
<file path=[Content_Types].xml><?xml version="1.0" encoding="utf-8"?>
<Types xmlns="http://schemas.openxmlformats.org/package/2006/content-types">
  <Default Extension="emf" ContentType="image/x-emf"/>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P RAMA SAI JAHNAVI\Desktop\BTECH\excel project\"/>
    </mc:Choice>
  </mc:AlternateContent>
  <xr:revisionPtr revIDLastSave="0" documentId="13_ncr:1_{2B9CB95E-6B09-436F-9FD5-BC5E66891B3E}" xr6:coauthVersionLast="47" xr6:coauthVersionMax="47" xr10:uidLastSave="{00000000-0000-0000-0000-000000000000}"/>
  <bookViews>
    <workbookView xWindow="-110" yWindow="-110" windowWidth="19420" windowHeight="11500" activeTab="2" xr2:uid="{8BC6D2D6-F757-0C4B-901B-94A06448BC91}"/>
  </bookViews>
  <sheets>
    <sheet name="Dataset" sheetId="1" r:id="rId1"/>
    <sheet name="Dashboard" sheetId="2" r:id="rId2"/>
    <sheet name="Pivot Tables" sheetId="3" r:id="rId3"/>
  </sheets>
  <definedNames>
    <definedName name="Slicer_Advertising_Channel">#N/A</definedName>
    <definedName name="Slicer_Month">#N/A</definedName>
    <definedName name="Slicer_Sale_Team">#N/A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W5" i="3" l="1"/>
  <c r="CJ16" i="3"/>
  <c r="CP11" i="3"/>
  <c r="CO11" i="3"/>
  <c r="CN11" i="3"/>
  <c r="CM11" i="3"/>
  <c r="CL11" i="3"/>
  <c r="BP10" i="3"/>
  <c r="BP9" i="3"/>
  <c r="BP8" i="3"/>
  <c r="AC8" i="3"/>
  <c r="AC7" i="3"/>
  <c r="V8" i="3"/>
  <c r="V9" i="3"/>
  <c r="V7" i="3"/>
</calcChain>
</file>

<file path=xl/sharedStrings.xml><?xml version="1.0" encoding="utf-8"?>
<sst xmlns="http://schemas.openxmlformats.org/spreadsheetml/2006/main" count="10791" uniqueCount="124">
  <si>
    <t>Fees Status</t>
  </si>
  <si>
    <t>Day</t>
  </si>
  <si>
    <t>Month</t>
  </si>
  <si>
    <t>Advertising Channel</t>
  </si>
  <si>
    <t xml:space="preserve">Advertisement </t>
  </si>
  <si>
    <t>Enrolled Courses</t>
  </si>
  <si>
    <t>Paid Fees</t>
  </si>
  <si>
    <t>Number of phone calls</t>
  </si>
  <si>
    <t>Average call duration</t>
  </si>
  <si>
    <t>Training Models</t>
  </si>
  <si>
    <t>Training Levels</t>
  </si>
  <si>
    <t>Area Code</t>
  </si>
  <si>
    <t>Sale Team</t>
  </si>
  <si>
    <t>Consultant</t>
  </si>
  <si>
    <t>Paid</t>
  </si>
  <si>
    <t>Apr</t>
  </si>
  <si>
    <t>Television Ad</t>
  </si>
  <si>
    <t>AD01-9364</t>
  </si>
  <si>
    <t>GK</t>
  </si>
  <si>
    <t>KJI. L4</t>
  </si>
  <si>
    <t>A7</t>
  </si>
  <si>
    <t>Jood</t>
  </si>
  <si>
    <t>Aug</t>
  </si>
  <si>
    <t>AD01-9361</t>
  </si>
  <si>
    <t>Pre. L8</t>
  </si>
  <si>
    <t>B13</t>
  </si>
  <si>
    <t>Kisho</t>
  </si>
  <si>
    <t>Sep</t>
  </si>
  <si>
    <t>Company Website</t>
  </si>
  <si>
    <t>Fndn. L5</t>
  </si>
  <si>
    <t>A1</t>
  </si>
  <si>
    <t>Rony</t>
  </si>
  <si>
    <t>Facebook Page</t>
  </si>
  <si>
    <t>A2</t>
  </si>
  <si>
    <t>Adam</t>
  </si>
  <si>
    <t>Fndn. L3</t>
  </si>
  <si>
    <t>Khalil</t>
  </si>
  <si>
    <t>Oct</t>
  </si>
  <si>
    <t>WhatsApp</t>
  </si>
  <si>
    <t>Fndn. L1</t>
  </si>
  <si>
    <t>A4</t>
  </si>
  <si>
    <t>Sahar</t>
  </si>
  <si>
    <t>AD01-9362</t>
  </si>
  <si>
    <t>B12</t>
  </si>
  <si>
    <t>Nov</t>
  </si>
  <si>
    <t>AD01-9363</t>
  </si>
  <si>
    <t>BE</t>
  </si>
  <si>
    <t>Pre. L2</t>
  </si>
  <si>
    <t>B18</t>
  </si>
  <si>
    <t>Google Ad</t>
  </si>
  <si>
    <t>Fndn. L6</t>
  </si>
  <si>
    <t>C8</t>
  </si>
  <si>
    <t>Mohmed</t>
  </si>
  <si>
    <t>Dary</t>
  </si>
  <si>
    <t>Reham</t>
  </si>
  <si>
    <t>Jan</t>
  </si>
  <si>
    <t>Pre. L3</t>
  </si>
  <si>
    <t>Feb</t>
  </si>
  <si>
    <t>Mar</t>
  </si>
  <si>
    <t>May</t>
  </si>
  <si>
    <t>Jun</t>
  </si>
  <si>
    <t>CNI</t>
  </si>
  <si>
    <t>Dina</t>
  </si>
  <si>
    <t>John</t>
  </si>
  <si>
    <t>Pre. L4</t>
  </si>
  <si>
    <t>Hisham</t>
  </si>
  <si>
    <t>Ahmed</t>
  </si>
  <si>
    <t>Hany</t>
  </si>
  <si>
    <t>AD01-9365</t>
  </si>
  <si>
    <t>Dec</t>
  </si>
  <si>
    <t>Not Paid</t>
  </si>
  <si>
    <t>Kenza</t>
  </si>
  <si>
    <t>Jul</t>
  </si>
  <si>
    <t>Youtube Channel</t>
  </si>
  <si>
    <t>FC</t>
  </si>
  <si>
    <t>Habib</t>
  </si>
  <si>
    <t>Mohammed</t>
  </si>
  <si>
    <t>Abdullah</t>
  </si>
  <si>
    <t>Salah</t>
  </si>
  <si>
    <r>
      <t xml:space="preserve">                                                                                                        </t>
    </r>
    <r>
      <rPr>
        <b/>
        <u/>
        <sz val="28"/>
        <color theme="1"/>
        <rFont val="Algerian"/>
        <family val="5"/>
      </rPr>
      <t>Sales Performance</t>
    </r>
  </si>
  <si>
    <t>Sum of Paid Fees</t>
  </si>
  <si>
    <t>Table 1:  Total Earnings</t>
  </si>
  <si>
    <t>Row Labels</t>
  </si>
  <si>
    <t>Grand Total</t>
  </si>
  <si>
    <t>Count of Fees Status</t>
  </si>
  <si>
    <t>Table 2: Total Paid and Unpaid Status</t>
  </si>
  <si>
    <t>Table 3: Top 5 Consultant Sales Revenue</t>
  </si>
  <si>
    <t xml:space="preserve">Table 4: Total Earnings by month's </t>
  </si>
  <si>
    <t>MAX</t>
  </si>
  <si>
    <t>AVG</t>
  </si>
  <si>
    <t>MIN</t>
  </si>
  <si>
    <t>Table 5: Total Paid and Unpaid Status</t>
  </si>
  <si>
    <t>%of not paid</t>
  </si>
  <si>
    <t>% of paid</t>
  </si>
  <si>
    <t>Sum of Enrolled Courses</t>
  </si>
  <si>
    <t>Table 6: Total Enrolled Courses</t>
  </si>
  <si>
    <t>Average of Enrolled Courses</t>
  </si>
  <si>
    <t>Count of Area Code</t>
  </si>
  <si>
    <t>Table 7: Area Code</t>
  </si>
  <si>
    <t>Table 8: Training Models</t>
  </si>
  <si>
    <t>Table 9: Trainning Levels by Sales Team</t>
  </si>
  <si>
    <t>Table 10: Enrolled cources on Trainning Levels</t>
  </si>
  <si>
    <t xml:space="preserve">Table 11: Top 5 Tranning Level </t>
  </si>
  <si>
    <t>Table 12: Average Paid Calls Duration By Months</t>
  </si>
  <si>
    <t>Average of Average call duration</t>
  </si>
  <si>
    <t>Average</t>
  </si>
  <si>
    <t>Maximum</t>
  </si>
  <si>
    <t>Minimum</t>
  </si>
  <si>
    <t>Tabel 13: Total Sales by Sales Teams</t>
  </si>
  <si>
    <t>Sum of Paid Fees2</t>
  </si>
  <si>
    <t>Dashboard</t>
  </si>
  <si>
    <t>Pivot Tables</t>
  </si>
  <si>
    <t>(All)</t>
  </si>
  <si>
    <t>Table 14: Consultant by total sales</t>
  </si>
  <si>
    <t>Table 15: Advertising channel</t>
  </si>
  <si>
    <t>Actual</t>
  </si>
  <si>
    <t>The difference to reach higest amount</t>
  </si>
  <si>
    <t>Paid advertisement</t>
  </si>
  <si>
    <t>Count of Month</t>
  </si>
  <si>
    <t>Table 16: Avg call by month paid &amp; unpaid</t>
  </si>
  <si>
    <t>Avg</t>
  </si>
  <si>
    <t>Column Labels</t>
  </si>
  <si>
    <t>Table 17: Tranning model fees by consultants</t>
  </si>
  <si>
    <t>Table 18: Traning models fees by sales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</si>
</sst>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EGP]\ #,##0_);\([$EGP]\ #,##0\)"/>
    <numFmt numFmtId="166" formatCode="[$EGP]\ #,##0"/>
    <numFmt numFmtId="167" formatCode="[&lt;999950]0.0,&quot;K&quot;;[&lt;999950000]0.0,,&quot;M&quot;;0.0,,,&quot;B&quot;"/>
    <numFmt numFmtId="168" formatCode="#,##0.000"/>
    <numFmt numFmtId="169" formatCode="0.0"/>
  </numFmts>
  <fonts count="16" x14ac:knownFonts="1">
    <font>
      <sz val="12"/>
      <color theme="1"/>
      <name val="Calibri"/>
      <family val="2"/>
      <scheme val="minor"/>
    </font>
    <font>
      <sz val="12"/>
      <color theme="1"/>
      <name val="Calibri"/>
      <family val="2"/>
      <scheme val="minor"/>
    </font>
    <font>
      <b/>
      <sz val="12"/>
      <color theme="1"/>
      <name val="Calibri"/>
      <family val="2"/>
      <scheme val="minor"/>
    </font>
    <font>
      <sz val="10"/>
      <color rgb="FF000000"/>
      <name val="Arial"/>
      <family val="2"/>
    </font>
    <font>
      <sz val="11"/>
      <color theme="1"/>
      <name val="Arial"/>
      <family val="2"/>
    </font>
    <font>
      <b/>
      <sz val="11"/>
      <color theme="0"/>
      <name val="Arial"/>
      <family val="2"/>
    </font>
    <font>
      <sz val="8"/>
      <name val="Calibri"/>
      <family val="2"/>
      <scheme val="minor"/>
    </font>
    <font>
      <sz val="28"/>
      <color theme="1"/>
      <name val="Algerian"/>
      <family val="5"/>
    </font>
    <font>
      <b/>
      <u/>
      <sz val="28"/>
      <color theme="1"/>
      <name val="Algerian"/>
      <family val="5"/>
    </font>
    <font>
      <sz val="12"/>
      <color theme="2"/>
      <name val="Calibri"/>
      <family val="2"/>
      <scheme val="minor"/>
    </font>
    <font>
      <b/>
      <sz val="12"/>
      <color theme="0"/>
      <name val="Calibri"/>
      <family val="2"/>
      <scheme val="minor"/>
    </font>
    <font>
      <sz val="14"/>
      <color theme="1"/>
      <name val="Calibri"/>
      <family val="2"/>
      <scheme val="minor"/>
    </font>
    <font>
      <sz val="12"/>
      <color theme="0"/>
      <name val="Calibri"/>
      <family val="2"/>
      <scheme val="minor"/>
    </font>
    <font>
      <u/>
      <sz val="12"/>
      <color theme="10"/>
      <name val="Calibri"/>
      <family val="2"/>
      <scheme val="minor"/>
    </font>
    <font>
      <sz val="12"/>
      <color rgb="FFFF0000"/>
      <name val="Algerian"/>
      <family val="5"/>
    </font>
    <font>
      <sz val="18"/>
      <color rgb="FFFF0000"/>
      <name val="Algerian"/>
      <family val="5"/>
    </font>
  </fonts>
  <fills count="12">
    <fill>
      <patternFill patternType="none"/>
    </fill>
    <fill>
      <patternFill patternType="gray125"/>
    </fill>
    <fill>
      <patternFill patternType="solid">
        <fgColor theme="0"/>
        <bgColor indexed="64"/>
      </patternFill>
    </fill>
    <fill>
      <patternFill patternType="solid">
        <fgColor rgb="FF380563"/>
        <bgColor indexed="64"/>
      </patternFill>
    </fill>
    <fill>
      <patternFill patternType="solid">
        <fgColor theme="2"/>
        <bgColor indexed="64"/>
      </patternFill>
    </fill>
    <fill>
      <patternFill patternType="solid">
        <fgColor rgb="FFB396E2"/>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0070C0"/>
        <bgColor indexed="64"/>
      </patternFill>
    </fill>
    <fill>
      <patternFill patternType="solid">
        <fgColor theme="4"/>
        <bgColor indexed="64"/>
      </patternFill>
    </fill>
    <fill>
      <patternFill patternType="solid">
        <fgColor rgb="FF7030A0"/>
        <bgColor indexed="64"/>
      </patternFill>
    </fill>
  </fills>
  <borders count="19">
    <border>
      <left/>
      <right/>
      <top/>
      <bottom/>
      <diagonal/>
    </border>
    <border>
      <left/>
      <right style="thin">
        <color rgb="FFB396E2"/>
      </right>
      <top/>
      <bottom/>
      <diagonal/>
    </border>
    <border>
      <left/>
      <right/>
      <top/>
      <bottom style="thin">
        <color rgb="FFB396E2"/>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n">
        <color indexed="64"/>
      </left>
      <right style="thin">
        <color indexed="64"/>
      </right>
      <top style="thin">
        <color indexed="64"/>
      </top>
      <bottom style="thin">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right/>
      <top style="thick">
        <color auto="1"/>
      </top>
      <bottom style="thick">
        <color auto="1"/>
      </bottom>
      <diagonal/>
    </border>
  </borders>
  <cellStyleXfs count="5">
    <xf numFmtId="0" fontId="0" fillId="0" borderId="0"/>
    <xf numFmtId="164" fontId="1" fillId="0" borderId="0" applyFont="0" applyFill="0" applyBorder="0" applyAlignment="0" applyProtection="0"/>
    <xf numFmtId="0" fontId="3" fillId="0" borderId="0"/>
    <xf numFmtId="9" fontId="1" fillId="0" borderId="0" applyFont="0" applyFill="0" applyBorder="0" applyAlignment="0" applyProtection="0"/>
    <xf numFmtId="0" fontId="13" fillId="0" borderId="0" applyNumberFormat="0" applyFill="0" applyBorder="0" applyAlignment="0" applyProtection="0"/>
  </cellStyleXfs>
  <cellXfs count="122">
    <xf numFmtId="0" fontId="0" fillId="0" borderId="0" xfId="0"/>
    <xf numFmtId="0" fontId="0" fillId="0" borderId="0" xfId="0" applyAlignment="1">
      <alignment wrapText="1"/>
    </xf>
    <xf numFmtId="45" fontId="4" fillId="0" borderId="0" xfId="0" applyNumberFormat="1" applyFont="1" applyAlignment="1">
      <alignment horizontal="center" vertical="center" wrapText="1"/>
    </xf>
    <xf numFmtId="0" fontId="2" fillId="2" borderId="0" xfId="0" applyFont="1" applyFill="1" applyAlignment="1">
      <alignment wrapText="1"/>
    </xf>
    <xf numFmtId="0" fontId="4" fillId="0" borderId="0" xfId="2" applyFont="1" applyAlignment="1">
      <alignment horizontal="center" vertical="center" wrapText="1"/>
    </xf>
    <xf numFmtId="1" fontId="4" fillId="0" borderId="0" xfId="2" applyNumberFormat="1" applyFont="1" applyAlignment="1">
      <alignment horizontal="center" vertical="center" wrapText="1"/>
    </xf>
    <xf numFmtId="14" fontId="4" fillId="0" borderId="0" xfId="2" applyNumberFormat="1" applyFont="1" applyAlignment="1">
      <alignment horizontal="center" vertical="center" wrapText="1"/>
    </xf>
    <xf numFmtId="3" fontId="4" fillId="0" borderId="0" xfId="2" applyNumberFormat="1" applyFont="1" applyAlignment="1">
      <alignment horizontal="center" vertical="center" wrapText="1"/>
    </xf>
    <xf numFmtId="165" fontId="4" fillId="0" borderId="0" xfId="1" applyNumberFormat="1" applyFont="1" applyFill="1" applyBorder="1" applyAlignment="1">
      <alignment horizontal="center" vertical="center" wrapText="1"/>
    </xf>
    <xf numFmtId="0" fontId="5" fillId="3" borderId="0" xfId="2" applyFont="1" applyFill="1" applyAlignment="1">
      <alignment horizontal="center" vertical="center" wrapText="1"/>
    </xf>
    <xf numFmtId="15" fontId="5" fillId="3" borderId="0" xfId="2" applyNumberFormat="1" applyFont="1" applyFill="1" applyAlignment="1">
      <alignment horizontal="center" vertical="center" wrapText="1"/>
    </xf>
    <xf numFmtId="0" fontId="4" fillId="4" borderId="0" xfId="2" applyFont="1" applyFill="1" applyAlignment="1">
      <alignment horizontal="center" vertical="center" wrapText="1"/>
    </xf>
    <xf numFmtId="1" fontId="4" fillId="4" borderId="0" xfId="2" applyNumberFormat="1" applyFont="1" applyFill="1" applyAlignment="1">
      <alignment horizontal="center" vertical="center" wrapText="1"/>
    </xf>
    <xf numFmtId="14" fontId="4" fillId="4" borderId="0" xfId="2" applyNumberFormat="1" applyFont="1" applyFill="1" applyAlignment="1">
      <alignment horizontal="center" vertical="center" wrapText="1"/>
    </xf>
    <xf numFmtId="3" fontId="4" fillId="4" borderId="0" xfId="2" applyNumberFormat="1" applyFont="1" applyFill="1" applyAlignment="1">
      <alignment horizontal="center" vertical="center" wrapText="1"/>
    </xf>
    <xf numFmtId="165" fontId="4" fillId="4" borderId="0" xfId="1" applyNumberFormat="1" applyFont="1" applyFill="1" applyBorder="1" applyAlignment="1">
      <alignment horizontal="center" vertical="center" wrapText="1"/>
    </xf>
    <xf numFmtId="45" fontId="4" fillId="4" borderId="0" xfId="0" applyNumberFormat="1" applyFont="1" applyFill="1" applyAlignment="1">
      <alignment horizontal="center" vertical="center" wrapText="1"/>
    </xf>
    <xf numFmtId="0" fontId="0" fillId="5" borderId="0" xfId="0" applyFill="1" applyAlignment="1">
      <alignment wrapText="1"/>
    </xf>
    <xf numFmtId="0" fontId="2" fillId="5" borderId="0" xfId="0" applyFont="1" applyFill="1" applyAlignment="1">
      <alignment wrapText="1"/>
    </xf>
    <xf numFmtId="0" fontId="4" fillId="4" borderId="1" xfId="2" applyFont="1" applyFill="1" applyBorder="1" applyAlignment="1">
      <alignment horizontal="center" vertical="center" wrapText="1"/>
    </xf>
    <xf numFmtId="14" fontId="4" fillId="4" borderId="2" xfId="2" applyNumberFormat="1" applyFont="1" applyFill="1" applyBorder="1" applyAlignment="1">
      <alignment horizontal="center" vertical="center" wrapText="1"/>
    </xf>
    <xf numFmtId="0" fontId="0" fillId="5" borderId="2" xfId="0" applyFill="1" applyBorder="1" applyAlignment="1">
      <alignment wrapText="1"/>
    </xf>
    <xf numFmtId="0" fontId="0" fillId="2" borderId="0" xfId="0" applyFill="1" applyAlignment="1">
      <alignment wrapText="1"/>
    </xf>
    <xf numFmtId="0" fontId="7" fillId="0" borderId="0" xfId="0" applyFont="1" applyAlignment="1">
      <alignment horizontal="center" vertical="center"/>
    </xf>
    <xf numFmtId="0" fontId="0" fillId="0" borderId="0" xfId="0" applyAlignment="1">
      <alignment horizontal="center" vertical="center"/>
    </xf>
    <xf numFmtId="0" fontId="0" fillId="6" borderId="0" xfId="0" applyFill="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3" xfId="0" applyBorder="1" applyAlignment="1">
      <alignment horizontal="left"/>
    </xf>
    <xf numFmtId="0" fontId="0" fillId="0" borderId="14" xfId="0" applyBorder="1" applyAlignment="1">
      <alignment horizontal="left"/>
    </xf>
    <xf numFmtId="165" fontId="0" fillId="0" borderId="13" xfId="0" applyNumberFormat="1" applyBorder="1"/>
    <xf numFmtId="0" fontId="0" fillId="0" borderId="11" xfId="0" pivotButton="1" applyBorder="1"/>
    <xf numFmtId="0" fontId="0" fillId="0" borderId="11" xfId="0" applyBorder="1"/>
    <xf numFmtId="0" fontId="0" fillId="0" borderId="11" xfId="0" applyBorder="1" applyAlignment="1">
      <alignment horizontal="left"/>
    </xf>
    <xf numFmtId="0" fontId="0" fillId="0" borderId="12" xfId="0" applyBorder="1" applyAlignment="1">
      <alignment horizontal="left"/>
    </xf>
    <xf numFmtId="167" fontId="0" fillId="0" borderId="12" xfId="0" applyNumberFormat="1" applyBorder="1"/>
    <xf numFmtId="167" fontId="0" fillId="0" borderId="13" xfId="0" applyNumberFormat="1" applyBorder="1"/>
    <xf numFmtId="167" fontId="0" fillId="0" borderId="11" xfId="0" applyNumberFormat="1" applyBorder="1"/>
    <xf numFmtId="167" fontId="0" fillId="0" borderId="0" xfId="0" applyNumberFormat="1"/>
    <xf numFmtId="0" fontId="10" fillId="2" borderId="0" xfId="0" applyFont="1" applyFill="1" applyAlignment="1">
      <alignment horizontal="center"/>
    </xf>
    <xf numFmtId="167" fontId="0" fillId="0" borderId="11" xfId="0" applyNumberFormat="1" applyBorder="1" applyAlignment="1">
      <alignment horizontal="right"/>
    </xf>
    <xf numFmtId="0" fontId="0" fillId="2" borderId="0" xfId="0" applyFill="1"/>
    <xf numFmtId="0" fontId="0" fillId="2" borderId="4" xfId="0" applyFill="1" applyBorder="1"/>
    <xf numFmtId="0" fontId="9" fillId="2" borderId="0" xfId="0" applyFont="1" applyFill="1" applyAlignment="1">
      <alignment horizontal="center"/>
    </xf>
    <xf numFmtId="0" fontId="0" fillId="2" borderId="0" xfId="0" applyFill="1" applyAlignment="1">
      <alignment horizontal="center"/>
    </xf>
    <xf numFmtId="0" fontId="0" fillId="2" borderId="9" xfId="0" applyFill="1" applyBorder="1"/>
    <xf numFmtId="0" fontId="0" fillId="2" borderId="11" xfId="0" applyFill="1" applyBorder="1" applyAlignment="1">
      <alignment horizontal="center"/>
    </xf>
    <xf numFmtId="10" fontId="0" fillId="0" borderId="11" xfId="3" applyNumberFormat="1" applyFont="1" applyBorder="1"/>
    <xf numFmtId="0" fontId="9" fillId="7" borderId="11" xfId="0" applyFont="1" applyFill="1" applyBorder="1" applyAlignment="1">
      <alignment horizontal="center"/>
    </xf>
    <xf numFmtId="3" fontId="0" fillId="0" borderId="13" xfId="0" applyNumberFormat="1" applyBorder="1"/>
    <xf numFmtId="3" fontId="0" fillId="0" borderId="11" xfId="0" applyNumberFormat="1" applyBorder="1"/>
    <xf numFmtId="168" fontId="0" fillId="0" borderId="11" xfId="0" applyNumberFormat="1" applyBorder="1"/>
    <xf numFmtId="0" fontId="10" fillId="8" borderId="0" xfId="0" applyFont="1" applyFill="1" applyAlignment="1">
      <alignment horizontal="center"/>
    </xf>
    <xf numFmtId="0" fontId="9" fillId="7" borderId="15" xfId="0" applyFont="1" applyFill="1" applyBorder="1" applyAlignment="1">
      <alignment horizontal="center"/>
    </xf>
    <xf numFmtId="165" fontId="0" fillId="0" borderId="12" xfId="0" applyNumberFormat="1" applyBorder="1"/>
    <xf numFmtId="166" fontId="0" fillId="0" borderId="15" xfId="0" applyNumberFormat="1" applyBorder="1" applyAlignment="1">
      <alignment horizontal="center"/>
    </xf>
    <xf numFmtId="3" fontId="0" fillId="0" borderId="12" xfId="0" applyNumberFormat="1" applyBorder="1"/>
    <xf numFmtId="4" fontId="0" fillId="0" borderId="11" xfId="0" applyNumberFormat="1" applyBorder="1"/>
    <xf numFmtId="0" fontId="11" fillId="6" borderId="0" xfId="0" applyFont="1" applyFill="1"/>
    <xf numFmtId="167" fontId="0" fillId="0" borderId="4" xfId="0" applyNumberFormat="1" applyBorder="1"/>
    <xf numFmtId="167" fontId="0" fillId="0" borderId="9" xfId="0" applyNumberFormat="1" applyBorder="1"/>
    <xf numFmtId="3" fontId="0" fillId="0" borderId="14" xfId="0" applyNumberFormat="1" applyBorder="1"/>
    <xf numFmtId="167" fontId="0" fillId="0" borderId="7" xfId="0" applyNumberFormat="1" applyBorder="1"/>
    <xf numFmtId="45" fontId="0" fillId="0" borderId="0" xfId="0" applyNumberFormat="1"/>
    <xf numFmtId="45" fontId="0" fillId="0" borderId="4" xfId="0" applyNumberFormat="1" applyBorder="1"/>
    <xf numFmtId="45" fontId="0" fillId="0" borderId="9" xfId="0" applyNumberFormat="1" applyBorder="1"/>
    <xf numFmtId="45" fontId="0" fillId="0" borderId="12" xfId="0" applyNumberFormat="1" applyBorder="1"/>
    <xf numFmtId="45" fontId="0" fillId="0" borderId="13" xfId="0" applyNumberFormat="1" applyBorder="1"/>
    <xf numFmtId="45" fontId="0" fillId="0" borderId="14" xfId="0" applyNumberFormat="1" applyBorder="1"/>
    <xf numFmtId="45" fontId="0" fillId="0" borderId="11" xfId="0" applyNumberFormat="1" applyBorder="1"/>
    <xf numFmtId="0" fontId="12" fillId="2" borderId="0" xfId="0" applyFont="1" applyFill="1"/>
    <xf numFmtId="167" fontId="0" fillId="0" borderId="3" xfId="0" applyNumberFormat="1" applyBorder="1"/>
    <xf numFmtId="167" fontId="0" fillId="0" borderId="6" xfId="0" applyNumberFormat="1" applyBorder="1"/>
    <xf numFmtId="167" fontId="0" fillId="0" borderId="16" xfId="0" applyNumberFormat="1" applyBorder="1"/>
    <xf numFmtId="167" fontId="0" fillId="0" borderId="5" xfId="0" applyNumberFormat="1" applyBorder="1"/>
    <xf numFmtId="167" fontId="0" fillId="0" borderId="17" xfId="0" applyNumberFormat="1" applyBorder="1"/>
    <xf numFmtId="0" fontId="0" fillId="0" borderId="16" xfId="0" applyBorder="1"/>
    <xf numFmtId="0" fontId="0" fillId="0" borderId="17" xfId="0" applyBorder="1"/>
    <xf numFmtId="167" fontId="0" fillId="0" borderId="10" xfId="0" applyNumberFormat="1" applyBorder="1"/>
    <xf numFmtId="167" fontId="10" fillId="2" borderId="7" xfId="0" applyNumberFormat="1" applyFont="1" applyFill="1" applyBorder="1"/>
    <xf numFmtId="0" fontId="13" fillId="6" borderId="0" xfId="4" applyFill="1"/>
    <xf numFmtId="0" fontId="13" fillId="2" borderId="0" xfId="4" applyFill="1" applyAlignment="1">
      <alignment wrapText="1"/>
    </xf>
    <xf numFmtId="0" fontId="14" fillId="0" borderId="0" xfId="0" applyFont="1" applyAlignment="1">
      <alignment wrapText="1"/>
    </xf>
    <xf numFmtId="0" fontId="0" fillId="0" borderId="13" xfId="0" applyBorder="1"/>
    <xf numFmtId="167" fontId="0" fillId="0" borderId="11" xfId="0" applyNumberFormat="1" applyBorder="1" applyAlignment="1">
      <alignment horizontal="left"/>
    </xf>
    <xf numFmtId="0" fontId="12" fillId="11" borderId="11" xfId="0" applyFont="1" applyFill="1" applyBorder="1" applyAlignment="1">
      <alignment horizontal="left"/>
    </xf>
    <xf numFmtId="0" fontId="0" fillId="0" borderId="16" xfId="0" pivotButton="1" applyBorder="1"/>
    <xf numFmtId="169" fontId="0" fillId="0" borderId="11" xfId="0" applyNumberFormat="1" applyBorder="1"/>
    <xf numFmtId="167" fontId="0" fillId="0" borderId="14" xfId="0" applyNumberFormat="1" applyBorder="1"/>
    <xf numFmtId="2" fontId="0" fillId="0" borderId="11" xfId="0" applyNumberFormat="1" applyBorder="1"/>
    <xf numFmtId="165" fontId="0" fillId="0" borderId="9" xfId="0" applyNumberFormat="1" applyBorder="1"/>
    <xf numFmtId="165" fontId="0" fillId="0" borderId="11" xfId="0" applyNumberFormat="1" applyBorder="1"/>
    <xf numFmtId="167" fontId="0" fillId="0" borderId="11" xfId="0" pivotButton="1" applyNumberFormat="1" applyBorder="1"/>
    <xf numFmtId="165" fontId="0" fillId="0" borderId="4" xfId="0" applyNumberFormat="1" applyBorder="1"/>
    <xf numFmtId="0" fontId="0" fillId="0" borderId="18" xfId="0" applyBorder="1"/>
    <xf numFmtId="167" fontId="0" fillId="0" borderId="8" xfId="0" applyNumberFormat="1" applyBorder="1"/>
    <xf numFmtId="167" fontId="0" fillId="0" borderId="18" xfId="0" applyNumberFormat="1" applyBorder="1"/>
    <xf numFmtId="167" fontId="0" fillId="2" borderId="13" xfId="0" applyNumberFormat="1" applyFill="1" applyBorder="1"/>
    <xf numFmtId="0" fontId="0" fillId="2" borderId="5" xfId="0" applyFill="1" applyBorder="1"/>
    <xf numFmtId="0" fontId="10" fillId="2" borderId="7" xfId="0" applyFont="1" applyFill="1" applyBorder="1" applyAlignment="1">
      <alignment horizontal="center"/>
    </xf>
    <xf numFmtId="0" fontId="0" fillId="2" borderId="7" xfId="0" applyFill="1" applyBorder="1"/>
    <xf numFmtId="167" fontId="0" fillId="2" borderId="7" xfId="0" applyNumberFormat="1" applyFill="1" applyBorder="1"/>
    <xf numFmtId="0" fontId="0" fillId="2" borderId="10" xfId="0" applyFill="1" applyBorder="1"/>
    <xf numFmtId="0" fontId="15" fillId="0" borderId="0" xfId="0" applyFont="1" applyAlignment="1">
      <alignment horizontal="center" wrapText="1"/>
    </xf>
    <xf numFmtId="0" fontId="10" fillId="10" borderId="0" xfId="0" applyFont="1" applyFill="1" applyAlignment="1">
      <alignment horizontal="center"/>
    </xf>
    <xf numFmtId="167" fontId="10" fillId="10" borderId="0" xfId="0" applyNumberFormat="1" applyFont="1" applyFill="1" applyAlignment="1">
      <alignment horizontal="center"/>
    </xf>
    <xf numFmtId="0" fontId="10" fillId="8" borderId="0" xfId="0" applyFont="1" applyFill="1" applyAlignment="1">
      <alignment horizontal="center"/>
    </xf>
    <xf numFmtId="0" fontId="10" fillId="9" borderId="0" xfId="0" applyFont="1" applyFill="1" applyAlignment="1">
      <alignment horizontal="center"/>
    </xf>
    <xf numFmtId="0" fontId="0" fillId="0" borderId="12" xfId="0" applyNumberFormat="1" applyBorder="1" applyAlignment="1">
      <alignment horizontal="center"/>
    </xf>
    <xf numFmtId="0" fontId="0" fillId="0" borderId="13" xfId="0" applyNumberFormat="1" applyBorder="1" applyAlignment="1">
      <alignment horizontal="center"/>
    </xf>
    <xf numFmtId="0" fontId="0" fillId="0" borderId="14" xfId="0" applyNumberFormat="1" applyBorder="1" applyAlignment="1">
      <alignment horizontal="center"/>
    </xf>
    <xf numFmtId="0" fontId="0" fillId="0" borderId="12" xfId="0" applyNumberFormat="1" applyBorder="1"/>
    <xf numFmtId="0" fontId="0" fillId="0" borderId="13" xfId="0" applyNumberFormat="1" applyBorder="1"/>
    <xf numFmtId="0" fontId="0" fillId="0" borderId="14" xfId="0" applyNumberFormat="1" applyBorder="1"/>
    <xf numFmtId="167" fontId="0" fillId="0" borderId="0" xfId="0" applyNumberFormat="1" applyBorder="1"/>
    <xf numFmtId="165" fontId="0" fillId="0" borderId="0" xfId="0" applyNumberFormat="1" applyBorder="1"/>
  </cellXfs>
  <cellStyles count="5">
    <cellStyle name="Currency" xfId="1" builtinId="4"/>
    <cellStyle name="Hyperlink" xfId="4" builtinId="8"/>
    <cellStyle name="Normal" xfId="0" builtinId="0"/>
    <cellStyle name="Normal 2" xfId="2" xr:uid="{956AD3D9-F9E9-1446-BC34-0D686802592F}"/>
    <cellStyle name="Percent" xfId="3" builtinId="5"/>
  </cellStyles>
  <dxfs count="2968">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border>
    </dxf>
    <dxf>
      <border>
        <left style="thick">
          <color auto="1"/>
        </left>
        <right style="thick">
          <color auto="1"/>
        </right>
      </border>
    </dxf>
    <dxf>
      <border>
        <left style="thick">
          <color indexed="64"/>
        </left>
        <right style="thick">
          <color indexed="64"/>
        </right>
      </border>
    </dxf>
    <dxf>
      <border>
        <left style="thick">
          <color indexed="64"/>
        </left>
        <right style="thick">
          <color indexed="64"/>
        </right>
      </border>
    </dxf>
    <dxf>
      <border>
        <top style="thick">
          <color indexed="64"/>
        </top>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bottom style="thick">
          <color indexed="64"/>
        </bottom>
      </border>
    </dxf>
    <dxf>
      <border>
        <top style="thick">
          <color indexed="64"/>
        </top>
      </border>
    </dxf>
    <dxf>
      <border>
        <left style="thick">
          <color indexed="64"/>
        </left>
      </border>
    </dxf>
    <dxf>
      <border>
        <left style="thick">
          <color indexed="64"/>
        </left>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bottom style="thick">
          <color indexed="64"/>
        </bottom>
      </border>
    </dxf>
    <dxf>
      <border>
        <top style="thick">
          <color indexed="64"/>
        </top>
      </border>
    </dxf>
    <dxf>
      <border>
        <left style="thick">
          <color indexed="64"/>
        </left>
      </border>
    </dxf>
    <dxf>
      <border>
        <left style="thick">
          <color indexed="64"/>
        </left>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28" formatCode="mm:ss"/>
    </dxf>
    <dxf>
      <numFmt numFmtId="28" formatCode="mm:ss"/>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border>
    </dxf>
    <dxf>
      <border>
        <left style="thick">
          <color indexed="64"/>
        </left>
      </border>
    </dxf>
    <dxf>
      <border>
        <bottom style="thick">
          <color indexed="64"/>
        </bottom>
      </border>
    </dxf>
    <dxf>
      <border>
        <bottom style="thick">
          <color indexed="64"/>
        </bottom>
      </border>
    </dxf>
    <dxf>
      <border>
        <top style="thick">
          <color indexed="64"/>
        </top>
      </border>
    </dxf>
    <dxf>
      <border>
        <top style="thick">
          <color indexed="64"/>
        </top>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top style="thick">
          <color indexed="64"/>
        </top>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4" formatCode="#,##0.00"/>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8" formatCode="#,##0.000"/>
    </dxf>
    <dxf>
      <fill>
        <patternFill patternType="solid">
          <bgColor theme="4" tint="-0.249977111117893"/>
        </patternFill>
      </fill>
    </dxf>
    <dxf>
      <font>
        <color theme="2"/>
      </font>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top style="thick">
          <color indexed="64"/>
        </top>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top style="thick">
          <color indexed="64"/>
        </top>
      </border>
    </dxf>
    <dxf>
      <border>
        <top style="thick">
          <color indexed="64"/>
        </top>
      </border>
    </dxf>
    <dxf>
      <border>
        <left style="thick">
          <color indexed="64"/>
        </left>
      </border>
    </dxf>
    <dxf>
      <border>
        <left style="thick">
          <color indexed="64"/>
        </left>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bottom style="thick">
          <color indexed="64"/>
        </bottom>
      </border>
    </dxf>
    <dxf>
      <border>
        <bottom style="thick">
          <color indexed="64"/>
        </bottom>
      </border>
    </dxf>
    <dxf>
      <border>
        <bottom style="thick">
          <color indexed="64"/>
        </bottom>
      </border>
    </dxf>
    <dxf>
      <border>
        <bottom style="thick">
          <color indexed="64"/>
        </bottom>
      </border>
    </dxf>
    <dxf>
      <border>
        <bottom style="thick">
          <color indexed="64"/>
        </bottom>
      </border>
    </dxf>
    <dxf>
      <border>
        <bottom style="thick">
          <color indexed="64"/>
        </bottom>
      </border>
    </dxf>
    <dxf>
      <numFmt numFmtId="167" formatCode="[&lt;999950]0.0,&quot;K&quot;;[&lt;999950000]0.0,,&quot;M&quot;;0.0,,,&quot;B&quot;"/>
    </dxf>
    <dxf>
      <border>
        <right style="thick">
          <color indexed="64"/>
        </right>
      </border>
    </dxf>
    <dxf>
      <border>
        <right style="thick">
          <color indexed="64"/>
        </right>
      </border>
    </dxf>
    <dxf>
      <fill>
        <patternFill patternType="solid">
          <bgColor theme="4" tint="-0.249977111117893"/>
        </patternFill>
      </fill>
    </dxf>
    <dxf>
      <font>
        <color theme="2"/>
      </font>
    </dxf>
    <dxf>
      <numFmt numFmtId="166" formatCode="[$EGP]\ #,##0"/>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bottom style="thick">
          <color indexed="64"/>
        </bottom>
      </border>
    </dxf>
    <dxf>
      <numFmt numFmtId="167" formatCode="[&lt;999950]0.0,&quot;K&quot;;[&lt;999950000]0.0,,&quot;M&quot;;0.0,,,&quot;B&quot;"/>
    </dxf>
    <dxf>
      <numFmt numFmtId="167" formatCode="[&lt;999950]0.0,&quot;K&quot;;[&lt;999950000]0.0,,&quot;M&quot;;0.0,,,&quot;B&quot;"/>
    </dxf>
    <dxf>
      <fill>
        <patternFill patternType="solid">
          <bgColor theme="4" tint="-0.249977111117893"/>
        </patternFill>
      </fill>
    </dxf>
    <dxf>
      <font>
        <color theme="2"/>
      </font>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border>
    </dxf>
    <dxf>
      <border>
        <left style="thick">
          <color auto="1"/>
        </left>
        <right style="thick">
          <color auto="1"/>
        </right>
      </border>
    </dxf>
    <dxf>
      <border>
        <left style="thick">
          <color indexed="64"/>
        </left>
        <right style="thick">
          <color indexed="64"/>
        </right>
      </border>
    </dxf>
    <dxf>
      <border>
        <left style="thick">
          <color indexed="64"/>
        </left>
        <right style="thick">
          <color indexed="64"/>
        </right>
      </border>
    </dxf>
    <dxf>
      <border>
        <top style="thick">
          <color indexed="64"/>
        </top>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bottom style="thick">
          <color indexed="64"/>
        </bottom>
      </border>
    </dxf>
    <dxf>
      <border>
        <top style="thick">
          <color indexed="64"/>
        </top>
      </border>
    </dxf>
    <dxf>
      <border>
        <left style="thick">
          <color indexed="64"/>
        </left>
      </border>
    </dxf>
    <dxf>
      <border>
        <left style="thick">
          <color indexed="64"/>
        </left>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bottom style="thick">
          <color indexed="64"/>
        </bottom>
      </border>
    </dxf>
    <dxf>
      <border>
        <top style="thick">
          <color indexed="64"/>
        </top>
      </border>
    </dxf>
    <dxf>
      <border>
        <left style="thick">
          <color indexed="64"/>
        </left>
      </border>
    </dxf>
    <dxf>
      <border>
        <left style="thick">
          <color indexed="64"/>
        </left>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28" formatCode="mm:ss"/>
    </dxf>
    <dxf>
      <numFmt numFmtId="28" formatCode="mm:ss"/>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border>
    </dxf>
    <dxf>
      <border>
        <left style="thick">
          <color indexed="64"/>
        </left>
      </border>
    </dxf>
    <dxf>
      <border>
        <bottom style="thick">
          <color indexed="64"/>
        </bottom>
      </border>
    </dxf>
    <dxf>
      <border>
        <bottom style="thick">
          <color indexed="64"/>
        </bottom>
      </border>
    </dxf>
    <dxf>
      <border>
        <top style="thick">
          <color indexed="64"/>
        </top>
      </border>
    </dxf>
    <dxf>
      <border>
        <top style="thick">
          <color indexed="64"/>
        </top>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top style="thick">
          <color indexed="64"/>
        </top>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4" formatCode="#,##0.00"/>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8" formatCode="#,##0.000"/>
    </dxf>
    <dxf>
      <fill>
        <patternFill patternType="solid">
          <bgColor theme="4" tint="-0.249977111117893"/>
        </patternFill>
      </fill>
    </dxf>
    <dxf>
      <font>
        <color theme="2"/>
      </font>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top style="thick">
          <color indexed="64"/>
        </top>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top style="thick">
          <color indexed="64"/>
        </top>
      </border>
    </dxf>
    <dxf>
      <border>
        <top style="thick">
          <color indexed="64"/>
        </top>
      </border>
    </dxf>
    <dxf>
      <border>
        <left style="thick">
          <color indexed="64"/>
        </left>
      </border>
    </dxf>
    <dxf>
      <border>
        <left style="thick">
          <color indexed="64"/>
        </left>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bottom style="thick">
          <color indexed="64"/>
        </bottom>
      </border>
    </dxf>
    <dxf>
      <border>
        <bottom style="thick">
          <color indexed="64"/>
        </bottom>
      </border>
    </dxf>
    <dxf>
      <border>
        <bottom style="thick">
          <color indexed="64"/>
        </bottom>
      </border>
    </dxf>
    <dxf>
      <border>
        <bottom style="thick">
          <color indexed="64"/>
        </bottom>
      </border>
    </dxf>
    <dxf>
      <border>
        <bottom style="thick">
          <color indexed="64"/>
        </bottom>
      </border>
    </dxf>
    <dxf>
      <border>
        <bottom style="thick">
          <color indexed="64"/>
        </bottom>
      </border>
    </dxf>
    <dxf>
      <numFmt numFmtId="167" formatCode="[&lt;999950]0.0,&quot;K&quot;;[&lt;999950000]0.0,,&quot;M&quot;;0.0,,,&quot;B&quot;"/>
    </dxf>
    <dxf>
      <border>
        <right style="thick">
          <color indexed="64"/>
        </right>
      </border>
    </dxf>
    <dxf>
      <border>
        <right style="thick">
          <color indexed="64"/>
        </right>
      </border>
    </dxf>
    <dxf>
      <fill>
        <patternFill patternType="solid">
          <bgColor theme="4" tint="-0.249977111117893"/>
        </patternFill>
      </fill>
    </dxf>
    <dxf>
      <font>
        <color theme="2"/>
      </font>
    </dxf>
    <dxf>
      <numFmt numFmtId="166" formatCode="[$EGP]\ #,##0"/>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bottom style="thick">
          <color indexed="64"/>
        </bottom>
      </border>
    </dxf>
    <dxf>
      <numFmt numFmtId="167" formatCode="[&lt;999950]0.0,&quot;K&quot;;[&lt;999950000]0.0,,&quot;M&quot;;0.0,,,&quot;B&quot;"/>
    </dxf>
    <dxf>
      <numFmt numFmtId="167" formatCode="[&lt;999950]0.0,&quot;K&quot;;[&lt;999950000]0.0,,&quot;M&quot;;0.0,,,&quot;B&quot;"/>
    </dxf>
    <dxf>
      <fill>
        <patternFill patternType="solid">
          <bgColor theme="4" tint="-0.249977111117893"/>
        </patternFill>
      </fill>
    </dxf>
    <dxf>
      <font>
        <color theme="2"/>
      </font>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border>
    </dxf>
    <dxf>
      <border>
        <left style="thick">
          <color auto="1"/>
        </left>
        <right style="thick">
          <color auto="1"/>
        </right>
      </border>
    </dxf>
    <dxf>
      <border>
        <left style="thick">
          <color indexed="64"/>
        </left>
        <right style="thick">
          <color indexed="64"/>
        </right>
      </border>
    </dxf>
    <dxf>
      <border>
        <left style="thick">
          <color indexed="64"/>
        </left>
        <right style="thick">
          <color indexed="64"/>
        </right>
      </border>
    </dxf>
    <dxf>
      <border>
        <top style="thick">
          <color indexed="64"/>
        </top>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bottom style="thick">
          <color indexed="64"/>
        </bottom>
      </border>
    </dxf>
    <dxf>
      <border>
        <top style="thick">
          <color indexed="64"/>
        </top>
      </border>
    </dxf>
    <dxf>
      <border>
        <left style="thick">
          <color indexed="64"/>
        </left>
      </border>
    </dxf>
    <dxf>
      <border>
        <left style="thick">
          <color indexed="64"/>
        </left>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bottom style="thick">
          <color indexed="64"/>
        </bottom>
      </border>
    </dxf>
    <dxf>
      <border>
        <top style="thick">
          <color indexed="64"/>
        </top>
      </border>
    </dxf>
    <dxf>
      <border>
        <left style="thick">
          <color indexed="64"/>
        </left>
      </border>
    </dxf>
    <dxf>
      <border>
        <left style="thick">
          <color indexed="64"/>
        </left>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28" formatCode="mm:ss"/>
    </dxf>
    <dxf>
      <numFmt numFmtId="28" formatCode="mm:ss"/>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border>
    </dxf>
    <dxf>
      <border>
        <left style="thick">
          <color indexed="64"/>
        </left>
      </border>
    </dxf>
    <dxf>
      <border>
        <bottom style="thick">
          <color indexed="64"/>
        </bottom>
      </border>
    </dxf>
    <dxf>
      <border>
        <bottom style="thick">
          <color indexed="64"/>
        </bottom>
      </border>
    </dxf>
    <dxf>
      <border>
        <top style="thick">
          <color indexed="64"/>
        </top>
      </border>
    </dxf>
    <dxf>
      <border>
        <top style="thick">
          <color indexed="64"/>
        </top>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top style="thick">
          <color indexed="64"/>
        </top>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4" formatCode="#,##0.00"/>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8" formatCode="#,##0.000"/>
    </dxf>
    <dxf>
      <fill>
        <patternFill patternType="solid">
          <bgColor theme="4" tint="-0.249977111117893"/>
        </patternFill>
      </fill>
    </dxf>
    <dxf>
      <font>
        <color theme="2"/>
      </font>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top style="thick">
          <color indexed="64"/>
        </top>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top style="thick">
          <color indexed="64"/>
        </top>
      </border>
    </dxf>
    <dxf>
      <border>
        <top style="thick">
          <color indexed="64"/>
        </top>
      </border>
    </dxf>
    <dxf>
      <border>
        <left style="thick">
          <color indexed="64"/>
        </left>
      </border>
    </dxf>
    <dxf>
      <border>
        <left style="thick">
          <color indexed="64"/>
        </left>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bottom style="thick">
          <color indexed="64"/>
        </bottom>
      </border>
    </dxf>
    <dxf>
      <border>
        <bottom style="thick">
          <color indexed="64"/>
        </bottom>
      </border>
    </dxf>
    <dxf>
      <border>
        <bottom style="thick">
          <color indexed="64"/>
        </bottom>
      </border>
    </dxf>
    <dxf>
      <border>
        <bottom style="thick">
          <color indexed="64"/>
        </bottom>
      </border>
    </dxf>
    <dxf>
      <border>
        <bottom style="thick">
          <color indexed="64"/>
        </bottom>
      </border>
    </dxf>
    <dxf>
      <border>
        <bottom style="thick">
          <color indexed="64"/>
        </bottom>
      </border>
    </dxf>
    <dxf>
      <numFmt numFmtId="167" formatCode="[&lt;999950]0.0,&quot;K&quot;;[&lt;999950000]0.0,,&quot;M&quot;;0.0,,,&quot;B&quot;"/>
    </dxf>
    <dxf>
      <border>
        <right style="thick">
          <color indexed="64"/>
        </right>
      </border>
    </dxf>
    <dxf>
      <border>
        <right style="thick">
          <color indexed="64"/>
        </right>
      </border>
    </dxf>
    <dxf>
      <fill>
        <patternFill patternType="solid">
          <bgColor theme="4" tint="-0.249977111117893"/>
        </patternFill>
      </fill>
    </dxf>
    <dxf>
      <font>
        <color theme="2"/>
      </font>
    </dxf>
    <dxf>
      <numFmt numFmtId="166" formatCode="[$EGP]\ #,##0"/>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bottom style="thick">
          <color indexed="64"/>
        </bottom>
      </border>
    </dxf>
    <dxf>
      <numFmt numFmtId="167" formatCode="[&lt;999950]0.0,&quot;K&quot;;[&lt;999950000]0.0,,&quot;M&quot;;0.0,,,&quot;B&quot;"/>
    </dxf>
    <dxf>
      <numFmt numFmtId="167" formatCode="[&lt;999950]0.0,&quot;K&quot;;[&lt;999950000]0.0,,&quot;M&quot;;0.0,,,&quot;B&quot;"/>
    </dxf>
    <dxf>
      <fill>
        <patternFill patternType="solid">
          <bgColor theme="4" tint="-0.249977111117893"/>
        </patternFill>
      </fill>
    </dxf>
    <dxf>
      <font>
        <color theme="2"/>
      </font>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border>
    </dxf>
    <dxf>
      <border>
        <left style="thick">
          <color auto="1"/>
        </left>
        <right style="thick">
          <color auto="1"/>
        </right>
      </border>
    </dxf>
    <dxf>
      <border>
        <left style="thick">
          <color indexed="64"/>
        </left>
        <right style="thick">
          <color indexed="64"/>
        </right>
      </border>
    </dxf>
    <dxf>
      <border>
        <left style="thick">
          <color indexed="64"/>
        </left>
        <right style="thick">
          <color indexed="64"/>
        </right>
      </border>
    </dxf>
    <dxf>
      <border>
        <top style="thick">
          <color indexed="64"/>
        </top>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bottom style="thick">
          <color indexed="64"/>
        </bottom>
      </border>
    </dxf>
    <dxf>
      <border>
        <top style="thick">
          <color indexed="64"/>
        </top>
      </border>
    </dxf>
    <dxf>
      <border>
        <left style="thick">
          <color indexed="64"/>
        </left>
      </border>
    </dxf>
    <dxf>
      <border>
        <left style="thick">
          <color indexed="64"/>
        </left>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bottom style="thick">
          <color indexed="64"/>
        </bottom>
      </border>
    </dxf>
    <dxf>
      <border>
        <top style="thick">
          <color indexed="64"/>
        </top>
      </border>
    </dxf>
    <dxf>
      <border>
        <left style="thick">
          <color indexed="64"/>
        </left>
      </border>
    </dxf>
    <dxf>
      <border>
        <left style="thick">
          <color indexed="64"/>
        </left>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28" formatCode="mm:ss"/>
    </dxf>
    <dxf>
      <numFmt numFmtId="28" formatCode="mm:ss"/>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border>
    </dxf>
    <dxf>
      <border>
        <left style="thick">
          <color indexed="64"/>
        </left>
      </border>
    </dxf>
    <dxf>
      <border>
        <bottom style="thick">
          <color indexed="64"/>
        </bottom>
      </border>
    </dxf>
    <dxf>
      <border>
        <bottom style="thick">
          <color indexed="64"/>
        </bottom>
      </border>
    </dxf>
    <dxf>
      <border>
        <top style="thick">
          <color indexed="64"/>
        </top>
      </border>
    </dxf>
    <dxf>
      <border>
        <top style="thick">
          <color indexed="64"/>
        </top>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top style="thick">
          <color indexed="64"/>
        </top>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4" formatCode="#,##0.00"/>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8" formatCode="#,##0.000"/>
    </dxf>
    <dxf>
      <fill>
        <patternFill patternType="solid">
          <bgColor theme="4" tint="-0.249977111117893"/>
        </patternFill>
      </fill>
    </dxf>
    <dxf>
      <font>
        <color theme="2"/>
      </font>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top style="thick">
          <color indexed="64"/>
        </top>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top style="thick">
          <color indexed="64"/>
        </top>
      </border>
    </dxf>
    <dxf>
      <border>
        <top style="thick">
          <color indexed="64"/>
        </top>
      </border>
    </dxf>
    <dxf>
      <border>
        <left style="thick">
          <color indexed="64"/>
        </left>
      </border>
    </dxf>
    <dxf>
      <border>
        <left style="thick">
          <color indexed="64"/>
        </left>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bottom style="thick">
          <color indexed="64"/>
        </bottom>
      </border>
    </dxf>
    <dxf>
      <border>
        <bottom style="thick">
          <color indexed="64"/>
        </bottom>
      </border>
    </dxf>
    <dxf>
      <border>
        <bottom style="thick">
          <color indexed="64"/>
        </bottom>
      </border>
    </dxf>
    <dxf>
      <border>
        <bottom style="thick">
          <color indexed="64"/>
        </bottom>
      </border>
    </dxf>
    <dxf>
      <border>
        <bottom style="thick">
          <color indexed="64"/>
        </bottom>
      </border>
    </dxf>
    <dxf>
      <border>
        <bottom style="thick">
          <color indexed="64"/>
        </bottom>
      </border>
    </dxf>
    <dxf>
      <numFmt numFmtId="167" formatCode="[&lt;999950]0.0,&quot;K&quot;;[&lt;999950000]0.0,,&quot;M&quot;;0.0,,,&quot;B&quot;"/>
    </dxf>
    <dxf>
      <border>
        <right style="thick">
          <color indexed="64"/>
        </right>
      </border>
    </dxf>
    <dxf>
      <border>
        <right style="thick">
          <color indexed="64"/>
        </right>
      </border>
    </dxf>
    <dxf>
      <fill>
        <patternFill patternType="solid">
          <bgColor theme="4" tint="-0.249977111117893"/>
        </patternFill>
      </fill>
    </dxf>
    <dxf>
      <font>
        <color theme="2"/>
      </font>
    </dxf>
    <dxf>
      <numFmt numFmtId="166" formatCode="[$EGP]\ #,##0"/>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bottom style="thick">
          <color indexed="64"/>
        </bottom>
      </border>
    </dxf>
    <dxf>
      <numFmt numFmtId="167" formatCode="[&lt;999950]0.0,&quot;K&quot;;[&lt;999950000]0.0,,&quot;M&quot;;0.0,,,&quot;B&quot;"/>
    </dxf>
    <dxf>
      <numFmt numFmtId="167" formatCode="[&lt;999950]0.0,&quot;K&quot;;[&lt;999950000]0.0,,&quot;M&quot;;0.0,,,&quot;B&quot;"/>
    </dxf>
    <dxf>
      <fill>
        <patternFill patternType="solid">
          <bgColor theme="4" tint="-0.249977111117893"/>
        </patternFill>
      </fill>
    </dxf>
    <dxf>
      <font>
        <color theme="2"/>
      </font>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border>
    </dxf>
    <dxf>
      <border>
        <left style="thick">
          <color auto="1"/>
        </left>
        <right style="thick">
          <color auto="1"/>
        </right>
      </border>
    </dxf>
    <dxf>
      <border>
        <left style="thick">
          <color indexed="64"/>
        </left>
        <right style="thick">
          <color indexed="64"/>
        </right>
      </border>
    </dxf>
    <dxf>
      <border>
        <left style="thick">
          <color indexed="64"/>
        </left>
        <right style="thick">
          <color indexed="64"/>
        </right>
      </border>
    </dxf>
    <dxf>
      <border>
        <top style="thick">
          <color indexed="64"/>
        </top>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bottom style="thick">
          <color indexed="64"/>
        </bottom>
      </border>
    </dxf>
    <dxf>
      <border>
        <top style="thick">
          <color indexed="64"/>
        </top>
      </border>
    </dxf>
    <dxf>
      <border>
        <left style="thick">
          <color indexed="64"/>
        </left>
      </border>
    </dxf>
    <dxf>
      <border>
        <left style="thick">
          <color indexed="64"/>
        </left>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bottom style="thick">
          <color indexed="64"/>
        </bottom>
      </border>
    </dxf>
    <dxf>
      <border>
        <top style="thick">
          <color indexed="64"/>
        </top>
      </border>
    </dxf>
    <dxf>
      <border>
        <left style="thick">
          <color indexed="64"/>
        </left>
      </border>
    </dxf>
    <dxf>
      <border>
        <left style="thick">
          <color indexed="64"/>
        </left>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28" formatCode="mm:ss"/>
    </dxf>
    <dxf>
      <numFmt numFmtId="28" formatCode="mm:ss"/>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border>
    </dxf>
    <dxf>
      <border>
        <left style="thick">
          <color indexed="64"/>
        </left>
      </border>
    </dxf>
    <dxf>
      <border>
        <bottom style="thick">
          <color indexed="64"/>
        </bottom>
      </border>
    </dxf>
    <dxf>
      <border>
        <bottom style="thick">
          <color indexed="64"/>
        </bottom>
      </border>
    </dxf>
    <dxf>
      <border>
        <top style="thick">
          <color indexed="64"/>
        </top>
      </border>
    </dxf>
    <dxf>
      <border>
        <top style="thick">
          <color indexed="64"/>
        </top>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top style="thick">
          <color indexed="64"/>
        </top>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4" formatCode="#,##0.00"/>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8" formatCode="#,##0.000"/>
    </dxf>
    <dxf>
      <fill>
        <patternFill patternType="solid">
          <bgColor theme="4" tint="-0.249977111117893"/>
        </patternFill>
      </fill>
    </dxf>
    <dxf>
      <font>
        <color theme="2"/>
      </font>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top style="thick">
          <color indexed="64"/>
        </top>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top style="thick">
          <color indexed="64"/>
        </top>
      </border>
    </dxf>
    <dxf>
      <border>
        <top style="thick">
          <color indexed="64"/>
        </top>
      </border>
    </dxf>
    <dxf>
      <border>
        <left style="thick">
          <color indexed="64"/>
        </left>
      </border>
    </dxf>
    <dxf>
      <border>
        <left style="thick">
          <color indexed="64"/>
        </left>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bottom style="thick">
          <color indexed="64"/>
        </bottom>
      </border>
    </dxf>
    <dxf>
      <border>
        <bottom style="thick">
          <color indexed="64"/>
        </bottom>
      </border>
    </dxf>
    <dxf>
      <border>
        <bottom style="thick">
          <color indexed="64"/>
        </bottom>
      </border>
    </dxf>
    <dxf>
      <border>
        <bottom style="thick">
          <color indexed="64"/>
        </bottom>
      </border>
    </dxf>
    <dxf>
      <border>
        <bottom style="thick">
          <color indexed="64"/>
        </bottom>
      </border>
    </dxf>
    <dxf>
      <border>
        <bottom style="thick">
          <color indexed="64"/>
        </bottom>
      </border>
    </dxf>
    <dxf>
      <numFmt numFmtId="167" formatCode="[&lt;999950]0.0,&quot;K&quot;;[&lt;999950000]0.0,,&quot;M&quot;;0.0,,,&quot;B&quot;"/>
    </dxf>
    <dxf>
      <border>
        <right style="thick">
          <color indexed="64"/>
        </right>
      </border>
    </dxf>
    <dxf>
      <border>
        <right style="thick">
          <color indexed="64"/>
        </right>
      </border>
    </dxf>
    <dxf>
      <fill>
        <patternFill patternType="solid">
          <bgColor theme="4" tint="-0.249977111117893"/>
        </patternFill>
      </fill>
    </dxf>
    <dxf>
      <font>
        <color theme="2"/>
      </font>
    </dxf>
    <dxf>
      <numFmt numFmtId="166" formatCode="[$EGP]\ #,##0"/>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bottom style="thick">
          <color indexed="64"/>
        </bottom>
      </border>
    </dxf>
    <dxf>
      <numFmt numFmtId="167" formatCode="[&lt;999950]0.0,&quot;K&quot;;[&lt;999950000]0.0,,&quot;M&quot;;0.0,,,&quot;B&quot;"/>
    </dxf>
    <dxf>
      <numFmt numFmtId="167" formatCode="[&lt;999950]0.0,&quot;K&quot;;[&lt;999950000]0.0,,&quot;M&quot;;0.0,,,&quot;B&quot;"/>
    </dxf>
    <dxf>
      <fill>
        <patternFill patternType="solid">
          <bgColor theme="4" tint="-0.249977111117893"/>
        </patternFill>
      </fill>
    </dxf>
    <dxf>
      <font>
        <color theme="2"/>
      </font>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border>
    </dxf>
    <dxf>
      <border>
        <left style="thick">
          <color auto="1"/>
        </left>
        <right style="thick">
          <color auto="1"/>
        </right>
      </border>
    </dxf>
    <dxf>
      <border>
        <left style="thick">
          <color indexed="64"/>
        </left>
        <right style="thick">
          <color indexed="64"/>
        </right>
      </border>
    </dxf>
    <dxf>
      <border>
        <left style="thick">
          <color indexed="64"/>
        </left>
        <right style="thick">
          <color indexed="64"/>
        </right>
      </border>
    </dxf>
    <dxf>
      <border>
        <top style="thick">
          <color indexed="64"/>
        </top>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bottom style="thick">
          <color indexed="64"/>
        </bottom>
      </border>
    </dxf>
    <dxf>
      <border>
        <top style="thick">
          <color indexed="64"/>
        </top>
      </border>
    </dxf>
    <dxf>
      <border>
        <left style="thick">
          <color indexed="64"/>
        </left>
      </border>
    </dxf>
    <dxf>
      <border>
        <left style="thick">
          <color indexed="64"/>
        </left>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bottom style="thick">
          <color indexed="64"/>
        </bottom>
      </border>
    </dxf>
    <dxf>
      <border>
        <top style="thick">
          <color indexed="64"/>
        </top>
      </border>
    </dxf>
    <dxf>
      <border>
        <left style="thick">
          <color indexed="64"/>
        </left>
      </border>
    </dxf>
    <dxf>
      <border>
        <left style="thick">
          <color indexed="64"/>
        </left>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28" formatCode="mm:ss"/>
    </dxf>
    <dxf>
      <numFmt numFmtId="28" formatCode="mm:ss"/>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border>
    </dxf>
    <dxf>
      <border>
        <left style="thick">
          <color indexed="64"/>
        </left>
      </border>
    </dxf>
    <dxf>
      <border>
        <bottom style="thick">
          <color indexed="64"/>
        </bottom>
      </border>
    </dxf>
    <dxf>
      <border>
        <bottom style="thick">
          <color indexed="64"/>
        </bottom>
      </border>
    </dxf>
    <dxf>
      <border>
        <top style="thick">
          <color indexed="64"/>
        </top>
      </border>
    </dxf>
    <dxf>
      <border>
        <top style="thick">
          <color indexed="64"/>
        </top>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top style="thick">
          <color indexed="64"/>
        </top>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4" formatCode="#,##0.00"/>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8" formatCode="#,##0.000"/>
    </dxf>
    <dxf>
      <fill>
        <patternFill patternType="solid">
          <bgColor theme="4" tint="-0.249977111117893"/>
        </patternFill>
      </fill>
    </dxf>
    <dxf>
      <font>
        <color theme="2"/>
      </font>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top style="thick">
          <color indexed="64"/>
        </top>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top style="thick">
          <color indexed="64"/>
        </top>
      </border>
    </dxf>
    <dxf>
      <border>
        <top style="thick">
          <color indexed="64"/>
        </top>
      </border>
    </dxf>
    <dxf>
      <border>
        <left style="thick">
          <color indexed="64"/>
        </left>
      </border>
    </dxf>
    <dxf>
      <border>
        <left style="thick">
          <color indexed="64"/>
        </left>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bottom style="thick">
          <color indexed="64"/>
        </bottom>
      </border>
    </dxf>
    <dxf>
      <border>
        <bottom style="thick">
          <color indexed="64"/>
        </bottom>
      </border>
    </dxf>
    <dxf>
      <border>
        <bottom style="thick">
          <color indexed="64"/>
        </bottom>
      </border>
    </dxf>
    <dxf>
      <border>
        <bottom style="thick">
          <color indexed="64"/>
        </bottom>
      </border>
    </dxf>
    <dxf>
      <border>
        <bottom style="thick">
          <color indexed="64"/>
        </bottom>
      </border>
    </dxf>
    <dxf>
      <border>
        <bottom style="thick">
          <color indexed="64"/>
        </bottom>
      </border>
    </dxf>
    <dxf>
      <numFmt numFmtId="167" formatCode="[&lt;999950]0.0,&quot;K&quot;;[&lt;999950000]0.0,,&quot;M&quot;;0.0,,,&quot;B&quot;"/>
    </dxf>
    <dxf>
      <border>
        <right style="thick">
          <color indexed="64"/>
        </right>
      </border>
    </dxf>
    <dxf>
      <border>
        <right style="thick">
          <color indexed="64"/>
        </right>
      </border>
    </dxf>
    <dxf>
      <fill>
        <patternFill patternType="solid">
          <bgColor theme="4" tint="-0.249977111117893"/>
        </patternFill>
      </fill>
    </dxf>
    <dxf>
      <font>
        <color theme="2"/>
      </font>
    </dxf>
    <dxf>
      <numFmt numFmtId="166" formatCode="[$EGP]\ #,##0"/>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bottom style="thick">
          <color indexed="64"/>
        </bottom>
      </border>
    </dxf>
    <dxf>
      <numFmt numFmtId="167" formatCode="[&lt;999950]0.0,&quot;K&quot;;[&lt;999950000]0.0,,&quot;M&quot;;0.0,,,&quot;B&quot;"/>
    </dxf>
    <dxf>
      <numFmt numFmtId="167" formatCode="[&lt;999950]0.0,&quot;K&quot;;[&lt;999950000]0.0,,&quot;M&quot;;0.0,,,&quot;B&quot;"/>
    </dxf>
    <dxf>
      <fill>
        <patternFill patternType="solid">
          <bgColor theme="4" tint="-0.249977111117893"/>
        </patternFill>
      </fill>
    </dxf>
    <dxf>
      <font>
        <color theme="2"/>
      </font>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border>
    </dxf>
    <dxf>
      <border>
        <left style="thick">
          <color auto="1"/>
        </left>
        <right style="thick">
          <color auto="1"/>
        </right>
      </border>
    </dxf>
    <dxf>
      <border>
        <left style="thick">
          <color indexed="64"/>
        </left>
        <right style="thick">
          <color indexed="64"/>
        </right>
      </border>
    </dxf>
    <dxf>
      <border>
        <left style="thick">
          <color indexed="64"/>
        </left>
        <right style="thick">
          <color indexed="64"/>
        </right>
      </border>
    </dxf>
    <dxf>
      <border>
        <top style="thick">
          <color indexed="64"/>
        </top>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bottom style="thick">
          <color indexed="64"/>
        </bottom>
      </border>
    </dxf>
    <dxf>
      <border>
        <top style="thick">
          <color indexed="64"/>
        </top>
      </border>
    </dxf>
    <dxf>
      <border>
        <left style="thick">
          <color indexed="64"/>
        </left>
      </border>
    </dxf>
    <dxf>
      <border>
        <left style="thick">
          <color indexed="64"/>
        </left>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bottom style="thick">
          <color indexed="64"/>
        </bottom>
      </border>
    </dxf>
    <dxf>
      <border>
        <top style="thick">
          <color indexed="64"/>
        </top>
      </border>
    </dxf>
    <dxf>
      <border>
        <left style="thick">
          <color indexed="64"/>
        </left>
      </border>
    </dxf>
    <dxf>
      <border>
        <left style="thick">
          <color indexed="64"/>
        </left>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28" formatCode="mm:ss"/>
    </dxf>
    <dxf>
      <numFmt numFmtId="28" formatCode="mm:ss"/>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border>
    </dxf>
    <dxf>
      <border>
        <left style="thick">
          <color indexed="64"/>
        </left>
      </border>
    </dxf>
    <dxf>
      <border>
        <bottom style="thick">
          <color indexed="64"/>
        </bottom>
      </border>
    </dxf>
    <dxf>
      <border>
        <bottom style="thick">
          <color indexed="64"/>
        </bottom>
      </border>
    </dxf>
    <dxf>
      <border>
        <top style="thick">
          <color indexed="64"/>
        </top>
      </border>
    </dxf>
    <dxf>
      <border>
        <top style="thick">
          <color indexed="64"/>
        </top>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top style="thick">
          <color indexed="64"/>
        </top>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4" formatCode="#,##0.00"/>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8" formatCode="#,##0.000"/>
    </dxf>
    <dxf>
      <fill>
        <patternFill patternType="solid">
          <bgColor theme="4" tint="-0.249977111117893"/>
        </patternFill>
      </fill>
    </dxf>
    <dxf>
      <font>
        <color theme="2"/>
      </font>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top style="thick">
          <color indexed="64"/>
        </top>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top style="thick">
          <color indexed="64"/>
        </top>
      </border>
    </dxf>
    <dxf>
      <border>
        <top style="thick">
          <color indexed="64"/>
        </top>
      </border>
    </dxf>
    <dxf>
      <border>
        <left style="thick">
          <color indexed="64"/>
        </left>
      </border>
    </dxf>
    <dxf>
      <border>
        <left style="thick">
          <color indexed="64"/>
        </left>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bottom style="thick">
          <color indexed="64"/>
        </bottom>
      </border>
    </dxf>
    <dxf>
      <border>
        <bottom style="thick">
          <color indexed="64"/>
        </bottom>
      </border>
    </dxf>
    <dxf>
      <border>
        <bottom style="thick">
          <color indexed="64"/>
        </bottom>
      </border>
    </dxf>
    <dxf>
      <border>
        <bottom style="thick">
          <color indexed="64"/>
        </bottom>
      </border>
    </dxf>
    <dxf>
      <border>
        <bottom style="thick">
          <color indexed="64"/>
        </bottom>
      </border>
    </dxf>
    <dxf>
      <border>
        <bottom style="thick">
          <color indexed="64"/>
        </bottom>
      </border>
    </dxf>
    <dxf>
      <numFmt numFmtId="167" formatCode="[&lt;999950]0.0,&quot;K&quot;;[&lt;999950000]0.0,,&quot;M&quot;;0.0,,,&quot;B&quot;"/>
    </dxf>
    <dxf>
      <border>
        <right style="thick">
          <color indexed="64"/>
        </right>
      </border>
    </dxf>
    <dxf>
      <border>
        <right style="thick">
          <color indexed="64"/>
        </right>
      </border>
    </dxf>
    <dxf>
      <fill>
        <patternFill patternType="solid">
          <bgColor theme="4" tint="-0.249977111117893"/>
        </patternFill>
      </fill>
    </dxf>
    <dxf>
      <font>
        <color theme="2"/>
      </font>
    </dxf>
    <dxf>
      <numFmt numFmtId="166" formatCode="[$EGP]\ #,##0"/>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bottom style="thick">
          <color indexed="64"/>
        </bottom>
      </border>
    </dxf>
    <dxf>
      <numFmt numFmtId="167" formatCode="[&lt;999950]0.0,&quot;K&quot;;[&lt;999950000]0.0,,&quot;M&quot;;0.0,,,&quot;B&quot;"/>
    </dxf>
    <dxf>
      <numFmt numFmtId="167" formatCode="[&lt;999950]0.0,&quot;K&quot;;[&lt;999950000]0.0,,&quot;M&quot;;0.0,,,&quot;B&quot;"/>
    </dxf>
    <dxf>
      <fill>
        <patternFill patternType="solid">
          <bgColor theme="4" tint="-0.249977111117893"/>
        </patternFill>
      </fill>
    </dxf>
    <dxf>
      <font>
        <color theme="2"/>
      </font>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border>
    </dxf>
    <dxf>
      <border>
        <left style="thick">
          <color auto="1"/>
        </left>
        <right style="thick">
          <color auto="1"/>
        </right>
      </border>
    </dxf>
    <dxf>
      <border>
        <left style="thick">
          <color indexed="64"/>
        </left>
        <right style="thick">
          <color indexed="64"/>
        </right>
      </border>
    </dxf>
    <dxf>
      <border>
        <left style="thick">
          <color indexed="64"/>
        </left>
        <right style="thick">
          <color indexed="64"/>
        </right>
      </border>
    </dxf>
    <dxf>
      <border>
        <top style="thick">
          <color indexed="64"/>
        </top>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bottom style="thick">
          <color indexed="64"/>
        </bottom>
      </border>
    </dxf>
    <dxf>
      <border>
        <top style="thick">
          <color indexed="64"/>
        </top>
      </border>
    </dxf>
    <dxf>
      <border>
        <left style="thick">
          <color indexed="64"/>
        </left>
      </border>
    </dxf>
    <dxf>
      <border>
        <left style="thick">
          <color indexed="64"/>
        </left>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bottom style="thick">
          <color indexed="64"/>
        </bottom>
      </border>
    </dxf>
    <dxf>
      <border>
        <top style="thick">
          <color indexed="64"/>
        </top>
      </border>
    </dxf>
    <dxf>
      <border>
        <left style="thick">
          <color indexed="64"/>
        </left>
      </border>
    </dxf>
    <dxf>
      <border>
        <left style="thick">
          <color indexed="64"/>
        </left>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28" formatCode="mm:ss"/>
    </dxf>
    <dxf>
      <numFmt numFmtId="28" formatCode="mm:ss"/>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border>
    </dxf>
    <dxf>
      <border>
        <left style="thick">
          <color indexed="64"/>
        </left>
      </border>
    </dxf>
    <dxf>
      <border>
        <bottom style="thick">
          <color indexed="64"/>
        </bottom>
      </border>
    </dxf>
    <dxf>
      <border>
        <bottom style="thick">
          <color indexed="64"/>
        </bottom>
      </border>
    </dxf>
    <dxf>
      <border>
        <top style="thick">
          <color indexed="64"/>
        </top>
      </border>
    </dxf>
    <dxf>
      <border>
        <top style="thick">
          <color indexed="64"/>
        </top>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top style="thick">
          <color indexed="64"/>
        </top>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4" formatCode="#,##0.00"/>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8" formatCode="#,##0.000"/>
    </dxf>
    <dxf>
      <fill>
        <patternFill patternType="solid">
          <bgColor theme="4" tint="-0.249977111117893"/>
        </patternFill>
      </fill>
    </dxf>
    <dxf>
      <font>
        <color theme="2"/>
      </font>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top style="thick">
          <color indexed="64"/>
        </top>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top style="thick">
          <color indexed="64"/>
        </top>
      </border>
    </dxf>
    <dxf>
      <border>
        <top style="thick">
          <color indexed="64"/>
        </top>
      </border>
    </dxf>
    <dxf>
      <border>
        <left style="thick">
          <color indexed="64"/>
        </left>
      </border>
    </dxf>
    <dxf>
      <border>
        <left style="thick">
          <color indexed="64"/>
        </left>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bottom style="thick">
          <color indexed="64"/>
        </bottom>
      </border>
    </dxf>
    <dxf>
      <border>
        <bottom style="thick">
          <color indexed="64"/>
        </bottom>
      </border>
    </dxf>
    <dxf>
      <border>
        <bottom style="thick">
          <color indexed="64"/>
        </bottom>
      </border>
    </dxf>
    <dxf>
      <border>
        <bottom style="thick">
          <color indexed="64"/>
        </bottom>
      </border>
    </dxf>
    <dxf>
      <border>
        <bottom style="thick">
          <color indexed="64"/>
        </bottom>
      </border>
    </dxf>
    <dxf>
      <border>
        <bottom style="thick">
          <color indexed="64"/>
        </bottom>
      </border>
    </dxf>
    <dxf>
      <numFmt numFmtId="167" formatCode="[&lt;999950]0.0,&quot;K&quot;;[&lt;999950000]0.0,,&quot;M&quot;;0.0,,,&quot;B&quot;"/>
    </dxf>
    <dxf>
      <border>
        <right style="thick">
          <color indexed="64"/>
        </right>
      </border>
    </dxf>
    <dxf>
      <border>
        <right style="thick">
          <color indexed="64"/>
        </right>
      </border>
    </dxf>
    <dxf>
      <fill>
        <patternFill patternType="solid">
          <bgColor theme="4" tint="-0.249977111117893"/>
        </patternFill>
      </fill>
    </dxf>
    <dxf>
      <font>
        <color theme="2"/>
      </font>
    </dxf>
    <dxf>
      <numFmt numFmtId="166" formatCode="[$EGP]\ #,##0"/>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bottom style="thick">
          <color indexed="64"/>
        </bottom>
      </border>
    </dxf>
    <dxf>
      <numFmt numFmtId="167" formatCode="[&lt;999950]0.0,&quot;K&quot;;[&lt;999950000]0.0,,&quot;M&quot;;0.0,,,&quot;B&quot;"/>
    </dxf>
    <dxf>
      <numFmt numFmtId="167" formatCode="[&lt;999950]0.0,&quot;K&quot;;[&lt;999950000]0.0,,&quot;M&quot;;0.0,,,&quot;B&quot;"/>
    </dxf>
    <dxf>
      <fill>
        <patternFill patternType="solid">
          <bgColor theme="4" tint="-0.249977111117893"/>
        </patternFill>
      </fill>
    </dxf>
    <dxf>
      <font>
        <color theme="2"/>
      </font>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border>
    </dxf>
    <dxf>
      <border>
        <left style="thick">
          <color auto="1"/>
        </left>
        <right style="thick">
          <color auto="1"/>
        </right>
      </border>
    </dxf>
    <dxf>
      <border>
        <left style="thick">
          <color indexed="64"/>
        </left>
        <right style="thick">
          <color indexed="64"/>
        </right>
      </border>
    </dxf>
    <dxf>
      <border>
        <left style="thick">
          <color indexed="64"/>
        </left>
        <right style="thick">
          <color indexed="64"/>
        </right>
      </border>
    </dxf>
    <dxf>
      <border>
        <top style="thick">
          <color indexed="64"/>
        </top>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bottom style="thick">
          <color indexed="64"/>
        </bottom>
      </border>
    </dxf>
    <dxf>
      <border>
        <top style="thick">
          <color indexed="64"/>
        </top>
      </border>
    </dxf>
    <dxf>
      <border>
        <left style="thick">
          <color indexed="64"/>
        </left>
      </border>
    </dxf>
    <dxf>
      <border>
        <left style="thick">
          <color indexed="64"/>
        </left>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bottom style="thick">
          <color indexed="64"/>
        </bottom>
      </border>
    </dxf>
    <dxf>
      <border>
        <top style="thick">
          <color indexed="64"/>
        </top>
      </border>
    </dxf>
    <dxf>
      <border>
        <left style="thick">
          <color indexed="64"/>
        </left>
      </border>
    </dxf>
    <dxf>
      <border>
        <left style="thick">
          <color indexed="64"/>
        </left>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28" formatCode="mm:ss"/>
    </dxf>
    <dxf>
      <numFmt numFmtId="28" formatCode="mm:ss"/>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border>
    </dxf>
    <dxf>
      <border>
        <left style="thick">
          <color indexed="64"/>
        </left>
      </border>
    </dxf>
    <dxf>
      <border>
        <bottom style="thick">
          <color indexed="64"/>
        </bottom>
      </border>
    </dxf>
    <dxf>
      <border>
        <bottom style="thick">
          <color indexed="64"/>
        </bottom>
      </border>
    </dxf>
    <dxf>
      <border>
        <top style="thick">
          <color indexed="64"/>
        </top>
      </border>
    </dxf>
    <dxf>
      <border>
        <top style="thick">
          <color indexed="64"/>
        </top>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top style="thick">
          <color indexed="64"/>
        </top>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4" formatCode="#,##0.00"/>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8" formatCode="#,##0.000"/>
    </dxf>
    <dxf>
      <fill>
        <patternFill patternType="solid">
          <bgColor theme="4" tint="-0.249977111117893"/>
        </patternFill>
      </fill>
    </dxf>
    <dxf>
      <font>
        <color theme="2"/>
      </font>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top style="thick">
          <color indexed="64"/>
        </top>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top style="thick">
          <color indexed="64"/>
        </top>
      </border>
    </dxf>
    <dxf>
      <border>
        <top style="thick">
          <color indexed="64"/>
        </top>
      </border>
    </dxf>
    <dxf>
      <border>
        <left style="thick">
          <color indexed="64"/>
        </left>
      </border>
    </dxf>
    <dxf>
      <border>
        <left style="thick">
          <color indexed="64"/>
        </left>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bottom style="thick">
          <color indexed="64"/>
        </bottom>
      </border>
    </dxf>
    <dxf>
      <border>
        <bottom style="thick">
          <color indexed="64"/>
        </bottom>
      </border>
    </dxf>
    <dxf>
      <border>
        <bottom style="thick">
          <color indexed="64"/>
        </bottom>
      </border>
    </dxf>
    <dxf>
      <border>
        <bottom style="thick">
          <color indexed="64"/>
        </bottom>
      </border>
    </dxf>
    <dxf>
      <border>
        <bottom style="thick">
          <color indexed="64"/>
        </bottom>
      </border>
    </dxf>
    <dxf>
      <border>
        <bottom style="thick">
          <color indexed="64"/>
        </bottom>
      </border>
    </dxf>
    <dxf>
      <numFmt numFmtId="167" formatCode="[&lt;999950]0.0,&quot;K&quot;;[&lt;999950000]0.0,,&quot;M&quot;;0.0,,,&quot;B&quot;"/>
    </dxf>
    <dxf>
      <border>
        <right style="thick">
          <color indexed="64"/>
        </right>
      </border>
    </dxf>
    <dxf>
      <border>
        <right style="thick">
          <color indexed="64"/>
        </right>
      </border>
    </dxf>
    <dxf>
      <fill>
        <patternFill patternType="solid">
          <bgColor theme="4" tint="-0.249977111117893"/>
        </patternFill>
      </fill>
    </dxf>
    <dxf>
      <font>
        <color theme="2"/>
      </font>
    </dxf>
    <dxf>
      <numFmt numFmtId="166" formatCode="[$EGP]\ #,##0"/>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bottom style="thick">
          <color indexed="64"/>
        </bottom>
      </border>
    </dxf>
    <dxf>
      <numFmt numFmtId="167" formatCode="[&lt;999950]0.0,&quot;K&quot;;[&lt;999950000]0.0,,&quot;M&quot;;0.0,,,&quot;B&quot;"/>
    </dxf>
    <dxf>
      <numFmt numFmtId="167" formatCode="[&lt;999950]0.0,&quot;K&quot;;[&lt;999950000]0.0,,&quot;M&quot;;0.0,,,&quot;B&quot;"/>
    </dxf>
    <dxf>
      <fill>
        <patternFill patternType="solid">
          <bgColor theme="4" tint="-0.249977111117893"/>
        </patternFill>
      </fill>
    </dxf>
    <dxf>
      <font>
        <color theme="2"/>
      </font>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border>
    </dxf>
    <dxf>
      <border>
        <left style="thick">
          <color auto="1"/>
        </left>
        <right style="thick">
          <color auto="1"/>
        </right>
      </border>
    </dxf>
    <dxf>
      <border>
        <left style="thick">
          <color indexed="64"/>
        </left>
        <right style="thick">
          <color indexed="64"/>
        </right>
      </border>
    </dxf>
    <dxf>
      <border>
        <left style="thick">
          <color indexed="64"/>
        </left>
        <right style="thick">
          <color indexed="64"/>
        </right>
      </border>
    </dxf>
    <dxf>
      <border>
        <top style="thick">
          <color indexed="64"/>
        </top>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bottom style="thick">
          <color indexed="64"/>
        </bottom>
      </border>
    </dxf>
    <dxf>
      <border>
        <top style="thick">
          <color indexed="64"/>
        </top>
      </border>
    </dxf>
    <dxf>
      <border>
        <left style="thick">
          <color indexed="64"/>
        </left>
      </border>
    </dxf>
    <dxf>
      <border>
        <left style="thick">
          <color indexed="64"/>
        </left>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bottom style="thick">
          <color indexed="64"/>
        </bottom>
      </border>
    </dxf>
    <dxf>
      <border>
        <top style="thick">
          <color indexed="64"/>
        </top>
      </border>
    </dxf>
    <dxf>
      <border>
        <left style="thick">
          <color indexed="64"/>
        </left>
      </border>
    </dxf>
    <dxf>
      <border>
        <left style="thick">
          <color indexed="64"/>
        </left>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28" formatCode="mm:ss"/>
    </dxf>
    <dxf>
      <numFmt numFmtId="28" formatCode="mm:ss"/>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border>
    </dxf>
    <dxf>
      <border>
        <left style="thick">
          <color indexed="64"/>
        </left>
      </border>
    </dxf>
    <dxf>
      <border>
        <bottom style="thick">
          <color indexed="64"/>
        </bottom>
      </border>
    </dxf>
    <dxf>
      <border>
        <bottom style="thick">
          <color indexed="64"/>
        </bottom>
      </border>
    </dxf>
    <dxf>
      <border>
        <top style="thick">
          <color indexed="64"/>
        </top>
      </border>
    </dxf>
    <dxf>
      <border>
        <top style="thick">
          <color indexed="64"/>
        </top>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top style="thick">
          <color indexed="64"/>
        </top>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4" formatCode="#,##0.00"/>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8" formatCode="#,##0.000"/>
    </dxf>
    <dxf>
      <fill>
        <patternFill patternType="solid">
          <bgColor theme="4" tint="-0.249977111117893"/>
        </patternFill>
      </fill>
    </dxf>
    <dxf>
      <font>
        <color theme="2"/>
      </font>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top style="thick">
          <color indexed="64"/>
        </top>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top style="thick">
          <color indexed="64"/>
        </top>
      </border>
    </dxf>
    <dxf>
      <border>
        <top style="thick">
          <color indexed="64"/>
        </top>
      </border>
    </dxf>
    <dxf>
      <border>
        <left style="thick">
          <color indexed="64"/>
        </left>
      </border>
    </dxf>
    <dxf>
      <border>
        <left style="thick">
          <color indexed="64"/>
        </left>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bottom style="thick">
          <color indexed="64"/>
        </bottom>
      </border>
    </dxf>
    <dxf>
      <border>
        <bottom style="thick">
          <color indexed="64"/>
        </bottom>
      </border>
    </dxf>
    <dxf>
      <border>
        <bottom style="thick">
          <color indexed="64"/>
        </bottom>
      </border>
    </dxf>
    <dxf>
      <border>
        <bottom style="thick">
          <color indexed="64"/>
        </bottom>
      </border>
    </dxf>
    <dxf>
      <border>
        <bottom style="thick">
          <color indexed="64"/>
        </bottom>
      </border>
    </dxf>
    <dxf>
      <border>
        <bottom style="thick">
          <color indexed="64"/>
        </bottom>
      </border>
    </dxf>
    <dxf>
      <numFmt numFmtId="167" formatCode="[&lt;999950]0.0,&quot;K&quot;;[&lt;999950000]0.0,,&quot;M&quot;;0.0,,,&quot;B&quot;"/>
    </dxf>
    <dxf>
      <border>
        <right style="thick">
          <color indexed="64"/>
        </right>
      </border>
    </dxf>
    <dxf>
      <border>
        <right style="thick">
          <color indexed="64"/>
        </right>
      </border>
    </dxf>
    <dxf>
      <fill>
        <patternFill patternType="solid">
          <bgColor theme="4" tint="-0.249977111117893"/>
        </patternFill>
      </fill>
    </dxf>
    <dxf>
      <font>
        <color theme="2"/>
      </font>
    </dxf>
    <dxf>
      <numFmt numFmtId="166" formatCode="[$EGP]\ #,##0"/>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bottom style="thick">
          <color indexed="64"/>
        </bottom>
      </border>
    </dxf>
    <dxf>
      <numFmt numFmtId="167" formatCode="[&lt;999950]0.0,&quot;K&quot;;[&lt;999950000]0.0,,&quot;M&quot;;0.0,,,&quot;B&quot;"/>
    </dxf>
    <dxf>
      <numFmt numFmtId="167" formatCode="[&lt;999950]0.0,&quot;K&quot;;[&lt;999950000]0.0,,&quot;M&quot;;0.0,,,&quot;B&quot;"/>
    </dxf>
    <dxf>
      <fill>
        <patternFill patternType="solid">
          <bgColor theme="4" tint="-0.249977111117893"/>
        </patternFill>
      </fill>
    </dxf>
    <dxf>
      <font>
        <color theme="2"/>
      </font>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border>
    </dxf>
    <dxf>
      <border>
        <left style="thick">
          <color auto="1"/>
        </left>
        <right style="thick">
          <color auto="1"/>
        </right>
      </border>
    </dxf>
    <dxf>
      <border>
        <left style="thick">
          <color indexed="64"/>
        </left>
        <right style="thick">
          <color indexed="64"/>
        </right>
      </border>
    </dxf>
    <dxf>
      <border>
        <left style="thick">
          <color indexed="64"/>
        </left>
        <right style="thick">
          <color indexed="64"/>
        </right>
      </border>
    </dxf>
    <dxf>
      <border>
        <top style="thick">
          <color indexed="64"/>
        </top>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bottom style="thick">
          <color indexed="64"/>
        </bottom>
      </border>
    </dxf>
    <dxf>
      <border>
        <top style="thick">
          <color indexed="64"/>
        </top>
      </border>
    </dxf>
    <dxf>
      <border>
        <left style="thick">
          <color indexed="64"/>
        </left>
      </border>
    </dxf>
    <dxf>
      <border>
        <left style="thick">
          <color indexed="64"/>
        </left>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bottom style="thick">
          <color indexed="64"/>
        </bottom>
      </border>
    </dxf>
    <dxf>
      <border>
        <top style="thick">
          <color indexed="64"/>
        </top>
      </border>
    </dxf>
    <dxf>
      <border>
        <left style="thick">
          <color indexed="64"/>
        </left>
      </border>
    </dxf>
    <dxf>
      <border>
        <left style="thick">
          <color indexed="64"/>
        </left>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28" formatCode="mm:ss"/>
    </dxf>
    <dxf>
      <numFmt numFmtId="28" formatCode="mm:ss"/>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border>
    </dxf>
    <dxf>
      <border>
        <left style="thick">
          <color indexed="64"/>
        </left>
      </border>
    </dxf>
    <dxf>
      <border>
        <bottom style="thick">
          <color indexed="64"/>
        </bottom>
      </border>
    </dxf>
    <dxf>
      <border>
        <bottom style="thick">
          <color indexed="64"/>
        </bottom>
      </border>
    </dxf>
    <dxf>
      <border>
        <top style="thick">
          <color indexed="64"/>
        </top>
      </border>
    </dxf>
    <dxf>
      <border>
        <top style="thick">
          <color indexed="64"/>
        </top>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top style="thick">
          <color indexed="64"/>
        </top>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4" formatCode="#,##0.00"/>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8" formatCode="#,##0.000"/>
    </dxf>
    <dxf>
      <fill>
        <patternFill patternType="solid">
          <bgColor theme="4" tint="-0.249977111117893"/>
        </patternFill>
      </fill>
    </dxf>
    <dxf>
      <font>
        <color theme="2"/>
      </font>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top style="thick">
          <color indexed="64"/>
        </top>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top style="thick">
          <color indexed="64"/>
        </top>
      </border>
    </dxf>
    <dxf>
      <border>
        <top style="thick">
          <color indexed="64"/>
        </top>
      </border>
    </dxf>
    <dxf>
      <border>
        <left style="thick">
          <color indexed="64"/>
        </left>
      </border>
    </dxf>
    <dxf>
      <border>
        <left style="thick">
          <color indexed="64"/>
        </left>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bottom style="thick">
          <color indexed="64"/>
        </bottom>
      </border>
    </dxf>
    <dxf>
      <border>
        <bottom style="thick">
          <color indexed="64"/>
        </bottom>
      </border>
    </dxf>
    <dxf>
      <border>
        <bottom style="thick">
          <color indexed="64"/>
        </bottom>
      </border>
    </dxf>
    <dxf>
      <border>
        <bottom style="thick">
          <color indexed="64"/>
        </bottom>
      </border>
    </dxf>
    <dxf>
      <border>
        <bottom style="thick">
          <color indexed="64"/>
        </bottom>
      </border>
    </dxf>
    <dxf>
      <border>
        <bottom style="thick">
          <color indexed="64"/>
        </bottom>
      </border>
    </dxf>
    <dxf>
      <numFmt numFmtId="167" formatCode="[&lt;999950]0.0,&quot;K&quot;;[&lt;999950000]0.0,,&quot;M&quot;;0.0,,,&quot;B&quot;"/>
    </dxf>
    <dxf>
      <border>
        <right style="thick">
          <color indexed="64"/>
        </right>
      </border>
    </dxf>
    <dxf>
      <border>
        <right style="thick">
          <color indexed="64"/>
        </right>
      </border>
    </dxf>
    <dxf>
      <fill>
        <patternFill patternType="solid">
          <bgColor theme="4" tint="-0.249977111117893"/>
        </patternFill>
      </fill>
    </dxf>
    <dxf>
      <font>
        <color theme="2"/>
      </font>
    </dxf>
    <dxf>
      <numFmt numFmtId="166" formatCode="[$EGP]\ #,##0"/>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bottom style="thick">
          <color indexed="64"/>
        </bottom>
      </border>
    </dxf>
    <dxf>
      <numFmt numFmtId="167" formatCode="[&lt;999950]0.0,&quot;K&quot;;[&lt;999950000]0.0,,&quot;M&quot;;0.0,,,&quot;B&quot;"/>
    </dxf>
    <dxf>
      <numFmt numFmtId="167" formatCode="[&lt;999950]0.0,&quot;K&quot;;[&lt;999950000]0.0,,&quot;M&quot;;0.0,,,&quot;B&quot;"/>
    </dxf>
    <dxf>
      <fill>
        <patternFill patternType="solid">
          <bgColor theme="4" tint="-0.249977111117893"/>
        </patternFill>
      </fill>
    </dxf>
    <dxf>
      <font>
        <color theme="2"/>
      </font>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border>
    </dxf>
    <dxf>
      <border>
        <left style="thick">
          <color auto="1"/>
        </left>
        <right style="thick">
          <color auto="1"/>
        </right>
      </border>
    </dxf>
    <dxf>
      <border>
        <left style="thick">
          <color indexed="64"/>
        </left>
        <right style="thick">
          <color indexed="64"/>
        </right>
      </border>
    </dxf>
    <dxf>
      <border>
        <left style="thick">
          <color indexed="64"/>
        </left>
        <right style="thick">
          <color indexed="64"/>
        </right>
      </border>
    </dxf>
    <dxf>
      <border>
        <top style="thick">
          <color indexed="64"/>
        </top>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7" formatCode="[&lt;999950]0.0,&quot;K&quot;;[&lt;999950000]0.0,,&quot;M&quot;;0.0,,,&quot;B&quot;"/>
    </dxf>
    <dxf>
      <numFmt numFmtId="167" formatCode="[&lt;999950]0.0,&quot;K&quot;;[&lt;999950000]0.0,,&quot;M&quot;;0.0,,,&quot;B&quot;"/>
    </dxf>
    <dxf>
      <numFmt numFmtId="167" formatCode="[&lt;999950]0.0,&quot;K&quot;;[&lt;999950000]0.0,,&quot;M&quot;;0.0,,,&quot;B&quot;"/>
    </dxf>
    <dxf>
      <numFmt numFmtId="167" formatCode="[&lt;999950]0.0,&quot;K&quot;;[&lt;999950000]0.0,,&quot;M&quot;;0.0,,,&quot;B&quot;"/>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bottom style="thick">
          <color indexed="64"/>
        </bottom>
      </border>
    </dxf>
    <dxf>
      <border>
        <top style="thick">
          <color indexed="64"/>
        </top>
      </border>
    </dxf>
    <dxf>
      <border>
        <left style="thick">
          <color indexed="64"/>
        </left>
      </border>
    </dxf>
    <dxf>
      <border>
        <left style="thick">
          <color indexed="64"/>
        </left>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bottom style="thick">
          <color indexed="64"/>
        </bottom>
      </border>
    </dxf>
    <dxf>
      <border>
        <top style="thick">
          <color indexed="64"/>
        </top>
      </border>
    </dxf>
    <dxf>
      <border>
        <left style="thick">
          <color indexed="64"/>
        </left>
      </border>
    </dxf>
    <dxf>
      <border>
        <left style="thick">
          <color indexed="64"/>
        </left>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28" formatCode="mm:ss"/>
    </dxf>
    <dxf>
      <numFmt numFmtId="28" formatCode="mm:ss"/>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border>
    </dxf>
    <dxf>
      <border>
        <left style="thick">
          <color indexed="64"/>
        </left>
      </border>
    </dxf>
    <dxf>
      <border>
        <bottom style="thick">
          <color indexed="64"/>
        </bottom>
      </border>
    </dxf>
    <dxf>
      <border>
        <bottom style="thick">
          <color indexed="64"/>
        </bottom>
      </border>
    </dxf>
    <dxf>
      <border>
        <top style="thick">
          <color indexed="64"/>
        </top>
      </border>
    </dxf>
    <dxf>
      <border>
        <top style="thick">
          <color indexed="64"/>
        </top>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indexed="64"/>
        </left>
        <right style="thick">
          <color indexed="64"/>
        </right>
        <top style="thick">
          <color indexed="64"/>
        </top>
        <bottom style="thick">
          <color indexed="64"/>
        </bottom>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top style="thick">
          <color indexed="64"/>
        </top>
      </border>
    </dxf>
    <dxf>
      <numFmt numFmtId="167" formatCode="[&lt;999950]0.0,&quot;K&quot;;[&lt;999950000]0.0,,&quot;M&quot;;0.0,,,&quot;B&quot;"/>
    </dxf>
    <dxf>
      <numFmt numFmtId="167" formatCode="[&lt;999950]0.0,&quot;K&quot;;[&lt;999950000]0.0,,&quot;M&quot;;0.0,,,&quot;B&quot;"/>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4" formatCode="#,##0.00"/>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numFmt numFmtId="168" formatCode="#,##0.000"/>
    </dxf>
    <dxf>
      <fill>
        <patternFill patternType="solid">
          <bgColor theme="4" tint="-0.249977111117893"/>
        </patternFill>
      </fill>
    </dxf>
    <dxf>
      <font>
        <color theme="2"/>
      </font>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top style="thick">
          <color indexed="64"/>
        </top>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left style="thick">
          <color indexed="64"/>
        </left>
        <right style="thick">
          <color indexed="64"/>
        </right>
        <top style="thick">
          <color indexed="64"/>
        </top>
        <bottom style="thick">
          <color indexed="64"/>
        </bottom>
      </border>
    </dxf>
    <dxf>
      <border>
        <top style="thick">
          <color indexed="64"/>
        </top>
      </border>
    </dxf>
    <dxf>
      <border>
        <top style="thick">
          <color indexed="64"/>
        </top>
      </border>
    </dxf>
    <dxf>
      <border>
        <left style="thick">
          <color indexed="64"/>
        </left>
      </border>
    </dxf>
    <dxf>
      <border>
        <left style="thick">
          <color indexed="64"/>
        </left>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bottom style="thick">
          <color indexed="64"/>
        </bottom>
      </border>
    </dxf>
    <dxf>
      <border>
        <bottom style="thick">
          <color indexed="64"/>
        </bottom>
      </border>
    </dxf>
    <dxf>
      <border>
        <bottom style="thick">
          <color indexed="64"/>
        </bottom>
      </border>
    </dxf>
    <dxf>
      <border>
        <bottom style="thick">
          <color indexed="64"/>
        </bottom>
      </border>
    </dxf>
    <dxf>
      <border>
        <bottom style="thick">
          <color indexed="64"/>
        </bottom>
      </border>
    </dxf>
    <dxf>
      <border>
        <bottom style="thick">
          <color indexed="64"/>
        </bottom>
      </border>
    </dxf>
    <dxf>
      <numFmt numFmtId="167" formatCode="[&lt;999950]0.0,&quot;K&quot;;[&lt;999950000]0.0,,&quot;M&quot;;0.0,,,&quot;B&quot;"/>
    </dxf>
    <dxf>
      <border>
        <right style="thick">
          <color indexed="64"/>
        </right>
      </border>
    </dxf>
    <dxf>
      <border>
        <right style="thick">
          <color indexed="64"/>
        </right>
      </border>
    </dxf>
    <dxf>
      <fill>
        <patternFill patternType="solid">
          <bgColor theme="4" tint="-0.249977111117893"/>
        </patternFill>
      </fill>
    </dxf>
    <dxf>
      <font>
        <color theme="2"/>
      </font>
    </dxf>
    <dxf>
      <numFmt numFmtId="166" formatCode="[$EGP]\ #,##0"/>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bottom style="thick">
          <color indexed="64"/>
        </bottom>
      </border>
    </dxf>
    <dxf>
      <numFmt numFmtId="167" formatCode="[&lt;999950]0.0,&quot;K&quot;;[&lt;999950000]0.0,,&quot;M&quot;;0.0,,,&quot;B&quot;"/>
    </dxf>
    <dxf>
      <numFmt numFmtId="167" formatCode="[&lt;999950]0.0,&quot;K&quot;;[&lt;999950000]0.0,,&quot;M&quot;;0.0,,,&quot;B&quot;"/>
    </dxf>
    <dxf>
      <fill>
        <patternFill patternType="solid">
          <bgColor theme="4" tint="-0.249977111117893"/>
        </patternFill>
      </fill>
    </dxf>
    <dxf>
      <font>
        <color theme="2"/>
      </font>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font>
        <b val="0"/>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numFmt numFmtId="28" formatCode="mm:ss"/>
      <alignment horizontal="center"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numFmt numFmtId="165" formatCode="[$EGP]\ #,##0_);\([$EGP]\ #,##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numFmt numFmtId="3" formatCode="#,##0"/>
      <alignment horizontal="center"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numFmt numFmtId="19" formatCode="dd/mm/yyyy"/>
      <alignment horizontal="center"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numFmt numFmtId="1" formatCode="0"/>
      <alignment horizontal="center"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theme="0"/>
        <name val="Arial"/>
        <family val="2"/>
        <scheme val="none"/>
      </font>
      <fill>
        <patternFill patternType="solid">
          <fgColor indexed="64"/>
          <bgColor rgb="FF380563"/>
        </patternFill>
      </fill>
      <alignment horizontal="center" vertical="center" textRotation="0" wrapText="1" indent="0" justifyLastLine="0" shrinkToFit="0" readingOrder="0"/>
    </dxf>
  </dxfs>
  <tableStyles count="1" defaultTableStyle="TableStyleMedium2" defaultPivotStyle="PivotStyleLight16">
    <tableStyle name="Slicer Style 1" pivot="0" table="0" count="0" xr9:uid="{0D30C61E-8055-455A-8BAC-A07BB1194903}"/>
  </tableStyles>
  <colors>
    <mruColors>
      <color rgb="FFF1C7E7"/>
      <color rgb="FFBB73B9"/>
      <color rgb="FF86278D"/>
      <color rgb="FFB396E2"/>
      <color rgb="FF462BE5"/>
      <color rgb="FFF4DEF6"/>
      <color rgb="FFE7B7EB"/>
      <color rgb="FFD783DD"/>
      <color rgb="FF380563"/>
      <color rgb="FFADC0E5"/>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project.xlsx]Pivot Tables!Total Earnings by Months</c:name>
    <c:fmtId val="27"/>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674710227756725E-2"/>
          <c:y val="0.16515859280991849"/>
          <c:w val="0.9446505795444865"/>
          <c:h val="0.66968281438016308"/>
        </c:manualLayout>
      </c:layout>
      <c:lineChart>
        <c:grouping val="standard"/>
        <c:varyColors val="0"/>
        <c:ser>
          <c:idx val="0"/>
          <c:order val="0"/>
          <c:tx>
            <c:strRef>
              <c:f>'Pivot Tables'!$R$5</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Tables'!$Q$6:$Q$18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Tables'!$R$6:$R$18</c:f>
              <c:numCache>
                <c:formatCode>[&lt;999950]0.0,"K";[&lt;999950000]0.0,,"M";0.0,,,"B"</c:formatCode>
                <c:ptCount val="12"/>
                <c:pt idx="0">
                  <c:v>984000000</c:v>
                </c:pt>
                <c:pt idx="1">
                  <c:v>1040000000</c:v>
                </c:pt>
                <c:pt idx="2">
                  <c:v>116000000</c:v>
                </c:pt>
                <c:pt idx="3">
                  <c:v>538000000</c:v>
                </c:pt>
                <c:pt idx="4">
                  <c:v>1158000000</c:v>
                </c:pt>
                <c:pt idx="5">
                  <c:v>512000000</c:v>
                </c:pt>
                <c:pt idx="6">
                  <c:v>442000000</c:v>
                </c:pt>
                <c:pt idx="7">
                  <c:v>1152000000</c:v>
                </c:pt>
                <c:pt idx="8">
                  <c:v>2178000000</c:v>
                </c:pt>
                <c:pt idx="9">
                  <c:v>3809000000</c:v>
                </c:pt>
                <c:pt idx="10">
                  <c:v>2814000000</c:v>
                </c:pt>
                <c:pt idx="11">
                  <c:v>1247000000</c:v>
                </c:pt>
              </c:numCache>
            </c:numRef>
          </c:val>
          <c:smooth val="0"/>
          <c:extLst>
            <c:ext xmlns:c16="http://schemas.microsoft.com/office/drawing/2014/chart" uri="{C3380CC4-5D6E-409C-BE32-E72D297353CC}">
              <c16:uniqueId val="{00000000-0D65-49C5-9F72-DCD4B4CF2194}"/>
            </c:ext>
          </c:extLst>
        </c:ser>
        <c:dLbls>
          <c:dLblPos val="t"/>
          <c:showLegendKey val="0"/>
          <c:showVal val="1"/>
          <c:showCatName val="0"/>
          <c:showSerName val="0"/>
          <c:showPercent val="0"/>
          <c:showBubbleSize val="0"/>
        </c:dLbls>
        <c:marker val="1"/>
        <c:smooth val="0"/>
        <c:axId val="942365903"/>
        <c:axId val="942364943"/>
      </c:lineChart>
      <c:catAx>
        <c:axId val="942365903"/>
        <c:scaling>
          <c:orientation val="minMax"/>
        </c:scaling>
        <c:delete val="1"/>
        <c:axPos val="b"/>
        <c:numFmt formatCode="General" sourceLinked="1"/>
        <c:majorTickMark val="none"/>
        <c:minorTickMark val="none"/>
        <c:tickLblPos val="nextTo"/>
        <c:crossAx val="942364943"/>
        <c:crosses val="autoZero"/>
        <c:auto val="1"/>
        <c:lblAlgn val="ctr"/>
        <c:lblOffset val="100"/>
        <c:noMultiLvlLbl val="0"/>
      </c:catAx>
      <c:valAx>
        <c:axId val="942364943"/>
        <c:scaling>
          <c:orientation val="minMax"/>
        </c:scaling>
        <c:delete val="1"/>
        <c:axPos val="l"/>
        <c:numFmt formatCode="[&lt;999950]0.0,&quot;K&quot;;[&lt;999950000]0.0,,&quot;M&quot;;0.0,,,&quot;B&quot;" sourceLinked="1"/>
        <c:majorTickMark val="none"/>
        <c:minorTickMark val="none"/>
        <c:tickLblPos val="nextTo"/>
        <c:crossAx val="942365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project.xlsx]Pivot Tables!Total paid and unpaid Status for pie</c:name>
    <c:fmtId val="18"/>
  </c:pivotSource>
  <c:chart>
    <c:autoTitleDeleted val="1"/>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tx2">
              <a:lumMod val="20000"/>
              <a:lumOff val="80000"/>
            </a:schemeClr>
          </a:solidFill>
          <a:ln w="19050">
            <a:solidFill>
              <a:schemeClr val="lt1"/>
            </a:solidFill>
          </a:ln>
          <a:effectLst/>
        </c:spPr>
      </c:pivotFmt>
      <c:pivotFmt>
        <c:idx val="2"/>
        <c:spPr>
          <a:solidFill>
            <a:srgbClr val="00B050"/>
          </a:solidFill>
          <a:ln w="19050">
            <a:solidFill>
              <a:schemeClr val="lt1"/>
            </a:solidFill>
          </a:ln>
          <a:effectLst/>
        </c:spPr>
      </c:pivotFmt>
      <c:pivotFmt>
        <c:idx val="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tx2">
              <a:lumMod val="20000"/>
              <a:lumOff val="80000"/>
            </a:schemeClr>
          </a:solidFill>
          <a:ln w="19050">
            <a:solidFill>
              <a:schemeClr val="lt1"/>
            </a:solidFill>
          </a:ln>
          <a:effectLst/>
        </c:spPr>
      </c:pivotFmt>
      <c:pivotFmt>
        <c:idx val="5"/>
        <c:spPr>
          <a:solidFill>
            <a:srgbClr val="00B050"/>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tx2">
              <a:lumMod val="20000"/>
              <a:lumOff val="80000"/>
            </a:schemeClr>
          </a:solidFill>
          <a:ln w="19050">
            <a:solidFill>
              <a:schemeClr val="lt1"/>
            </a:solidFill>
          </a:ln>
          <a:effectLst/>
        </c:spPr>
      </c:pivotFmt>
      <c:pivotFmt>
        <c:idx val="8"/>
        <c:spPr>
          <a:solidFill>
            <a:srgbClr val="00B050"/>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tx2">
              <a:lumMod val="20000"/>
              <a:lumOff val="80000"/>
            </a:schemeClr>
          </a:solidFill>
          <a:ln w="19050">
            <a:solidFill>
              <a:schemeClr val="lt1"/>
            </a:solidFill>
          </a:ln>
          <a:effectLst/>
        </c:spPr>
      </c:pivotFmt>
      <c:pivotFmt>
        <c:idx val="11"/>
        <c:spPr>
          <a:solidFill>
            <a:srgbClr val="00B050"/>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tx2">
              <a:lumMod val="20000"/>
              <a:lumOff val="80000"/>
            </a:schemeClr>
          </a:solidFill>
          <a:ln w="19050">
            <a:solidFill>
              <a:schemeClr val="lt1"/>
            </a:solidFill>
          </a:ln>
          <a:effectLst/>
        </c:spPr>
      </c:pivotFmt>
      <c:pivotFmt>
        <c:idx val="14"/>
        <c:spPr>
          <a:solidFill>
            <a:srgbClr val="00B050"/>
          </a:solidFill>
          <a:ln w="19050">
            <a:solidFill>
              <a:schemeClr val="lt1"/>
            </a:solidFill>
          </a:ln>
          <a:effectLst/>
        </c:spPr>
      </c:pivotFmt>
    </c:pivotFmts>
    <c:plotArea>
      <c:layout>
        <c:manualLayout>
          <c:layoutTarget val="inner"/>
          <c:xMode val="edge"/>
          <c:yMode val="edge"/>
          <c:x val="0.16910555779705466"/>
          <c:y val="0.16588078034301834"/>
          <c:w val="0.72139272745612271"/>
          <c:h val="0.71698120300751877"/>
        </c:manualLayout>
      </c:layout>
      <c:doughnutChart>
        <c:varyColors val="1"/>
        <c:ser>
          <c:idx val="0"/>
          <c:order val="0"/>
          <c:tx>
            <c:strRef>
              <c:f>'Pivot Tables'!$Z$6</c:f>
              <c:strCache>
                <c:ptCount val="1"/>
                <c:pt idx="0">
                  <c:v>Total</c:v>
                </c:pt>
              </c:strCache>
            </c:strRef>
          </c:tx>
          <c:dPt>
            <c:idx val="0"/>
            <c:bubble3D val="0"/>
            <c:spPr>
              <a:solidFill>
                <a:schemeClr val="tx2">
                  <a:lumMod val="20000"/>
                  <a:lumOff val="80000"/>
                </a:schemeClr>
              </a:solidFill>
              <a:ln w="19050">
                <a:solidFill>
                  <a:schemeClr val="lt1"/>
                </a:solidFill>
              </a:ln>
              <a:effectLst/>
            </c:spPr>
            <c:extLst>
              <c:ext xmlns:c16="http://schemas.microsoft.com/office/drawing/2014/chart" uri="{C3380CC4-5D6E-409C-BE32-E72D297353CC}">
                <c16:uniqueId val="{00000001-6A2E-40A9-8824-0778B3F1B646}"/>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6A2E-40A9-8824-0778B3F1B646}"/>
              </c:ext>
            </c:extLst>
          </c:dPt>
          <c:cat>
            <c:strRef>
              <c:f>'Pivot Tables'!$Y$7:$Y$9</c:f>
              <c:strCache>
                <c:ptCount val="2"/>
                <c:pt idx="0">
                  <c:v>Not Paid</c:v>
                </c:pt>
                <c:pt idx="1">
                  <c:v>Paid</c:v>
                </c:pt>
              </c:strCache>
            </c:strRef>
          </c:cat>
          <c:val>
            <c:numRef>
              <c:f>'Pivot Tables'!$Z$7:$Z$9</c:f>
              <c:numCache>
                <c:formatCode>General</c:formatCode>
                <c:ptCount val="2"/>
                <c:pt idx="0">
                  <c:v>311</c:v>
                </c:pt>
                <c:pt idx="1">
                  <c:v>926</c:v>
                </c:pt>
              </c:numCache>
            </c:numRef>
          </c:val>
          <c:extLst>
            <c:ext xmlns:c16="http://schemas.microsoft.com/office/drawing/2014/chart" uri="{C3380CC4-5D6E-409C-BE32-E72D297353CC}">
              <c16:uniqueId val="{00000004-6A2E-40A9-8824-0778B3F1B64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project.xlsx]Pivot Tables!Total paid and unpaid Status for pie</c:name>
    <c:fmtId val="37"/>
  </c:pivotSource>
  <c:chart>
    <c:autoTitleDeleted val="1"/>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tx2">
              <a:lumMod val="20000"/>
              <a:lumOff val="80000"/>
            </a:schemeClr>
          </a:solidFill>
          <a:ln w="19050">
            <a:solidFill>
              <a:schemeClr val="lt1"/>
            </a:solidFill>
          </a:ln>
          <a:effectLst/>
        </c:spPr>
      </c:pivotFmt>
      <c:pivotFmt>
        <c:idx val="2"/>
        <c:spPr>
          <a:solidFill>
            <a:srgbClr val="00B050"/>
          </a:solidFill>
          <a:ln w="19050">
            <a:solidFill>
              <a:schemeClr val="lt1"/>
            </a:solidFill>
          </a:ln>
          <a:effectLst/>
        </c:spPr>
      </c:pivotFmt>
      <c:pivotFmt>
        <c:idx val="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tx2">
              <a:lumMod val="20000"/>
              <a:lumOff val="80000"/>
            </a:schemeClr>
          </a:solidFill>
          <a:ln w="19050">
            <a:solidFill>
              <a:schemeClr val="lt1"/>
            </a:solidFill>
          </a:ln>
          <a:effectLst/>
        </c:spPr>
      </c:pivotFmt>
      <c:pivotFmt>
        <c:idx val="5"/>
        <c:spPr>
          <a:solidFill>
            <a:srgbClr val="00B050"/>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tx2">
              <a:lumMod val="20000"/>
              <a:lumOff val="80000"/>
            </a:schemeClr>
          </a:solidFill>
          <a:ln w="19050">
            <a:solidFill>
              <a:schemeClr val="lt1"/>
            </a:solidFill>
          </a:ln>
          <a:effectLst/>
        </c:spPr>
      </c:pivotFmt>
      <c:pivotFmt>
        <c:idx val="8"/>
        <c:spPr>
          <a:solidFill>
            <a:srgbClr val="00B050"/>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tx2">
              <a:lumMod val="20000"/>
              <a:lumOff val="80000"/>
            </a:schemeClr>
          </a:solidFill>
          <a:ln w="19050">
            <a:solidFill>
              <a:schemeClr val="lt1"/>
            </a:solidFill>
          </a:ln>
          <a:effectLst/>
        </c:spPr>
      </c:pivotFmt>
      <c:pivotFmt>
        <c:idx val="11"/>
        <c:spPr>
          <a:solidFill>
            <a:srgbClr val="00B050"/>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tx2">
              <a:lumMod val="20000"/>
              <a:lumOff val="80000"/>
            </a:schemeClr>
          </a:solidFill>
          <a:ln w="19050">
            <a:solidFill>
              <a:schemeClr val="lt1"/>
            </a:solidFill>
          </a:ln>
          <a:effectLst/>
        </c:spPr>
      </c:pivotFmt>
      <c:pivotFmt>
        <c:idx val="14"/>
        <c:spPr>
          <a:solidFill>
            <a:srgbClr val="00B050"/>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tx2">
              <a:lumMod val="20000"/>
              <a:lumOff val="80000"/>
            </a:schemeClr>
          </a:solidFill>
          <a:ln w="19050">
            <a:solidFill>
              <a:schemeClr val="lt1"/>
            </a:solidFill>
          </a:ln>
          <a:effectLst/>
        </c:spPr>
      </c:pivotFmt>
      <c:pivotFmt>
        <c:idx val="17"/>
        <c:spPr>
          <a:solidFill>
            <a:srgbClr val="00B050"/>
          </a:solidFill>
          <a:ln w="19050">
            <a:solidFill>
              <a:schemeClr val="lt1"/>
            </a:solidFill>
          </a:ln>
          <a:effectLst/>
        </c:spPr>
      </c:pivotFmt>
      <c:pivotFmt>
        <c:idx val="18"/>
        <c:spPr>
          <a:solidFill>
            <a:srgbClr val="00B05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rgbClr val="00B050"/>
          </a:solidFill>
          <a:ln w="19050">
            <a:solidFill>
              <a:schemeClr val="lt1"/>
            </a:solidFill>
          </a:ln>
          <a:effectLst/>
        </c:spPr>
      </c:pivotFmt>
      <c:pivotFmt>
        <c:idx val="20"/>
        <c:spPr>
          <a:solidFill>
            <a:schemeClr val="bg2">
              <a:lumMod val="75000"/>
            </a:schemeClr>
          </a:solidFill>
          <a:ln w="19050">
            <a:solidFill>
              <a:schemeClr val="lt1"/>
            </a:solidFill>
          </a:ln>
          <a:effectLst/>
        </c:spPr>
      </c:pivotFmt>
      <c:pivotFmt>
        <c:idx val="21"/>
        <c:spPr>
          <a:solidFill>
            <a:srgbClr val="00B05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00B050"/>
          </a:solidFill>
          <a:ln w="19050">
            <a:solidFill>
              <a:schemeClr val="lt1"/>
            </a:solidFill>
          </a:ln>
          <a:effectLst/>
        </c:spPr>
      </c:pivotFmt>
      <c:pivotFmt>
        <c:idx val="23"/>
        <c:spPr>
          <a:solidFill>
            <a:schemeClr val="bg2">
              <a:lumMod val="75000"/>
            </a:schemeClr>
          </a:solidFill>
          <a:ln w="19050">
            <a:solidFill>
              <a:schemeClr val="lt1"/>
            </a:solidFill>
          </a:ln>
          <a:effectLst/>
        </c:spPr>
      </c:pivotFmt>
      <c:pivotFmt>
        <c:idx val="24"/>
        <c:spPr>
          <a:solidFill>
            <a:srgbClr val="00B05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rgbClr val="FF0000"/>
          </a:solidFill>
          <a:ln w="19050">
            <a:solidFill>
              <a:schemeClr val="lt1"/>
            </a:solidFill>
          </a:ln>
          <a:effectLst/>
        </c:spPr>
      </c:pivotFmt>
      <c:pivotFmt>
        <c:idx val="26"/>
        <c:spPr>
          <a:solidFill>
            <a:schemeClr val="bg2">
              <a:lumMod val="75000"/>
            </a:schemeClr>
          </a:solidFill>
          <a:ln w="19050">
            <a:solidFill>
              <a:schemeClr val="lt1"/>
            </a:solidFill>
          </a:ln>
          <a:effectLst/>
        </c:spPr>
      </c:pivotFmt>
    </c:pivotFmts>
    <c:plotArea>
      <c:layout>
        <c:manualLayout>
          <c:layoutTarget val="inner"/>
          <c:xMode val="edge"/>
          <c:yMode val="edge"/>
          <c:x val="0.13678315870935331"/>
          <c:y val="0.1613314053458843"/>
          <c:w val="0.69737393668506531"/>
          <c:h val="0.73295431573489855"/>
        </c:manualLayout>
      </c:layout>
      <c:doughnutChart>
        <c:varyColors val="1"/>
        <c:ser>
          <c:idx val="0"/>
          <c:order val="0"/>
          <c:tx>
            <c:strRef>
              <c:f>'Pivot Tables'!$Z$6</c:f>
              <c:strCache>
                <c:ptCount val="1"/>
                <c:pt idx="0">
                  <c:v>Total</c:v>
                </c:pt>
              </c:strCache>
            </c:strRef>
          </c:tx>
          <c:spPr>
            <a:solidFill>
              <a:srgbClr val="00B050"/>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1-02D7-4FDB-AD0C-B373B51318EB}"/>
              </c:ext>
            </c:extLst>
          </c:dPt>
          <c:dPt>
            <c:idx val="1"/>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3-02D7-4FDB-AD0C-B373B51318EB}"/>
              </c:ext>
            </c:extLst>
          </c:dPt>
          <c:cat>
            <c:strRef>
              <c:f>'Pivot Tables'!$Y$7:$Y$9</c:f>
              <c:strCache>
                <c:ptCount val="2"/>
                <c:pt idx="0">
                  <c:v>Not Paid</c:v>
                </c:pt>
                <c:pt idx="1">
                  <c:v>Paid</c:v>
                </c:pt>
              </c:strCache>
            </c:strRef>
          </c:cat>
          <c:val>
            <c:numRef>
              <c:f>'Pivot Tables'!$Z$7:$Z$9</c:f>
              <c:numCache>
                <c:formatCode>General</c:formatCode>
                <c:ptCount val="2"/>
                <c:pt idx="0">
                  <c:v>311</c:v>
                </c:pt>
                <c:pt idx="1">
                  <c:v>926</c:v>
                </c:pt>
              </c:numCache>
            </c:numRef>
          </c:val>
          <c:extLst>
            <c:ext xmlns:c16="http://schemas.microsoft.com/office/drawing/2014/chart" uri="{C3380CC4-5D6E-409C-BE32-E72D297353CC}">
              <c16:uniqueId val="{00000004-02D7-4FDB-AD0C-B373B51318E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project.xlsx]Pivot Tables!Total Enrolled Courses</c:name>
    <c:fmtId val="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18855928933069893"/>
          <c:w val="0.91147927509320181"/>
          <c:h val="0.62288142133860214"/>
        </c:manualLayout>
      </c:layout>
      <c:lineChart>
        <c:grouping val="standard"/>
        <c:varyColors val="0"/>
        <c:ser>
          <c:idx val="0"/>
          <c:order val="0"/>
          <c:tx>
            <c:strRef>
              <c:f>'Pivot Tables'!$AG$6</c:f>
              <c:strCache>
                <c:ptCount val="1"/>
                <c:pt idx="0">
                  <c:v>Total</c:v>
                </c:pt>
              </c:strCache>
            </c:strRef>
          </c:tx>
          <c:spPr>
            <a:ln w="28575" cap="rnd">
              <a:solidFill>
                <a:schemeClr val="accent1"/>
              </a:solidFill>
              <a:round/>
            </a:ln>
            <a:effectLst/>
          </c:spPr>
          <c:marker>
            <c:symbol val="none"/>
          </c:marker>
          <c:cat>
            <c:strRef>
              <c:f>'Pivot Tables'!$AF$7:$AF$19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Tables'!$AG$7:$AG$19</c:f>
              <c:numCache>
                <c:formatCode>#,##0</c:formatCode>
                <c:ptCount val="12"/>
                <c:pt idx="0">
                  <c:v>170</c:v>
                </c:pt>
                <c:pt idx="1">
                  <c:v>162</c:v>
                </c:pt>
                <c:pt idx="2">
                  <c:v>12</c:v>
                </c:pt>
                <c:pt idx="3">
                  <c:v>102</c:v>
                </c:pt>
                <c:pt idx="4">
                  <c:v>174</c:v>
                </c:pt>
                <c:pt idx="5">
                  <c:v>96</c:v>
                </c:pt>
                <c:pt idx="6">
                  <c:v>60</c:v>
                </c:pt>
                <c:pt idx="7">
                  <c:v>189</c:v>
                </c:pt>
                <c:pt idx="8">
                  <c:v>387</c:v>
                </c:pt>
                <c:pt idx="9">
                  <c:v>617</c:v>
                </c:pt>
                <c:pt idx="10">
                  <c:v>468</c:v>
                </c:pt>
                <c:pt idx="11">
                  <c:v>206</c:v>
                </c:pt>
              </c:numCache>
            </c:numRef>
          </c:val>
          <c:smooth val="0"/>
          <c:extLst>
            <c:ext xmlns:c16="http://schemas.microsoft.com/office/drawing/2014/chart" uri="{C3380CC4-5D6E-409C-BE32-E72D297353CC}">
              <c16:uniqueId val="{00000000-070B-45DA-8DAC-22A78FABA9F2}"/>
            </c:ext>
          </c:extLst>
        </c:ser>
        <c:dLbls>
          <c:showLegendKey val="0"/>
          <c:showVal val="0"/>
          <c:showCatName val="0"/>
          <c:showSerName val="0"/>
          <c:showPercent val="0"/>
          <c:showBubbleSize val="0"/>
        </c:dLbls>
        <c:smooth val="0"/>
        <c:axId val="1282580720"/>
        <c:axId val="1282571600"/>
      </c:lineChart>
      <c:catAx>
        <c:axId val="1282580720"/>
        <c:scaling>
          <c:orientation val="minMax"/>
        </c:scaling>
        <c:delete val="1"/>
        <c:axPos val="b"/>
        <c:numFmt formatCode="General" sourceLinked="1"/>
        <c:majorTickMark val="none"/>
        <c:minorTickMark val="none"/>
        <c:tickLblPos val="nextTo"/>
        <c:crossAx val="1282571600"/>
        <c:crosses val="autoZero"/>
        <c:auto val="1"/>
        <c:lblAlgn val="ctr"/>
        <c:lblOffset val="100"/>
        <c:noMultiLvlLbl val="0"/>
      </c:catAx>
      <c:valAx>
        <c:axId val="1282571600"/>
        <c:scaling>
          <c:orientation val="minMax"/>
        </c:scaling>
        <c:delete val="1"/>
        <c:axPos val="l"/>
        <c:numFmt formatCode="#,##0" sourceLinked="1"/>
        <c:majorTickMark val="none"/>
        <c:minorTickMark val="none"/>
        <c:tickLblPos val="nextTo"/>
        <c:crossAx val="1282580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project.xlsx]Pivot Tables!Area code</c:name>
    <c:fmtId val="13"/>
  </c:pivotSource>
  <c:chart>
    <c:autoTitleDeleted val="1"/>
    <c:pivotFmts>
      <c:pivotFmt>
        <c:idx val="0"/>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7"/>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8"/>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9"/>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317500" algn="ctr" rotWithShape="0">
              <a:prstClr val="black">
                <a:alpha val="25000"/>
              </a:prstClr>
            </a:outerShdw>
          </a:effectLst>
        </c:spPr>
      </c:pivotFmt>
      <c:pivotFmt>
        <c:idx val="20"/>
        <c:spPr>
          <a:solidFill>
            <a:schemeClr val="accent1"/>
          </a:solidFill>
          <a:ln>
            <a:noFill/>
          </a:ln>
          <a:effectLst>
            <a:outerShdw blurRad="317500" algn="ctr" rotWithShape="0">
              <a:prstClr val="black">
                <a:alpha val="25000"/>
              </a:prstClr>
            </a:outerShdw>
          </a:effectLst>
        </c:spPr>
      </c:pivotFmt>
      <c:pivotFmt>
        <c:idx val="21"/>
        <c:spPr>
          <a:solidFill>
            <a:schemeClr val="accent1"/>
          </a:solidFill>
          <a:ln>
            <a:noFill/>
          </a:ln>
          <a:effectLst>
            <a:outerShdw blurRad="317500" algn="ctr" rotWithShape="0">
              <a:prstClr val="black">
                <a:alpha val="25000"/>
              </a:prstClr>
            </a:outerShdw>
          </a:effectLst>
        </c:spPr>
      </c:pivotFmt>
      <c:pivotFmt>
        <c:idx val="22"/>
        <c:spPr>
          <a:solidFill>
            <a:schemeClr val="accent1"/>
          </a:solidFill>
          <a:ln>
            <a:noFill/>
          </a:ln>
          <a:effectLst>
            <a:outerShdw blurRad="317500" algn="ctr" rotWithShape="0">
              <a:prstClr val="black">
                <a:alpha val="25000"/>
              </a:prstClr>
            </a:outerShdw>
          </a:effectLst>
        </c:spPr>
      </c:pivotFmt>
      <c:pivotFmt>
        <c:idx val="23"/>
        <c:spPr>
          <a:solidFill>
            <a:schemeClr val="accent1"/>
          </a:solidFill>
          <a:ln>
            <a:noFill/>
          </a:ln>
          <a:effectLst>
            <a:outerShdw blurRad="317500" algn="ctr" rotWithShape="0">
              <a:prstClr val="black">
                <a:alpha val="25000"/>
              </a:prstClr>
            </a:outerShdw>
          </a:effectLst>
        </c:spPr>
      </c:pivotFmt>
      <c:pivotFmt>
        <c:idx val="24"/>
        <c:spPr>
          <a:solidFill>
            <a:schemeClr val="accent1"/>
          </a:solidFill>
          <a:ln>
            <a:noFill/>
          </a:ln>
          <a:effectLst>
            <a:outerShdw blurRad="317500" algn="ctr" rotWithShape="0">
              <a:prstClr val="black">
                <a:alpha val="25000"/>
              </a:prstClr>
            </a:outerShdw>
          </a:effectLst>
        </c:spPr>
      </c:pivotFmt>
      <c:pivotFmt>
        <c:idx val="25"/>
        <c:spPr>
          <a:solidFill>
            <a:schemeClr val="accent1"/>
          </a:solidFill>
          <a:ln>
            <a:noFill/>
          </a:ln>
          <a:effectLst>
            <a:outerShdw blurRad="317500" algn="ctr" rotWithShape="0">
              <a:prstClr val="black">
                <a:alpha val="25000"/>
              </a:prstClr>
            </a:outerShdw>
          </a:effectLst>
        </c:spPr>
      </c:pivotFmt>
      <c:pivotFmt>
        <c:idx val="26"/>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'Pivot Tables'!$AN$6</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B644-460F-989B-4F1C51ABC976}"/>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B644-460F-989B-4F1C51ABC976}"/>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B644-460F-989B-4F1C51ABC976}"/>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B644-460F-989B-4F1C51ABC976}"/>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B644-460F-989B-4F1C51ABC976}"/>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B644-460F-989B-4F1C51ABC976}"/>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B644-460F-989B-4F1C51ABC976}"/>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B644-460F-989B-4F1C51ABC97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Tables'!$AM$7:$AM$15</c:f>
              <c:strCache>
                <c:ptCount val="8"/>
                <c:pt idx="0">
                  <c:v>A1</c:v>
                </c:pt>
                <c:pt idx="1">
                  <c:v>A2</c:v>
                </c:pt>
                <c:pt idx="2">
                  <c:v>A4</c:v>
                </c:pt>
                <c:pt idx="3">
                  <c:v>A7</c:v>
                </c:pt>
                <c:pt idx="4">
                  <c:v>B12</c:v>
                </c:pt>
                <c:pt idx="5">
                  <c:v>B13</c:v>
                </c:pt>
                <c:pt idx="6">
                  <c:v>B18</c:v>
                </c:pt>
                <c:pt idx="7">
                  <c:v>C8</c:v>
                </c:pt>
              </c:strCache>
            </c:strRef>
          </c:cat>
          <c:val>
            <c:numRef>
              <c:f>'Pivot Tables'!$AN$7:$AN$15</c:f>
              <c:numCache>
                <c:formatCode>General</c:formatCode>
                <c:ptCount val="8"/>
                <c:pt idx="0">
                  <c:v>219</c:v>
                </c:pt>
                <c:pt idx="1">
                  <c:v>185</c:v>
                </c:pt>
                <c:pt idx="2">
                  <c:v>97</c:v>
                </c:pt>
                <c:pt idx="3">
                  <c:v>100</c:v>
                </c:pt>
                <c:pt idx="4">
                  <c:v>178</c:v>
                </c:pt>
                <c:pt idx="5">
                  <c:v>104</c:v>
                </c:pt>
                <c:pt idx="6">
                  <c:v>178</c:v>
                </c:pt>
                <c:pt idx="7">
                  <c:v>176</c:v>
                </c:pt>
              </c:numCache>
            </c:numRef>
          </c:val>
          <c:extLst>
            <c:ext xmlns:c16="http://schemas.microsoft.com/office/drawing/2014/chart" uri="{C3380CC4-5D6E-409C-BE32-E72D297353CC}">
              <c16:uniqueId val="{00000010-B644-460F-989B-4F1C51ABC976}"/>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245283018867924"/>
          <c:y val="6.4668042686800029E-2"/>
          <c:w val="0.26253369272237198"/>
          <c:h val="0.88876906549825663"/>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project.xlsx]Pivot Tables!Training Models</c:name>
    <c:fmtId val="6"/>
  </c:pivotSource>
  <c:chart>
    <c:autoTitleDeleted val="1"/>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C00000"/>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1.6689244119229223E-2"/>
              <c:y val="-1.4650696844214285E-2"/>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rgbClr val="C0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8.0268628712305071E-2"/>
                  <c:h val="0.12426375333248489"/>
                </c:manualLayout>
              </c15:layout>
            </c:ext>
          </c:extLst>
        </c:dLbl>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2.5560012279313392E-2"/>
              <c:y val="4.6256032735851743E-2"/>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rgbClr val="C0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7.0305019290554521E-2"/>
                  <c:h val="8.2821835648533376E-2"/>
                </c:manualLayout>
              </c15:layout>
            </c:ext>
          </c:extLst>
        </c:dLbl>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2.386797049526921E-2"/>
              <c:y val="6.1169249444449875E-2"/>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rgbClr val="C0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7.8701319365063416E-2"/>
                  <c:h val="9.9398602722113982E-2"/>
                </c:manualLayout>
              </c15:layout>
            </c:ext>
          </c:extLst>
        </c:dLbl>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2.5065049288044441E-2"/>
              <c:y val="-9.0044476640790017E-2"/>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rgbClr val="C0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9.1463695478316939E-2"/>
                  <c:h val="0.15741728747964615"/>
                </c:manualLayout>
              </c15:layout>
            </c:ext>
          </c:extLst>
        </c:dLbl>
      </c:pivotFmt>
    </c:pivotFmts>
    <c:plotArea>
      <c:layout/>
      <c:pieChart>
        <c:varyColors val="1"/>
        <c:ser>
          <c:idx val="0"/>
          <c:order val="0"/>
          <c:tx>
            <c:strRef>
              <c:f>'Pivot Tables'!$AS$6</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B59E-47CE-9EDB-643403A4D368}"/>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B59E-47CE-9EDB-643403A4D368}"/>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B59E-47CE-9EDB-643403A4D368}"/>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B59E-47CE-9EDB-643403A4D368}"/>
              </c:ext>
            </c:extLst>
          </c:dPt>
          <c:dLbls>
            <c:dLbl>
              <c:idx val="0"/>
              <c:layout>
                <c:manualLayout>
                  <c:x val="1.6689244119229223E-2"/>
                  <c:y val="-1.4650696844214285E-2"/>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rgbClr val="C0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8.0268628712305071E-2"/>
                      <c:h val="0.12426375333248489"/>
                    </c:manualLayout>
                  </c15:layout>
                </c:ext>
                <c:ext xmlns:c16="http://schemas.microsoft.com/office/drawing/2014/chart" uri="{C3380CC4-5D6E-409C-BE32-E72D297353CC}">
                  <c16:uniqueId val="{00000001-B59E-47CE-9EDB-643403A4D368}"/>
                </c:ext>
              </c:extLst>
            </c:dLbl>
            <c:dLbl>
              <c:idx val="1"/>
              <c:layout>
                <c:manualLayout>
                  <c:x val="2.5560012279313392E-2"/>
                  <c:y val="4.6256032735851743E-2"/>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rgbClr val="C0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7.0305019290554521E-2"/>
                      <c:h val="8.2821835648533376E-2"/>
                    </c:manualLayout>
                  </c15:layout>
                </c:ext>
                <c:ext xmlns:c16="http://schemas.microsoft.com/office/drawing/2014/chart" uri="{C3380CC4-5D6E-409C-BE32-E72D297353CC}">
                  <c16:uniqueId val="{00000003-B59E-47CE-9EDB-643403A4D368}"/>
                </c:ext>
              </c:extLst>
            </c:dLbl>
            <c:dLbl>
              <c:idx val="2"/>
              <c:layout>
                <c:manualLayout>
                  <c:x val="2.386797049526921E-2"/>
                  <c:y val="6.1169249444449875E-2"/>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rgbClr val="C0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7.8701319365063416E-2"/>
                      <c:h val="9.9398602722113982E-2"/>
                    </c:manualLayout>
                  </c15:layout>
                </c:ext>
                <c:ext xmlns:c16="http://schemas.microsoft.com/office/drawing/2014/chart" uri="{C3380CC4-5D6E-409C-BE32-E72D297353CC}">
                  <c16:uniqueId val="{00000005-B59E-47CE-9EDB-643403A4D368}"/>
                </c:ext>
              </c:extLst>
            </c:dLbl>
            <c:dLbl>
              <c:idx val="3"/>
              <c:layout>
                <c:manualLayout>
                  <c:x val="-2.5065049288044441E-2"/>
                  <c:y val="-9.0044476640790017E-2"/>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rgbClr val="C0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9.1463695478316939E-2"/>
                      <c:h val="0.15741728747964615"/>
                    </c:manualLayout>
                  </c15:layout>
                </c:ext>
                <c:ext xmlns:c16="http://schemas.microsoft.com/office/drawing/2014/chart" uri="{C3380CC4-5D6E-409C-BE32-E72D297353CC}">
                  <c16:uniqueId val="{00000007-B59E-47CE-9EDB-643403A4D368}"/>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C00000"/>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Tables'!$AR$7:$AR$11</c:f>
              <c:strCache>
                <c:ptCount val="4"/>
                <c:pt idx="0">
                  <c:v>BE</c:v>
                </c:pt>
                <c:pt idx="1">
                  <c:v>CNI</c:v>
                </c:pt>
                <c:pt idx="2">
                  <c:v>FC</c:v>
                </c:pt>
                <c:pt idx="3">
                  <c:v>GK</c:v>
                </c:pt>
              </c:strCache>
            </c:strRef>
          </c:cat>
          <c:val>
            <c:numRef>
              <c:f>'Pivot Tables'!$AS$7:$AS$11</c:f>
              <c:numCache>
                <c:formatCode>[&lt;999950]0.0,"K";[&lt;999950000]0.0,,"M";0.0,,,"B"</c:formatCode>
                <c:ptCount val="4"/>
                <c:pt idx="0">
                  <c:v>3895000000</c:v>
                </c:pt>
                <c:pt idx="1">
                  <c:v>1257000000</c:v>
                </c:pt>
                <c:pt idx="2">
                  <c:v>247000000</c:v>
                </c:pt>
                <c:pt idx="3">
                  <c:v>10591000000</c:v>
                </c:pt>
              </c:numCache>
            </c:numRef>
          </c:val>
          <c:extLst>
            <c:ext xmlns:c16="http://schemas.microsoft.com/office/drawing/2014/chart" uri="{C3380CC4-5D6E-409C-BE32-E72D297353CC}">
              <c16:uniqueId val="{00000008-B59E-47CE-9EDB-643403A4D368}"/>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project.xlsx]Pivot Tables!Tranning Levels by sales team</c:name>
    <c:fmtId val="4"/>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Tables'!$AX$6</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Tables'!$AW$7:$AW$16</c:f>
              <c:strCache>
                <c:ptCount val="9"/>
                <c:pt idx="0">
                  <c:v>Fndn. L1</c:v>
                </c:pt>
                <c:pt idx="1">
                  <c:v>Fndn. L3</c:v>
                </c:pt>
                <c:pt idx="2">
                  <c:v>Fndn. L5</c:v>
                </c:pt>
                <c:pt idx="3">
                  <c:v>Fndn. L6</c:v>
                </c:pt>
                <c:pt idx="4">
                  <c:v>KJI. L4</c:v>
                </c:pt>
                <c:pt idx="5">
                  <c:v>Pre. L2</c:v>
                </c:pt>
                <c:pt idx="6">
                  <c:v>Pre. L3</c:v>
                </c:pt>
                <c:pt idx="7">
                  <c:v>Pre. L4</c:v>
                </c:pt>
                <c:pt idx="8">
                  <c:v>Pre. L8</c:v>
                </c:pt>
              </c:strCache>
            </c:strRef>
          </c:cat>
          <c:val>
            <c:numRef>
              <c:f>'Pivot Tables'!$AX$7:$AX$16</c:f>
              <c:numCache>
                <c:formatCode>[&lt;999950]0.0,"K";[&lt;999950000]0.0,,"M";0.0,,,"B"</c:formatCode>
                <c:ptCount val="9"/>
                <c:pt idx="0">
                  <c:v>2320000000</c:v>
                </c:pt>
                <c:pt idx="1">
                  <c:v>1159000000</c:v>
                </c:pt>
                <c:pt idx="2">
                  <c:v>2892000000</c:v>
                </c:pt>
                <c:pt idx="3">
                  <c:v>574000000</c:v>
                </c:pt>
                <c:pt idx="4">
                  <c:v>3337000000</c:v>
                </c:pt>
                <c:pt idx="5">
                  <c:v>1309000000</c:v>
                </c:pt>
                <c:pt idx="6">
                  <c:v>2324000000</c:v>
                </c:pt>
                <c:pt idx="7">
                  <c:v>1032000000</c:v>
                </c:pt>
                <c:pt idx="8">
                  <c:v>1043000000</c:v>
                </c:pt>
              </c:numCache>
            </c:numRef>
          </c:val>
          <c:extLst>
            <c:ext xmlns:c16="http://schemas.microsoft.com/office/drawing/2014/chart" uri="{C3380CC4-5D6E-409C-BE32-E72D297353CC}">
              <c16:uniqueId val="{00000000-D9DB-4DCB-A080-6959BDFAC6F2}"/>
            </c:ext>
          </c:extLst>
        </c:ser>
        <c:dLbls>
          <c:dLblPos val="outEnd"/>
          <c:showLegendKey val="0"/>
          <c:showVal val="1"/>
          <c:showCatName val="0"/>
          <c:showSerName val="0"/>
          <c:showPercent val="0"/>
          <c:showBubbleSize val="0"/>
        </c:dLbls>
        <c:gapWidth val="182"/>
        <c:axId val="890456511"/>
        <c:axId val="890434911"/>
      </c:barChart>
      <c:catAx>
        <c:axId val="8904565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890434911"/>
        <c:crosses val="autoZero"/>
        <c:auto val="1"/>
        <c:lblAlgn val="ctr"/>
        <c:lblOffset val="100"/>
        <c:noMultiLvlLbl val="0"/>
      </c:catAx>
      <c:valAx>
        <c:axId val="890434911"/>
        <c:scaling>
          <c:orientation val="minMax"/>
        </c:scaling>
        <c:delete val="0"/>
        <c:axPos val="b"/>
        <c:numFmt formatCode="[&lt;999950]0.0,&quot;K&quot;;[&lt;999950000]0.0,,&quot;M&quot;;0.0,,,&quot;B&quot;"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890456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project.xlsx]Pivot Tables!Enrolled Courses on Trainning Levels</c:name>
    <c:fmtId val="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Tables'!$BC$6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Tables'!$BB$7:$BB$16</c:f>
              <c:strCache>
                <c:ptCount val="9"/>
                <c:pt idx="0">
                  <c:v>Fndn. L1</c:v>
                </c:pt>
                <c:pt idx="1">
                  <c:v>Fndn. L3</c:v>
                </c:pt>
                <c:pt idx="2">
                  <c:v>Fndn. L5</c:v>
                </c:pt>
                <c:pt idx="3">
                  <c:v>Fndn. L6</c:v>
                </c:pt>
                <c:pt idx="4">
                  <c:v>KJI. L4</c:v>
                </c:pt>
                <c:pt idx="5">
                  <c:v>Pre. L2</c:v>
                </c:pt>
                <c:pt idx="6">
                  <c:v>Pre. L3</c:v>
                </c:pt>
                <c:pt idx="7">
                  <c:v>Pre. L4</c:v>
                </c:pt>
                <c:pt idx="8">
                  <c:v>Pre. L8</c:v>
                </c:pt>
              </c:strCache>
            </c:strRef>
          </c:cat>
          <c:val>
            <c:numRef>
              <c:f>'Pivot Tables'!$BC$7:$BC$16</c:f>
              <c:numCache>
                <c:formatCode>#,##0</c:formatCode>
                <c:ptCount val="9"/>
                <c:pt idx="0">
                  <c:v>374</c:v>
                </c:pt>
                <c:pt idx="1">
                  <c:v>189</c:v>
                </c:pt>
                <c:pt idx="2">
                  <c:v>472</c:v>
                </c:pt>
                <c:pt idx="3">
                  <c:v>90</c:v>
                </c:pt>
                <c:pt idx="4">
                  <c:v>562</c:v>
                </c:pt>
                <c:pt idx="5">
                  <c:v>211</c:v>
                </c:pt>
                <c:pt idx="6">
                  <c:v>376</c:v>
                </c:pt>
                <c:pt idx="7">
                  <c:v>185</c:v>
                </c:pt>
                <c:pt idx="8">
                  <c:v>184</c:v>
                </c:pt>
              </c:numCache>
            </c:numRef>
          </c:val>
          <c:smooth val="0"/>
          <c:extLst>
            <c:ext xmlns:c16="http://schemas.microsoft.com/office/drawing/2014/chart" uri="{C3380CC4-5D6E-409C-BE32-E72D297353CC}">
              <c16:uniqueId val="{00000000-9FB0-4085-9C8A-BE9DAF7C429E}"/>
            </c:ext>
          </c:extLst>
        </c:ser>
        <c:dLbls>
          <c:showLegendKey val="0"/>
          <c:showVal val="0"/>
          <c:showCatName val="0"/>
          <c:showSerName val="0"/>
          <c:showPercent val="0"/>
          <c:showBubbleSize val="0"/>
        </c:dLbls>
        <c:marker val="1"/>
        <c:smooth val="0"/>
        <c:axId val="422221824"/>
        <c:axId val="422210304"/>
      </c:lineChart>
      <c:catAx>
        <c:axId val="4222218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422210304"/>
        <c:crosses val="autoZero"/>
        <c:auto val="1"/>
        <c:lblAlgn val="ctr"/>
        <c:lblOffset val="100"/>
        <c:noMultiLvlLbl val="0"/>
      </c:catAx>
      <c:valAx>
        <c:axId val="422210304"/>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22221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project.xlsx]Pivot Tables!Average paid Calls Duration By months</c:name>
    <c:fmtId val="8"/>
  </c:pivotSource>
  <c:chart>
    <c:autoTitleDeleted val="1"/>
    <c:pivotFmts>
      <c:pivotFmt>
        <c:idx val="0"/>
        <c:spPr>
          <a:solidFill>
            <a:schemeClr val="accent1"/>
          </a:solidFill>
          <a:ln w="28575" cap="rnd">
            <a:noFill/>
            <a:round/>
          </a:ln>
          <a:effectLst/>
        </c:spPr>
        <c:marker>
          <c:symbol val="circle"/>
          <c:size val="5"/>
          <c:spPr>
            <a:solidFill>
              <a:srgbClr val="86278D"/>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5"/>
          <c:spPr>
            <a:solidFill>
              <a:srgbClr val="86278D"/>
            </a:solidFill>
            <a:ln w="9525">
              <a:solidFill>
                <a:schemeClr val="accent1"/>
              </a:solidFill>
            </a:ln>
            <a:effectLst/>
          </c:spPr>
        </c:marker>
      </c:pivotFmt>
      <c:pivotFmt>
        <c:idx val="2"/>
        <c:spPr>
          <a:solidFill>
            <a:schemeClr val="accent1"/>
          </a:solidFill>
          <a:ln w="28575" cap="rnd">
            <a:noFill/>
            <a:round/>
          </a:ln>
          <a:effectLst/>
        </c:spPr>
        <c:marker>
          <c:symbol val="circle"/>
          <c:size val="5"/>
          <c:spPr>
            <a:solidFill>
              <a:srgbClr val="86278D"/>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noFill/>
            <a:round/>
          </a:ln>
          <a:effectLst/>
        </c:spPr>
        <c:marker>
          <c:symbol val="circle"/>
          <c:size val="5"/>
          <c:spPr>
            <a:solidFill>
              <a:srgbClr val="C00000"/>
            </a:solidFill>
            <a:ln w="133350">
              <a:solidFill>
                <a:srgbClr val="7030A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noFill/>
            <a:round/>
          </a:ln>
          <a:effectLst/>
        </c:spPr>
        <c:marker>
          <c:symbol val="circle"/>
          <c:size val="5"/>
          <c:spPr>
            <a:solidFill>
              <a:srgbClr val="C00000"/>
            </a:solidFill>
            <a:ln w="133350">
              <a:solidFill>
                <a:srgbClr val="7030A0"/>
              </a:solidFill>
            </a:ln>
            <a:effectLst/>
          </c:spPr>
        </c:marker>
      </c:pivotFmt>
      <c:pivotFmt>
        <c:idx val="5"/>
        <c:spPr>
          <a:ln w="28575" cap="rnd">
            <a:noFill/>
            <a:round/>
          </a:ln>
          <a:effectLst/>
        </c:spPr>
        <c:marker>
          <c:symbol val="circle"/>
          <c:size val="5"/>
          <c:spPr>
            <a:solidFill>
              <a:srgbClr val="C00000"/>
            </a:solidFill>
            <a:ln w="133350">
              <a:solidFill>
                <a:srgbClr val="7030A0"/>
              </a:solidFill>
            </a:ln>
            <a:effectLst/>
          </c:spPr>
        </c:marker>
      </c:pivotFmt>
    </c:pivotFmts>
    <c:plotArea>
      <c:layout/>
      <c:lineChart>
        <c:grouping val="standard"/>
        <c:varyColors val="0"/>
        <c:ser>
          <c:idx val="0"/>
          <c:order val="0"/>
          <c:tx>
            <c:strRef>
              <c:f>'Pivot Tables'!$BM$6</c:f>
              <c:strCache>
                <c:ptCount val="1"/>
                <c:pt idx="0">
                  <c:v>Total</c:v>
                </c:pt>
              </c:strCache>
            </c:strRef>
          </c:tx>
          <c:spPr>
            <a:ln w="28575" cap="rnd">
              <a:noFill/>
              <a:round/>
            </a:ln>
            <a:effectLst/>
          </c:spPr>
          <c:marker>
            <c:symbol val="circle"/>
            <c:size val="5"/>
            <c:spPr>
              <a:solidFill>
                <a:srgbClr val="C00000"/>
              </a:solidFill>
              <a:ln w="133350">
                <a:solidFill>
                  <a:srgbClr val="7030A0"/>
                </a:solidFill>
              </a:ln>
              <a:effectLst/>
            </c:spPr>
          </c:marker>
          <c:cat>
            <c:strRef>
              <c:f>'Pivot Tables'!$BL$7:$BL$19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Tables'!$BM$7:$BM$19</c:f>
              <c:numCache>
                <c:formatCode>mm:ss</c:formatCode>
                <c:ptCount val="12"/>
                <c:pt idx="0">
                  <c:v>3.0930010893246182E-3</c:v>
                </c:pt>
                <c:pt idx="1">
                  <c:v>3.0411756453423123E-3</c:v>
                </c:pt>
                <c:pt idx="2">
                  <c:v>3.5007716049382728E-3</c:v>
                </c:pt>
                <c:pt idx="3">
                  <c:v>3.2072368421052632E-3</c:v>
                </c:pt>
                <c:pt idx="4">
                  <c:v>2.7282515073212741E-3</c:v>
                </c:pt>
                <c:pt idx="5">
                  <c:v>2.5650352733686066E-3</c:v>
                </c:pt>
                <c:pt idx="6">
                  <c:v>3.2852095516569201E-3</c:v>
                </c:pt>
                <c:pt idx="7">
                  <c:v>3.1154770276605719E-3</c:v>
                </c:pt>
                <c:pt idx="8">
                  <c:v>3.2200010704345971E-3</c:v>
                </c:pt>
                <c:pt idx="9">
                  <c:v>3.2214228617106345E-3</c:v>
                </c:pt>
                <c:pt idx="10">
                  <c:v>3.1869103773584919E-3</c:v>
                </c:pt>
                <c:pt idx="11">
                  <c:v>3.2185950714494014E-3</c:v>
                </c:pt>
              </c:numCache>
            </c:numRef>
          </c:val>
          <c:smooth val="0"/>
          <c:extLst>
            <c:ext xmlns:c16="http://schemas.microsoft.com/office/drawing/2014/chart" uri="{C3380CC4-5D6E-409C-BE32-E72D297353CC}">
              <c16:uniqueId val="{00000000-F430-44D9-B7C5-AD3CBA7860B2}"/>
            </c:ext>
          </c:extLst>
        </c:ser>
        <c:dLbls>
          <c:showLegendKey val="0"/>
          <c:showVal val="0"/>
          <c:showCatName val="0"/>
          <c:showSerName val="0"/>
          <c:showPercent val="0"/>
          <c:showBubbleSize val="0"/>
        </c:dLbls>
        <c:marker val="1"/>
        <c:smooth val="0"/>
        <c:axId val="1674034847"/>
        <c:axId val="1674035327"/>
      </c:lineChart>
      <c:catAx>
        <c:axId val="16740348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4035327"/>
        <c:crosses val="autoZero"/>
        <c:auto val="1"/>
        <c:lblAlgn val="ctr"/>
        <c:lblOffset val="100"/>
        <c:noMultiLvlLbl val="0"/>
      </c:catAx>
      <c:valAx>
        <c:axId val="1674035327"/>
        <c:scaling>
          <c:orientation val="minMax"/>
        </c:scaling>
        <c:delete val="0"/>
        <c:axPos val="l"/>
        <c:numFmt formatCode="mm:ss"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4034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project.xlsx]Pivot Tables!Total Sales by sales Teams</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ysClr val="window" lastClr="FFFFFF"/>
          </a:solidFill>
          <a:ln>
            <a:solidFill>
              <a:schemeClr val="bg1"/>
            </a:solidFill>
          </a:ln>
          <a:effectLst/>
        </c:spPr>
        <c:marker>
          <c:symbol val="none"/>
        </c:marker>
      </c:pivotFmt>
      <c:pivotFmt>
        <c:idx val="2"/>
        <c:spPr>
          <a:solidFill>
            <a:sysClr val="window" lastClr="FFFFFF"/>
          </a:solidFill>
          <a:ln>
            <a:solidFill>
              <a:schemeClr val="bg1"/>
            </a:solidFill>
          </a:ln>
          <a:effectLst/>
        </c:spPr>
      </c:pivotFmt>
      <c:pivotFmt>
        <c:idx val="3"/>
        <c:spPr>
          <a:solidFill>
            <a:sysClr val="window" lastClr="FFFFFF"/>
          </a:solidFill>
          <a:ln>
            <a:solidFill>
              <a:schemeClr val="bg1"/>
            </a:solid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ysClr val="window" lastClr="FFFFFF"/>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ysClr val="window" lastClr="FFFFFF"/>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extLst>
        </c:dLbl>
      </c:pivotFmt>
      <c:pivotFmt>
        <c:idx val="8"/>
        <c:spPr>
          <a:solidFill>
            <a:srgbClr val="00B050"/>
          </a:solidFill>
          <a:ln>
            <a:noFill/>
          </a:ln>
          <a:effectLst/>
        </c:spPr>
      </c:pivotFmt>
      <c:pivotFmt>
        <c:idx val="9"/>
        <c:spPr>
          <a:solidFill>
            <a:srgbClr val="FF0000"/>
          </a:solidFill>
          <a:ln>
            <a:noFill/>
          </a:ln>
          <a:effectLst/>
        </c:spPr>
      </c:pivotFmt>
      <c:pivotFmt>
        <c:idx val="10"/>
        <c:spPr>
          <a:solidFill>
            <a:srgbClr val="7030A0"/>
          </a:solidFill>
          <a:ln>
            <a:noFill/>
          </a:ln>
          <a:effectLst/>
        </c:spPr>
      </c:pivotFmt>
      <c:pivotFmt>
        <c:idx val="11"/>
        <c:spPr>
          <a:solidFill>
            <a:schemeClr val="accent2">
              <a:lumMod val="60000"/>
              <a:lumOff val="40000"/>
            </a:schemeClr>
          </a:solidFill>
          <a:ln>
            <a:noFill/>
          </a:ln>
          <a:effectLst/>
        </c:spPr>
      </c:pivotFmt>
      <c:pivotFmt>
        <c:idx val="12"/>
        <c:spPr>
          <a:solidFill>
            <a:sysClr val="window" lastClr="FFFFFF"/>
          </a:solidFill>
          <a:ln>
            <a:solidFill>
              <a:schemeClr val="bg1"/>
            </a:solidFill>
          </a:ln>
          <a:effectLst/>
        </c:spPr>
        <c:dLbl>
          <c:idx val="0"/>
          <c:layout>
            <c:manualLayout>
              <c:x val="-0.40002836361616695"/>
              <c:y val="-8.8734343628566695E-3"/>
            </c:manualLayout>
          </c:layout>
          <c:spPr>
            <a:noFill/>
            <a:ln>
              <a:noFill/>
            </a:ln>
            <a:effectLst/>
          </c:spPr>
          <c:txPr>
            <a:bodyPr rot="0" spcFirstLastPara="1" vertOverflow="ellipsis" vert="horz" wrap="square" lIns="38100" tIns="19050" rIns="38100" bIns="19050" anchor="ctr" anchorCtr="0">
              <a:noAutofit/>
            </a:bodyPr>
            <a:lstStyle/>
            <a:p>
              <a:pPr algn="l">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layout>
                <c:manualLayout>
                  <c:w val="0.34090458090391945"/>
                  <c:h val="8.1955039775344199E-2"/>
                </c:manualLayout>
              </c15:layout>
            </c:ext>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lumMod val="60000"/>
              <a:lumOff val="40000"/>
            </a:schemeClr>
          </a:solidFill>
          <a:ln>
            <a:noFill/>
          </a:ln>
          <a:effectLst/>
        </c:spPr>
      </c:pivotFmt>
      <c:pivotFmt>
        <c:idx val="15"/>
        <c:spPr>
          <a:solidFill>
            <a:srgbClr val="7030A0"/>
          </a:solidFill>
          <a:ln>
            <a:noFill/>
          </a:ln>
          <a:effectLst/>
        </c:spPr>
      </c:pivotFmt>
      <c:pivotFmt>
        <c:idx val="16"/>
        <c:spPr>
          <a:solidFill>
            <a:srgbClr val="FF0000"/>
          </a:solidFill>
          <a:ln>
            <a:noFill/>
          </a:ln>
          <a:effectLst/>
        </c:spPr>
      </c:pivotFmt>
      <c:pivotFmt>
        <c:idx val="17"/>
        <c:spPr>
          <a:solidFill>
            <a:srgbClr val="00B050"/>
          </a:solidFill>
          <a:ln>
            <a:noFill/>
          </a:ln>
          <a:effectLst/>
        </c:spPr>
      </c:pivotFmt>
      <c:pivotFmt>
        <c:idx val="18"/>
        <c:spPr>
          <a:solidFill>
            <a:sysClr val="window" lastClr="FFFFFF"/>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extLst>
        </c:dLbl>
      </c:pivotFmt>
      <c:pivotFmt>
        <c:idx val="19"/>
        <c:spPr>
          <a:solidFill>
            <a:sysClr val="window" lastClr="FFFFFF"/>
          </a:solidFill>
          <a:ln>
            <a:solidFill>
              <a:schemeClr val="bg1"/>
            </a:solidFill>
          </a:ln>
          <a:effectLst/>
        </c:spPr>
        <c:dLbl>
          <c:idx val="0"/>
          <c:layout>
            <c:manualLayout>
              <c:x val="-0.40002836361616695"/>
              <c:y val="-8.8734343628566695E-3"/>
            </c:manualLayout>
          </c:layout>
          <c:spPr>
            <a:noFill/>
            <a:ln>
              <a:noFill/>
            </a:ln>
            <a:effectLst/>
          </c:spPr>
          <c:txPr>
            <a:bodyPr rot="0" spcFirstLastPara="1" vertOverflow="ellipsis" vert="horz" wrap="square" lIns="38100" tIns="19050" rIns="38100" bIns="19050" anchor="ctr" anchorCtr="0">
              <a:noAutofit/>
            </a:bodyPr>
            <a:lstStyle/>
            <a:p>
              <a:pPr algn="l">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layout>
                <c:manualLayout>
                  <c:w val="0.34090458090391945"/>
                  <c:h val="8.1955039775344199E-2"/>
                </c:manualLayout>
              </c15:layout>
            </c:ext>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2">
              <a:lumMod val="60000"/>
              <a:lumOff val="40000"/>
            </a:schemeClr>
          </a:solidFill>
          <a:ln>
            <a:noFill/>
          </a:ln>
          <a:effectLst/>
        </c:spPr>
      </c:pivotFmt>
      <c:pivotFmt>
        <c:idx val="22"/>
        <c:spPr>
          <a:solidFill>
            <a:srgbClr val="7030A0"/>
          </a:solidFill>
          <a:ln>
            <a:noFill/>
          </a:ln>
          <a:effectLst/>
        </c:spPr>
      </c:pivotFmt>
      <c:pivotFmt>
        <c:idx val="23"/>
        <c:spPr>
          <a:solidFill>
            <a:srgbClr val="FF0000"/>
          </a:solidFill>
          <a:ln>
            <a:noFill/>
          </a:ln>
          <a:effectLst/>
        </c:spPr>
      </c:pivotFmt>
      <c:pivotFmt>
        <c:idx val="24"/>
        <c:spPr>
          <a:solidFill>
            <a:srgbClr val="00B050"/>
          </a:solidFill>
          <a:ln>
            <a:noFill/>
          </a:ln>
          <a:effectLst/>
        </c:spPr>
      </c:pivotFmt>
      <c:pivotFmt>
        <c:idx val="25"/>
        <c:spPr>
          <a:solidFill>
            <a:sysClr val="window" lastClr="FFFFFF"/>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extLst>
        </c:dLbl>
      </c:pivotFmt>
      <c:pivotFmt>
        <c:idx val="26"/>
        <c:spPr>
          <a:solidFill>
            <a:sysClr val="window" lastClr="FFFFFF"/>
          </a:solidFill>
          <a:ln>
            <a:solidFill>
              <a:schemeClr val="bg1"/>
            </a:solidFill>
          </a:ln>
          <a:effectLst/>
        </c:spPr>
        <c:dLbl>
          <c:idx val="0"/>
          <c:layout>
            <c:manualLayout>
              <c:x val="-0.40002836361616695"/>
              <c:y val="-8.8734343628566695E-3"/>
            </c:manualLayout>
          </c:layout>
          <c:spPr>
            <a:noFill/>
            <a:ln>
              <a:noFill/>
            </a:ln>
            <a:effectLst/>
          </c:spPr>
          <c:txPr>
            <a:bodyPr rot="0" spcFirstLastPara="1" vertOverflow="ellipsis" vert="horz" wrap="square" lIns="38100" tIns="19050" rIns="38100" bIns="19050" anchor="ctr" anchorCtr="0">
              <a:noAutofit/>
            </a:bodyPr>
            <a:lstStyle/>
            <a:p>
              <a:pPr algn="l">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layout>
                <c:manualLayout>
                  <c:w val="0.34090458090391945"/>
                  <c:h val="8.1955039775344199E-2"/>
                </c:manualLayout>
              </c15:layout>
            </c:ext>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2">
              <a:lumMod val="60000"/>
              <a:lumOff val="40000"/>
            </a:schemeClr>
          </a:solidFill>
          <a:ln>
            <a:noFill/>
          </a:ln>
          <a:effectLst/>
        </c:spPr>
      </c:pivotFmt>
      <c:pivotFmt>
        <c:idx val="29"/>
        <c:spPr>
          <a:solidFill>
            <a:srgbClr val="7030A0"/>
          </a:solidFill>
          <a:ln>
            <a:noFill/>
          </a:ln>
          <a:effectLst/>
        </c:spPr>
      </c:pivotFmt>
      <c:pivotFmt>
        <c:idx val="30"/>
        <c:spPr>
          <a:solidFill>
            <a:srgbClr val="FF0000"/>
          </a:solidFill>
          <a:ln>
            <a:noFill/>
          </a:ln>
          <a:effectLst/>
        </c:spPr>
      </c:pivotFmt>
      <c:pivotFmt>
        <c:idx val="31"/>
        <c:spPr>
          <a:solidFill>
            <a:srgbClr val="00B050"/>
          </a:solidFill>
          <a:ln>
            <a:noFill/>
          </a:ln>
          <a:effectLst/>
        </c:spPr>
      </c:pivotFmt>
      <c:pivotFmt>
        <c:idx val="32"/>
        <c:spPr>
          <a:solidFill>
            <a:sysClr val="window" lastClr="FFFFFF"/>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extLst>
        </c:dLbl>
      </c:pivotFmt>
      <c:pivotFmt>
        <c:idx val="33"/>
        <c:spPr>
          <a:solidFill>
            <a:sysClr val="window" lastClr="FFFFFF"/>
          </a:solidFill>
          <a:ln>
            <a:solidFill>
              <a:schemeClr val="bg1"/>
            </a:solidFill>
          </a:ln>
          <a:effectLst/>
        </c:spPr>
        <c:dLbl>
          <c:idx val="0"/>
          <c:layout>
            <c:manualLayout>
              <c:x val="-0.40002836361616695"/>
              <c:y val="-8.8734343628566695E-3"/>
            </c:manualLayout>
          </c:layout>
          <c:spPr>
            <a:noFill/>
            <a:ln>
              <a:noFill/>
            </a:ln>
            <a:effectLst/>
          </c:spPr>
          <c:txPr>
            <a:bodyPr rot="0" spcFirstLastPara="1" vertOverflow="ellipsis" vert="horz" wrap="square" lIns="38100" tIns="19050" rIns="38100" bIns="19050" anchor="ctr" anchorCtr="0">
              <a:noAutofit/>
            </a:bodyPr>
            <a:lstStyle/>
            <a:p>
              <a:pPr algn="l">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layout>
                <c:manualLayout>
                  <c:w val="0.34090458090391945"/>
                  <c:h val="8.1955039775344199E-2"/>
                </c:manualLayout>
              </c15:layout>
            </c:ext>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2">
              <a:lumMod val="60000"/>
              <a:lumOff val="40000"/>
            </a:schemeClr>
          </a:solidFill>
          <a:ln>
            <a:noFill/>
          </a:ln>
          <a:effectLst/>
        </c:spPr>
      </c:pivotFmt>
      <c:pivotFmt>
        <c:idx val="36"/>
        <c:spPr>
          <a:solidFill>
            <a:srgbClr val="7030A0"/>
          </a:solidFill>
          <a:ln>
            <a:noFill/>
          </a:ln>
          <a:effectLst/>
        </c:spPr>
      </c:pivotFmt>
      <c:pivotFmt>
        <c:idx val="37"/>
        <c:spPr>
          <a:solidFill>
            <a:srgbClr val="FF0000"/>
          </a:solidFill>
          <a:ln>
            <a:noFill/>
          </a:ln>
          <a:effectLst/>
        </c:spPr>
      </c:pivotFmt>
      <c:pivotFmt>
        <c:idx val="38"/>
        <c:spPr>
          <a:solidFill>
            <a:srgbClr val="00B050"/>
          </a:solidFill>
          <a:ln>
            <a:noFill/>
          </a:ln>
          <a:effectLst/>
        </c:spPr>
      </c:pivotFmt>
      <c:pivotFmt>
        <c:idx val="39"/>
        <c:spPr>
          <a:solidFill>
            <a:sysClr val="window" lastClr="FFFFFF"/>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extLst>
        </c:dLbl>
      </c:pivotFmt>
      <c:pivotFmt>
        <c:idx val="40"/>
        <c:spPr>
          <a:solidFill>
            <a:sysClr val="window" lastClr="FFFFFF"/>
          </a:solidFill>
          <a:ln>
            <a:solidFill>
              <a:schemeClr val="bg1"/>
            </a:solidFill>
          </a:ln>
          <a:effectLst/>
        </c:spPr>
        <c:dLbl>
          <c:idx val="0"/>
          <c:layout>
            <c:manualLayout>
              <c:x val="-0.40002836361616695"/>
              <c:y val="-8.8734343628566695E-3"/>
            </c:manualLayout>
          </c:layout>
          <c:spPr>
            <a:noFill/>
            <a:ln>
              <a:noFill/>
            </a:ln>
            <a:effectLst/>
          </c:spPr>
          <c:txPr>
            <a:bodyPr rot="0" spcFirstLastPara="1" vertOverflow="ellipsis" vert="horz" wrap="square" lIns="38100" tIns="19050" rIns="38100" bIns="19050" anchor="ctr" anchorCtr="0">
              <a:noAutofit/>
            </a:bodyPr>
            <a:lstStyle/>
            <a:p>
              <a:pPr algn="l">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layout>
                <c:manualLayout>
                  <c:w val="0.34090458090391945"/>
                  <c:h val="8.1955039775344199E-2"/>
                </c:manualLayout>
              </c15:layout>
            </c:ext>
          </c:extLst>
        </c:dLbl>
      </c:pivotFmt>
    </c:pivotFmts>
    <c:plotArea>
      <c:layout/>
      <c:barChart>
        <c:barDir val="bar"/>
        <c:grouping val="clustered"/>
        <c:varyColors val="0"/>
        <c:ser>
          <c:idx val="0"/>
          <c:order val="0"/>
          <c:tx>
            <c:strRef>
              <c:f>'Pivot Tables'!$BU$6</c:f>
              <c:strCache>
                <c:ptCount val="1"/>
                <c:pt idx="0">
                  <c:v>Sum of Paid Fees</c:v>
                </c:pt>
              </c:strCache>
            </c:strRef>
          </c:tx>
          <c:spPr>
            <a:solidFill>
              <a:schemeClr val="accent1"/>
            </a:solidFill>
            <a:ln>
              <a:noFill/>
            </a:ln>
            <a:effectLst/>
          </c:spPr>
          <c:invertIfNegative val="0"/>
          <c:dPt>
            <c:idx val="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1-F561-4796-8092-7E8EB9CFE108}"/>
              </c:ext>
            </c:extLst>
          </c:dPt>
          <c:dPt>
            <c:idx val="1"/>
            <c:invertIfNegative val="0"/>
            <c:bubble3D val="0"/>
            <c:spPr>
              <a:solidFill>
                <a:srgbClr val="7030A0"/>
              </a:solidFill>
              <a:ln>
                <a:noFill/>
              </a:ln>
              <a:effectLst/>
            </c:spPr>
            <c:extLst>
              <c:ext xmlns:c16="http://schemas.microsoft.com/office/drawing/2014/chart" uri="{C3380CC4-5D6E-409C-BE32-E72D297353CC}">
                <c16:uniqueId val="{00000003-F561-4796-8092-7E8EB9CFE108}"/>
              </c:ext>
            </c:extLst>
          </c:dPt>
          <c:dPt>
            <c:idx val="2"/>
            <c:invertIfNegative val="0"/>
            <c:bubble3D val="0"/>
            <c:spPr>
              <a:solidFill>
                <a:srgbClr val="FF0000"/>
              </a:solidFill>
              <a:ln>
                <a:noFill/>
              </a:ln>
              <a:effectLst/>
            </c:spPr>
            <c:extLst>
              <c:ext xmlns:c16="http://schemas.microsoft.com/office/drawing/2014/chart" uri="{C3380CC4-5D6E-409C-BE32-E72D297353CC}">
                <c16:uniqueId val="{00000005-F561-4796-8092-7E8EB9CFE108}"/>
              </c:ext>
            </c:extLst>
          </c:dPt>
          <c:dPt>
            <c:idx val="3"/>
            <c:invertIfNegative val="0"/>
            <c:bubble3D val="0"/>
            <c:spPr>
              <a:solidFill>
                <a:srgbClr val="00B050"/>
              </a:solidFill>
              <a:ln>
                <a:noFill/>
              </a:ln>
              <a:effectLst/>
            </c:spPr>
            <c:extLst>
              <c:ext xmlns:c16="http://schemas.microsoft.com/office/drawing/2014/chart" uri="{C3380CC4-5D6E-409C-BE32-E72D297353CC}">
                <c16:uniqueId val="{00000007-F561-4796-8092-7E8EB9CFE108}"/>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Tables'!$BT$7:$BT$11</c:f>
              <c:strCache>
                <c:ptCount val="4"/>
                <c:pt idx="0">
                  <c:v>Abdullah</c:v>
                </c:pt>
                <c:pt idx="1">
                  <c:v>Ahmed</c:v>
                </c:pt>
                <c:pt idx="2">
                  <c:v>Mohammed</c:v>
                </c:pt>
                <c:pt idx="3">
                  <c:v>Salah</c:v>
                </c:pt>
              </c:strCache>
            </c:strRef>
          </c:cat>
          <c:val>
            <c:numRef>
              <c:f>'Pivot Tables'!$BU$7:$BU$11</c:f>
              <c:numCache>
                <c:formatCode>[&lt;999950]0.0,"K";[&lt;999950000]0.0,,"M";0.0,,,"B"</c:formatCode>
                <c:ptCount val="4"/>
                <c:pt idx="0">
                  <c:v>2579000000</c:v>
                </c:pt>
                <c:pt idx="1">
                  <c:v>2751000000</c:v>
                </c:pt>
                <c:pt idx="2">
                  <c:v>5372000000</c:v>
                </c:pt>
                <c:pt idx="3">
                  <c:v>5288000000</c:v>
                </c:pt>
              </c:numCache>
            </c:numRef>
          </c:val>
          <c:extLst>
            <c:ext xmlns:c16="http://schemas.microsoft.com/office/drawing/2014/chart" uri="{C3380CC4-5D6E-409C-BE32-E72D297353CC}">
              <c16:uniqueId val="{00000008-F561-4796-8092-7E8EB9CFE108}"/>
            </c:ext>
          </c:extLst>
        </c:ser>
        <c:ser>
          <c:idx val="1"/>
          <c:order val="1"/>
          <c:tx>
            <c:strRef>
              <c:f>'Pivot Tables'!$BV$6</c:f>
              <c:strCache>
                <c:ptCount val="1"/>
                <c:pt idx="0">
                  <c:v>Sum of Paid Fees2</c:v>
                </c:pt>
              </c:strCache>
            </c:strRef>
          </c:tx>
          <c:spPr>
            <a:solidFill>
              <a:sysClr val="window" lastClr="FFFFFF"/>
            </a:solidFill>
            <a:ln>
              <a:solidFill>
                <a:schemeClr val="bg1"/>
              </a:solidFill>
            </a:ln>
            <a:effectLst/>
          </c:spPr>
          <c:invertIfNegative val="0"/>
          <c:dPt>
            <c:idx val="2"/>
            <c:invertIfNegative val="0"/>
            <c:bubble3D val="0"/>
            <c:spPr>
              <a:solidFill>
                <a:sysClr val="window" lastClr="FFFFFF"/>
              </a:solidFill>
              <a:ln>
                <a:solidFill>
                  <a:schemeClr val="bg1"/>
                </a:solidFill>
              </a:ln>
              <a:effectLst/>
            </c:spPr>
            <c:extLst>
              <c:ext xmlns:c16="http://schemas.microsoft.com/office/drawing/2014/chart" uri="{C3380CC4-5D6E-409C-BE32-E72D297353CC}">
                <c16:uniqueId val="{0000000A-F561-4796-8092-7E8EB9CFE108}"/>
              </c:ext>
            </c:extLst>
          </c:dPt>
          <c:dLbls>
            <c:dLbl>
              <c:idx val="2"/>
              <c:layout>
                <c:manualLayout>
                  <c:x val="-0.40002836361616695"/>
                  <c:y val="-8.8734343628566695E-3"/>
                </c:manualLayout>
              </c:layout>
              <c:spPr>
                <a:noFill/>
                <a:ln>
                  <a:noFill/>
                </a:ln>
                <a:effectLst/>
              </c:spPr>
              <c:txPr>
                <a:bodyPr rot="0" spcFirstLastPara="1" vertOverflow="ellipsis" vert="horz" wrap="square" lIns="38100" tIns="19050" rIns="38100" bIns="19050" anchor="ctr" anchorCtr="0">
                  <a:noAutofit/>
                </a:bodyPr>
                <a:lstStyle/>
                <a:p>
                  <a:pPr algn="l">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layout>
                    <c:manualLayout>
                      <c:w val="0.34090458090391945"/>
                      <c:h val="8.1955039775344199E-2"/>
                    </c:manualLayout>
                  </c15:layout>
                </c:ext>
                <c:ext xmlns:c16="http://schemas.microsoft.com/office/drawing/2014/chart" uri="{C3380CC4-5D6E-409C-BE32-E72D297353CC}">
                  <c16:uniqueId val="{0000000A-F561-4796-8092-7E8EB9CFE10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cat>
            <c:strRef>
              <c:f>'Pivot Tables'!$BT$7:$BT$11</c:f>
              <c:strCache>
                <c:ptCount val="4"/>
                <c:pt idx="0">
                  <c:v>Abdullah</c:v>
                </c:pt>
                <c:pt idx="1">
                  <c:v>Ahmed</c:v>
                </c:pt>
                <c:pt idx="2">
                  <c:v>Mohammed</c:v>
                </c:pt>
                <c:pt idx="3">
                  <c:v>Salah</c:v>
                </c:pt>
              </c:strCache>
            </c:strRef>
          </c:cat>
          <c:val>
            <c:numRef>
              <c:f>'Pivot Tables'!$BV$7:$BV$11</c:f>
              <c:numCache>
                <c:formatCode>[&lt;999950]0.0,"K";[&lt;999950000]0.0,,"M";0.0,,,"B"</c:formatCode>
                <c:ptCount val="4"/>
                <c:pt idx="0">
                  <c:v>2579000000</c:v>
                </c:pt>
                <c:pt idx="1">
                  <c:v>2751000000</c:v>
                </c:pt>
                <c:pt idx="2">
                  <c:v>5372000000</c:v>
                </c:pt>
                <c:pt idx="3">
                  <c:v>5288000000</c:v>
                </c:pt>
              </c:numCache>
            </c:numRef>
          </c:val>
          <c:extLst>
            <c:ext xmlns:c16="http://schemas.microsoft.com/office/drawing/2014/chart" uri="{C3380CC4-5D6E-409C-BE32-E72D297353CC}">
              <c16:uniqueId val="{0000000B-F561-4796-8092-7E8EB9CFE108}"/>
            </c:ext>
          </c:extLst>
        </c:ser>
        <c:dLbls>
          <c:dLblPos val="outEnd"/>
          <c:showLegendKey val="0"/>
          <c:showVal val="1"/>
          <c:showCatName val="0"/>
          <c:showSerName val="0"/>
          <c:showPercent val="0"/>
          <c:showBubbleSize val="0"/>
        </c:dLbls>
        <c:gapWidth val="182"/>
        <c:axId val="1994349295"/>
        <c:axId val="1994349775"/>
      </c:barChart>
      <c:catAx>
        <c:axId val="1994349295"/>
        <c:scaling>
          <c:orientation val="minMax"/>
        </c:scaling>
        <c:delete val="1"/>
        <c:axPos val="l"/>
        <c:numFmt formatCode="General" sourceLinked="1"/>
        <c:majorTickMark val="none"/>
        <c:minorTickMark val="none"/>
        <c:tickLblPos val="nextTo"/>
        <c:crossAx val="1994349775"/>
        <c:crosses val="autoZero"/>
        <c:auto val="1"/>
        <c:lblAlgn val="ctr"/>
        <c:lblOffset val="100"/>
        <c:noMultiLvlLbl val="0"/>
      </c:catAx>
      <c:valAx>
        <c:axId val="1994349775"/>
        <c:scaling>
          <c:orientation val="minMax"/>
        </c:scaling>
        <c:delete val="1"/>
        <c:axPos val="b"/>
        <c:numFmt formatCode="[&lt;999950]0.0,&quot;K&quot;;[&lt;999950000]0.0,,&quot;M&quot;;0.0,,,&quot;B&quot;" sourceLinked="1"/>
        <c:majorTickMark val="none"/>
        <c:minorTickMark val="none"/>
        <c:tickLblPos val="nextTo"/>
        <c:crossAx val="1994349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1090522594268876E-2"/>
          <c:y val="6.1873321762587689E-2"/>
          <c:w val="0.65435861777015647"/>
          <c:h val="0.89253134307486359"/>
        </c:manualLayout>
      </c:layout>
      <c:doughnutChart>
        <c:varyColors val="1"/>
        <c:ser>
          <c:idx val="0"/>
          <c:order val="0"/>
          <c:tx>
            <c:strRef>
              <c:f>'Pivot Tables'!$CJ$10</c:f>
              <c:strCache>
                <c:ptCount val="1"/>
                <c:pt idx="0">
                  <c:v>Actual</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7D6F-4222-8DB1-A07532DCBB3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7D6F-4222-8DB1-A07532DCBB3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7D6F-4222-8DB1-A07532DCBB38}"/>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7-7D6F-4222-8DB1-A07532DCBB38}"/>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09-7D6F-4222-8DB1-A07532DCBB38}"/>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0B-7D6F-4222-8DB1-A07532DCBB38}"/>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Tables'!$CK$9:$CP$9</c:f>
              <c:strCache>
                <c:ptCount val="6"/>
                <c:pt idx="0">
                  <c:v>Company Website</c:v>
                </c:pt>
                <c:pt idx="1">
                  <c:v>Facebook Page</c:v>
                </c:pt>
                <c:pt idx="2">
                  <c:v>Google Ad</c:v>
                </c:pt>
                <c:pt idx="3">
                  <c:v>Television Ad</c:v>
                </c:pt>
                <c:pt idx="4">
                  <c:v>WhatsApp</c:v>
                </c:pt>
                <c:pt idx="5">
                  <c:v>Youtube Channel</c:v>
                </c:pt>
              </c:strCache>
            </c:strRef>
          </c:cat>
          <c:val>
            <c:numRef>
              <c:f>'Pivot Tables'!$CK$10:$CP$10</c:f>
              <c:numCache>
                <c:formatCode>[&lt;999950]0.0,"K";[&lt;999950000]0.0,,"M";0.0,,,"B"</c:formatCode>
                <c:ptCount val="6"/>
                <c:pt idx="0">
                  <c:v>2749000000</c:v>
                </c:pt>
                <c:pt idx="1">
                  <c:v>3546000000</c:v>
                </c:pt>
                <c:pt idx="2">
                  <c:v>1823000000</c:v>
                </c:pt>
                <c:pt idx="3">
                  <c:v>4572000000</c:v>
                </c:pt>
                <c:pt idx="4">
                  <c:v>2494000000</c:v>
                </c:pt>
                <c:pt idx="5">
                  <c:v>806000000</c:v>
                </c:pt>
              </c:numCache>
            </c:numRef>
          </c:val>
          <c:extLst>
            <c:ext xmlns:c16="http://schemas.microsoft.com/office/drawing/2014/chart" uri="{C3380CC4-5D6E-409C-BE32-E72D297353CC}">
              <c16:uniqueId val="{0000000C-7D6F-4222-8DB1-A07532DCBB38}"/>
            </c:ext>
          </c:extLst>
        </c:ser>
        <c:ser>
          <c:idx val="1"/>
          <c:order val="1"/>
          <c:tx>
            <c:strRef>
              <c:f>'Pivot Tables'!$CJ$11</c:f>
              <c:strCache>
                <c:ptCount val="1"/>
                <c:pt idx="0">
                  <c:v>The difference to reach higest amount</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E-7D6F-4222-8DB1-A07532DCBB38}"/>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10-7D6F-4222-8DB1-A07532DCBB38}"/>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12-7D6F-4222-8DB1-A07532DCBB38}"/>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14-7D6F-4222-8DB1-A07532DCBB38}"/>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16-7D6F-4222-8DB1-A07532DCBB38}"/>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18-7D6F-4222-8DB1-A07532DCBB38}"/>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Tables'!$CK$9:$CP$9</c:f>
              <c:strCache>
                <c:ptCount val="6"/>
                <c:pt idx="0">
                  <c:v>Company Website</c:v>
                </c:pt>
                <c:pt idx="1">
                  <c:v>Facebook Page</c:v>
                </c:pt>
                <c:pt idx="2">
                  <c:v>Google Ad</c:v>
                </c:pt>
                <c:pt idx="3">
                  <c:v>Television Ad</c:v>
                </c:pt>
                <c:pt idx="4">
                  <c:v>WhatsApp</c:v>
                </c:pt>
                <c:pt idx="5">
                  <c:v>Youtube Channel</c:v>
                </c:pt>
              </c:strCache>
            </c:strRef>
          </c:cat>
          <c:val>
            <c:numRef>
              <c:f>'Pivot Tables'!$CK$11:$CP$11</c:f>
              <c:numCache>
                <c:formatCode>[&lt;999950]0.0,"K";[&lt;999950000]0.0,,"M";0.0,,,"B"</c:formatCode>
                <c:ptCount val="6"/>
                <c:pt idx="0">
                  <c:v>2749000000</c:v>
                </c:pt>
                <c:pt idx="1">
                  <c:v>1026000000</c:v>
                </c:pt>
                <c:pt idx="2">
                  <c:v>2749000000</c:v>
                </c:pt>
                <c:pt idx="3">
                  <c:v>0</c:v>
                </c:pt>
                <c:pt idx="4">
                  <c:v>2078000000</c:v>
                </c:pt>
                <c:pt idx="5">
                  <c:v>3766000000</c:v>
                </c:pt>
              </c:numCache>
            </c:numRef>
          </c:val>
          <c:extLst>
            <c:ext xmlns:c16="http://schemas.microsoft.com/office/drawing/2014/chart" uri="{C3380CC4-5D6E-409C-BE32-E72D297353CC}">
              <c16:uniqueId val="{00000019-7D6F-4222-8DB1-A07532DCBB38}"/>
            </c:ext>
          </c:extLst>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layout>
        <c:manualLayout>
          <c:xMode val="edge"/>
          <c:yMode val="edge"/>
          <c:x val="0.67050197829748881"/>
          <c:y val="7.1992254465780822E-2"/>
          <c:w val="0.31755772319504838"/>
          <c:h val="0.90801212638327122"/>
        </c:manualLayout>
      </c:layout>
      <c:overlay val="0"/>
      <c:spPr>
        <a:solidFill>
          <a:schemeClr val="lt1">
            <a:alpha val="50000"/>
          </a:schemeClr>
        </a:solidFill>
        <a:ln>
          <a:noFill/>
        </a:ln>
        <a:effectLst/>
      </c:spPr>
      <c:txPr>
        <a:bodyPr rot="0" spcFirstLastPara="1" vertOverflow="ellipsis" vert="horz" wrap="square" anchor="ctr" anchorCtr="1"/>
        <a:lstStyle/>
        <a:p>
          <a:pPr>
            <a:defRPr sz="18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project.xlsx]Pivot Tables!Average calls by month</c:name>
    <c:fmtId val="11"/>
  </c:pivotSource>
  <c:chart>
    <c:autoTitleDeleted val="1"/>
    <c:pivotFmts>
      <c:pivotFmt>
        <c:idx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41275">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41275">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41275">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41275">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41275">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11710295106888"/>
          <c:y val="0.12057015032211883"/>
          <c:w val="0.82503578088703566"/>
          <c:h val="0.73693235504652832"/>
        </c:manualLayout>
      </c:layout>
      <c:areaChart>
        <c:grouping val="standard"/>
        <c:varyColors val="0"/>
        <c:ser>
          <c:idx val="0"/>
          <c:order val="0"/>
          <c:tx>
            <c:strRef>
              <c:f>'Pivot Tables'!$CT$5</c:f>
              <c:strCache>
                <c:ptCount val="1"/>
                <c:pt idx="0">
                  <c:v>Total</c:v>
                </c:pt>
              </c:strCache>
            </c:strRef>
          </c:t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41275">
              <a:solidFill>
                <a:srgbClr val="FF0000"/>
              </a:solidFill>
            </a:ln>
            <a:effectLst/>
          </c:spPr>
          <c:cat>
            <c:strRef>
              <c:f>'Pivot Tables'!$CS$6:$CS$18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Tables'!$CT$6:$CT$18</c:f>
              <c:numCache>
                <c:formatCode>General</c:formatCode>
                <c:ptCount val="12"/>
                <c:pt idx="0">
                  <c:v>68</c:v>
                </c:pt>
                <c:pt idx="1">
                  <c:v>66</c:v>
                </c:pt>
                <c:pt idx="2">
                  <c:v>30</c:v>
                </c:pt>
                <c:pt idx="3">
                  <c:v>38</c:v>
                </c:pt>
                <c:pt idx="4">
                  <c:v>86</c:v>
                </c:pt>
                <c:pt idx="5">
                  <c:v>42</c:v>
                </c:pt>
                <c:pt idx="6">
                  <c:v>38</c:v>
                </c:pt>
                <c:pt idx="7">
                  <c:v>79</c:v>
                </c:pt>
                <c:pt idx="8">
                  <c:v>173</c:v>
                </c:pt>
                <c:pt idx="9">
                  <c:v>278</c:v>
                </c:pt>
                <c:pt idx="10">
                  <c:v>212</c:v>
                </c:pt>
                <c:pt idx="11">
                  <c:v>127</c:v>
                </c:pt>
              </c:numCache>
            </c:numRef>
          </c:val>
          <c:extLst>
            <c:ext xmlns:c16="http://schemas.microsoft.com/office/drawing/2014/chart" uri="{C3380CC4-5D6E-409C-BE32-E72D297353CC}">
              <c16:uniqueId val="{00000000-4F0A-43E9-8F24-54DDCE71772E}"/>
            </c:ext>
          </c:extLst>
        </c:ser>
        <c:dLbls>
          <c:showLegendKey val="0"/>
          <c:showVal val="0"/>
          <c:showCatName val="0"/>
          <c:showSerName val="0"/>
          <c:showPercent val="0"/>
          <c:showBubbleSize val="0"/>
        </c:dLbls>
        <c:axId val="932147808"/>
        <c:axId val="932146848"/>
      </c:areaChart>
      <c:catAx>
        <c:axId val="932147808"/>
        <c:scaling>
          <c:orientation val="minMax"/>
        </c:scaling>
        <c:delete val="1"/>
        <c:axPos val="b"/>
        <c:numFmt formatCode="General" sourceLinked="1"/>
        <c:majorTickMark val="out"/>
        <c:minorTickMark val="none"/>
        <c:tickLblPos val="nextTo"/>
        <c:crossAx val="932146848"/>
        <c:crosses val="autoZero"/>
        <c:auto val="1"/>
        <c:lblAlgn val="ctr"/>
        <c:lblOffset val="100"/>
        <c:noMultiLvlLbl val="0"/>
      </c:catAx>
      <c:valAx>
        <c:axId val="932146848"/>
        <c:scaling>
          <c:orientation val="minMax"/>
        </c:scaling>
        <c:delete val="1"/>
        <c:axPos val="l"/>
        <c:numFmt formatCode="General" sourceLinked="1"/>
        <c:majorTickMark val="none"/>
        <c:minorTickMark val="none"/>
        <c:tickLblPos val="nextTo"/>
        <c:crossAx val="93214780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project.xlsx]Pivot Tables!Consultant by total sales</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7030A0"/>
          </a:solidFill>
          <a:ln>
            <a:noFill/>
          </a:ln>
          <a:effectLst/>
        </c:spPr>
        <c:dLbl>
          <c:idx val="0"/>
          <c:layout>
            <c:manualLayout>
              <c:x val="2.2471910112358729E-3"/>
              <c:y val="-5.16129032258064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030A0"/>
          </a:solidFill>
          <a:ln>
            <a:noFill/>
          </a:ln>
          <a:effectLst/>
        </c:spPr>
        <c:dLbl>
          <c:idx val="0"/>
          <c:layout>
            <c:manualLayout>
              <c:x val="2.2471910112358729E-3"/>
              <c:y val="-5.16129032258064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7030A0"/>
          </a:solidFill>
          <a:ln>
            <a:noFill/>
          </a:ln>
          <a:effectLst/>
        </c:spPr>
        <c:dLbl>
          <c:idx val="0"/>
          <c:layout>
            <c:manualLayout>
              <c:x val="2.2471910112358729E-3"/>
              <c:y val="-5.16129032258064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Tables'!$CA$8</c:f>
              <c:strCache>
                <c:ptCount val="1"/>
                <c:pt idx="0">
                  <c:v>Total</c:v>
                </c:pt>
              </c:strCache>
            </c:strRef>
          </c:tx>
          <c:spPr>
            <a:solidFill>
              <a:srgbClr val="7030A0"/>
            </a:solidFill>
            <a:ln>
              <a:noFill/>
            </a:ln>
            <a:effectLst/>
          </c:spPr>
          <c:invertIfNegative val="0"/>
          <c:dPt>
            <c:idx val="9"/>
            <c:invertIfNegative val="0"/>
            <c:bubble3D val="0"/>
            <c:spPr>
              <a:solidFill>
                <a:srgbClr val="7030A0"/>
              </a:solidFill>
              <a:ln>
                <a:noFill/>
              </a:ln>
              <a:effectLst/>
            </c:spPr>
            <c:extLst>
              <c:ext xmlns:c16="http://schemas.microsoft.com/office/drawing/2014/chart" uri="{C3380CC4-5D6E-409C-BE32-E72D297353CC}">
                <c16:uniqueId val="{00000001-9F4E-4116-A07A-48D49E572E9E}"/>
              </c:ext>
            </c:extLst>
          </c:dPt>
          <c:dLbls>
            <c:dLbl>
              <c:idx val="9"/>
              <c:layout>
                <c:manualLayout>
                  <c:x val="2.2471910112358729E-3"/>
                  <c:y val="-5.161290322580645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F4E-4116-A07A-48D49E572E9E}"/>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Tables'!$BZ$9:$BZ$25</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 Tables'!$CA$9:$CA$25</c:f>
              <c:numCache>
                <c:formatCode>[&lt;999950]0.0,"K";[&lt;999950000]0.0,,"M";0.0,,,"B"</c:formatCode>
                <c:ptCount val="16"/>
                <c:pt idx="0">
                  <c:v>379000000</c:v>
                </c:pt>
                <c:pt idx="1">
                  <c:v>650000000</c:v>
                </c:pt>
                <c:pt idx="2">
                  <c:v>1360000000</c:v>
                </c:pt>
                <c:pt idx="3">
                  <c:v>832000000</c:v>
                </c:pt>
                <c:pt idx="4">
                  <c:v>332000000</c:v>
                </c:pt>
                <c:pt idx="5">
                  <c:v>1534000000</c:v>
                </c:pt>
                <c:pt idx="6">
                  <c:v>995000000</c:v>
                </c:pt>
                <c:pt idx="7">
                  <c:v>1029000000</c:v>
                </c:pt>
                <c:pt idx="8">
                  <c:v>329000000</c:v>
                </c:pt>
                <c:pt idx="9">
                  <c:v>411000000</c:v>
                </c:pt>
                <c:pt idx="10">
                  <c:v>1177000000</c:v>
                </c:pt>
                <c:pt idx="11">
                  <c:v>1288000000</c:v>
                </c:pt>
                <c:pt idx="12">
                  <c:v>1727000000</c:v>
                </c:pt>
                <c:pt idx="13">
                  <c:v>1243000000</c:v>
                </c:pt>
                <c:pt idx="14">
                  <c:v>1638000000</c:v>
                </c:pt>
                <c:pt idx="15">
                  <c:v>1066000000</c:v>
                </c:pt>
              </c:numCache>
            </c:numRef>
          </c:val>
          <c:extLst>
            <c:ext xmlns:c16="http://schemas.microsoft.com/office/drawing/2014/chart" uri="{C3380CC4-5D6E-409C-BE32-E72D297353CC}">
              <c16:uniqueId val="{00000002-9F4E-4116-A07A-48D49E572E9E}"/>
            </c:ext>
          </c:extLst>
        </c:ser>
        <c:dLbls>
          <c:dLblPos val="outEnd"/>
          <c:showLegendKey val="0"/>
          <c:showVal val="1"/>
          <c:showCatName val="0"/>
          <c:showSerName val="0"/>
          <c:showPercent val="0"/>
          <c:showBubbleSize val="0"/>
        </c:dLbls>
        <c:gapWidth val="157"/>
        <c:overlap val="-29"/>
        <c:axId val="1166551215"/>
        <c:axId val="1166548815"/>
      </c:barChart>
      <c:catAx>
        <c:axId val="11665512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66548815"/>
        <c:crosses val="autoZero"/>
        <c:auto val="1"/>
        <c:lblAlgn val="ctr"/>
        <c:lblOffset val="100"/>
        <c:noMultiLvlLbl val="0"/>
      </c:catAx>
      <c:valAx>
        <c:axId val="1166548815"/>
        <c:scaling>
          <c:orientation val="minMax"/>
        </c:scaling>
        <c:delete val="1"/>
        <c:axPos val="l"/>
        <c:numFmt formatCode="[&lt;999950]0.0,&quot;K&quot;;[&lt;999950000]0.0,,&quot;M&quot;;0.0,,,&quot;B&quot;" sourceLinked="1"/>
        <c:majorTickMark val="out"/>
        <c:minorTickMark val="none"/>
        <c:tickLblPos val="nextTo"/>
        <c:crossAx val="1166551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project.xlsx]Pivot Tables!Training models fees by consultants</c:name>
    <c:fmtId val="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1750"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444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57150"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8100"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Tables'!$DB$5:$DB$6</c:f>
              <c:strCache>
                <c:ptCount val="1"/>
                <c:pt idx="0">
                  <c:v>FC</c:v>
                </c:pt>
              </c:strCache>
            </c:strRef>
          </c:tx>
          <c:spPr>
            <a:ln w="57150" cap="rnd">
              <a:solidFill>
                <a:srgbClr val="00B050"/>
              </a:solidFill>
              <a:round/>
            </a:ln>
            <a:effectLst/>
          </c:spPr>
          <c:marker>
            <c:symbol val="none"/>
          </c:marker>
          <c:cat>
            <c:strRef>
              <c:f>'Pivot Tables'!$DA$7:$DA$23</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 Tables'!$DB$7:$DB$23</c:f>
              <c:numCache>
                <c:formatCode>[&lt;999950]0.0,"K";[&lt;999950000]0.0,,"M";0.0,,,"B"</c:formatCode>
                <c:ptCount val="16"/>
                <c:pt idx="4">
                  <c:v>38000000</c:v>
                </c:pt>
                <c:pt idx="5">
                  <c:v>76000000</c:v>
                </c:pt>
                <c:pt idx="7">
                  <c:v>38000000</c:v>
                </c:pt>
                <c:pt idx="10">
                  <c:v>19000000</c:v>
                </c:pt>
                <c:pt idx="12">
                  <c:v>76000000</c:v>
                </c:pt>
              </c:numCache>
            </c:numRef>
          </c:val>
          <c:smooth val="0"/>
          <c:extLst>
            <c:ext xmlns:c16="http://schemas.microsoft.com/office/drawing/2014/chart" uri="{C3380CC4-5D6E-409C-BE32-E72D297353CC}">
              <c16:uniqueId val="{00000000-D90F-4D12-B298-BA8331E543D0}"/>
            </c:ext>
          </c:extLst>
        </c:ser>
        <c:ser>
          <c:idx val="1"/>
          <c:order val="1"/>
          <c:tx>
            <c:strRef>
              <c:f>'Pivot Tables'!$DC$5:$DC$6</c:f>
              <c:strCache>
                <c:ptCount val="1"/>
                <c:pt idx="0">
                  <c:v>CNI</c:v>
                </c:pt>
              </c:strCache>
            </c:strRef>
          </c:tx>
          <c:spPr>
            <a:ln w="44450" cap="rnd">
              <a:solidFill>
                <a:schemeClr val="accent2"/>
              </a:solidFill>
              <a:round/>
            </a:ln>
            <a:effectLst/>
          </c:spPr>
          <c:marker>
            <c:symbol val="none"/>
          </c:marker>
          <c:cat>
            <c:strRef>
              <c:f>'Pivot Tables'!$DA$7:$DA$23</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 Tables'!$DC$7:$DC$23</c:f>
              <c:numCache>
                <c:formatCode>[&lt;999950]0.0,"K";[&lt;999950000]0.0,,"M";0.0,,,"B"</c:formatCode>
                <c:ptCount val="16"/>
                <c:pt idx="0">
                  <c:v>11000000</c:v>
                </c:pt>
                <c:pt idx="1">
                  <c:v>100000000</c:v>
                </c:pt>
                <c:pt idx="2">
                  <c:v>82000000</c:v>
                </c:pt>
                <c:pt idx="3">
                  <c:v>60000000</c:v>
                </c:pt>
                <c:pt idx="4">
                  <c:v>11000000</c:v>
                </c:pt>
                <c:pt idx="5">
                  <c:v>162000000</c:v>
                </c:pt>
                <c:pt idx="6">
                  <c:v>20000000</c:v>
                </c:pt>
                <c:pt idx="7">
                  <c:v>113000000</c:v>
                </c:pt>
                <c:pt idx="8">
                  <c:v>22000000</c:v>
                </c:pt>
                <c:pt idx="9">
                  <c:v>100000000</c:v>
                </c:pt>
                <c:pt idx="10">
                  <c:v>122000000</c:v>
                </c:pt>
                <c:pt idx="11">
                  <c:v>97000000</c:v>
                </c:pt>
                <c:pt idx="12">
                  <c:v>142000000</c:v>
                </c:pt>
                <c:pt idx="13">
                  <c:v>115000000</c:v>
                </c:pt>
                <c:pt idx="14">
                  <c:v>60000000</c:v>
                </c:pt>
                <c:pt idx="15">
                  <c:v>40000000</c:v>
                </c:pt>
              </c:numCache>
            </c:numRef>
          </c:val>
          <c:smooth val="0"/>
          <c:extLst>
            <c:ext xmlns:c16="http://schemas.microsoft.com/office/drawing/2014/chart" uri="{C3380CC4-5D6E-409C-BE32-E72D297353CC}">
              <c16:uniqueId val="{00000006-D90F-4D12-B298-BA8331E543D0}"/>
            </c:ext>
          </c:extLst>
        </c:ser>
        <c:ser>
          <c:idx val="2"/>
          <c:order val="2"/>
          <c:tx>
            <c:strRef>
              <c:f>'Pivot Tables'!$DD$5:$DD$6</c:f>
              <c:strCache>
                <c:ptCount val="1"/>
                <c:pt idx="0">
                  <c:v>BE</c:v>
                </c:pt>
              </c:strCache>
            </c:strRef>
          </c:tx>
          <c:spPr>
            <a:ln w="31750" cap="rnd">
              <a:solidFill>
                <a:schemeClr val="accent2">
                  <a:lumMod val="60000"/>
                  <a:lumOff val="40000"/>
                </a:schemeClr>
              </a:solidFill>
              <a:round/>
            </a:ln>
            <a:effectLst/>
          </c:spPr>
          <c:marker>
            <c:symbol val="none"/>
          </c:marker>
          <c:cat>
            <c:strRef>
              <c:f>'Pivot Tables'!$DA$7:$DA$23</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 Tables'!$DD$7:$DD$23</c:f>
              <c:numCache>
                <c:formatCode>[&lt;999950]0.0,"K";[&lt;999950000]0.0,,"M";0.0,,,"B"</c:formatCode>
                <c:ptCount val="16"/>
                <c:pt idx="0">
                  <c:v>152000000</c:v>
                </c:pt>
                <c:pt idx="1">
                  <c:v>114000000</c:v>
                </c:pt>
                <c:pt idx="2">
                  <c:v>475000000</c:v>
                </c:pt>
                <c:pt idx="3">
                  <c:v>247000000</c:v>
                </c:pt>
                <c:pt idx="4">
                  <c:v>38000000</c:v>
                </c:pt>
                <c:pt idx="5">
                  <c:v>589000000</c:v>
                </c:pt>
                <c:pt idx="6">
                  <c:v>171000000</c:v>
                </c:pt>
                <c:pt idx="7">
                  <c:v>171000000</c:v>
                </c:pt>
                <c:pt idx="8">
                  <c:v>95000000</c:v>
                </c:pt>
                <c:pt idx="9">
                  <c:v>171000000</c:v>
                </c:pt>
                <c:pt idx="10">
                  <c:v>114000000</c:v>
                </c:pt>
                <c:pt idx="11">
                  <c:v>247000000</c:v>
                </c:pt>
                <c:pt idx="12">
                  <c:v>247000000</c:v>
                </c:pt>
                <c:pt idx="13">
                  <c:v>228000000</c:v>
                </c:pt>
                <c:pt idx="14">
                  <c:v>551000000</c:v>
                </c:pt>
                <c:pt idx="15">
                  <c:v>285000000</c:v>
                </c:pt>
              </c:numCache>
            </c:numRef>
          </c:val>
          <c:smooth val="0"/>
          <c:extLst>
            <c:ext xmlns:c16="http://schemas.microsoft.com/office/drawing/2014/chart" uri="{C3380CC4-5D6E-409C-BE32-E72D297353CC}">
              <c16:uniqueId val="{00000001-F952-4D92-AD7C-E01C65D57309}"/>
            </c:ext>
          </c:extLst>
        </c:ser>
        <c:ser>
          <c:idx val="3"/>
          <c:order val="3"/>
          <c:tx>
            <c:strRef>
              <c:f>'Pivot Tables'!$DE$5:$DE$6</c:f>
              <c:strCache>
                <c:ptCount val="1"/>
                <c:pt idx="0">
                  <c:v>GK</c:v>
                </c:pt>
              </c:strCache>
            </c:strRef>
          </c:tx>
          <c:spPr>
            <a:ln w="38100" cap="rnd">
              <a:solidFill>
                <a:schemeClr val="accent4">
                  <a:lumMod val="50000"/>
                </a:schemeClr>
              </a:solidFill>
              <a:round/>
            </a:ln>
            <a:effectLst/>
          </c:spPr>
          <c:marker>
            <c:symbol val="none"/>
          </c:marker>
          <c:cat>
            <c:strRef>
              <c:f>'Pivot Tables'!$DA$7:$DA$23</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 Tables'!$DE$7:$DE$23</c:f>
              <c:numCache>
                <c:formatCode>[$EGP]\ #,##0_);\([$EGP]\ #,##0\)</c:formatCode>
                <c:ptCount val="16"/>
                <c:pt idx="0">
                  <c:v>216000000</c:v>
                </c:pt>
                <c:pt idx="1">
                  <c:v>436000000</c:v>
                </c:pt>
                <c:pt idx="2">
                  <c:v>803000000</c:v>
                </c:pt>
                <c:pt idx="3">
                  <c:v>525000000</c:v>
                </c:pt>
                <c:pt idx="4">
                  <c:v>245000000</c:v>
                </c:pt>
                <c:pt idx="5">
                  <c:v>707000000</c:v>
                </c:pt>
                <c:pt idx="6">
                  <c:v>804000000</c:v>
                </c:pt>
                <c:pt idx="7">
                  <c:v>707000000</c:v>
                </c:pt>
                <c:pt idx="8">
                  <c:v>212000000</c:v>
                </c:pt>
                <c:pt idx="9">
                  <c:v>140000000</c:v>
                </c:pt>
                <c:pt idx="10">
                  <c:v>922000000</c:v>
                </c:pt>
                <c:pt idx="11">
                  <c:v>944000000</c:v>
                </c:pt>
                <c:pt idx="12">
                  <c:v>1262000000</c:v>
                </c:pt>
                <c:pt idx="13">
                  <c:v>900000000</c:v>
                </c:pt>
                <c:pt idx="14">
                  <c:v>1027000000</c:v>
                </c:pt>
                <c:pt idx="15">
                  <c:v>741000000</c:v>
                </c:pt>
              </c:numCache>
            </c:numRef>
          </c:val>
          <c:smooth val="0"/>
          <c:extLst>
            <c:ext xmlns:c16="http://schemas.microsoft.com/office/drawing/2014/chart" uri="{C3380CC4-5D6E-409C-BE32-E72D297353CC}">
              <c16:uniqueId val="{00000003-F952-4D92-AD7C-E01C65D57309}"/>
            </c:ext>
          </c:extLst>
        </c:ser>
        <c:dLbls>
          <c:showLegendKey val="0"/>
          <c:showVal val="0"/>
          <c:showCatName val="0"/>
          <c:showSerName val="0"/>
          <c:showPercent val="0"/>
          <c:showBubbleSize val="0"/>
        </c:dLbls>
        <c:smooth val="0"/>
        <c:axId val="899508127"/>
        <c:axId val="899513407"/>
      </c:lineChart>
      <c:catAx>
        <c:axId val="899508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513407"/>
        <c:crosses val="autoZero"/>
        <c:auto val="1"/>
        <c:lblAlgn val="ctr"/>
        <c:lblOffset val="100"/>
        <c:noMultiLvlLbl val="0"/>
      </c:catAx>
      <c:valAx>
        <c:axId val="899513407"/>
        <c:scaling>
          <c:orientation val="minMax"/>
        </c:scaling>
        <c:delete val="0"/>
        <c:axPos val="l"/>
        <c:numFmt formatCode="[&lt;999950]0.0,&quot;K&quot;;[&lt;999950000]0.0,,&quot;M&quot;;0.0,,,&quot;B&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508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project.xlsx]Pivot Tables!Traning models fees by sales team</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Tables'!$DL$5:$DL$6</c:f>
              <c:strCache>
                <c:ptCount val="1"/>
                <c:pt idx="0">
                  <c:v>FC</c:v>
                </c:pt>
              </c:strCache>
            </c:strRef>
          </c:tx>
          <c:spPr>
            <a:solidFill>
              <a:schemeClr val="accent1"/>
            </a:solidFill>
            <a:ln>
              <a:noFill/>
            </a:ln>
            <a:effectLst/>
          </c:spPr>
          <c:invertIfNegative val="0"/>
          <c:cat>
            <c:strRef>
              <c:f>'Pivot Tables'!$DK$7:$DK$11</c:f>
              <c:strCache>
                <c:ptCount val="4"/>
                <c:pt idx="0">
                  <c:v>Abdullah</c:v>
                </c:pt>
                <c:pt idx="1">
                  <c:v>Ahmed</c:v>
                </c:pt>
                <c:pt idx="2">
                  <c:v>Mohammed</c:v>
                </c:pt>
                <c:pt idx="3">
                  <c:v>Salah</c:v>
                </c:pt>
              </c:strCache>
            </c:strRef>
          </c:cat>
          <c:val>
            <c:numRef>
              <c:f>'Pivot Tables'!$DL$7:$DL$11</c:f>
              <c:numCache>
                <c:formatCode>[&lt;999950]0.0,"K";[&lt;999950000]0.0,,"M";0.0,,,"B"</c:formatCode>
                <c:ptCount val="4"/>
                <c:pt idx="1">
                  <c:v>95000000</c:v>
                </c:pt>
                <c:pt idx="2">
                  <c:v>114000000</c:v>
                </c:pt>
                <c:pt idx="3">
                  <c:v>38000000</c:v>
                </c:pt>
              </c:numCache>
            </c:numRef>
          </c:val>
          <c:extLst>
            <c:ext xmlns:c16="http://schemas.microsoft.com/office/drawing/2014/chart" uri="{C3380CC4-5D6E-409C-BE32-E72D297353CC}">
              <c16:uniqueId val="{00000000-37BE-40C7-9352-6234EFFC3C3A}"/>
            </c:ext>
          </c:extLst>
        </c:ser>
        <c:ser>
          <c:idx val="1"/>
          <c:order val="1"/>
          <c:tx>
            <c:strRef>
              <c:f>'Pivot Tables'!$DM$5:$DM$6</c:f>
              <c:strCache>
                <c:ptCount val="1"/>
                <c:pt idx="0">
                  <c:v>CNI</c:v>
                </c:pt>
              </c:strCache>
            </c:strRef>
          </c:tx>
          <c:spPr>
            <a:solidFill>
              <a:schemeClr val="accent2"/>
            </a:solidFill>
            <a:ln>
              <a:noFill/>
            </a:ln>
            <a:effectLst/>
          </c:spPr>
          <c:invertIfNegative val="0"/>
          <c:cat>
            <c:strRef>
              <c:f>'Pivot Tables'!$DK$7:$DK$11</c:f>
              <c:strCache>
                <c:ptCount val="4"/>
                <c:pt idx="0">
                  <c:v>Abdullah</c:v>
                </c:pt>
                <c:pt idx="1">
                  <c:v>Ahmed</c:v>
                </c:pt>
                <c:pt idx="2">
                  <c:v>Mohammed</c:v>
                </c:pt>
                <c:pt idx="3">
                  <c:v>Salah</c:v>
                </c:pt>
              </c:strCache>
            </c:strRef>
          </c:cat>
          <c:val>
            <c:numRef>
              <c:f>'Pivot Tables'!$DM$7:$DM$11</c:f>
              <c:numCache>
                <c:formatCode>[&lt;999950]0.0,"K";[&lt;999950000]0.0,,"M";0.0,,,"B"</c:formatCode>
                <c:ptCount val="4"/>
                <c:pt idx="0">
                  <c:v>146000000</c:v>
                </c:pt>
                <c:pt idx="1">
                  <c:v>284000000</c:v>
                </c:pt>
                <c:pt idx="2">
                  <c:v>410000000</c:v>
                </c:pt>
                <c:pt idx="3">
                  <c:v>417000000</c:v>
                </c:pt>
              </c:numCache>
            </c:numRef>
          </c:val>
          <c:extLst>
            <c:ext xmlns:c16="http://schemas.microsoft.com/office/drawing/2014/chart" uri="{C3380CC4-5D6E-409C-BE32-E72D297353CC}">
              <c16:uniqueId val="{00000006-37BE-40C7-9352-6234EFFC3C3A}"/>
            </c:ext>
          </c:extLst>
        </c:ser>
        <c:ser>
          <c:idx val="2"/>
          <c:order val="2"/>
          <c:tx>
            <c:strRef>
              <c:f>'Pivot Tables'!$DN$5:$DN$6</c:f>
              <c:strCache>
                <c:ptCount val="1"/>
                <c:pt idx="0">
                  <c:v>BE</c:v>
                </c:pt>
              </c:strCache>
            </c:strRef>
          </c:tx>
          <c:spPr>
            <a:solidFill>
              <a:schemeClr val="accent3"/>
            </a:solidFill>
            <a:ln>
              <a:noFill/>
            </a:ln>
            <a:effectLst/>
          </c:spPr>
          <c:invertIfNegative val="0"/>
          <c:cat>
            <c:strRef>
              <c:f>'Pivot Tables'!$DK$7:$DK$11</c:f>
              <c:strCache>
                <c:ptCount val="4"/>
                <c:pt idx="0">
                  <c:v>Abdullah</c:v>
                </c:pt>
                <c:pt idx="1">
                  <c:v>Ahmed</c:v>
                </c:pt>
                <c:pt idx="2">
                  <c:v>Mohammed</c:v>
                </c:pt>
                <c:pt idx="3">
                  <c:v>Salah</c:v>
                </c:pt>
              </c:strCache>
            </c:strRef>
          </c:cat>
          <c:val>
            <c:numRef>
              <c:f>'Pivot Tables'!$DN$7:$DN$11</c:f>
              <c:numCache>
                <c:formatCode>[&lt;999950]0.0,"K";[&lt;999950000]0.0,,"M";0.0,,,"B"</c:formatCode>
                <c:ptCount val="4"/>
                <c:pt idx="0">
                  <c:v>513000000</c:v>
                </c:pt>
                <c:pt idx="1">
                  <c:v>703000000</c:v>
                </c:pt>
                <c:pt idx="2">
                  <c:v>1254000000</c:v>
                </c:pt>
                <c:pt idx="3">
                  <c:v>1425000000</c:v>
                </c:pt>
              </c:numCache>
            </c:numRef>
          </c:val>
          <c:extLst>
            <c:ext xmlns:c16="http://schemas.microsoft.com/office/drawing/2014/chart" uri="{C3380CC4-5D6E-409C-BE32-E72D297353CC}">
              <c16:uniqueId val="{00000001-C9DE-41D8-907B-27FED6AA025D}"/>
            </c:ext>
          </c:extLst>
        </c:ser>
        <c:ser>
          <c:idx val="3"/>
          <c:order val="3"/>
          <c:tx>
            <c:strRef>
              <c:f>'Pivot Tables'!$DO$5:$DO$6</c:f>
              <c:strCache>
                <c:ptCount val="1"/>
                <c:pt idx="0">
                  <c:v>GK</c:v>
                </c:pt>
              </c:strCache>
            </c:strRef>
          </c:tx>
          <c:spPr>
            <a:solidFill>
              <a:schemeClr val="accent4"/>
            </a:solidFill>
            <a:ln>
              <a:noFill/>
            </a:ln>
            <a:effectLst/>
          </c:spPr>
          <c:invertIfNegative val="0"/>
          <c:cat>
            <c:strRef>
              <c:f>'Pivot Tables'!$DK$7:$DK$11</c:f>
              <c:strCache>
                <c:ptCount val="4"/>
                <c:pt idx="0">
                  <c:v>Abdullah</c:v>
                </c:pt>
                <c:pt idx="1">
                  <c:v>Ahmed</c:v>
                </c:pt>
                <c:pt idx="2">
                  <c:v>Mohammed</c:v>
                </c:pt>
                <c:pt idx="3">
                  <c:v>Salah</c:v>
                </c:pt>
              </c:strCache>
            </c:strRef>
          </c:cat>
          <c:val>
            <c:numRef>
              <c:f>'Pivot Tables'!$DO$7:$DO$11</c:f>
              <c:numCache>
                <c:formatCode>[$EGP]\ #,##0_);\([$EGP]\ #,##0\)</c:formatCode>
                <c:ptCount val="4"/>
                <c:pt idx="0">
                  <c:v>1920000000</c:v>
                </c:pt>
                <c:pt idx="1">
                  <c:v>1669000000</c:v>
                </c:pt>
                <c:pt idx="2">
                  <c:v>3594000000</c:v>
                </c:pt>
                <c:pt idx="3">
                  <c:v>3408000000</c:v>
                </c:pt>
              </c:numCache>
            </c:numRef>
          </c:val>
          <c:extLst>
            <c:ext xmlns:c16="http://schemas.microsoft.com/office/drawing/2014/chart" uri="{C3380CC4-5D6E-409C-BE32-E72D297353CC}">
              <c16:uniqueId val="{00000003-C9DE-41D8-907B-27FED6AA025D}"/>
            </c:ext>
          </c:extLst>
        </c:ser>
        <c:dLbls>
          <c:showLegendKey val="0"/>
          <c:showVal val="0"/>
          <c:showCatName val="0"/>
          <c:showSerName val="0"/>
          <c:showPercent val="0"/>
          <c:showBubbleSize val="0"/>
        </c:dLbls>
        <c:gapWidth val="219"/>
        <c:overlap val="-27"/>
        <c:axId val="949391055"/>
        <c:axId val="949403535"/>
      </c:barChart>
      <c:catAx>
        <c:axId val="949391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949403535"/>
        <c:crosses val="autoZero"/>
        <c:auto val="1"/>
        <c:lblAlgn val="ctr"/>
        <c:lblOffset val="100"/>
        <c:noMultiLvlLbl val="0"/>
      </c:catAx>
      <c:valAx>
        <c:axId val="949403535"/>
        <c:scaling>
          <c:orientation val="minMax"/>
        </c:scaling>
        <c:delete val="0"/>
        <c:axPos val="l"/>
        <c:numFmt formatCode="[&lt;999950]0.0,&quot;K&quot;;[&lt;999950000]0.0,,&quot;M&quot;;0.0,,,&quot;B&quot;"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49391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hyperlink" Target="#'Pivot Tables'!A1"/><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chart" Target="../charts/chart9.xml"/><Relationship Id="rId18" Type="http://schemas.openxmlformats.org/officeDocument/2006/relationships/chart" Target="../charts/chart12.xml"/><Relationship Id="rId3" Type="http://schemas.openxmlformats.org/officeDocument/2006/relationships/chart" Target="../charts/chart1.xml"/><Relationship Id="rId21" Type="http://schemas.openxmlformats.org/officeDocument/2006/relationships/hyperlink" Target="#'Pivot Tables'!A1"/><Relationship Id="rId7" Type="http://schemas.openxmlformats.org/officeDocument/2006/relationships/chart" Target="../charts/chart3.xml"/><Relationship Id="rId12" Type="http://schemas.openxmlformats.org/officeDocument/2006/relationships/chart" Target="../charts/chart8.xml"/><Relationship Id="rId17" Type="http://schemas.openxmlformats.org/officeDocument/2006/relationships/image" Target="../media/image7.png"/><Relationship Id="rId2" Type="http://schemas.openxmlformats.org/officeDocument/2006/relationships/image" Target="../media/image3.png"/><Relationship Id="rId16" Type="http://schemas.openxmlformats.org/officeDocument/2006/relationships/chart" Target="../charts/chart11.xml"/><Relationship Id="rId20" Type="http://schemas.openxmlformats.org/officeDocument/2006/relationships/hyperlink" Target="#Dataset!A1"/><Relationship Id="rId1" Type="http://schemas.openxmlformats.org/officeDocument/2006/relationships/image" Target="../media/image2.jpeg"/><Relationship Id="rId6" Type="http://schemas.openxmlformats.org/officeDocument/2006/relationships/chart" Target="../charts/chart2.xml"/><Relationship Id="rId11" Type="http://schemas.openxmlformats.org/officeDocument/2006/relationships/chart" Target="../charts/chart7.xml"/><Relationship Id="rId5" Type="http://schemas.openxmlformats.org/officeDocument/2006/relationships/image" Target="../media/image5.svg"/><Relationship Id="rId15" Type="http://schemas.openxmlformats.org/officeDocument/2006/relationships/image" Target="../media/image6.png"/><Relationship Id="rId23" Type="http://schemas.openxmlformats.org/officeDocument/2006/relationships/chart" Target="../charts/chart15.xml"/><Relationship Id="rId10" Type="http://schemas.openxmlformats.org/officeDocument/2006/relationships/chart" Target="../charts/chart6.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5.xml"/><Relationship Id="rId14" Type="http://schemas.openxmlformats.org/officeDocument/2006/relationships/chart" Target="../charts/chart10.xml"/><Relationship Id="rId22"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17</xdr:col>
      <xdr:colOff>794035</xdr:colOff>
      <xdr:row>1</xdr:row>
      <xdr:rowOff>171126</xdr:rowOff>
    </xdr:from>
    <xdr:to>
      <xdr:col>18</xdr:col>
      <xdr:colOff>222693</xdr:colOff>
      <xdr:row>2</xdr:row>
      <xdr:rowOff>253813</xdr:rowOff>
    </xdr:to>
    <xdr:sp macro="" textlink="">
      <xdr:nvSpPr>
        <xdr:cNvPr id="5" name="Rectangle 4">
          <a:extLst>
            <a:ext uri="{FF2B5EF4-FFF2-40B4-BE49-F238E27FC236}">
              <a16:creationId xmlns:a16="http://schemas.microsoft.com/office/drawing/2014/main" id="{9047FFE0-5B8B-495A-B941-A4C65C0168A9}"/>
            </a:ext>
          </a:extLst>
        </xdr:cNvPr>
        <xdr:cNvSpPr/>
      </xdr:nvSpPr>
      <xdr:spPr>
        <a:xfrm rot="3532489">
          <a:off x="14767221" y="311873"/>
          <a:ext cx="531420" cy="249925"/>
        </a:xfrm>
        <a:prstGeom prst="rect">
          <a:avLst/>
        </a:prstGeom>
        <a:solidFill>
          <a:srgbClr val="B396E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182207</xdr:colOff>
      <xdr:row>1</xdr:row>
      <xdr:rowOff>123675</xdr:rowOff>
    </xdr:from>
    <xdr:to>
      <xdr:col>4</xdr:col>
      <xdr:colOff>29082</xdr:colOff>
      <xdr:row>2</xdr:row>
      <xdr:rowOff>206362</xdr:rowOff>
    </xdr:to>
    <xdr:sp macro="" textlink="">
      <xdr:nvSpPr>
        <xdr:cNvPr id="4" name="Rectangle 3">
          <a:extLst>
            <a:ext uri="{FF2B5EF4-FFF2-40B4-BE49-F238E27FC236}">
              <a16:creationId xmlns:a16="http://schemas.microsoft.com/office/drawing/2014/main" id="{40B3449C-C59A-F678-F3AD-0FD61060C9A6}"/>
            </a:ext>
          </a:extLst>
        </xdr:cNvPr>
        <xdr:cNvSpPr/>
      </xdr:nvSpPr>
      <xdr:spPr>
        <a:xfrm rot="18370690">
          <a:off x="136268" y="169614"/>
          <a:ext cx="531420" cy="439542"/>
        </a:xfrm>
        <a:prstGeom prst="rect">
          <a:avLst/>
        </a:prstGeom>
        <a:solidFill>
          <a:srgbClr val="B396E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20943</xdr:colOff>
      <xdr:row>1</xdr:row>
      <xdr:rowOff>414867</xdr:rowOff>
    </xdr:from>
    <xdr:to>
      <xdr:col>18</xdr:col>
      <xdr:colOff>16933</xdr:colOff>
      <xdr:row>2</xdr:row>
      <xdr:rowOff>437148</xdr:rowOff>
    </xdr:to>
    <xdr:sp macro="" textlink="">
      <xdr:nvSpPr>
        <xdr:cNvPr id="2" name="Rectangle: Top Corners Rounded 1">
          <a:extLst>
            <a:ext uri="{FF2B5EF4-FFF2-40B4-BE49-F238E27FC236}">
              <a16:creationId xmlns:a16="http://schemas.microsoft.com/office/drawing/2014/main" id="{C32EF04E-FD3D-D5CC-C050-83344D4B1096}"/>
            </a:ext>
          </a:extLst>
        </xdr:cNvPr>
        <xdr:cNvSpPr/>
      </xdr:nvSpPr>
      <xdr:spPr>
        <a:xfrm>
          <a:off x="613610" y="414867"/>
          <a:ext cx="14338523" cy="471014"/>
        </a:xfrm>
        <a:prstGeom prst="round2SameRect">
          <a:avLst/>
        </a:prstGeom>
        <a:noFill/>
        <a:ln w="76200">
          <a:solidFill>
            <a:srgbClr val="38056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3</xdr:col>
      <xdr:colOff>0</xdr:colOff>
      <xdr:row>2</xdr:row>
      <xdr:rowOff>0</xdr:rowOff>
    </xdr:from>
    <xdr:to>
      <xdr:col>4</xdr:col>
      <xdr:colOff>6349</xdr:colOff>
      <xdr:row>4</xdr:row>
      <xdr:rowOff>17895</xdr:rowOff>
    </xdr:to>
    <xdr:pic>
      <xdr:nvPicPr>
        <xdr:cNvPr id="6" name="Picture 5">
          <a:extLst>
            <a:ext uri="{FF2B5EF4-FFF2-40B4-BE49-F238E27FC236}">
              <a16:creationId xmlns:a16="http://schemas.microsoft.com/office/drawing/2014/main" id="{5ED89A94-8D4B-0E55-D98D-661321425A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4500"/>
          <a:ext cx="59690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649954</xdr:colOff>
      <xdr:row>2</xdr:row>
      <xdr:rowOff>187732</xdr:rowOff>
    </xdr:from>
    <xdr:to>
      <xdr:col>21</xdr:col>
      <xdr:colOff>29287</xdr:colOff>
      <xdr:row>4</xdr:row>
      <xdr:rowOff>165486</xdr:rowOff>
    </xdr:to>
    <xdr:sp macro="" textlink="">
      <xdr:nvSpPr>
        <xdr:cNvPr id="10" name="Arrow: Right 9">
          <a:hlinkClick xmlns:r="http://schemas.openxmlformats.org/officeDocument/2006/relationships" r:id="rId2"/>
          <a:extLst>
            <a:ext uri="{FF2B5EF4-FFF2-40B4-BE49-F238E27FC236}">
              <a16:creationId xmlns:a16="http://schemas.microsoft.com/office/drawing/2014/main" id="{8367DB95-E998-0A1F-5162-27061BD3A376}"/>
            </a:ext>
          </a:extLst>
        </xdr:cNvPr>
        <xdr:cNvSpPr/>
      </xdr:nvSpPr>
      <xdr:spPr>
        <a:xfrm rot="18717127">
          <a:off x="19498880" y="1439443"/>
          <a:ext cx="716663" cy="476151"/>
        </a:xfrm>
        <a:prstGeom prst="rightArrow">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592613</xdr:colOff>
      <xdr:row>7</xdr:row>
      <xdr:rowOff>194541</xdr:rowOff>
    </xdr:from>
    <xdr:to>
      <xdr:col>21</xdr:col>
      <xdr:colOff>201</xdr:colOff>
      <xdr:row>10</xdr:row>
      <xdr:rowOff>169322</xdr:rowOff>
    </xdr:to>
    <xdr:sp macro="" textlink="">
      <xdr:nvSpPr>
        <xdr:cNvPr id="11" name="Arrow: Right 10">
          <a:hlinkClick xmlns:r="http://schemas.openxmlformats.org/officeDocument/2006/relationships" r:id="rId3"/>
          <a:extLst>
            <a:ext uri="{FF2B5EF4-FFF2-40B4-BE49-F238E27FC236}">
              <a16:creationId xmlns:a16="http://schemas.microsoft.com/office/drawing/2014/main" id="{0E29930A-AAC4-06D0-D159-4155BE7D30F7}"/>
            </a:ext>
          </a:extLst>
        </xdr:cNvPr>
        <xdr:cNvSpPr/>
      </xdr:nvSpPr>
      <xdr:spPr>
        <a:xfrm rot="18804584">
          <a:off x="19428289" y="2995047"/>
          <a:ext cx="771417" cy="504406"/>
        </a:xfrm>
        <a:prstGeom prst="rightArrow">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85349</xdr:colOff>
      <xdr:row>69</xdr:row>
      <xdr:rowOff>62134</xdr:rowOff>
    </xdr:from>
    <xdr:to>
      <xdr:col>12</xdr:col>
      <xdr:colOff>365217</xdr:colOff>
      <xdr:row>88</xdr:row>
      <xdr:rowOff>140996</xdr:rowOff>
    </xdr:to>
    <xdr:sp macro="" textlink="">
      <xdr:nvSpPr>
        <xdr:cNvPr id="215" name="Rectangle: Rounded Corners 214">
          <a:extLst>
            <a:ext uri="{FF2B5EF4-FFF2-40B4-BE49-F238E27FC236}">
              <a16:creationId xmlns:a16="http://schemas.microsoft.com/office/drawing/2014/main" id="{C3F7937A-A6D1-4F14-ACF6-F275DCD0EF70}"/>
            </a:ext>
          </a:extLst>
        </xdr:cNvPr>
        <xdr:cNvSpPr/>
      </xdr:nvSpPr>
      <xdr:spPr>
        <a:xfrm>
          <a:off x="1846962" y="14216489"/>
          <a:ext cx="6506965" cy="3970797"/>
        </a:xfrm>
        <a:prstGeom prst="roundRect">
          <a:avLst/>
        </a:prstGeom>
        <a:solidFill>
          <a:schemeClr val="bg1"/>
        </a:solidFill>
        <a:ln>
          <a:noFill/>
        </a:ln>
        <a:effectLst>
          <a:outerShdw blurRad="50800" dist="38100" dir="2700000" sx="102000" sy="102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461819</xdr:colOff>
      <xdr:row>9</xdr:row>
      <xdr:rowOff>30787</xdr:rowOff>
    </xdr:from>
    <xdr:to>
      <xdr:col>13</xdr:col>
      <xdr:colOff>334174</xdr:colOff>
      <xdr:row>25</xdr:row>
      <xdr:rowOff>70556</xdr:rowOff>
    </xdr:to>
    <xdr:grpSp>
      <xdr:nvGrpSpPr>
        <xdr:cNvPr id="88" name="Group 87">
          <a:extLst>
            <a:ext uri="{FF2B5EF4-FFF2-40B4-BE49-F238E27FC236}">
              <a16:creationId xmlns:a16="http://schemas.microsoft.com/office/drawing/2014/main" id="{57E011D6-3696-51F9-74FE-381B69C8A57D}"/>
            </a:ext>
          </a:extLst>
        </xdr:cNvPr>
        <xdr:cNvGrpSpPr/>
      </xdr:nvGrpSpPr>
      <xdr:grpSpPr>
        <a:xfrm>
          <a:off x="5845515" y="1770135"/>
          <a:ext cx="3185398" cy="3131943"/>
          <a:chOff x="3753556" y="228343"/>
          <a:chExt cx="2924204" cy="3200657"/>
        </a:xfrm>
      </xdr:grpSpPr>
      <xdr:sp macro="" textlink="">
        <xdr:nvSpPr>
          <xdr:cNvPr id="7" name="Rectangle: Rounded Corners 6">
            <a:extLst>
              <a:ext uri="{FF2B5EF4-FFF2-40B4-BE49-F238E27FC236}">
                <a16:creationId xmlns:a16="http://schemas.microsoft.com/office/drawing/2014/main" id="{44A9C2B5-A22F-4C19-98B7-F61D70006A55}"/>
              </a:ext>
            </a:extLst>
          </xdr:cNvPr>
          <xdr:cNvSpPr/>
        </xdr:nvSpPr>
        <xdr:spPr>
          <a:xfrm>
            <a:off x="3753556" y="228343"/>
            <a:ext cx="2924204" cy="3200657"/>
          </a:xfrm>
          <a:prstGeom prst="roundRect">
            <a:avLst/>
          </a:prstGeom>
          <a:solidFill>
            <a:schemeClr val="bg1"/>
          </a:solidFill>
          <a:ln>
            <a:noFill/>
          </a:ln>
          <a:effectLst>
            <a:outerShdw blurRad="50800" dist="38100" dir="2700000" sx="102000" sy="102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TextBox 7">
            <a:extLst>
              <a:ext uri="{FF2B5EF4-FFF2-40B4-BE49-F238E27FC236}">
                <a16:creationId xmlns:a16="http://schemas.microsoft.com/office/drawing/2014/main" id="{FB5D39CF-A283-51F7-8460-2154C999E8A9}"/>
              </a:ext>
            </a:extLst>
          </xdr:cNvPr>
          <xdr:cNvSpPr txBox="1"/>
        </xdr:nvSpPr>
        <xdr:spPr>
          <a:xfrm>
            <a:off x="4247445" y="592665"/>
            <a:ext cx="2278301" cy="4656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IN" sz="2800" b="1">
                <a:solidFill>
                  <a:schemeClr val="accent1">
                    <a:lumMod val="75000"/>
                  </a:schemeClr>
                </a:solidFill>
                <a:latin typeface="+mn-lt"/>
              </a:rPr>
              <a:t>Total Earning</a:t>
            </a:r>
          </a:p>
        </xdr:txBody>
      </xdr:sp>
      <xdr:sp macro="" textlink="'Pivot Tables'!C6">
        <xdr:nvSpPr>
          <xdr:cNvPr id="9" name="TextBox 8">
            <a:extLst>
              <a:ext uri="{FF2B5EF4-FFF2-40B4-BE49-F238E27FC236}">
                <a16:creationId xmlns:a16="http://schemas.microsoft.com/office/drawing/2014/main" id="{D80C13B5-2F51-4CE0-8114-6EC1DE8238CE}"/>
              </a:ext>
            </a:extLst>
          </xdr:cNvPr>
          <xdr:cNvSpPr txBox="1"/>
        </xdr:nvSpPr>
        <xdr:spPr>
          <a:xfrm>
            <a:off x="3979974" y="1233437"/>
            <a:ext cx="2434872" cy="826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A9554AE-CB48-4C4D-943C-5D182E304EB5}" type="TxLink">
              <a:rPr lang="en-US" sz="2400" b="0" i="0" u="none" strike="noStrike">
                <a:solidFill>
                  <a:srgbClr val="000000"/>
                </a:solidFill>
                <a:latin typeface="Berlin Sans FB" panose="020E0602020502020306" pitchFamily="34" charset="0"/>
                <a:ea typeface="Calibri"/>
                <a:cs typeface="Calibri"/>
              </a:rPr>
              <a:pPr algn="ctr"/>
              <a:t>EGP 15,99,00,00,000</a:t>
            </a:fld>
            <a:endParaRPr lang="en-IN" sz="2400">
              <a:latin typeface="Berlin Sans FB" panose="020E0602020502020306" pitchFamily="34" charset="0"/>
            </a:endParaRPr>
          </a:p>
        </xdr:txBody>
      </xdr:sp>
      <xdr:sp macro="" textlink="">
        <xdr:nvSpPr>
          <xdr:cNvPr id="10" name="TextBox 9">
            <a:extLst>
              <a:ext uri="{FF2B5EF4-FFF2-40B4-BE49-F238E27FC236}">
                <a16:creationId xmlns:a16="http://schemas.microsoft.com/office/drawing/2014/main" id="{BE2CB594-9B2E-431B-91BD-A8175197E724}"/>
              </a:ext>
            </a:extLst>
          </xdr:cNvPr>
          <xdr:cNvSpPr txBox="1"/>
        </xdr:nvSpPr>
        <xdr:spPr>
          <a:xfrm>
            <a:off x="4084269" y="2208775"/>
            <a:ext cx="1941559" cy="4158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a:solidFill>
                  <a:schemeClr val="bg2">
                    <a:lumMod val="50000"/>
                  </a:schemeClr>
                </a:solidFill>
              </a:rPr>
              <a:t>Egypt</a:t>
            </a:r>
            <a:r>
              <a:rPr lang="en-IN" sz="1600" baseline="0">
                <a:solidFill>
                  <a:schemeClr val="bg2">
                    <a:lumMod val="50000"/>
                  </a:schemeClr>
                </a:solidFill>
              </a:rPr>
              <a:t> pounds</a:t>
            </a:r>
            <a:endParaRPr lang="en-IN" sz="1600">
              <a:solidFill>
                <a:schemeClr val="bg2">
                  <a:lumMod val="50000"/>
                </a:schemeClr>
              </a:solidFill>
            </a:endParaRPr>
          </a:p>
        </xdr:txBody>
      </xdr:sp>
      <xdr:pic>
        <xdr:nvPicPr>
          <xdr:cNvPr id="11" name="Picture 10">
            <a:extLst>
              <a:ext uri="{FF2B5EF4-FFF2-40B4-BE49-F238E27FC236}">
                <a16:creationId xmlns:a16="http://schemas.microsoft.com/office/drawing/2014/main" id="{1D6B3154-A286-58C2-731B-4F8495F91C5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00439" y="606135"/>
            <a:ext cx="459894" cy="467549"/>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589641</xdr:colOff>
      <xdr:row>17</xdr:row>
      <xdr:rowOff>93968</xdr:rowOff>
    </xdr:from>
    <xdr:to>
      <xdr:col>18</xdr:col>
      <xdr:colOff>514366</xdr:colOff>
      <xdr:row>17</xdr:row>
      <xdr:rowOff>93968</xdr:rowOff>
    </xdr:to>
    <xdr:cxnSp macro="">
      <xdr:nvCxnSpPr>
        <xdr:cNvPr id="17" name="Straight Connector 16">
          <a:extLst>
            <a:ext uri="{FF2B5EF4-FFF2-40B4-BE49-F238E27FC236}">
              <a16:creationId xmlns:a16="http://schemas.microsoft.com/office/drawing/2014/main" id="{0B2A2636-6E23-B384-A87E-2BF1C6756BBA}"/>
            </a:ext>
          </a:extLst>
        </xdr:cNvPr>
        <xdr:cNvCxnSpPr>
          <a:stCxn id="12" idx="1"/>
          <a:endCxn id="12" idx="3"/>
        </xdr:cNvCxnSpPr>
      </xdr:nvCxnSpPr>
      <xdr:spPr>
        <a:xfrm>
          <a:off x="9233835" y="3576226"/>
          <a:ext cx="3202144" cy="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19532</xdr:colOff>
      <xdr:row>9</xdr:row>
      <xdr:rowOff>-1</xdr:rowOff>
    </xdr:from>
    <xdr:to>
      <xdr:col>8</xdr:col>
      <xdr:colOff>110613</xdr:colOff>
      <xdr:row>25</xdr:row>
      <xdr:rowOff>127000</xdr:rowOff>
    </xdr:to>
    <xdr:grpSp>
      <xdr:nvGrpSpPr>
        <xdr:cNvPr id="87" name="Group 86">
          <a:extLst>
            <a:ext uri="{FF2B5EF4-FFF2-40B4-BE49-F238E27FC236}">
              <a16:creationId xmlns:a16="http://schemas.microsoft.com/office/drawing/2014/main" id="{E7D41A80-1D98-34CB-56B1-AF924A74E122}"/>
            </a:ext>
          </a:extLst>
        </xdr:cNvPr>
        <xdr:cNvGrpSpPr/>
      </xdr:nvGrpSpPr>
      <xdr:grpSpPr>
        <a:xfrm>
          <a:off x="2090184" y="1739347"/>
          <a:ext cx="3404125" cy="3219175"/>
          <a:chOff x="332252" y="268112"/>
          <a:chExt cx="3042876" cy="3090332"/>
        </a:xfrm>
      </xdr:grpSpPr>
      <xdr:sp macro="" textlink="">
        <xdr:nvSpPr>
          <xdr:cNvPr id="4" name="Rectangle: Rounded Corners 3">
            <a:extLst>
              <a:ext uri="{FF2B5EF4-FFF2-40B4-BE49-F238E27FC236}">
                <a16:creationId xmlns:a16="http://schemas.microsoft.com/office/drawing/2014/main" id="{3E105430-7363-ED6C-A2BE-E2DCC8ACC8D5}"/>
              </a:ext>
            </a:extLst>
          </xdr:cNvPr>
          <xdr:cNvSpPr/>
        </xdr:nvSpPr>
        <xdr:spPr>
          <a:xfrm>
            <a:off x="361758" y="268112"/>
            <a:ext cx="2956918" cy="3090332"/>
          </a:xfrm>
          <a:prstGeom prst="roundRect">
            <a:avLst/>
          </a:prstGeom>
          <a:solidFill>
            <a:schemeClr val="bg1"/>
          </a:solidFill>
          <a:ln>
            <a:noFill/>
          </a:ln>
          <a:effectLst>
            <a:outerShdw blurRad="50800" dist="38100" dir="2700000" sx="102000" sy="102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5" name="Picture 4">
            <a:extLst>
              <a:ext uri="{FF2B5EF4-FFF2-40B4-BE49-F238E27FC236}">
                <a16:creationId xmlns:a16="http://schemas.microsoft.com/office/drawing/2014/main" id="{CE913237-F925-5F67-CA10-870D65FE1E27}"/>
              </a:ext>
            </a:extLst>
          </xdr:cNvPr>
          <xdr:cNvPicPr>
            <a:picLocks noChangeAspect="1"/>
          </xdr:cNvPicPr>
        </xdr:nvPicPr>
        <xdr:blipFill rotWithShape="1">
          <a:blip xmlns:r="http://schemas.openxmlformats.org/officeDocument/2006/relationships" r:embed="rId2"/>
          <a:srcRect l="8046" t="6667" r="8046" b="23333"/>
          <a:stretch/>
        </xdr:blipFill>
        <xdr:spPr>
          <a:xfrm>
            <a:off x="423333" y="532375"/>
            <a:ext cx="2794000" cy="1098882"/>
          </a:xfrm>
          <a:prstGeom prst="rect">
            <a:avLst/>
          </a:prstGeom>
        </xdr:spPr>
      </xdr:pic>
      <xdr:sp macro="" textlink="">
        <xdr:nvSpPr>
          <xdr:cNvPr id="6" name="TextBox 5">
            <a:extLst>
              <a:ext uri="{FF2B5EF4-FFF2-40B4-BE49-F238E27FC236}">
                <a16:creationId xmlns:a16="http://schemas.microsoft.com/office/drawing/2014/main" id="{C84E024A-EDF4-55B3-D55E-F32CDC23F5A8}"/>
              </a:ext>
            </a:extLst>
          </xdr:cNvPr>
          <xdr:cNvSpPr txBox="1"/>
        </xdr:nvSpPr>
        <xdr:spPr>
          <a:xfrm>
            <a:off x="332252" y="1942843"/>
            <a:ext cx="3042876" cy="1246268"/>
          </a:xfrm>
          <a:prstGeom prst="rect">
            <a:avLst/>
          </a:prstGeom>
          <a:noFill/>
          <a:ln w="317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b="1">
                <a:latin typeface="Algerian" panose="04020705040A02060702" pitchFamily="82" charset="0"/>
              </a:rPr>
              <a:t>Sales   performance</a:t>
            </a:r>
          </a:p>
        </xdr:txBody>
      </xdr:sp>
    </xdr:grpSp>
    <xdr:clientData/>
  </xdr:twoCellAnchor>
  <xdr:twoCellAnchor>
    <xdr:from>
      <xdr:col>13</xdr:col>
      <xdr:colOff>497097</xdr:colOff>
      <xdr:row>9</xdr:row>
      <xdr:rowOff>50673</xdr:rowOff>
    </xdr:from>
    <xdr:to>
      <xdr:col>19</xdr:col>
      <xdr:colOff>-1</xdr:colOff>
      <xdr:row>25</xdr:row>
      <xdr:rowOff>137263</xdr:rowOff>
    </xdr:to>
    <xdr:grpSp>
      <xdr:nvGrpSpPr>
        <xdr:cNvPr id="89" name="Group 88">
          <a:extLst>
            <a:ext uri="{FF2B5EF4-FFF2-40B4-BE49-F238E27FC236}">
              <a16:creationId xmlns:a16="http://schemas.microsoft.com/office/drawing/2014/main" id="{AC335FBE-B6A8-EB27-E322-9662E7E28450}"/>
            </a:ext>
          </a:extLst>
        </xdr:cNvPr>
        <xdr:cNvGrpSpPr/>
      </xdr:nvGrpSpPr>
      <xdr:grpSpPr>
        <a:xfrm>
          <a:off x="9193836" y="1790021"/>
          <a:ext cx="3478554" cy="3178764"/>
          <a:chOff x="6821441" y="209744"/>
          <a:chExt cx="3112781" cy="3247478"/>
        </a:xfrm>
      </xdr:grpSpPr>
      <xdr:sp macro="" textlink="">
        <xdr:nvSpPr>
          <xdr:cNvPr id="12" name="Rectangle: Rounded Corners 11">
            <a:extLst>
              <a:ext uri="{FF2B5EF4-FFF2-40B4-BE49-F238E27FC236}">
                <a16:creationId xmlns:a16="http://schemas.microsoft.com/office/drawing/2014/main" id="{33862610-D772-4052-8A56-8811AAA2D728}"/>
              </a:ext>
            </a:extLst>
          </xdr:cNvPr>
          <xdr:cNvSpPr/>
        </xdr:nvSpPr>
        <xdr:spPr>
          <a:xfrm>
            <a:off x="6905466" y="209744"/>
            <a:ext cx="2901756" cy="3247478"/>
          </a:xfrm>
          <a:prstGeom prst="roundRect">
            <a:avLst/>
          </a:prstGeom>
          <a:solidFill>
            <a:schemeClr val="bg1"/>
          </a:solidFill>
          <a:ln>
            <a:noFill/>
          </a:ln>
          <a:effectLst>
            <a:outerShdw blurRad="50800" dist="38100" dir="2700000" sx="102000" sy="102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H7">
        <xdr:nvSpPr>
          <xdr:cNvPr id="14" name="TextBox 13">
            <a:extLst>
              <a:ext uri="{FF2B5EF4-FFF2-40B4-BE49-F238E27FC236}">
                <a16:creationId xmlns:a16="http://schemas.microsoft.com/office/drawing/2014/main" id="{92266458-D4E4-415D-A377-ADCA84FFA036}"/>
              </a:ext>
            </a:extLst>
          </xdr:cNvPr>
          <xdr:cNvSpPr txBox="1"/>
        </xdr:nvSpPr>
        <xdr:spPr>
          <a:xfrm>
            <a:off x="7189611" y="946086"/>
            <a:ext cx="2230197" cy="535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25CC922-F991-4D6A-ACA4-AD91CADEEDF6}" type="TxLink">
              <a:rPr lang="en-US" sz="3200" b="1" i="0" u="none" strike="noStrike">
                <a:solidFill>
                  <a:srgbClr val="000000"/>
                </a:solidFill>
                <a:latin typeface="Calibri"/>
                <a:ea typeface="Calibri"/>
                <a:cs typeface="Calibri"/>
              </a:rPr>
              <a:pPr algn="ctr"/>
              <a:t>926</a:t>
            </a:fld>
            <a:endParaRPr lang="en-IN" sz="3200" b="1">
              <a:solidFill>
                <a:schemeClr val="accent1">
                  <a:lumMod val="75000"/>
                </a:schemeClr>
              </a:solidFill>
              <a:latin typeface="+mn-lt"/>
            </a:endParaRPr>
          </a:p>
        </xdr:txBody>
      </xdr:sp>
      <xdr:sp macro="" textlink="">
        <xdr:nvSpPr>
          <xdr:cNvPr id="15" name="TextBox 14">
            <a:extLst>
              <a:ext uri="{FF2B5EF4-FFF2-40B4-BE49-F238E27FC236}">
                <a16:creationId xmlns:a16="http://schemas.microsoft.com/office/drawing/2014/main" id="{BEE61CD2-D4C4-4AE0-B22E-FBE0DB364C4A}"/>
              </a:ext>
            </a:extLst>
          </xdr:cNvPr>
          <xdr:cNvSpPr txBox="1"/>
        </xdr:nvSpPr>
        <xdr:spPr>
          <a:xfrm>
            <a:off x="7018997" y="225778"/>
            <a:ext cx="2703558" cy="888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u="sng" baseline="0">
                <a:solidFill>
                  <a:schemeClr val="accent1">
                    <a:lumMod val="75000"/>
                  </a:schemeClr>
                </a:solidFill>
                <a:latin typeface="+mn-lt"/>
              </a:rPr>
              <a:t>Fee</a:t>
            </a:r>
            <a:r>
              <a:rPr lang="en-IN" sz="2800" u="sng">
                <a:solidFill>
                  <a:schemeClr val="accent1">
                    <a:lumMod val="75000"/>
                  </a:schemeClr>
                </a:solidFill>
                <a:latin typeface="+mn-lt"/>
              </a:rPr>
              <a:t> Paid</a:t>
            </a:r>
            <a:r>
              <a:rPr lang="en-IN" sz="2800" u="sng" baseline="0">
                <a:solidFill>
                  <a:schemeClr val="accent1">
                    <a:lumMod val="75000"/>
                  </a:schemeClr>
                </a:solidFill>
                <a:latin typeface="+mn-lt"/>
              </a:rPr>
              <a:t> Status</a:t>
            </a:r>
            <a:endParaRPr lang="en-IN" sz="2800" u="sng">
              <a:solidFill>
                <a:schemeClr val="accent1">
                  <a:lumMod val="75000"/>
                </a:schemeClr>
              </a:solidFill>
              <a:latin typeface="+mn-lt"/>
            </a:endParaRPr>
          </a:p>
        </xdr:txBody>
      </xdr:sp>
      <xdr:sp macro="" textlink="">
        <xdr:nvSpPr>
          <xdr:cNvPr id="18" name="TextBox 17">
            <a:extLst>
              <a:ext uri="{FF2B5EF4-FFF2-40B4-BE49-F238E27FC236}">
                <a16:creationId xmlns:a16="http://schemas.microsoft.com/office/drawing/2014/main" id="{E78D1B6D-3A08-4C69-B639-C5E5E825007B}"/>
              </a:ext>
            </a:extLst>
          </xdr:cNvPr>
          <xdr:cNvSpPr txBox="1"/>
        </xdr:nvSpPr>
        <xdr:spPr>
          <a:xfrm>
            <a:off x="6821441" y="2057014"/>
            <a:ext cx="3112781" cy="3700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u="sng" baseline="0">
                <a:solidFill>
                  <a:schemeClr val="accent1">
                    <a:lumMod val="75000"/>
                  </a:schemeClr>
                </a:solidFill>
                <a:latin typeface="+mn-lt"/>
              </a:rPr>
              <a:t>Fee Unp</a:t>
            </a:r>
            <a:r>
              <a:rPr lang="en-IN" sz="2800" u="sng">
                <a:solidFill>
                  <a:schemeClr val="accent1">
                    <a:lumMod val="75000"/>
                  </a:schemeClr>
                </a:solidFill>
                <a:latin typeface="+mn-lt"/>
              </a:rPr>
              <a:t>aid</a:t>
            </a:r>
            <a:r>
              <a:rPr lang="en-IN" sz="2800" u="sng" baseline="0">
                <a:solidFill>
                  <a:schemeClr val="accent1">
                    <a:lumMod val="75000"/>
                  </a:schemeClr>
                </a:solidFill>
                <a:latin typeface="+mn-lt"/>
              </a:rPr>
              <a:t> Status</a:t>
            </a:r>
            <a:endParaRPr lang="en-IN" sz="2800" u="sng">
              <a:solidFill>
                <a:schemeClr val="accent1">
                  <a:lumMod val="75000"/>
                </a:schemeClr>
              </a:solidFill>
              <a:latin typeface="+mn-lt"/>
            </a:endParaRPr>
          </a:p>
        </xdr:txBody>
      </xdr:sp>
      <xdr:sp macro="" textlink="'Pivot Tables'!H6">
        <xdr:nvSpPr>
          <xdr:cNvPr id="19" name="TextBox 18">
            <a:extLst>
              <a:ext uri="{FF2B5EF4-FFF2-40B4-BE49-F238E27FC236}">
                <a16:creationId xmlns:a16="http://schemas.microsoft.com/office/drawing/2014/main" id="{DB2810EA-8EAB-490D-A0F3-A2A0CEB56F2E}"/>
              </a:ext>
            </a:extLst>
          </xdr:cNvPr>
          <xdr:cNvSpPr txBox="1"/>
        </xdr:nvSpPr>
        <xdr:spPr>
          <a:xfrm>
            <a:off x="7178708" y="2715749"/>
            <a:ext cx="2316787" cy="264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58E61DD-5915-447D-B57B-BE2864B02259}" type="TxLink">
              <a:rPr lang="en-US" sz="3200" b="1" i="0" u="none" strike="noStrike">
                <a:solidFill>
                  <a:srgbClr val="000000"/>
                </a:solidFill>
                <a:latin typeface="Calibri"/>
                <a:ea typeface="Calibri"/>
                <a:cs typeface="Calibri"/>
              </a:rPr>
              <a:pPr algn="ctr"/>
              <a:t>311</a:t>
            </a:fld>
            <a:endParaRPr lang="en-IN" sz="3200" b="1" u="sng">
              <a:solidFill>
                <a:schemeClr val="accent1">
                  <a:lumMod val="75000"/>
                </a:schemeClr>
              </a:solidFill>
              <a:latin typeface="+mn-lt"/>
            </a:endParaRPr>
          </a:p>
        </xdr:txBody>
      </xdr:sp>
      <xdr:cxnSp macro="">
        <xdr:nvCxnSpPr>
          <xdr:cNvPr id="20" name="Straight Connector 19">
            <a:extLst>
              <a:ext uri="{FF2B5EF4-FFF2-40B4-BE49-F238E27FC236}">
                <a16:creationId xmlns:a16="http://schemas.microsoft.com/office/drawing/2014/main" id="{FF338D0E-1B53-422E-B59E-DF94A30A3ABA}"/>
              </a:ext>
            </a:extLst>
          </xdr:cNvPr>
          <xdr:cNvCxnSpPr/>
        </xdr:nvCxnSpPr>
        <xdr:spPr>
          <a:xfrm>
            <a:off x="6905466" y="1826428"/>
            <a:ext cx="2901756" cy="0"/>
          </a:xfrm>
          <a:prstGeom prst="line">
            <a:avLst/>
          </a:prstGeom>
          <a:ln w="38100"/>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45</xdr:col>
      <xdr:colOff>236123</xdr:colOff>
      <xdr:row>9</xdr:row>
      <xdr:rowOff>63625</xdr:rowOff>
    </xdr:from>
    <xdr:to>
      <xdr:col>50</xdr:col>
      <xdr:colOff>401607</xdr:colOff>
      <xdr:row>26</xdr:row>
      <xdr:rowOff>36205</xdr:rowOff>
    </xdr:to>
    <xdr:grpSp>
      <xdr:nvGrpSpPr>
        <xdr:cNvPr id="90" name="Group 89">
          <a:extLst>
            <a:ext uri="{FF2B5EF4-FFF2-40B4-BE49-F238E27FC236}">
              <a16:creationId xmlns:a16="http://schemas.microsoft.com/office/drawing/2014/main" id="{FA7570CF-E1A7-C7A5-CA4A-4A8F2BCBA40D}"/>
            </a:ext>
          </a:extLst>
        </xdr:cNvPr>
        <xdr:cNvGrpSpPr/>
      </xdr:nvGrpSpPr>
      <xdr:grpSpPr>
        <a:xfrm>
          <a:off x="30136340" y="1802973"/>
          <a:ext cx="3478528" cy="3258015"/>
          <a:chOff x="10206181" y="207177"/>
          <a:chExt cx="2875741" cy="3183554"/>
        </a:xfrm>
      </xdr:grpSpPr>
      <xdr:sp macro="" textlink="">
        <xdr:nvSpPr>
          <xdr:cNvPr id="2" name="Rectangle: Rounded Corners 1">
            <a:extLst>
              <a:ext uri="{FF2B5EF4-FFF2-40B4-BE49-F238E27FC236}">
                <a16:creationId xmlns:a16="http://schemas.microsoft.com/office/drawing/2014/main" id="{EE068D5D-1D1F-4E42-AF1D-A1C821025CCC}"/>
              </a:ext>
            </a:extLst>
          </xdr:cNvPr>
          <xdr:cNvSpPr/>
        </xdr:nvSpPr>
        <xdr:spPr>
          <a:xfrm>
            <a:off x="10206181" y="207177"/>
            <a:ext cx="2875741" cy="3183554"/>
          </a:xfrm>
          <a:prstGeom prst="roundRect">
            <a:avLst/>
          </a:prstGeom>
          <a:solidFill>
            <a:schemeClr val="bg1"/>
          </a:solidFill>
          <a:ln>
            <a:noFill/>
          </a:ln>
          <a:effectLst>
            <a:outerShdw blurRad="50800" dist="38100" dir="2700000" sx="102000" sy="102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 name="TextBox 2">
            <a:extLst>
              <a:ext uri="{FF2B5EF4-FFF2-40B4-BE49-F238E27FC236}">
                <a16:creationId xmlns:a16="http://schemas.microsoft.com/office/drawing/2014/main" id="{D38CE222-286A-7489-8F03-BECE9F279A2B}"/>
              </a:ext>
            </a:extLst>
          </xdr:cNvPr>
          <xdr:cNvSpPr txBox="1"/>
        </xdr:nvSpPr>
        <xdr:spPr>
          <a:xfrm>
            <a:off x="10331257" y="278372"/>
            <a:ext cx="1945013" cy="1110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mn-lt"/>
              </a:rPr>
              <a:t>Top</a:t>
            </a:r>
            <a:r>
              <a:rPr lang="en-IN" sz="1600" baseline="0">
                <a:solidFill>
                  <a:schemeClr val="accent2">
                    <a:lumMod val="50000"/>
                  </a:schemeClr>
                </a:solidFill>
                <a:latin typeface="+mn-lt"/>
              </a:rPr>
              <a:t> 5</a:t>
            </a:r>
          </a:p>
          <a:p>
            <a:r>
              <a:rPr lang="en-IN" sz="1100" baseline="0">
                <a:solidFill>
                  <a:schemeClr val="accent2">
                    <a:lumMod val="50000"/>
                  </a:schemeClr>
                </a:solidFill>
                <a:latin typeface="+mn-lt"/>
              </a:rPr>
              <a:t> </a:t>
            </a:r>
            <a:r>
              <a:rPr lang="en-IN" sz="1800" baseline="0">
                <a:solidFill>
                  <a:srgbClr val="FF0000"/>
                </a:solidFill>
                <a:latin typeface="+mn-lt"/>
              </a:rPr>
              <a:t>Consultant</a:t>
            </a:r>
            <a:r>
              <a:rPr lang="en-IN" sz="1800" baseline="0">
                <a:solidFill>
                  <a:sysClr val="windowText" lastClr="000000"/>
                </a:solidFill>
                <a:latin typeface="+mn-lt"/>
              </a:rPr>
              <a:t> </a:t>
            </a:r>
          </a:p>
          <a:p>
            <a:r>
              <a:rPr lang="en-IN" sz="1600" baseline="0">
                <a:solidFill>
                  <a:schemeClr val="accent2">
                    <a:lumMod val="50000"/>
                  </a:schemeClr>
                </a:solidFill>
                <a:latin typeface="+mn-lt"/>
              </a:rPr>
              <a:t>Sales Revenue</a:t>
            </a:r>
            <a:endParaRPr lang="en-IN" sz="1600">
              <a:solidFill>
                <a:schemeClr val="accent2">
                  <a:lumMod val="50000"/>
                </a:schemeClr>
              </a:solidFill>
              <a:latin typeface="+mn-lt"/>
            </a:endParaRPr>
          </a:p>
        </xdr:txBody>
      </xdr:sp>
      <xdr:sp macro="" textlink="">
        <xdr:nvSpPr>
          <xdr:cNvPr id="13" name="Star: 5 Points 12">
            <a:extLst>
              <a:ext uri="{FF2B5EF4-FFF2-40B4-BE49-F238E27FC236}">
                <a16:creationId xmlns:a16="http://schemas.microsoft.com/office/drawing/2014/main" id="{7B6FC3E3-26DF-94EB-D7C9-4A115DDA44DD}"/>
              </a:ext>
            </a:extLst>
          </xdr:cNvPr>
          <xdr:cNvSpPr/>
        </xdr:nvSpPr>
        <xdr:spPr>
          <a:xfrm>
            <a:off x="12104168" y="374585"/>
            <a:ext cx="604292" cy="552133"/>
          </a:xfrm>
          <a:prstGeom prst="star5">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M6">
        <xdr:nvSpPr>
          <xdr:cNvPr id="16" name="TextBox 15">
            <a:extLst>
              <a:ext uri="{FF2B5EF4-FFF2-40B4-BE49-F238E27FC236}">
                <a16:creationId xmlns:a16="http://schemas.microsoft.com/office/drawing/2014/main" id="{4A467F80-2304-424B-AE09-126C1B7C0745}"/>
              </a:ext>
            </a:extLst>
          </xdr:cNvPr>
          <xdr:cNvSpPr txBox="1"/>
        </xdr:nvSpPr>
        <xdr:spPr>
          <a:xfrm>
            <a:off x="11892030" y="1187381"/>
            <a:ext cx="922351" cy="276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DD25D54-C1CE-4E7D-B285-650A69E8E225}" type="TxLink">
              <a:rPr lang="en-US" sz="1800" b="0" i="0" u="none" strike="noStrike">
                <a:solidFill>
                  <a:srgbClr val="000000"/>
                </a:solidFill>
                <a:latin typeface="Calibri"/>
                <a:ea typeface="Calibri"/>
                <a:cs typeface="Calibri"/>
              </a:rPr>
              <a:pPr/>
              <a:t>1.7B</a:t>
            </a:fld>
            <a:endParaRPr lang="en-IN" sz="1800">
              <a:solidFill>
                <a:sysClr val="windowText" lastClr="000000"/>
              </a:solidFill>
              <a:latin typeface="+mn-lt"/>
            </a:endParaRPr>
          </a:p>
        </xdr:txBody>
      </xdr:sp>
      <xdr:sp macro="" textlink="'Pivot Tables'!L6">
        <xdr:nvSpPr>
          <xdr:cNvPr id="23" name="TextBox 22">
            <a:extLst>
              <a:ext uri="{FF2B5EF4-FFF2-40B4-BE49-F238E27FC236}">
                <a16:creationId xmlns:a16="http://schemas.microsoft.com/office/drawing/2014/main" id="{EFDF84C5-9883-4D0E-B157-624455A04BE1}"/>
              </a:ext>
            </a:extLst>
          </xdr:cNvPr>
          <xdr:cNvSpPr txBox="1"/>
        </xdr:nvSpPr>
        <xdr:spPr>
          <a:xfrm>
            <a:off x="10537708" y="1183423"/>
            <a:ext cx="1033799" cy="3224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45F43A2-C27B-40A8-B0F3-7AEA8C8E6D06}" type="TxLink">
              <a:rPr lang="en-US" sz="1800" b="0" i="0" u="none" strike="noStrike">
                <a:solidFill>
                  <a:srgbClr val="000000"/>
                </a:solidFill>
                <a:latin typeface="Calibri"/>
                <a:ea typeface="Calibri"/>
                <a:cs typeface="Calibri"/>
              </a:rPr>
              <a:pPr/>
              <a:t>Mohmed</a:t>
            </a:fld>
            <a:endParaRPr lang="en-IN" sz="1800">
              <a:solidFill>
                <a:sysClr val="windowText" lastClr="000000"/>
              </a:solidFill>
              <a:latin typeface="+mn-lt"/>
            </a:endParaRPr>
          </a:p>
        </xdr:txBody>
      </xdr:sp>
      <xdr:sp macro="" textlink="'Pivot Tables'!M7">
        <xdr:nvSpPr>
          <xdr:cNvPr id="24" name="TextBox 23">
            <a:extLst>
              <a:ext uri="{FF2B5EF4-FFF2-40B4-BE49-F238E27FC236}">
                <a16:creationId xmlns:a16="http://schemas.microsoft.com/office/drawing/2014/main" id="{99E5377E-3287-4E55-9050-21755FD45293}"/>
              </a:ext>
            </a:extLst>
          </xdr:cNvPr>
          <xdr:cNvSpPr txBox="1"/>
        </xdr:nvSpPr>
        <xdr:spPr>
          <a:xfrm>
            <a:off x="11893469" y="1574036"/>
            <a:ext cx="869750" cy="322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434342A-D836-4F37-8C78-B8CCA7A42F4A}" type="TxLink">
              <a:rPr lang="en-US" sz="1800" b="0" i="0" u="none" strike="noStrike">
                <a:solidFill>
                  <a:srgbClr val="000000"/>
                </a:solidFill>
                <a:latin typeface="Calibri"/>
                <a:ea typeface="Calibri"/>
                <a:cs typeface="Calibri"/>
              </a:rPr>
              <a:pPr/>
              <a:t>1.6B</a:t>
            </a:fld>
            <a:endParaRPr lang="en-IN" sz="1800">
              <a:solidFill>
                <a:sysClr val="windowText" lastClr="000000"/>
              </a:solidFill>
              <a:latin typeface="+mn-lt"/>
            </a:endParaRPr>
          </a:p>
        </xdr:txBody>
      </xdr:sp>
      <xdr:sp macro="" textlink="'Pivot Tables'!M10">
        <xdr:nvSpPr>
          <xdr:cNvPr id="25" name="TextBox 24">
            <a:extLst>
              <a:ext uri="{FF2B5EF4-FFF2-40B4-BE49-F238E27FC236}">
                <a16:creationId xmlns:a16="http://schemas.microsoft.com/office/drawing/2014/main" id="{6BCA833F-E6EF-47FF-B984-3355DC014BF7}"/>
              </a:ext>
            </a:extLst>
          </xdr:cNvPr>
          <xdr:cNvSpPr txBox="1"/>
        </xdr:nvSpPr>
        <xdr:spPr>
          <a:xfrm>
            <a:off x="11910031" y="2628358"/>
            <a:ext cx="863977" cy="317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62C19A0-1A5C-4314-AAB0-D0C79EB4D772}" type="TxLink">
              <a:rPr lang="en-US" sz="1800" b="0" i="0" u="none" strike="noStrike">
                <a:solidFill>
                  <a:srgbClr val="000000"/>
                </a:solidFill>
                <a:latin typeface="Calibri"/>
                <a:ea typeface="Calibri"/>
                <a:cs typeface="Calibri"/>
              </a:rPr>
              <a:pPr/>
              <a:t>1.3B</a:t>
            </a:fld>
            <a:endParaRPr lang="en-IN" sz="1800">
              <a:solidFill>
                <a:sysClr val="windowText" lastClr="000000"/>
              </a:solidFill>
              <a:latin typeface="+mn-lt"/>
            </a:endParaRPr>
          </a:p>
        </xdr:txBody>
      </xdr:sp>
      <xdr:sp macro="" textlink="'Pivot Tables'!M9">
        <xdr:nvSpPr>
          <xdr:cNvPr id="26" name="TextBox 25">
            <a:extLst>
              <a:ext uri="{FF2B5EF4-FFF2-40B4-BE49-F238E27FC236}">
                <a16:creationId xmlns:a16="http://schemas.microsoft.com/office/drawing/2014/main" id="{5A3C33A0-D6CD-42C8-BB9E-E6302366823E}"/>
              </a:ext>
            </a:extLst>
          </xdr:cNvPr>
          <xdr:cNvSpPr txBox="1"/>
        </xdr:nvSpPr>
        <xdr:spPr>
          <a:xfrm>
            <a:off x="11885994" y="2279832"/>
            <a:ext cx="869750" cy="322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50D7D7E-098D-41EF-B53B-9666BAF656C0}" type="TxLink">
              <a:rPr lang="en-US" sz="1800" b="0" i="0" u="none" strike="noStrike">
                <a:solidFill>
                  <a:srgbClr val="000000"/>
                </a:solidFill>
                <a:latin typeface="Calibri"/>
                <a:ea typeface="Calibri"/>
                <a:cs typeface="Calibri"/>
              </a:rPr>
              <a:pPr/>
              <a:t>1.4B</a:t>
            </a:fld>
            <a:endParaRPr lang="en-IN" sz="1800">
              <a:solidFill>
                <a:sysClr val="windowText" lastClr="000000"/>
              </a:solidFill>
              <a:latin typeface="+mn-lt"/>
            </a:endParaRPr>
          </a:p>
        </xdr:txBody>
      </xdr:sp>
      <xdr:sp macro="" textlink="'Pivot Tables'!M8">
        <xdr:nvSpPr>
          <xdr:cNvPr id="27" name="TextBox 26">
            <a:extLst>
              <a:ext uri="{FF2B5EF4-FFF2-40B4-BE49-F238E27FC236}">
                <a16:creationId xmlns:a16="http://schemas.microsoft.com/office/drawing/2014/main" id="{9BD9D357-73A5-4FCF-BB2B-9CAAD50CF8BB}"/>
              </a:ext>
            </a:extLst>
          </xdr:cNvPr>
          <xdr:cNvSpPr txBox="1"/>
        </xdr:nvSpPr>
        <xdr:spPr>
          <a:xfrm>
            <a:off x="11884454" y="1953389"/>
            <a:ext cx="869750" cy="322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84CC500-F8D6-4866-B491-D72471DFE46F}" type="TxLink">
              <a:rPr lang="en-US" sz="1800" b="0" i="0" u="none" strike="noStrike">
                <a:solidFill>
                  <a:srgbClr val="000000"/>
                </a:solidFill>
                <a:latin typeface="Calibri"/>
                <a:ea typeface="Calibri"/>
                <a:cs typeface="Calibri"/>
              </a:rPr>
              <a:pPr/>
              <a:t>1.5B</a:t>
            </a:fld>
            <a:endParaRPr lang="en-IN" sz="1800">
              <a:solidFill>
                <a:sysClr val="windowText" lastClr="000000"/>
              </a:solidFill>
              <a:latin typeface="+mn-lt"/>
            </a:endParaRPr>
          </a:p>
        </xdr:txBody>
      </xdr:sp>
      <xdr:sp macro="" textlink="'Pivot Tables'!L8">
        <xdr:nvSpPr>
          <xdr:cNvPr id="28" name="TextBox 27">
            <a:extLst>
              <a:ext uri="{FF2B5EF4-FFF2-40B4-BE49-F238E27FC236}">
                <a16:creationId xmlns:a16="http://schemas.microsoft.com/office/drawing/2014/main" id="{F7CB9C3F-3BFD-4E8B-B239-755741AFBC2B}"/>
              </a:ext>
            </a:extLst>
          </xdr:cNvPr>
          <xdr:cNvSpPr txBox="1"/>
        </xdr:nvSpPr>
        <xdr:spPr>
          <a:xfrm>
            <a:off x="10565133" y="1959723"/>
            <a:ext cx="798664" cy="322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A58420B-9691-4065-BE99-B65E5B45FB9B}" type="TxLink">
              <a:rPr lang="en-US" sz="1800" b="0" i="0" u="none" strike="noStrike">
                <a:solidFill>
                  <a:srgbClr val="000000"/>
                </a:solidFill>
                <a:latin typeface="Calibri"/>
                <a:ea typeface="Calibri"/>
                <a:cs typeface="Calibri"/>
              </a:rPr>
              <a:pPr/>
              <a:t>Hany</a:t>
            </a:fld>
            <a:endParaRPr lang="en-IN" sz="1800">
              <a:solidFill>
                <a:sysClr val="windowText" lastClr="000000"/>
              </a:solidFill>
              <a:latin typeface="+mn-lt"/>
            </a:endParaRPr>
          </a:p>
        </xdr:txBody>
      </xdr:sp>
      <xdr:sp macro="" textlink="'Pivot Tables'!L9">
        <xdr:nvSpPr>
          <xdr:cNvPr id="29" name="TextBox 28">
            <a:extLst>
              <a:ext uri="{FF2B5EF4-FFF2-40B4-BE49-F238E27FC236}">
                <a16:creationId xmlns:a16="http://schemas.microsoft.com/office/drawing/2014/main" id="{F5614F59-0F10-44FB-A0FF-FE67BD0D3703}"/>
              </a:ext>
            </a:extLst>
          </xdr:cNvPr>
          <xdr:cNvSpPr txBox="1"/>
        </xdr:nvSpPr>
        <xdr:spPr>
          <a:xfrm>
            <a:off x="10551726" y="2322974"/>
            <a:ext cx="1085062" cy="318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624332A-A58C-46E2-BB7B-29D5974A04DC}" type="TxLink">
              <a:rPr lang="en-US" sz="1800" b="0" i="0" u="none" strike="noStrike">
                <a:solidFill>
                  <a:srgbClr val="000000"/>
                </a:solidFill>
                <a:latin typeface="Calibri"/>
                <a:ea typeface="Calibri"/>
                <a:cs typeface="Calibri"/>
              </a:rPr>
              <a:pPr/>
              <a:t>Dary</a:t>
            </a:fld>
            <a:endParaRPr lang="en-IN" sz="1800">
              <a:solidFill>
                <a:sysClr val="windowText" lastClr="000000"/>
              </a:solidFill>
              <a:latin typeface="+mn-lt"/>
            </a:endParaRPr>
          </a:p>
        </xdr:txBody>
      </xdr:sp>
      <xdr:sp macro="" textlink="'Pivot Tables'!L10">
        <xdr:nvSpPr>
          <xdr:cNvPr id="30" name="TextBox 29">
            <a:extLst>
              <a:ext uri="{FF2B5EF4-FFF2-40B4-BE49-F238E27FC236}">
                <a16:creationId xmlns:a16="http://schemas.microsoft.com/office/drawing/2014/main" id="{F7516052-3495-4821-A29D-D4EDABE8635A}"/>
              </a:ext>
            </a:extLst>
          </xdr:cNvPr>
          <xdr:cNvSpPr txBox="1"/>
        </xdr:nvSpPr>
        <xdr:spPr>
          <a:xfrm>
            <a:off x="10555311" y="2694244"/>
            <a:ext cx="1069608" cy="31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C14AC9A-B747-4590-B12B-6D0FD9554270}" type="TxLink">
              <a:rPr lang="en-US" sz="1800" b="0" i="0" u="none" strike="noStrike">
                <a:solidFill>
                  <a:srgbClr val="000000"/>
                </a:solidFill>
                <a:latin typeface="Calibri"/>
                <a:ea typeface="Calibri"/>
                <a:cs typeface="Calibri"/>
              </a:rPr>
              <a:pPr/>
              <a:t>Kisho</a:t>
            </a:fld>
            <a:endParaRPr lang="en-IN" sz="1800">
              <a:solidFill>
                <a:sysClr val="windowText" lastClr="000000"/>
              </a:solidFill>
              <a:latin typeface="+mn-lt"/>
            </a:endParaRPr>
          </a:p>
        </xdr:txBody>
      </xdr:sp>
      <xdr:sp macro="" textlink="'Pivot Tables'!L7">
        <xdr:nvSpPr>
          <xdr:cNvPr id="31" name="TextBox 30">
            <a:extLst>
              <a:ext uri="{FF2B5EF4-FFF2-40B4-BE49-F238E27FC236}">
                <a16:creationId xmlns:a16="http://schemas.microsoft.com/office/drawing/2014/main" id="{6410B82F-83FB-4AF1-B466-DDBC4053E859}"/>
              </a:ext>
            </a:extLst>
          </xdr:cNvPr>
          <xdr:cNvSpPr txBox="1"/>
        </xdr:nvSpPr>
        <xdr:spPr>
          <a:xfrm>
            <a:off x="10550893" y="1604518"/>
            <a:ext cx="990941" cy="320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913B8B-CC22-4FB2-9DAC-4ED06C88D6ED}" type="TxLink">
              <a:rPr lang="en-US" sz="1800" b="0" i="0" u="none" strike="noStrike">
                <a:solidFill>
                  <a:srgbClr val="000000"/>
                </a:solidFill>
                <a:latin typeface="Calibri"/>
                <a:ea typeface="Calibri"/>
                <a:cs typeface="Calibri"/>
              </a:rPr>
              <a:pPr/>
              <a:t>Rony</a:t>
            </a:fld>
            <a:endParaRPr lang="en-IN" sz="1800">
              <a:solidFill>
                <a:sysClr val="windowText" lastClr="000000"/>
              </a:solidFill>
              <a:latin typeface="+mn-lt"/>
            </a:endParaRPr>
          </a:p>
        </xdr:txBody>
      </xdr:sp>
    </xdr:grpSp>
    <xdr:clientData/>
  </xdr:twoCellAnchor>
  <xdr:twoCellAnchor>
    <xdr:from>
      <xdr:col>33</xdr:col>
      <xdr:colOff>243943</xdr:colOff>
      <xdr:row>8</xdr:row>
      <xdr:rowOff>61698</xdr:rowOff>
    </xdr:from>
    <xdr:to>
      <xdr:col>45</xdr:col>
      <xdr:colOff>153511</xdr:colOff>
      <xdr:row>25</xdr:row>
      <xdr:rowOff>197746</xdr:rowOff>
    </xdr:to>
    <xdr:grpSp>
      <xdr:nvGrpSpPr>
        <xdr:cNvPr id="94" name="Group 93">
          <a:extLst>
            <a:ext uri="{FF2B5EF4-FFF2-40B4-BE49-F238E27FC236}">
              <a16:creationId xmlns:a16="http://schemas.microsoft.com/office/drawing/2014/main" id="{856A9EC9-18FC-6D6D-CB9D-6124A346931A}"/>
            </a:ext>
          </a:extLst>
        </xdr:cNvPr>
        <xdr:cNvGrpSpPr/>
      </xdr:nvGrpSpPr>
      <xdr:grpSpPr>
        <a:xfrm>
          <a:off x="22192856" y="1607785"/>
          <a:ext cx="7860872" cy="3421483"/>
          <a:chOff x="13476112" y="239888"/>
          <a:chExt cx="10703283" cy="3499555"/>
        </a:xfrm>
      </xdr:grpSpPr>
      <xdr:grpSp>
        <xdr:nvGrpSpPr>
          <xdr:cNvPr id="93" name="Group 92">
            <a:extLst>
              <a:ext uri="{FF2B5EF4-FFF2-40B4-BE49-F238E27FC236}">
                <a16:creationId xmlns:a16="http://schemas.microsoft.com/office/drawing/2014/main" id="{E61746E3-93D7-12AC-908C-05291641EE00}"/>
              </a:ext>
            </a:extLst>
          </xdr:cNvPr>
          <xdr:cNvGrpSpPr/>
        </xdr:nvGrpSpPr>
        <xdr:grpSpPr>
          <a:xfrm>
            <a:off x="13476112" y="239888"/>
            <a:ext cx="10703283" cy="3499555"/>
            <a:chOff x="13405556" y="98778"/>
            <a:chExt cx="10703283" cy="3499555"/>
          </a:xfrm>
        </xdr:grpSpPr>
        <xdr:grpSp>
          <xdr:nvGrpSpPr>
            <xdr:cNvPr id="91" name="Group 90">
              <a:extLst>
                <a:ext uri="{FF2B5EF4-FFF2-40B4-BE49-F238E27FC236}">
                  <a16:creationId xmlns:a16="http://schemas.microsoft.com/office/drawing/2014/main" id="{1588C5D5-79E8-65C1-1687-AECFF7CA80F2}"/>
                </a:ext>
              </a:extLst>
            </xdr:cNvPr>
            <xdr:cNvGrpSpPr/>
          </xdr:nvGrpSpPr>
          <xdr:grpSpPr>
            <a:xfrm>
              <a:off x="13405556" y="98778"/>
              <a:ext cx="10703283" cy="3499555"/>
              <a:chOff x="13405556" y="98778"/>
              <a:chExt cx="10703283" cy="3499555"/>
            </a:xfrm>
          </xdr:grpSpPr>
          <xdr:sp macro="" textlink="">
            <xdr:nvSpPr>
              <xdr:cNvPr id="34" name="Rectangle: Rounded Corners 33">
                <a:extLst>
                  <a:ext uri="{FF2B5EF4-FFF2-40B4-BE49-F238E27FC236}">
                    <a16:creationId xmlns:a16="http://schemas.microsoft.com/office/drawing/2014/main" id="{BB7358B4-E9FA-462A-9CDE-44AAE471530B}"/>
                  </a:ext>
                </a:extLst>
              </xdr:cNvPr>
              <xdr:cNvSpPr/>
            </xdr:nvSpPr>
            <xdr:spPr>
              <a:xfrm>
                <a:off x="13405556" y="139870"/>
                <a:ext cx="10178090" cy="3458463"/>
              </a:xfrm>
              <a:prstGeom prst="roundRect">
                <a:avLst/>
              </a:prstGeom>
              <a:solidFill>
                <a:schemeClr val="bg1"/>
              </a:solidFill>
              <a:ln>
                <a:noFill/>
              </a:ln>
              <a:effectLst>
                <a:outerShdw blurRad="50800" dist="38100" dir="2700000" sx="102000" sy="102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5" name="TextBox 34">
                <a:extLst>
                  <a:ext uri="{FF2B5EF4-FFF2-40B4-BE49-F238E27FC236}">
                    <a16:creationId xmlns:a16="http://schemas.microsoft.com/office/drawing/2014/main" id="{B144C894-5F8A-D303-1881-3E4B8FA31FBC}"/>
                  </a:ext>
                </a:extLst>
              </xdr:cNvPr>
              <xdr:cNvSpPr txBox="1"/>
            </xdr:nvSpPr>
            <xdr:spPr>
              <a:xfrm>
                <a:off x="13778389" y="98778"/>
                <a:ext cx="5720471" cy="566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accent2">
                        <a:lumMod val="50000"/>
                      </a:schemeClr>
                    </a:solidFill>
                  </a:rPr>
                  <a:t>Total</a:t>
                </a:r>
                <a:r>
                  <a:rPr lang="en-IN" sz="2000" b="1" baseline="0">
                    <a:solidFill>
                      <a:schemeClr val="accent2">
                        <a:lumMod val="50000"/>
                      </a:schemeClr>
                    </a:solidFill>
                  </a:rPr>
                  <a:t> Earnings by Month's</a:t>
                </a:r>
                <a:endParaRPr lang="en-IN" sz="2000" b="1">
                  <a:solidFill>
                    <a:schemeClr val="accent2">
                      <a:lumMod val="50000"/>
                    </a:schemeClr>
                  </a:solidFill>
                </a:endParaRPr>
              </a:p>
            </xdr:txBody>
          </xdr:sp>
          <xdr:sp macro="" textlink="">
            <xdr:nvSpPr>
              <xdr:cNvPr id="40" name="Rectangle: Rounded Corners 39">
                <a:extLst>
                  <a:ext uri="{FF2B5EF4-FFF2-40B4-BE49-F238E27FC236}">
                    <a16:creationId xmlns:a16="http://schemas.microsoft.com/office/drawing/2014/main" id="{D3C516B3-4A7A-90B1-018B-EBCC77ABF2BF}"/>
                  </a:ext>
                </a:extLst>
              </xdr:cNvPr>
              <xdr:cNvSpPr/>
            </xdr:nvSpPr>
            <xdr:spPr>
              <a:xfrm>
                <a:off x="13875516" y="482883"/>
                <a:ext cx="5545209" cy="2641714"/>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36" name="Chart 35">
                <a:extLst>
                  <a:ext uri="{FF2B5EF4-FFF2-40B4-BE49-F238E27FC236}">
                    <a16:creationId xmlns:a16="http://schemas.microsoft.com/office/drawing/2014/main" id="{85C8C5ED-8A44-496F-B079-E791D373F236}"/>
                  </a:ext>
                </a:extLst>
              </xdr:cNvPr>
              <xdr:cNvGraphicFramePr>
                <a:graphicFrameLocks/>
              </xdr:cNvGraphicFramePr>
            </xdr:nvGraphicFramePr>
            <xdr:xfrm>
              <a:off x="14234488" y="832481"/>
              <a:ext cx="4816194" cy="2054544"/>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21" name="TextBox 20">
                <a:extLst>
                  <a:ext uri="{FF2B5EF4-FFF2-40B4-BE49-F238E27FC236}">
                    <a16:creationId xmlns:a16="http://schemas.microsoft.com/office/drawing/2014/main" id="{1F222B4A-AF73-4EF8-A365-59E9DEFF6A6A}"/>
                  </a:ext>
                </a:extLst>
              </xdr:cNvPr>
              <xdr:cNvSpPr txBox="1"/>
            </xdr:nvSpPr>
            <xdr:spPr>
              <a:xfrm>
                <a:off x="19388558" y="838690"/>
                <a:ext cx="3223137" cy="709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accent1">
                        <a:lumMod val="75000"/>
                      </a:schemeClr>
                    </a:solidFill>
                    <a:latin typeface="+mn-lt"/>
                  </a:rPr>
                  <a:t>Highest</a:t>
                </a:r>
                <a:r>
                  <a:rPr lang="en-IN" sz="2000" b="1">
                    <a:solidFill>
                      <a:schemeClr val="accent1">
                        <a:lumMod val="75000"/>
                      </a:schemeClr>
                    </a:solidFill>
                    <a:latin typeface="+mn-lt"/>
                  </a:rPr>
                  <a:t> </a:t>
                </a:r>
              </a:p>
              <a:p>
                <a:pPr algn="ctr"/>
                <a:r>
                  <a:rPr lang="en-IN" sz="1200" b="1">
                    <a:solidFill>
                      <a:schemeClr val="accent1">
                        <a:lumMod val="75000"/>
                      </a:schemeClr>
                    </a:solidFill>
                    <a:latin typeface="+mn-lt"/>
                  </a:rPr>
                  <a:t>Monthly Revenue</a:t>
                </a:r>
              </a:p>
            </xdr:txBody>
          </xdr:sp>
          <xdr:sp macro="" textlink="'Pivot Tables'!V8">
            <xdr:nvSpPr>
              <xdr:cNvPr id="22" name="TextBox 21">
                <a:extLst>
                  <a:ext uri="{FF2B5EF4-FFF2-40B4-BE49-F238E27FC236}">
                    <a16:creationId xmlns:a16="http://schemas.microsoft.com/office/drawing/2014/main" id="{778A1EAF-85C8-49D1-8ECC-512D7D378E89}"/>
                  </a:ext>
                </a:extLst>
              </xdr:cNvPr>
              <xdr:cNvSpPr txBox="1"/>
            </xdr:nvSpPr>
            <xdr:spPr>
              <a:xfrm>
                <a:off x="21043336" y="1669665"/>
                <a:ext cx="3065503" cy="637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AD1EB88-861E-4019-8E7D-B09288F0FBE7}" type="TxLink">
                  <a:rPr lang="en-US" sz="1800" b="0" i="0" u="none" strike="noStrike">
                    <a:solidFill>
                      <a:srgbClr val="000000"/>
                    </a:solidFill>
                    <a:latin typeface="Calibri"/>
                    <a:ea typeface="Calibri"/>
                    <a:cs typeface="Calibri"/>
                  </a:rPr>
                  <a:pPr algn="ctr"/>
                  <a:t>1.3B</a:t>
                </a:fld>
                <a:endParaRPr lang="en-IN" sz="1800" b="1">
                  <a:solidFill>
                    <a:schemeClr val="accent1">
                      <a:lumMod val="75000"/>
                    </a:schemeClr>
                  </a:solidFill>
                  <a:latin typeface="+mn-lt"/>
                </a:endParaRPr>
              </a:p>
            </xdr:txBody>
          </xdr:sp>
          <xdr:sp macro="" textlink="'Pivot Tables'!V7">
            <xdr:nvSpPr>
              <xdr:cNvPr id="32" name="TextBox 31">
                <a:extLst>
                  <a:ext uri="{FF2B5EF4-FFF2-40B4-BE49-F238E27FC236}">
                    <a16:creationId xmlns:a16="http://schemas.microsoft.com/office/drawing/2014/main" id="{D5001820-7604-4E7D-93D4-D960253D3292}"/>
                  </a:ext>
                </a:extLst>
              </xdr:cNvPr>
              <xdr:cNvSpPr txBox="1"/>
            </xdr:nvSpPr>
            <xdr:spPr>
              <a:xfrm>
                <a:off x="21151139" y="718998"/>
                <a:ext cx="2751169" cy="774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DAE3398-090C-4C02-8F7A-D9474EFC98FD}" type="TxLink">
                  <a:rPr lang="en-US" sz="1800" b="0" i="0" u="none" strike="noStrike">
                    <a:solidFill>
                      <a:srgbClr val="000000"/>
                    </a:solidFill>
                    <a:latin typeface="Calibri"/>
                    <a:ea typeface="Calibri"/>
                    <a:cs typeface="Calibri"/>
                  </a:rPr>
                  <a:pPr algn="ctr"/>
                  <a:t>3.8B</a:t>
                </a:fld>
                <a:endParaRPr lang="en-IN" sz="1800" b="1">
                  <a:solidFill>
                    <a:schemeClr val="accent1">
                      <a:lumMod val="75000"/>
                    </a:schemeClr>
                  </a:solidFill>
                  <a:latin typeface="+mn-lt"/>
                </a:endParaRPr>
              </a:p>
            </xdr:txBody>
          </xdr:sp>
          <xdr:sp macro="" textlink="">
            <xdr:nvSpPr>
              <xdr:cNvPr id="33" name="TextBox 32">
                <a:extLst>
                  <a:ext uri="{FF2B5EF4-FFF2-40B4-BE49-F238E27FC236}">
                    <a16:creationId xmlns:a16="http://schemas.microsoft.com/office/drawing/2014/main" id="{2F03C966-0A31-43D5-A335-09D23DFFC6DC}"/>
                  </a:ext>
                </a:extLst>
              </xdr:cNvPr>
              <xdr:cNvSpPr txBox="1"/>
            </xdr:nvSpPr>
            <xdr:spPr>
              <a:xfrm>
                <a:off x="19421216" y="2546603"/>
                <a:ext cx="3072017" cy="628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accent1">
                        <a:lumMod val="75000"/>
                      </a:schemeClr>
                    </a:solidFill>
                    <a:latin typeface="+mn-lt"/>
                  </a:rPr>
                  <a:t>Lowest</a:t>
                </a:r>
                <a:endParaRPr lang="en-IN" sz="2000" b="1">
                  <a:solidFill>
                    <a:schemeClr val="accent1">
                      <a:lumMod val="75000"/>
                    </a:schemeClr>
                  </a:solidFill>
                  <a:latin typeface="+mn-lt"/>
                </a:endParaRPr>
              </a:p>
              <a:p>
                <a:pPr algn="ctr"/>
                <a:r>
                  <a:rPr lang="en-IN" sz="1200" b="1">
                    <a:solidFill>
                      <a:schemeClr val="accent1">
                        <a:lumMod val="75000"/>
                      </a:schemeClr>
                    </a:solidFill>
                    <a:latin typeface="+mn-lt"/>
                  </a:rPr>
                  <a:t>Monthly Revenue</a:t>
                </a:r>
              </a:p>
            </xdr:txBody>
          </xdr:sp>
          <xdr:sp macro="" textlink="">
            <xdr:nvSpPr>
              <xdr:cNvPr id="37" name="TextBox 36">
                <a:extLst>
                  <a:ext uri="{FF2B5EF4-FFF2-40B4-BE49-F238E27FC236}">
                    <a16:creationId xmlns:a16="http://schemas.microsoft.com/office/drawing/2014/main" id="{F9F21CD9-09F7-4B93-8674-410CA82A471B}"/>
                  </a:ext>
                </a:extLst>
              </xdr:cNvPr>
              <xdr:cNvSpPr txBox="1"/>
            </xdr:nvSpPr>
            <xdr:spPr>
              <a:xfrm>
                <a:off x="19348256" y="1675059"/>
                <a:ext cx="3066088" cy="635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accent1">
                        <a:lumMod val="75000"/>
                      </a:schemeClr>
                    </a:solidFill>
                    <a:latin typeface="+mn-lt"/>
                  </a:rPr>
                  <a:t>Average</a:t>
                </a:r>
                <a:r>
                  <a:rPr lang="en-IN" sz="2000" b="1">
                    <a:solidFill>
                      <a:schemeClr val="accent1">
                        <a:lumMod val="75000"/>
                      </a:schemeClr>
                    </a:solidFill>
                    <a:latin typeface="+mn-lt"/>
                  </a:rPr>
                  <a:t> </a:t>
                </a:r>
              </a:p>
              <a:p>
                <a:pPr algn="ctr"/>
                <a:r>
                  <a:rPr lang="en-IN" sz="1200" b="1">
                    <a:solidFill>
                      <a:schemeClr val="accent1">
                        <a:lumMod val="75000"/>
                      </a:schemeClr>
                    </a:solidFill>
                    <a:latin typeface="+mn-lt"/>
                  </a:rPr>
                  <a:t>Monthly Revenue</a:t>
                </a:r>
              </a:p>
            </xdr:txBody>
          </xdr:sp>
          <xdr:sp macro="" textlink="'Pivot Tables'!V9">
            <xdr:nvSpPr>
              <xdr:cNvPr id="38" name="TextBox 37">
                <a:extLst>
                  <a:ext uri="{FF2B5EF4-FFF2-40B4-BE49-F238E27FC236}">
                    <a16:creationId xmlns:a16="http://schemas.microsoft.com/office/drawing/2014/main" id="{706BCEA5-7A40-4452-AA89-6E0F57D043C6}"/>
                  </a:ext>
                </a:extLst>
              </xdr:cNvPr>
              <xdr:cNvSpPr txBox="1"/>
            </xdr:nvSpPr>
            <xdr:spPr>
              <a:xfrm>
                <a:off x="21019933" y="2520815"/>
                <a:ext cx="3065502" cy="637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AB82A52-AEC4-4889-911B-DE1B65E7DC25}" type="TxLink">
                  <a:rPr lang="en-US" sz="1800" b="0" i="0" u="none" strike="noStrike">
                    <a:solidFill>
                      <a:srgbClr val="000000"/>
                    </a:solidFill>
                    <a:latin typeface="Calibri"/>
                    <a:ea typeface="Calibri"/>
                    <a:cs typeface="Calibri"/>
                  </a:rPr>
                  <a:pPr algn="ctr"/>
                  <a:t>116.0M</a:t>
                </a:fld>
                <a:endParaRPr lang="en-IN" sz="1800" b="1">
                  <a:solidFill>
                    <a:schemeClr val="accent1">
                      <a:lumMod val="75000"/>
                    </a:schemeClr>
                  </a:solidFill>
                  <a:latin typeface="+mn-lt"/>
                </a:endParaRPr>
              </a:p>
            </xdr:txBody>
          </xdr:sp>
          <xdr:sp macro="" textlink="">
            <xdr:nvSpPr>
              <xdr:cNvPr id="39" name="Arrow: Right 38">
                <a:extLst>
                  <a:ext uri="{FF2B5EF4-FFF2-40B4-BE49-F238E27FC236}">
                    <a16:creationId xmlns:a16="http://schemas.microsoft.com/office/drawing/2014/main" id="{C448CC15-31D3-D4F8-57F2-B35AB29C8403}"/>
                  </a:ext>
                </a:extLst>
              </xdr:cNvPr>
              <xdr:cNvSpPr/>
            </xdr:nvSpPr>
            <xdr:spPr>
              <a:xfrm>
                <a:off x="21778222" y="1056738"/>
                <a:ext cx="236839" cy="98384"/>
              </a:xfrm>
              <a:prstGeom prst="rightArrow">
                <a:avLst/>
              </a:prstGeom>
              <a:solidFill>
                <a:schemeClr val="accent6">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1" name="Arrow: Right 40">
                <a:extLst>
                  <a:ext uri="{FF2B5EF4-FFF2-40B4-BE49-F238E27FC236}">
                    <a16:creationId xmlns:a16="http://schemas.microsoft.com/office/drawing/2014/main" id="{03A47CAA-CBE8-40FE-A21E-98A67D14B5F7}"/>
                  </a:ext>
                </a:extLst>
              </xdr:cNvPr>
              <xdr:cNvSpPr/>
            </xdr:nvSpPr>
            <xdr:spPr>
              <a:xfrm>
                <a:off x="21632965" y="2745472"/>
                <a:ext cx="241971" cy="96212"/>
              </a:xfrm>
              <a:prstGeom prst="rightArrow">
                <a:avLst/>
              </a:prstGeom>
              <a:solidFill>
                <a:schemeClr val="accent6">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45" name="Graphic 44" descr="Chevron arrows with solid fill">
                <a:extLst>
                  <a:ext uri="{FF2B5EF4-FFF2-40B4-BE49-F238E27FC236}">
                    <a16:creationId xmlns:a16="http://schemas.microsoft.com/office/drawing/2014/main" id="{CFF686D8-1386-1458-5FC7-A30FEA1EEBD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rot="16200000">
                <a:off x="19719720" y="1059949"/>
                <a:ext cx="395609" cy="223108"/>
              </a:xfrm>
              <a:prstGeom prst="rect">
                <a:avLst/>
              </a:prstGeom>
            </xdr:spPr>
          </xdr:pic>
          <xdr:pic>
            <xdr:nvPicPr>
              <xdr:cNvPr id="46" name="Graphic 45" descr="Chevron arrows with solid fill">
                <a:extLst>
                  <a:ext uri="{FF2B5EF4-FFF2-40B4-BE49-F238E27FC236}">
                    <a16:creationId xmlns:a16="http://schemas.microsoft.com/office/drawing/2014/main" id="{EEC7E6D7-6A88-4314-ADC9-5F57D59CA3F3}"/>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rot="5400000">
                <a:off x="19757345" y="2759132"/>
                <a:ext cx="400859" cy="223108"/>
              </a:xfrm>
              <a:prstGeom prst="rect">
                <a:avLst/>
              </a:prstGeom>
            </xdr:spPr>
          </xdr:pic>
        </xdr:grpSp>
        <xdr:sp macro="" textlink="">
          <xdr:nvSpPr>
            <xdr:cNvPr id="92" name="Arrow: Right 91">
              <a:extLst>
                <a:ext uri="{FF2B5EF4-FFF2-40B4-BE49-F238E27FC236}">
                  <a16:creationId xmlns:a16="http://schemas.microsoft.com/office/drawing/2014/main" id="{33E05BAD-DB04-43EC-97F4-170D9B15B139}"/>
                </a:ext>
              </a:extLst>
            </xdr:cNvPr>
            <xdr:cNvSpPr/>
          </xdr:nvSpPr>
          <xdr:spPr>
            <a:xfrm>
              <a:off x="21694104" y="1871933"/>
              <a:ext cx="236839" cy="98384"/>
            </a:xfrm>
            <a:prstGeom prst="rightArrow">
              <a:avLst/>
            </a:prstGeom>
            <a:solidFill>
              <a:schemeClr val="accent6">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43" name="Rectangle: Rounded Corners 42">
            <a:extLst>
              <a:ext uri="{FF2B5EF4-FFF2-40B4-BE49-F238E27FC236}">
                <a16:creationId xmlns:a16="http://schemas.microsoft.com/office/drawing/2014/main" id="{6AF48BE7-EEC9-A85D-ACB1-97172AD4F7B0}"/>
              </a:ext>
            </a:extLst>
          </xdr:cNvPr>
          <xdr:cNvSpPr/>
        </xdr:nvSpPr>
        <xdr:spPr>
          <a:xfrm>
            <a:off x="19593435" y="654923"/>
            <a:ext cx="3923886" cy="2715600"/>
          </a:xfrm>
          <a:prstGeom prst="roundRect">
            <a:avLst/>
          </a:prstGeom>
          <a:noFill/>
          <a:ln w="28575">
            <a:solidFill>
              <a:srgbClr val="7030A0"/>
            </a:solidFill>
            <a:prstDash val="dash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19</xdr:col>
      <xdr:colOff>192316</xdr:colOff>
      <xdr:row>17</xdr:row>
      <xdr:rowOff>109095</xdr:rowOff>
    </xdr:from>
    <xdr:to>
      <xdr:col>27</xdr:col>
      <xdr:colOff>251390</xdr:colOff>
      <xdr:row>17</xdr:row>
      <xdr:rowOff>109095</xdr:rowOff>
    </xdr:to>
    <xdr:cxnSp macro="">
      <xdr:nvCxnSpPr>
        <xdr:cNvPr id="55" name="Straight Connector 54">
          <a:extLst>
            <a:ext uri="{FF2B5EF4-FFF2-40B4-BE49-F238E27FC236}">
              <a16:creationId xmlns:a16="http://schemas.microsoft.com/office/drawing/2014/main" id="{BA2635C7-9F3C-2B6A-07B2-50D2829342A9}"/>
            </a:ext>
          </a:extLst>
        </xdr:cNvPr>
        <xdr:cNvCxnSpPr>
          <a:stCxn id="49" idx="1"/>
          <a:endCxn id="49" idx="3"/>
        </xdr:cNvCxnSpPr>
      </xdr:nvCxnSpPr>
      <xdr:spPr>
        <a:xfrm>
          <a:off x="12769413" y="3591353"/>
          <a:ext cx="5302945"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192316</xdr:colOff>
      <xdr:row>8</xdr:row>
      <xdr:rowOff>140412</xdr:rowOff>
    </xdr:from>
    <xdr:to>
      <xdr:col>27</xdr:col>
      <xdr:colOff>269394</xdr:colOff>
      <xdr:row>26</xdr:row>
      <xdr:rowOff>77777</xdr:rowOff>
    </xdr:to>
    <xdr:grpSp>
      <xdr:nvGrpSpPr>
        <xdr:cNvPr id="62" name="Group 61">
          <a:extLst>
            <a:ext uri="{FF2B5EF4-FFF2-40B4-BE49-F238E27FC236}">
              <a16:creationId xmlns:a16="http://schemas.microsoft.com/office/drawing/2014/main" id="{075CC8B0-0FAA-FDA2-DA39-37440F0DC70D}"/>
            </a:ext>
          </a:extLst>
        </xdr:cNvPr>
        <xdr:cNvGrpSpPr/>
      </xdr:nvGrpSpPr>
      <xdr:grpSpPr>
        <a:xfrm>
          <a:off x="12864707" y="1686499"/>
          <a:ext cx="5377948" cy="3416061"/>
          <a:chOff x="12168883" y="4350902"/>
          <a:chExt cx="4853690" cy="4920443"/>
        </a:xfrm>
      </xdr:grpSpPr>
      <xdr:sp macro="" textlink="">
        <xdr:nvSpPr>
          <xdr:cNvPr id="49" name="Rectangle: Rounded Corners 48">
            <a:extLst>
              <a:ext uri="{FF2B5EF4-FFF2-40B4-BE49-F238E27FC236}">
                <a16:creationId xmlns:a16="http://schemas.microsoft.com/office/drawing/2014/main" id="{56AC43E9-8923-4FBC-B115-9336B5F02BD6}"/>
              </a:ext>
            </a:extLst>
          </xdr:cNvPr>
          <xdr:cNvSpPr/>
        </xdr:nvSpPr>
        <xdr:spPr>
          <a:xfrm>
            <a:off x="12168883" y="4350902"/>
            <a:ext cx="4837267" cy="4920443"/>
          </a:xfrm>
          <a:prstGeom prst="roundRect">
            <a:avLst/>
          </a:prstGeom>
          <a:solidFill>
            <a:schemeClr val="bg1"/>
          </a:solidFill>
          <a:ln>
            <a:noFill/>
          </a:ln>
          <a:effectLst>
            <a:outerShdw blurRad="50800" dist="38100" dir="2700000" sx="102000" sy="102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51" name="Chart 50">
            <a:extLst>
              <a:ext uri="{FF2B5EF4-FFF2-40B4-BE49-F238E27FC236}">
                <a16:creationId xmlns:a16="http://schemas.microsoft.com/office/drawing/2014/main" id="{9A09EBA6-6A38-49DE-B733-B4DB94C95070}"/>
              </a:ext>
            </a:extLst>
          </xdr:cNvPr>
          <xdr:cNvGraphicFramePr>
            <a:graphicFrameLocks/>
          </xdr:cNvGraphicFramePr>
        </xdr:nvGraphicFramePr>
        <xdr:xfrm>
          <a:off x="12700446" y="4516377"/>
          <a:ext cx="1687688" cy="2206630"/>
        </xdr:xfrm>
        <a:graphic>
          <a:graphicData uri="http://schemas.openxmlformats.org/drawingml/2006/chart">
            <c:chart xmlns:c="http://schemas.openxmlformats.org/drawingml/2006/chart" xmlns:r="http://schemas.openxmlformats.org/officeDocument/2006/relationships" r:id="rId6"/>
          </a:graphicData>
        </a:graphic>
      </xdr:graphicFrame>
      <xdr:sp macro="" textlink="'Pivot Tables'!AC8">
        <xdr:nvSpPr>
          <xdr:cNvPr id="64" name="TextBox 63">
            <a:extLst>
              <a:ext uri="{FF2B5EF4-FFF2-40B4-BE49-F238E27FC236}">
                <a16:creationId xmlns:a16="http://schemas.microsoft.com/office/drawing/2014/main" id="{CE5D0F67-2590-46BF-8DAA-9F3AA12FC12D}"/>
              </a:ext>
            </a:extLst>
          </xdr:cNvPr>
          <xdr:cNvSpPr txBox="1"/>
        </xdr:nvSpPr>
        <xdr:spPr>
          <a:xfrm>
            <a:off x="13151467" y="5396374"/>
            <a:ext cx="1537523" cy="574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BDFFD5C-D3BC-47E4-85CF-CD3B63B49F15}" type="TxLink">
              <a:rPr lang="en-US" sz="1800" b="0" i="0" u="none" strike="noStrike">
                <a:solidFill>
                  <a:srgbClr val="000000"/>
                </a:solidFill>
                <a:latin typeface="Calibri"/>
                <a:ea typeface="Calibri"/>
                <a:cs typeface="Calibri"/>
              </a:rPr>
              <a:pPr/>
              <a:t>74.86%</a:t>
            </a:fld>
            <a:endParaRPr lang="en-IN" sz="1800" b="0">
              <a:latin typeface="Algerian" panose="04020705040A02060702" pitchFamily="82" charset="0"/>
            </a:endParaRPr>
          </a:p>
        </xdr:txBody>
      </xdr:sp>
      <xdr:graphicFrame macro="">
        <xdr:nvGraphicFramePr>
          <xdr:cNvPr id="66" name="Chart 65">
            <a:extLst>
              <a:ext uri="{FF2B5EF4-FFF2-40B4-BE49-F238E27FC236}">
                <a16:creationId xmlns:a16="http://schemas.microsoft.com/office/drawing/2014/main" id="{9723F138-EF5D-4CF6-B9E2-38E88D635649}"/>
              </a:ext>
            </a:extLst>
          </xdr:cNvPr>
          <xdr:cNvGraphicFramePr>
            <a:graphicFrameLocks/>
          </xdr:cNvGraphicFramePr>
        </xdr:nvGraphicFramePr>
        <xdr:xfrm>
          <a:off x="12700446" y="6942495"/>
          <a:ext cx="2015708" cy="2220164"/>
        </xdr:xfrm>
        <a:graphic>
          <a:graphicData uri="http://schemas.openxmlformats.org/drawingml/2006/chart">
            <c:chart xmlns:c="http://schemas.openxmlformats.org/drawingml/2006/chart" xmlns:r="http://schemas.openxmlformats.org/officeDocument/2006/relationships" r:id="rId7"/>
          </a:graphicData>
        </a:graphic>
      </xdr:graphicFrame>
      <xdr:grpSp>
        <xdr:nvGrpSpPr>
          <xdr:cNvPr id="76" name="Group 75">
            <a:extLst>
              <a:ext uri="{FF2B5EF4-FFF2-40B4-BE49-F238E27FC236}">
                <a16:creationId xmlns:a16="http://schemas.microsoft.com/office/drawing/2014/main" id="{523E3EBE-E0A5-77A3-52F4-0F7AFB991F20}"/>
              </a:ext>
            </a:extLst>
          </xdr:cNvPr>
          <xdr:cNvGrpSpPr/>
        </xdr:nvGrpSpPr>
        <xdr:grpSpPr>
          <a:xfrm>
            <a:off x="14178200" y="4814287"/>
            <a:ext cx="2410973" cy="1540820"/>
            <a:chOff x="11979189" y="545997"/>
            <a:chExt cx="2373155" cy="1477023"/>
          </a:xfrm>
        </xdr:grpSpPr>
        <xdr:sp macro="" textlink="'Pivot Tables'!Z8">
          <xdr:nvSpPr>
            <xdr:cNvPr id="67" name="TextBox 66">
              <a:extLst>
                <a:ext uri="{FF2B5EF4-FFF2-40B4-BE49-F238E27FC236}">
                  <a16:creationId xmlns:a16="http://schemas.microsoft.com/office/drawing/2014/main" id="{B859BF52-88C2-4575-B592-B3C4C82989B9}"/>
                </a:ext>
              </a:extLst>
            </xdr:cNvPr>
            <xdr:cNvSpPr txBox="1"/>
          </xdr:nvSpPr>
          <xdr:spPr>
            <a:xfrm>
              <a:off x="11979189" y="1243329"/>
              <a:ext cx="2197018" cy="373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BC53A0-119F-4C87-B2DB-6DD0A3A88D3E}" type="TxLink">
                <a:rPr lang="en-US" sz="2800" b="1" i="0" u="none" strike="noStrike">
                  <a:solidFill>
                    <a:srgbClr val="000000"/>
                  </a:solidFill>
                  <a:latin typeface="Calibri"/>
                  <a:ea typeface="Calibri"/>
                  <a:cs typeface="Calibri"/>
                </a:rPr>
                <a:pPr algn="ctr"/>
                <a:t>926</a:t>
              </a:fld>
              <a:endParaRPr lang="en-IN" sz="2800" b="1">
                <a:solidFill>
                  <a:schemeClr val="accent1">
                    <a:lumMod val="75000"/>
                  </a:schemeClr>
                </a:solidFill>
                <a:latin typeface="+mn-lt"/>
              </a:endParaRPr>
            </a:p>
          </xdr:txBody>
        </xdr:sp>
        <xdr:grpSp>
          <xdr:nvGrpSpPr>
            <xdr:cNvPr id="71" name="Group 70">
              <a:extLst>
                <a:ext uri="{FF2B5EF4-FFF2-40B4-BE49-F238E27FC236}">
                  <a16:creationId xmlns:a16="http://schemas.microsoft.com/office/drawing/2014/main" id="{C6F3813E-D911-8DFF-400B-337AFB2DAEC9}"/>
                </a:ext>
              </a:extLst>
            </xdr:cNvPr>
            <xdr:cNvGrpSpPr/>
          </xdr:nvGrpSpPr>
          <xdr:grpSpPr>
            <a:xfrm>
              <a:off x="12636128" y="545997"/>
              <a:ext cx="1716216" cy="1477023"/>
              <a:chOff x="12636128" y="545994"/>
              <a:chExt cx="1716216" cy="1477028"/>
            </a:xfrm>
          </xdr:grpSpPr>
          <xdr:sp macro="" textlink="">
            <xdr:nvSpPr>
              <xdr:cNvPr id="50" name="TextBox 49">
                <a:extLst>
                  <a:ext uri="{FF2B5EF4-FFF2-40B4-BE49-F238E27FC236}">
                    <a16:creationId xmlns:a16="http://schemas.microsoft.com/office/drawing/2014/main" id="{9736F83C-465F-60D9-358A-9F56690DE46D}"/>
                  </a:ext>
                </a:extLst>
              </xdr:cNvPr>
              <xdr:cNvSpPr txBox="1"/>
            </xdr:nvSpPr>
            <xdr:spPr>
              <a:xfrm>
                <a:off x="12636128" y="545994"/>
                <a:ext cx="1716216" cy="682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2">
                        <a:lumMod val="75000"/>
                      </a:schemeClr>
                    </a:solidFill>
                    <a:latin typeface="Algerian" panose="04020705040A02060702" pitchFamily="82" charset="0"/>
                  </a:rPr>
                  <a:t>total paid</a:t>
                </a:r>
              </a:p>
            </xdr:txBody>
          </xdr:sp>
          <xdr:sp macro="" textlink="">
            <xdr:nvSpPr>
              <xdr:cNvPr id="70" name="TextBox 69">
                <a:extLst>
                  <a:ext uri="{FF2B5EF4-FFF2-40B4-BE49-F238E27FC236}">
                    <a16:creationId xmlns:a16="http://schemas.microsoft.com/office/drawing/2014/main" id="{3780DA8E-ACCA-4FAC-9989-4A3B6F2B7C33}"/>
                  </a:ext>
                </a:extLst>
              </xdr:cNvPr>
              <xdr:cNvSpPr txBox="1"/>
            </xdr:nvSpPr>
            <xdr:spPr>
              <a:xfrm>
                <a:off x="12700000" y="1542480"/>
                <a:ext cx="1510271" cy="480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0">
                    <a:solidFill>
                      <a:schemeClr val="accent2">
                        <a:lumMod val="75000"/>
                      </a:schemeClr>
                    </a:solidFill>
                    <a:latin typeface="Algerian" panose="04020705040A02060702" pitchFamily="82" charset="0"/>
                  </a:rPr>
                  <a:t>Calls</a:t>
                </a:r>
              </a:p>
            </xdr:txBody>
          </xdr:sp>
        </xdr:grpSp>
      </xdr:grpSp>
      <xdr:grpSp>
        <xdr:nvGrpSpPr>
          <xdr:cNvPr id="77" name="Group 76">
            <a:extLst>
              <a:ext uri="{FF2B5EF4-FFF2-40B4-BE49-F238E27FC236}">
                <a16:creationId xmlns:a16="http://schemas.microsoft.com/office/drawing/2014/main" id="{943BFF3A-8A06-478C-A9D4-F541FCA3212D}"/>
              </a:ext>
            </a:extLst>
          </xdr:cNvPr>
          <xdr:cNvGrpSpPr/>
        </xdr:nvGrpSpPr>
        <xdr:grpSpPr>
          <a:xfrm>
            <a:off x="14119935" y="6952378"/>
            <a:ext cx="2902638" cy="1570027"/>
            <a:chOff x="11837459" y="323052"/>
            <a:chExt cx="2855478" cy="1505021"/>
          </a:xfrm>
        </xdr:grpSpPr>
        <xdr:sp macro="" textlink="'Pivot Tables'!Z7">
          <xdr:nvSpPr>
            <xdr:cNvPr id="78" name="TextBox 77">
              <a:extLst>
                <a:ext uri="{FF2B5EF4-FFF2-40B4-BE49-F238E27FC236}">
                  <a16:creationId xmlns:a16="http://schemas.microsoft.com/office/drawing/2014/main" id="{80C760EC-6168-BEAB-8ABB-28C893776D92}"/>
                </a:ext>
              </a:extLst>
            </xdr:cNvPr>
            <xdr:cNvSpPr txBox="1"/>
          </xdr:nvSpPr>
          <xdr:spPr>
            <a:xfrm>
              <a:off x="11837459" y="1020845"/>
              <a:ext cx="2197018" cy="375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0BA13A9-FBBE-438E-B302-643683A4B4AA}" type="TxLink">
                <a:rPr lang="en-US" sz="2800" b="1" i="0" u="none" strike="noStrike">
                  <a:solidFill>
                    <a:srgbClr val="000000"/>
                  </a:solidFill>
                  <a:latin typeface="Calibri"/>
                  <a:ea typeface="Calibri"/>
                  <a:cs typeface="Calibri"/>
                </a:rPr>
                <a:pPr algn="ctr"/>
                <a:t>311</a:t>
              </a:fld>
              <a:endParaRPr lang="en-IN" sz="2800" b="1">
                <a:solidFill>
                  <a:schemeClr val="accent1">
                    <a:lumMod val="75000"/>
                  </a:schemeClr>
                </a:solidFill>
                <a:latin typeface="+mn-lt"/>
              </a:endParaRPr>
            </a:p>
          </xdr:txBody>
        </xdr:sp>
        <xdr:grpSp>
          <xdr:nvGrpSpPr>
            <xdr:cNvPr id="79" name="Group 78">
              <a:extLst>
                <a:ext uri="{FF2B5EF4-FFF2-40B4-BE49-F238E27FC236}">
                  <a16:creationId xmlns:a16="http://schemas.microsoft.com/office/drawing/2014/main" id="{CC4A158B-E35F-81A3-2F92-A8EA6D56AD8D}"/>
                </a:ext>
              </a:extLst>
            </xdr:cNvPr>
            <xdr:cNvGrpSpPr/>
          </xdr:nvGrpSpPr>
          <xdr:grpSpPr>
            <a:xfrm>
              <a:off x="12393207" y="323052"/>
              <a:ext cx="2299730" cy="1505021"/>
              <a:chOff x="12393207" y="323049"/>
              <a:chExt cx="2299730" cy="1505026"/>
            </a:xfrm>
          </xdr:grpSpPr>
          <xdr:sp macro="" textlink="">
            <xdr:nvSpPr>
              <xdr:cNvPr id="80" name="TextBox 79">
                <a:extLst>
                  <a:ext uri="{FF2B5EF4-FFF2-40B4-BE49-F238E27FC236}">
                    <a16:creationId xmlns:a16="http://schemas.microsoft.com/office/drawing/2014/main" id="{914780D0-6E46-F811-670F-8EDD67055D67}"/>
                  </a:ext>
                </a:extLst>
              </xdr:cNvPr>
              <xdr:cNvSpPr txBox="1"/>
            </xdr:nvSpPr>
            <xdr:spPr>
              <a:xfrm>
                <a:off x="12393207" y="323049"/>
                <a:ext cx="2299730" cy="4633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2">
                        <a:lumMod val="75000"/>
                      </a:schemeClr>
                    </a:solidFill>
                    <a:latin typeface="Algerian" panose="04020705040A02060702" pitchFamily="82" charset="0"/>
                  </a:rPr>
                  <a:t>total NOT paid</a:t>
                </a:r>
              </a:p>
            </xdr:txBody>
          </xdr:sp>
          <xdr:sp macro="" textlink="">
            <xdr:nvSpPr>
              <xdr:cNvPr id="81" name="TextBox 80">
                <a:extLst>
                  <a:ext uri="{FF2B5EF4-FFF2-40B4-BE49-F238E27FC236}">
                    <a16:creationId xmlns:a16="http://schemas.microsoft.com/office/drawing/2014/main" id="{97EFBB2E-CADE-DE4E-A01C-69366B0E1BFA}"/>
                  </a:ext>
                </a:extLst>
              </xdr:cNvPr>
              <xdr:cNvSpPr txBox="1"/>
            </xdr:nvSpPr>
            <xdr:spPr>
              <a:xfrm>
                <a:off x="12517775" y="1347534"/>
                <a:ext cx="1510271" cy="480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0">
                    <a:solidFill>
                      <a:schemeClr val="accent2">
                        <a:lumMod val="75000"/>
                      </a:schemeClr>
                    </a:solidFill>
                    <a:latin typeface="Algerian" panose="04020705040A02060702" pitchFamily="82" charset="0"/>
                  </a:rPr>
                  <a:t>Calls</a:t>
                </a:r>
              </a:p>
            </xdr:txBody>
          </xdr:sp>
        </xdr:grpSp>
      </xdr:grpSp>
      <xdr:sp macro="" textlink="'Pivot Tables'!AC7">
        <xdr:nvSpPr>
          <xdr:cNvPr id="83" name="TextBox 82">
            <a:extLst>
              <a:ext uri="{FF2B5EF4-FFF2-40B4-BE49-F238E27FC236}">
                <a16:creationId xmlns:a16="http://schemas.microsoft.com/office/drawing/2014/main" id="{3F22BC24-7DB9-4410-A915-39A2109843BF}"/>
              </a:ext>
            </a:extLst>
          </xdr:cNvPr>
          <xdr:cNvSpPr txBox="1"/>
        </xdr:nvSpPr>
        <xdr:spPr>
          <a:xfrm>
            <a:off x="13271090" y="7858122"/>
            <a:ext cx="1537523" cy="498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90F1CCC-2978-4C71-B272-93C278020356}" type="TxLink">
              <a:rPr lang="en-US" sz="1800" b="0" i="0" u="none" strike="noStrike">
                <a:solidFill>
                  <a:srgbClr val="000000"/>
                </a:solidFill>
                <a:latin typeface="Calibri"/>
                <a:ea typeface="Calibri"/>
                <a:cs typeface="Calibri"/>
              </a:rPr>
              <a:pPr/>
              <a:t>25.14%</a:t>
            </a:fld>
            <a:endParaRPr lang="en-IN" sz="1800" b="0">
              <a:latin typeface="Algerian" panose="04020705040A02060702" pitchFamily="82" charset="0"/>
            </a:endParaRPr>
          </a:p>
        </xdr:txBody>
      </xdr:sp>
    </xdr:grpSp>
    <xdr:clientData/>
  </xdr:twoCellAnchor>
  <xdr:twoCellAnchor>
    <xdr:from>
      <xdr:col>19</xdr:col>
      <xdr:colOff>192316</xdr:colOff>
      <xdr:row>17</xdr:row>
      <xdr:rowOff>109095</xdr:rowOff>
    </xdr:from>
    <xdr:to>
      <xdr:col>27</xdr:col>
      <xdr:colOff>251390</xdr:colOff>
      <xdr:row>17</xdr:row>
      <xdr:rowOff>109095</xdr:rowOff>
    </xdr:to>
    <xdr:cxnSp macro="">
      <xdr:nvCxnSpPr>
        <xdr:cNvPr id="63" name="Straight Connector 62">
          <a:extLst>
            <a:ext uri="{FF2B5EF4-FFF2-40B4-BE49-F238E27FC236}">
              <a16:creationId xmlns:a16="http://schemas.microsoft.com/office/drawing/2014/main" id="{7C5921B9-57A7-4134-A7EE-3516CD249B7D}"/>
            </a:ext>
          </a:extLst>
        </xdr:cNvPr>
        <xdr:cNvCxnSpPr>
          <a:stCxn id="49" idx="1"/>
          <a:endCxn id="49" idx="3"/>
        </xdr:cNvCxnSpPr>
      </xdr:nvCxnSpPr>
      <xdr:spPr>
        <a:xfrm>
          <a:off x="12769413" y="3591353"/>
          <a:ext cx="5302945" cy="0"/>
        </a:xfrm>
        <a:prstGeom prst="line">
          <a:avLst/>
        </a:prstGeom>
        <a:ln w="381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195752</xdr:colOff>
      <xdr:row>17</xdr:row>
      <xdr:rowOff>70451</xdr:rowOff>
    </xdr:from>
    <xdr:to>
      <xdr:col>27</xdr:col>
      <xdr:colOff>251424</xdr:colOff>
      <xdr:row>17</xdr:row>
      <xdr:rowOff>102888</xdr:rowOff>
    </xdr:to>
    <xdr:cxnSp macro="">
      <xdr:nvCxnSpPr>
        <xdr:cNvPr id="73" name="Straight Connector 72">
          <a:extLst>
            <a:ext uri="{FF2B5EF4-FFF2-40B4-BE49-F238E27FC236}">
              <a16:creationId xmlns:a16="http://schemas.microsoft.com/office/drawing/2014/main" id="{42D223E4-FE5C-4C6B-A3EE-28D85459214A}"/>
            </a:ext>
          </a:extLst>
        </xdr:cNvPr>
        <xdr:cNvCxnSpPr>
          <a:endCxn id="49" idx="3"/>
        </xdr:cNvCxnSpPr>
      </xdr:nvCxnSpPr>
      <xdr:spPr>
        <a:xfrm>
          <a:off x="12772849" y="3552709"/>
          <a:ext cx="5299543" cy="32437"/>
        </a:xfrm>
        <a:prstGeom prst="line">
          <a:avLst/>
        </a:prstGeom>
        <a:ln w="381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50301</xdr:colOff>
      <xdr:row>27</xdr:row>
      <xdr:rowOff>64980</xdr:rowOff>
    </xdr:from>
    <xdr:to>
      <xdr:col>8</xdr:col>
      <xdr:colOff>149079</xdr:colOff>
      <xdr:row>45</xdr:row>
      <xdr:rowOff>145435</xdr:rowOff>
    </xdr:to>
    <xdr:grpSp>
      <xdr:nvGrpSpPr>
        <xdr:cNvPr id="100" name="Group 99">
          <a:extLst>
            <a:ext uri="{FF2B5EF4-FFF2-40B4-BE49-F238E27FC236}">
              <a16:creationId xmlns:a16="http://schemas.microsoft.com/office/drawing/2014/main" id="{51DF9819-2DA5-8D2F-1E35-CC5E1600C7E7}"/>
            </a:ext>
          </a:extLst>
        </xdr:cNvPr>
        <xdr:cNvGrpSpPr/>
      </xdr:nvGrpSpPr>
      <xdr:grpSpPr>
        <a:xfrm>
          <a:off x="2120953" y="5283023"/>
          <a:ext cx="3411822" cy="3559151"/>
          <a:chOff x="14313706" y="4180276"/>
          <a:chExt cx="3387171" cy="3784252"/>
        </a:xfrm>
      </xdr:grpSpPr>
      <xdr:sp macro="" textlink="">
        <xdr:nvSpPr>
          <xdr:cNvPr id="84" name="Rectangle: Rounded Corners 83">
            <a:extLst>
              <a:ext uri="{FF2B5EF4-FFF2-40B4-BE49-F238E27FC236}">
                <a16:creationId xmlns:a16="http://schemas.microsoft.com/office/drawing/2014/main" id="{B7093FDC-929F-47EB-9674-DFE92C047F67}"/>
              </a:ext>
            </a:extLst>
          </xdr:cNvPr>
          <xdr:cNvSpPr/>
        </xdr:nvSpPr>
        <xdr:spPr>
          <a:xfrm>
            <a:off x="14313706" y="4180276"/>
            <a:ext cx="3387171" cy="3784252"/>
          </a:xfrm>
          <a:prstGeom prst="roundRect">
            <a:avLst/>
          </a:prstGeom>
          <a:solidFill>
            <a:schemeClr val="accent1">
              <a:lumMod val="40000"/>
              <a:lumOff val="60000"/>
            </a:schemeClr>
          </a:solidFill>
          <a:ln>
            <a:noFill/>
          </a:ln>
          <a:effectLst>
            <a:outerShdw blurRad="50800" dist="38100" dir="2700000" sx="102000" sy="102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mc:AlternateContent xmlns:mc="http://schemas.openxmlformats.org/markup-compatibility/2006" xmlns:a14="http://schemas.microsoft.com/office/drawing/2010/main">
        <mc:Choice Requires="a14">
          <xdr:graphicFrame macro="">
            <xdr:nvGraphicFramePr>
              <xdr:cNvPr id="85" name="Month 2">
                <a:extLst>
                  <a:ext uri="{FF2B5EF4-FFF2-40B4-BE49-F238E27FC236}">
                    <a16:creationId xmlns:a16="http://schemas.microsoft.com/office/drawing/2014/main" id="{74B812C4-4338-42A3-BAF0-96B83B777D01}"/>
                  </a:ext>
                </a:extLst>
              </xdr:cNvPr>
              <xdr:cNvGraphicFramePr/>
            </xdr:nvGraphicFramePr>
            <xdr:xfrm>
              <a:off x="14512817" y="5454959"/>
              <a:ext cx="3054046" cy="2233301"/>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2338122" y="6864683"/>
                <a:ext cx="3044151" cy="22234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86" name="TextBox 85">
            <a:extLst>
              <a:ext uri="{FF2B5EF4-FFF2-40B4-BE49-F238E27FC236}">
                <a16:creationId xmlns:a16="http://schemas.microsoft.com/office/drawing/2014/main" id="{A9EDDB74-8CE3-D37F-3010-CCBCCD44BCEC}"/>
              </a:ext>
            </a:extLst>
          </xdr:cNvPr>
          <xdr:cNvSpPr txBox="1"/>
        </xdr:nvSpPr>
        <xdr:spPr>
          <a:xfrm>
            <a:off x="14708818" y="4328583"/>
            <a:ext cx="2255257" cy="14253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chemeClr val="bg1"/>
                </a:solidFill>
              </a:rPr>
              <a:t>Monthly </a:t>
            </a:r>
          </a:p>
          <a:p>
            <a:r>
              <a:rPr lang="en-IN" sz="3200" b="1">
                <a:solidFill>
                  <a:schemeClr val="bg1"/>
                </a:solidFill>
              </a:rPr>
              <a:t>Slicer</a:t>
            </a:r>
          </a:p>
        </xdr:txBody>
      </xdr:sp>
    </xdr:grpSp>
    <xdr:clientData/>
  </xdr:twoCellAnchor>
  <xdr:twoCellAnchor>
    <xdr:from>
      <xdr:col>23</xdr:col>
      <xdr:colOff>233762</xdr:colOff>
      <xdr:row>42</xdr:row>
      <xdr:rowOff>73356</xdr:rowOff>
    </xdr:from>
    <xdr:to>
      <xdr:col>27</xdr:col>
      <xdr:colOff>289153</xdr:colOff>
      <xdr:row>46</xdr:row>
      <xdr:rowOff>170183</xdr:rowOff>
    </xdr:to>
    <xdr:sp macro="" textlink="">
      <xdr:nvSpPr>
        <xdr:cNvPr id="120" name="TextBox 119">
          <a:extLst>
            <a:ext uri="{FF2B5EF4-FFF2-40B4-BE49-F238E27FC236}">
              <a16:creationId xmlns:a16="http://schemas.microsoft.com/office/drawing/2014/main" id="{3F63FD2F-F5F2-AE4C-305B-E7C6CD227A3B}"/>
            </a:ext>
          </a:extLst>
        </xdr:cNvPr>
        <xdr:cNvSpPr txBox="1"/>
      </xdr:nvSpPr>
      <xdr:spPr>
        <a:xfrm>
          <a:off x="15432794" y="8676582"/>
          <a:ext cx="2677327" cy="916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2800" u="sng">
            <a:solidFill>
              <a:schemeClr val="accent1">
                <a:lumMod val="75000"/>
              </a:schemeClr>
            </a:solidFill>
            <a:latin typeface="+mn-lt"/>
          </a:endParaRPr>
        </a:p>
      </xdr:txBody>
    </xdr:sp>
    <xdr:clientData/>
  </xdr:twoCellAnchor>
  <xdr:twoCellAnchor>
    <xdr:from>
      <xdr:col>14</xdr:col>
      <xdr:colOff>0</xdr:colOff>
      <xdr:row>54</xdr:row>
      <xdr:rowOff>68751</xdr:rowOff>
    </xdr:from>
    <xdr:to>
      <xdr:col>18</xdr:col>
      <xdr:colOff>459893</xdr:colOff>
      <xdr:row>56</xdr:row>
      <xdr:rowOff>44641</xdr:rowOff>
    </xdr:to>
    <xdr:sp macro="" textlink="">
      <xdr:nvSpPr>
        <xdr:cNvPr id="121" name="TextBox 120">
          <a:extLst>
            <a:ext uri="{FF2B5EF4-FFF2-40B4-BE49-F238E27FC236}">
              <a16:creationId xmlns:a16="http://schemas.microsoft.com/office/drawing/2014/main" id="{7BCABC7B-9253-DEC3-DCA3-35BBF322FF46}"/>
            </a:ext>
          </a:extLst>
        </xdr:cNvPr>
        <xdr:cNvSpPr txBox="1"/>
      </xdr:nvSpPr>
      <xdr:spPr>
        <a:xfrm>
          <a:off x="9299677" y="11130041"/>
          <a:ext cx="3081829" cy="385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2800" u="sng">
            <a:solidFill>
              <a:schemeClr val="accent1">
                <a:lumMod val="75000"/>
              </a:schemeClr>
            </a:solidFill>
            <a:latin typeface="+mn-lt"/>
          </a:endParaRPr>
        </a:p>
      </xdr:txBody>
    </xdr:sp>
    <xdr:clientData/>
  </xdr:twoCellAnchor>
  <xdr:twoCellAnchor>
    <xdr:from>
      <xdr:col>8</xdr:col>
      <xdr:colOff>494102</xdr:colOff>
      <xdr:row>27</xdr:row>
      <xdr:rowOff>91616</xdr:rowOff>
    </xdr:from>
    <xdr:to>
      <xdr:col>13</xdr:col>
      <xdr:colOff>409675</xdr:colOff>
      <xdr:row>45</xdr:row>
      <xdr:rowOff>101907</xdr:rowOff>
    </xdr:to>
    <xdr:grpSp>
      <xdr:nvGrpSpPr>
        <xdr:cNvPr id="44" name="Group 43">
          <a:extLst>
            <a:ext uri="{FF2B5EF4-FFF2-40B4-BE49-F238E27FC236}">
              <a16:creationId xmlns:a16="http://schemas.microsoft.com/office/drawing/2014/main" id="{15D9BDC9-F5F6-2099-F068-8A1D8470BFE9}"/>
            </a:ext>
          </a:extLst>
        </xdr:cNvPr>
        <xdr:cNvGrpSpPr/>
      </xdr:nvGrpSpPr>
      <xdr:grpSpPr>
        <a:xfrm>
          <a:off x="5877798" y="5309659"/>
          <a:ext cx="3228616" cy="3488987"/>
          <a:chOff x="32820050" y="290044"/>
          <a:chExt cx="3690438" cy="3499774"/>
        </a:xfrm>
      </xdr:grpSpPr>
      <xdr:grpSp>
        <xdr:nvGrpSpPr>
          <xdr:cNvPr id="42" name="Group 41">
            <a:extLst>
              <a:ext uri="{FF2B5EF4-FFF2-40B4-BE49-F238E27FC236}">
                <a16:creationId xmlns:a16="http://schemas.microsoft.com/office/drawing/2014/main" id="{3C0AAF2F-7294-696B-CE71-E75E20C6A8E4}"/>
              </a:ext>
            </a:extLst>
          </xdr:cNvPr>
          <xdr:cNvGrpSpPr/>
        </xdr:nvGrpSpPr>
        <xdr:grpSpPr>
          <a:xfrm>
            <a:off x="32820050" y="290044"/>
            <a:ext cx="3690438" cy="3499774"/>
            <a:chOff x="32789074" y="274556"/>
            <a:chExt cx="3690438" cy="3499774"/>
          </a:xfrm>
        </xdr:grpSpPr>
        <xdr:sp macro="" textlink="">
          <xdr:nvSpPr>
            <xdr:cNvPr id="118" name="Rectangle: Rounded Corners 117">
              <a:extLst>
                <a:ext uri="{FF2B5EF4-FFF2-40B4-BE49-F238E27FC236}">
                  <a16:creationId xmlns:a16="http://schemas.microsoft.com/office/drawing/2014/main" id="{DD863294-A2B4-B3EA-2AC0-BE685634132E}"/>
                </a:ext>
              </a:extLst>
            </xdr:cNvPr>
            <xdr:cNvSpPr/>
          </xdr:nvSpPr>
          <xdr:spPr>
            <a:xfrm>
              <a:off x="32789074" y="274556"/>
              <a:ext cx="3581302" cy="3499774"/>
            </a:xfrm>
            <a:prstGeom prst="roundRect">
              <a:avLst/>
            </a:prstGeom>
            <a:solidFill>
              <a:schemeClr val="bg1"/>
            </a:solidFill>
            <a:ln>
              <a:noFill/>
            </a:ln>
            <a:effectLst>
              <a:outerShdw blurRad="50800" dist="38100" dir="2700000" sx="102000" sy="102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7" name="TextBox 136">
              <a:extLst>
                <a:ext uri="{FF2B5EF4-FFF2-40B4-BE49-F238E27FC236}">
                  <a16:creationId xmlns:a16="http://schemas.microsoft.com/office/drawing/2014/main" id="{D63095AC-8001-F58B-0D69-1F4E63C61F53}"/>
                </a:ext>
              </a:extLst>
            </xdr:cNvPr>
            <xdr:cNvSpPr txBox="1"/>
          </xdr:nvSpPr>
          <xdr:spPr>
            <a:xfrm>
              <a:off x="32921742" y="558558"/>
              <a:ext cx="3557770" cy="1102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a:solidFill>
                    <a:srgbClr val="C00000"/>
                  </a:solidFill>
                </a:rPr>
                <a:t>Enrolled Courses</a:t>
              </a:r>
            </a:p>
          </xdr:txBody>
        </xdr:sp>
      </xdr:grpSp>
      <xdr:graphicFrame macro="">
        <xdr:nvGraphicFramePr>
          <xdr:cNvPr id="139" name="Chart 138">
            <a:extLst>
              <a:ext uri="{FF2B5EF4-FFF2-40B4-BE49-F238E27FC236}">
                <a16:creationId xmlns:a16="http://schemas.microsoft.com/office/drawing/2014/main" id="{BAAB5D74-98B0-4DCA-B3C9-56F0BDDFAB02}"/>
              </a:ext>
            </a:extLst>
          </xdr:cNvPr>
          <xdr:cNvGraphicFramePr>
            <a:graphicFrameLocks/>
          </xdr:cNvGraphicFramePr>
        </xdr:nvGraphicFramePr>
        <xdr:xfrm>
          <a:off x="33025011" y="1340989"/>
          <a:ext cx="3217819" cy="2081815"/>
        </xdr:xfrm>
        <a:graphic>
          <a:graphicData uri="http://schemas.openxmlformats.org/drawingml/2006/chart">
            <c:chart xmlns:c="http://schemas.openxmlformats.org/drawingml/2006/chart" xmlns:r="http://schemas.openxmlformats.org/officeDocument/2006/relationships" r:id="rId8"/>
          </a:graphicData>
        </a:graphic>
      </xdr:graphicFrame>
    </xdr:grpSp>
    <xdr:clientData/>
  </xdr:twoCellAnchor>
  <xdr:twoCellAnchor>
    <xdr:from>
      <xdr:col>13</xdr:col>
      <xdr:colOff>599570</xdr:colOff>
      <xdr:row>27</xdr:row>
      <xdr:rowOff>29966</xdr:rowOff>
    </xdr:from>
    <xdr:to>
      <xdr:col>18</xdr:col>
      <xdr:colOff>550705</xdr:colOff>
      <xdr:row>45</xdr:row>
      <xdr:rowOff>29966</xdr:rowOff>
    </xdr:to>
    <xdr:grpSp>
      <xdr:nvGrpSpPr>
        <xdr:cNvPr id="97" name="Group 96">
          <a:extLst>
            <a:ext uri="{FF2B5EF4-FFF2-40B4-BE49-F238E27FC236}">
              <a16:creationId xmlns:a16="http://schemas.microsoft.com/office/drawing/2014/main" id="{A8123D7C-77A1-3E3C-83D5-A88A71EE9F77}"/>
            </a:ext>
          </a:extLst>
        </xdr:cNvPr>
        <xdr:cNvGrpSpPr/>
      </xdr:nvGrpSpPr>
      <xdr:grpSpPr>
        <a:xfrm>
          <a:off x="9296309" y="5248009"/>
          <a:ext cx="3264179" cy="3478696"/>
          <a:chOff x="8001000" y="3762375"/>
          <a:chExt cx="3286125" cy="3286125"/>
        </a:xfrm>
      </xdr:grpSpPr>
      <xdr:grpSp>
        <xdr:nvGrpSpPr>
          <xdr:cNvPr id="96" name="Group 95">
            <a:extLst>
              <a:ext uri="{FF2B5EF4-FFF2-40B4-BE49-F238E27FC236}">
                <a16:creationId xmlns:a16="http://schemas.microsoft.com/office/drawing/2014/main" id="{A7296FE0-A8B6-226D-9F4B-E3A3A0B024A9}"/>
              </a:ext>
            </a:extLst>
          </xdr:cNvPr>
          <xdr:cNvGrpSpPr/>
        </xdr:nvGrpSpPr>
        <xdr:grpSpPr>
          <a:xfrm>
            <a:off x="8001000" y="3762375"/>
            <a:ext cx="3286125" cy="3286125"/>
            <a:chOff x="8001000" y="3762375"/>
            <a:chExt cx="3286125" cy="3286125"/>
          </a:xfrm>
        </xdr:grpSpPr>
        <xdr:sp macro="" textlink="">
          <xdr:nvSpPr>
            <xdr:cNvPr id="48" name="Rectangle: Rounded Corners 47">
              <a:extLst>
                <a:ext uri="{FF2B5EF4-FFF2-40B4-BE49-F238E27FC236}">
                  <a16:creationId xmlns:a16="http://schemas.microsoft.com/office/drawing/2014/main" id="{9DEA9727-20E7-A33D-98C3-FF4701EC0F50}"/>
                </a:ext>
              </a:extLst>
            </xdr:cNvPr>
            <xdr:cNvSpPr/>
          </xdr:nvSpPr>
          <xdr:spPr>
            <a:xfrm>
              <a:off x="8001000" y="3762375"/>
              <a:ext cx="3095625" cy="3286125"/>
            </a:xfrm>
            <a:prstGeom prst="roundRect">
              <a:avLst/>
            </a:prstGeom>
            <a:solidFill>
              <a:schemeClr val="bg1"/>
            </a:solidFill>
            <a:ln>
              <a:noFill/>
            </a:ln>
            <a:effectLst>
              <a:outerShdw blurRad="50800" dist="38100" dir="2700000" sx="102000" sy="102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7" name="TextBox 56">
              <a:extLst>
                <a:ext uri="{FF2B5EF4-FFF2-40B4-BE49-F238E27FC236}">
                  <a16:creationId xmlns:a16="http://schemas.microsoft.com/office/drawing/2014/main" id="{43793CDF-CA99-D64D-E46A-63BB288441B5}"/>
                </a:ext>
              </a:extLst>
            </xdr:cNvPr>
            <xdr:cNvSpPr txBox="1"/>
          </xdr:nvSpPr>
          <xdr:spPr>
            <a:xfrm>
              <a:off x="8112126" y="4095751"/>
              <a:ext cx="3048000" cy="714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aseline="0">
                  <a:solidFill>
                    <a:srgbClr val="FF0000"/>
                  </a:solidFill>
                </a:rPr>
                <a:t>Enrolled Courses</a:t>
              </a:r>
              <a:endParaRPr lang="en-IN" sz="3200">
                <a:solidFill>
                  <a:srgbClr val="FF0000"/>
                </a:solidFill>
              </a:endParaRPr>
            </a:p>
          </xdr:txBody>
        </xdr:sp>
        <xdr:sp macro="" textlink="">
          <xdr:nvSpPr>
            <xdr:cNvPr id="58" name="TextBox 57">
              <a:extLst>
                <a:ext uri="{FF2B5EF4-FFF2-40B4-BE49-F238E27FC236}">
                  <a16:creationId xmlns:a16="http://schemas.microsoft.com/office/drawing/2014/main" id="{C761F46C-2C7F-450E-8CDF-E7AFF483ACA2}"/>
                </a:ext>
              </a:extLst>
            </xdr:cNvPr>
            <xdr:cNvSpPr txBox="1"/>
          </xdr:nvSpPr>
          <xdr:spPr>
            <a:xfrm>
              <a:off x="9667875" y="5064125"/>
              <a:ext cx="1619250" cy="714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a:solidFill>
                    <a:srgbClr val="462BE5"/>
                  </a:solidFill>
                </a:rPr>
                <a:t> </a:t>
              </a:r>
              <a:r>
                <a:rPr lang="en-IN" sz="2800">
                  <a:solidFill>
                    <a:srgbClr val="C00000"/>
                  </a:solidFill>
                </a:rPr>
                <a:t>Courses</a:t>
              </a:r>
            </a:p>
          </xdr:txBody>
        </xdr:sp>
        <xdr:sp macro="" textlink="">
          <xdr:nvSpPr>
            <xdr:cNvPr id="59" name="TextBox 58">
              <a:extLst>
                <a:ext uri="{FF2B5EF4-FFF2-40B4-BE49-F238E27FC236}">
                  <a16:creationId xmlns:a16="http://schemas.microsoft.com/office/drawing/2014/main" id="{34DBFEBE-22B9-F5D4-123F-07DB2F976441}"/>
                </a:ext>
              </a:extLst>
            </xdr:cNvPr>
            <xdr:cNvSpPr txBox="1"/>
          </xdr:nvSpPr>
          <xdr:spPr>
            <a:xfrm>
              <a:off x="8191500" y="4635500"/>
              <a:ext cx="131762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solidFill>
                    <a:srgbClr val="C00000"/>
                  </a:solidFill>
                </a:rPr>
                <a:t>Total</a:t>
              </a:r>
            </a:p>
          </xdr:txBody>
        </xdr:sp>
        <xdr:sp macro="" textlink="">
          <xdr:nvSpPr>
            <xdr:cNvPr id="68" name="TextBox 67">
              <a:extLst>
                <a:ext uri="{FF2B5EF4-FFF2-40B4-BE49-F238E27FC236}">
                  <a16:creationId xmlns:a16="http://schemas.microsoft.com/office/drawing/2014/main" id="{1F4E4814-7581-4130-88FD-17311922C3B4}"/>
                </a:ext>
              </a:extLst>
            </xdr:cNvPr>
            <xdr:cNvSpPr txBox="1"/>
          </xdr:nvSpPr>
          <xdr:spPr>
            <a:xfrm>
              <a:off x="9525000" y="6032500"/>
              <a:ext cx="1619250" cy="714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a:solidFill>
                    <a:srgbClr val="462BE5"/>
                  </a:solidFill>
                </a:rPr>
                <a:t> </a:t>
              </a:r>
              <a:r>
                <a:rPr lang="en-IN" sz="2800">
                  <a:solidFill>
                    <a:srgbClr val="C00000"/>
                  </a:solidFill>
                </a:rPr>
                <a:t>Courses</a:t>
              </a:r>
            </a:p>
          </xdr:txBody>
        </xdr:sp>
        <xdr:sp macro="" textlink="'Pivot Tables'!AI13">
          <xdr:nvSpPr>
            <xdr:cNvPr id="72" name="TextBox 71">
              <a:extLst>
                <a:ext uri="{FF2B5EF4-FFF2-40B4-BE49-F238E27FC236}">
                  <a16:creationId xmlns:a16="http://schemas.microsoft.com/office/drawing/2014/main" id="{5AFFB8EB-FE98-4623-8B33-2B4553DE4E85}"/>
                </a:ext>
              </a:extLst>
            </xdr:cNvPr>
            <xdr:cNvSpPr txBox="1"/>
          </xdr:nvSpPr>
          <xdr:spPr>
            <a:xfrm>
              <a:off x="8350250" y="5111750"/>
              <a:ext cx="1952625" cy="746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861505E-4C98-4C58-9D26-AA86DFA1C2DD}" type="TxLink">
                <a:rPr lang="en-US" sz="2800" b="1" i="0" u="none" strike="noStrike">
                  <a:solidFill>
                    <a:schemeClr val="accent1">
                      <a:lumMod val="50000"/>
                    </a:schemeClr>
                  </a:solidFill>
                  <a:latin typeface="Calibri"/>
                  <a:ea typeface="Calibri"/>
                  <a:cs typeface="Calibri"/>
                </a:rPr>
                <a:pPr/>
                <a:t>2,643.00</a:t>
              </a:fld>
              <a:endParaRPr lang="en-IN" sz="2800" b="1">
                <a:solidFill>
                  <a:schemeClr val="accent1">
                    <a:lumMod val="50000"/>
                  </a:schemeClr>
                </a:solidFill>
              </a:endParaRPr>
            </a:p>
          </xdr:txBody>
        </xdr:sp>
        <xdr:sp macro="" textlink="'Pivot Tables'!AI7">
          <xdr:nvSpPr>
            <xdr:cNvPr id="74" name="TextBox 73">
              <a:extLst>
                <a:ext uri="{FF2B5EF4-FFF2-40B4-BE49-F238E27FC236}">
                  <a16:creationId xmlns:a16="http://schemas.microsoft.com/office/drawing/2014/main" id="{C0B6C8B4-9A90-492D-B5EF-28E38A9D3018}"/>
                </a:ext>
              </a:extLst>
            </xdr:cNvPr>
            <xdr:cNvSpPr txBox="1"/>
          </xdr:nvSpPr>
          <xdr:spPr>
            <a:xfrm>
              <a:off x="8588375" y="6096000"/>
              <a:ext cx="1952625" cy="746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1E8FAFD-8145-49A8-8BCC-7F55DAB7FB3C}" type="TxLink">
                <a:rPr lang="en-US" sz="2800" b="1" i="0" u="none" strike="noStrike">
                  <a:solidFill>
                    <a:schemeClr val="accent1">
                      <a:lumMod val="50000"/>
                    </a:schemeClr>
                  </a:solidFill>
                  <a:latin typeface="Calibri"/>
                  <a:ea typeface="Calibri"/>
                  <a:cs typeface="Calibri"/>
                </a:rPr>
                <a:pPr/>
                <a:t>2.137</a:t>
              </a:fld>
              <a:endParaRPr lang="en-IN" sz="2800" b="1">
                <a:solidFill>
                  <a:schemeClr val="accent1">
                    <a:lumMod val="50000"/>
                  </a:schemeClr>
                </a:solidFill>
              </a:endParaRPr>
            </a:p>
          </xdr:txBody>
        </xdr:sp>
      </xdr:grpSp>
      <xdr:sp macro="" textlink="">
        <xdr:nvSpPr>
          <xdr:cNvPr id="60" name="TextBox 59">
            <a:extLst>
              <a:ext uri="{FF2B5EF4-FFF2-40B4-BE49-F238E27FC236}">
                <a16:creationId xmlns:a16="http://schemas.microsoft.com/office/drawing/2014/main" id="{08A4732F-9532-41BB-9A0C-4F1A13034AA9}"/>
              </a:ext>
            </a:extLst>
          </xdr:cNvPr>
          <xdr:cNvSpPr txBox="1"/>
        </xdr:nvSpPr>
        <xdr:spPr>
          <a:xfrm>
            <a:off x="8190985" y="5548308"/>
            <a:ext cx="1492765" cy="531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solidFill>
                  <a:srgbClr val="C00000"/>
                </a:solidFill>
              </a:rPr>
              <a:t>Average</a:t>
            </a:r>
          </a:p>
        </xdr:txBody>
      </xdr:sp>
    </xdr:grpSp>
    <xdr:clientData/>
  </xdr:twoCellAnchor>
  <xdr:twoCellAnchor>
    <xdr:from>
      <xdr:col>18</xdr:col>
      <xdr:colOff>549968</xdr:colOff>
      <xdr:row>27</xdr:row>
      <xdr:rowOff>186404</xdr:rowOff>
    </xdr:from>
    <xdr:to>
      <xdr:col>26</xdr:col>
      <xdr:colOff>533823</xdr:colOff>
      <xdr:row>44</xdr:row>
      <xdr:rowOff>189436</xdr:rowOff>
    </xdr:to>
    <xdr:grpSp>
      <xdr:nvGrpSpPr>
        <xdr:cNvPr id="47" name="Group 46">
          <a:extLst>
            <a:ext uri="{FF2B5EF4-FFF2-40B4-BE49-F238E27FC236}">
              <a16:creationId xmlns:a16="http://schemas.microsoft.com/office/drawing/2014/main" id="{4F75516C-3626-A5A2-F838-6F02AA884247}"/>
            </a:ext>
          </a:extLst>
        </xdr:cNvPr>
        <xdr:cNvGrpSpPr/>
      </xdr:nvGrpSpPr>
      <xdr:grpSpPr>
        <a:xfrm>
          <a:off x="12559751" y="5404447"/>
          <a:ext cx="5284724" cy="3288467"/>
          <a:chOff x="11008732" y="3904476"/>
          <a:chExt cx="6199381" cy="3425837"/>
        </a:xfrm>
      </xdr:grpSpPr>
      <xdr:sp macro="" textlink="">
        <xdr:nvSpPr>
          <xdr:cNvPr id="75" name="Rectangle: Rounded Corners 74">
            <a:extLst>
              <a:ext uri="{FF2B5EF4-FFF2-40B4-BE49-F238E27FC236}">
                <a16:creationId xmlns:a16="http://schemas.microsoft.com/office/drawing/2014/main" id="{3B3F05E9-9C83-41E9-B77D-0E81A21AD8E5}"/>
              </a:ext>
            </a:extLst>
          </xdr:cNvPr>
          <xdr:cNvSpPr/>
        </xdr:nvSpPr>
        <xdr:spPr>
          <a:xfrm>
            <a:off x="11008732" y="3904476"/>
            <a:ext cx="6199381" cy="3422804"/>
          </a:xfrm>
          <a:prstGeom prst="roundRect">
            <a:avLst/>
          </a:prstGeom>
          <a:solidFill>
            <a:schemeClr val="bg1"/>
          </a:solidFill>
          <a:ln>
            <a:noFill/>
          </a:ln>
          <a:effectLst>
            <a:outerShdw blurRad="50800" dist="38100" dir="2700000" sx="102000" sy="102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95" name="Chart 94">
            <a:extLst>
              <a:ext uri="{FF2B5EF4-FFF2-40B4-BE49-F238E27FC236}">
                <a16:creationId xmlns:a16="http://schemas.microsoft.com/office/drawing/2014/main" id="{46F81113-83FE-4AD4-90E5-60DDE4EEC7F4}"/>
              </a:ext>
            </a:extLst>
          </xdr:cNvPr>
          <xdr:cNvGraphicFramePr>
            <a:graphicFrameLocks/>
          </xdr:cNvGraphicFramePr>
        </xdr:nvGraphicFramePr>
        <xdr:xfrm>
          <a:off x="11280027" y="4212038"/>
          <a:ext cx="5887946" cy="3118275"/>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82" name="TextBox 81">
            <a:extLst>
              <a:ext uri="{FF2B5EF4-FFF2-40B4-BE49-F238E27FC236}">
                <a16:creationId xmlns:a16="http://schemas.microsoft.com/office/drawing/2014/main" id="{1EBE9992-86EF-3863-F798-54ED75174450}"/>
              </a:ext>
            </a:extLst>
          </xdr:cNvPr>
          <xdr:cNvSpPr txBox="1"/>
        </xdr:nvSpPr>
        <xdr:spPr>
          <a:xfrm>
            <a:off x="12989427" y="3984238"/>
            <a:ext cx="2435422" cy="805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a:solidFill>
                  <a:srgbClr val="C00000"/>
                </a:solidFill>
              </a:rPr>
              <a:t>Area Code</a:t>
            </a:r>
          </a:p>
        </xdr:txBody>
      </xdr:sp>
    </xdr:grpSp>
    <xdr:clientData/>
  </xdr:twoCellAnchor>
  <xdr:twoCellAnchor>
    <xdr:from>
      <xdr:col>33</xdr:col>
      <xdr:colOff>641218</xdr:colOff>
      <xdr:row>47</xdr:row>
      <xdr:rowOff>181874</xdr:rowOff>
    </xdr:from>
    <xdr:to>
      <xdr:col>42</xdr:col>
      <xdr:colOff>431358</xdr:colOff>
      <xdr:row>67</xdr:row>
      <xdr:rowOff>182785</xdr:rowOff>
    </xdr:to>
    <xdr:grpSp>
      <xdr:nvGrpSpPr>
        <xdr:cNvPr id="103" name="Group 102">
          <a:extLst>
            <a:ext uri="{FF2B5EF4-FFF2-40B4-BE49-F238E27FC236}">
              <a16:creationId xmlns:a16="http://schemas.microsoft.com/office/drawing/2014/main" id="{D9771369-2C74-7E72-77C2-69EE690E167F}"/>
            </a:ext>
          </a:extLst>
        </xdr:cNvPr>
        <xdr:cNvGrpSpPr/>
      </xdr:nvGrpSpPr>
      <xdr:grpSpPr>
        <a:xfrm>
          <a:off x="22590131" y="9265135"/>
          <a:ext cx="5753618" cy="3907541"/>
          <a:chOff x="17317861" y="3712986"/>
          <a:chExt cx="6080125" cy="3323229"/>
        </a:xfrm>
      </xdr:grpSpPr>
      <xdr:sp macro="" textlink="">
        <xdr:nvSpPr>
          <xdr:cNvPr id="99" name="Rectangle: Rounded Corners 98">
            <a:extLst>
              <a:ext uri="{FF2B5EF4-FFF2-40B4-BE49-F238E27FC236}">
                <a16:creationId xmlns:a16="http://schemas.microsoft.com/office/drawing/2014/main" id="{5222B47D-CA8B-443A-B41C-590E7B16E15B}"/>
              </a:ext>
            </a:extLst>
          </xdr:cNvPr>
          <xdr:cNvSpPr/>
        </xdr:nvSpPr>
        <xdr:spPr>
          <a:xfrm>
            <a:off x="17317861" y="3712986"/>
            <a:ext cx="6080125" cy="3298471"/>
          </a:xfrm>
          <a:prstGeom prst="roundRect">
            <a:avLst/>
          </a:prstGeom>
          <a:solidFill>
            <a:schemeClr val="bg1"/>
          </a:solidFill>
          <a:ln>
            <a:noFill/>
          </a:ln>
          <a:effectLst>
            <a:outerShdw blurRad="50800" dist="38100" dir="2700000" sx="102000" sy="102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98" name="Chart 97">
            <a:extLst>
              <a:ext uri="{FF2B5EF4-FFF2-40B4-BE49-F238E27FC236}">
                <a16:creationId xmlns:a16="http://schemas.microsoft.com/office/drawing/2014/main" id="{348B245A-3C92-4338-97FC-1E487E045C9F}"/>
              </a:ext>
            </a:extLst>
          </xdr:cNvPr>
          <xdr:cNvGraphicFramePr>
            <a:graphicFrameLocks/>
          </xdr:cNvGraphicFramePr>
        </xdr:nvGraphicFramePr>
        <xdr:xfrm>
          <a:off x="17894025" y="3795069"/>
          <a:ext cx="5170852" cy="3241146"/>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102" name="Oval 101">
            <a:extLst>
              <a:ext uri="{FF2B5EF4-FFF2-40B4-BE49-F238E27FC236}">
                <a16:creationId xmlns:a16="http://schemas.microsoft.com/office/drawing/2014/main" id="{0F5B18F4-4037-8BC3-E1DD-3E21A17EAFF9}"/>
              </a:ext>
            </a:extLst>
          </xdr:cNvPr>
          <xdr:cNvSpPr/>
        </xdr:nvSpPr>
        <xdr:spPr>
          <a:xfrm>
            <a:off x="18500256" y="4525074"/>
            <a:ext cx="2719733" cy="2029282"/>
          </a:xfrm>
          <a:prstGeom prst="ellipse">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1" name="TextBox 100">
            <a:extLst>
              <a:ext uri="{FF2B5EF4-FFF2-40B4-BE49-F238E27FC236}">
                <a16:creationId xmlns:a16="http://schemas.microsoft.com/office/drawing/2014/main" id="{55F3018E-C417-4206-9F43-8765BED124A7}"/>
              </a:ext>
            </a:extLst>
          </xdr:cNvPr>
          <xdr:cNvSpPr txBox="1"/>
        </xdr:nvSpPr>
        <xdr:spPr>
          <a:xfrm>
            <a:off x="18996347" y="5072798"/>
            <a:ext cx="1633874" cy="1071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600">
                <a:solidFill>
                  <a:srgbClr val="C00000"/>
                </a:solidFill>
              </a:rPr>
              <a:t>Training</a:t>
            </a:r>
            <a:r>
              <a:rPr lang="en-IN" sz="2600" baseline="0">
                <a:solidFill>
                  <a:srgbClr val="C00000"/>
                </a:solidFill>
              </a:rPr>
              <a:t> Models</a:t>
            </a:r>
            <a:endParaRPr lang="en-IN" sz="2600">
              <a:solidFill>
                <a:srgbClr val="C00000"/>
              </a:solidFill>
            </a:endParaRPr>
          </a:p>
        </xdr:txBody>
      </xdr:sp>
    </xdr:grpSp>
    <xdr:clientData/>
  </xdr:twoCellAnchor>
  <xdr:oneCellAnchor>
    <xdr:from>
      <xdr:col>40</xdr:col>
      <xdr:colOff>77439</xdr:colOff>
      <xdr:row>24</xdr:row>
      <xdr:rowOff>154878</xdr:rowOff>
    </xdr:from>
    <xdr:ext cx="184731" cy="264560"/>
    <xdr:sp macro="" textlink="">
      <xdr:nvSpPr>
        <xdr:cNvPr id="52" name="TextBox 51">
          <a:extLst>
            <a:ext uri="{FF2B5EF4-FFF2-40B4-BE49-F238E27FC236}">
              <a16:creationId xmlns:a16="http://schemas.microsoft.com/office/drawing/2014/main" id="{A001B296-8F7C-0CD5-0783-D41BA5C0DBC8}"/>
            </a:ext>
          </a:extLst>
        </xdr:cNvPr>
        <xdr:cNvSpPr txBox="1"/>
      </xdr:nvSpPr>
      <xdr:spPr>
        <a:xfrm>
          <a:off x="26419697" y="507100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43</xdr:col>
      <xdr:colOff>246478</xdr:colOff>
      <xdr:row>48</xdr:row>
      <xdr:rowOff>55213</xdr:rowOff>
    </xdr:from>
    <xdr:to>
      <xdr:col>51</xdr:col>
      <xdr:colOff>356313</xdr:colOff>
      <xdr:row>90</xdr:row>
      <xdr:rowOff>130439</xdr:rowOff>
    </xdr:to>
    <xdr:grpSp>
      <xdr:nvGrpSpPr>
        <xdr:cNvPr id="65" name="Group 64">
          <a:extLst>
            <a:ext uri="{FF2B5EF4-FFF2-40B4-BE49-F238E27FC236}">
              <a16:creationId xmlns:a16="http://schemas.microsoft.com/office/drawing/2014/main" id="{1E07837F-08EA-401A-93B9-AB11FD9B20EC}"/>
            </a:ext>
          </a:extLst>
        </xdr:cNvPr>
        <xdr:cNvGrpSpPr/>
      </xdr:nvGrpSpPr>
      <xdr:grpSpPr>
        <a:xfrm>
          <a:off x="28821478" y="9331735"/>
          <a:ext cx="5410705" cy="8233595"/>
          <a:chOff x="22796671" y="3807344"/>
          <a:chExt cx="5832867" cy="10430263"/>
        </a:xfrm>
      </xdr:grpSpPr>
      <xdr:sp macro="" textlink="">
        <xdr:nvSpPr>
          <xdr:cNvPr id="113" name="Rectangle: Rounded Corners 112">
            <a:extLst>
              <a:ext uri="{FF2B5EF4-FFF2-40B4-BE49-F238E27FC236}">
                <a16:creationId xmlns:a16="http://schemas.microsoft.com/office/drawing/2014/main" id="{673357F1-6414-1907-DAB0-9F48F8FF141D}"/>
              </a:ext>
            </a:extLst>
          </xdr:cNvPr>
          <xdr:cNvSpPr/>
        </xdr:nvSpPr>
        <xdr:spPr>
          <a:xfrm>
            <a:off x="22826372" y="3807344"/>
            <a:ext cx="5630481" cy="10430263"/>
          </a:xfrm>
          <a:prstGeom prst="roundRect">
            <a:avLst/>
          </a:prstGeom>
          <a:solidFill>
            <a:schemeClr val="bg1"/>
          </a:solidFill>
          <a:ln>
            <a:noFill/>
          </a:ln>
          <a:effectLst>
            <a:outerShdw blurRad="50800" dist="38100" dir="2700000" sx="102000" sy="102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104" name="Chart 103">
            <a:extLst>
              <a:ext uri="{FF2B5EF4-FFF2-40B4-BE49-F238E27FC236}">
                <a16:creationId xmlns:a16="http://schemas.microsoft.com/office/drawing/2014/main" id="{D699B962-E556-40E4-8AC5-3A51B93E24E9}"/>
              </a:ext>
            </a:extLst>
          </xdr:cNvPr>
          <xdr:cNvGraphicFramePr>
            <a:graphicFrameLocks/>
          </xdr:cNvGraphicFramePr>
        </xdr:nvGraphicFramePr>
        <xdr:xfrm>
          <a:off x="23077889" y="4152887"/>
          <a:ext cx="5393396" cy="4331420"/>
        </xdr:xfrm>
        <a:graphic>
          <a:graphicData uri="http://schemas.openxmlformats.org/drawingml/2006/chart">
            <c:chart xmlns:c="http://schemas.openxmlformats.org/drawingml/2006/chart" xmlns:r="http://schemas.openxmlformats.org/officeDocument/2006/relationships" r:id="rId11"/>
          </a:graphicData>
        </a:graphic>
      </xdr:graphicFrame>
      <xdr:sp macro="" textlink="">
        <xdr:nvSpPr>
          <xdr:cNvPr id="53" name="TextBox 52">
            <a:extLst>
              <a:ext uri="{FF2B5EF4-FFF2-40B4-BE49-F238E27FC236}">
                <a16:creationId xmlns:a16="http://schemas.microsoft.com/office/drawing/2014/main" id="{350849E0-BDD5-67DD-5A98-297CD3FD45F0}"/>
              </a:ext>
            </a:extLst>
          </xdr:cNvPr>
          <xdr:cNvSpPr txBox="1"/>
        </xdr:nvSpPr>
        <xdr:spPr>
          <a:xfrm>
            <a:off x="23210444" y="8383728"/>
            <a:ext cx="5097842" cy="736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u="sng">
                <a:solidFill>
                  <a:schemeClr val="accent6">
                    <a:lumMod val="50000"/>
                  </a:schemeClr>
                </a:solidFill>
              </a:rPr>
              <a:t>Traning Level's by Sales</a:t>
            </a:r>
            <a:r>
              <a:rPr lang="en-IN" sz="2800" b="1" u="sng" baseline="0">
                <a:solidFill>
                  <a:schemeClr val="accent6">
                    <a:lumMod val="50000"/>
                  </a:schemeClr>
                </a:solidFill>
              </a:rPr>
              <a:t> Team</a:t>
            </a:r>
            <a:endParaRPr lang="en-IN" sz="2800" b="1" u="sng">
              <a:solidFill>
                <a:schemeClr val="accent6">
                  <a:lumMod val="50000"/>
                </a:schemeClr>
              </a:solidFill>
            </a:endParaRPr>
          </a:p>
        </xdr:txBody>
      </xdr:sp>
      <xdr:graphicFrame macro="">
        <xdr:nvGraphicFramePr>
          <xdr:cNvPr id="54" name="Chart 53">
            <a:extLst>
              <a:ext uri="{FF2B5EF4-FFF2-40B4-BE49-F238E27FC236}">
                <a16:creationId xmlns:a16="http://schemas.microsoft.com/office/drawing/2014/main" id="{6E8E3485-5E41-4E20-A49A-8DEA46635D15}"/>
              </a:ext>
            </a:extLst>
          </xdr:cNvPr>
          <xdr:cNvGraphicFramePr>
            <a:graphicFrameLocks/>
          </xdr:cNvGraphicFramePr>
        </xdr:nvGraphicFramePr>
        <xdr:xfrm>
          <a:off x="22859666" y="10413859"/>
          <a:ext cx="5769872" cy="3313915"/>
        </xdr:xfrm>
        <a:graphic>
          <a:graphicData uri="http://schemas.openxmlformats.org/drawingml/2006/chart">
            <c:chart xmlns:c="http://schemas.openxmlformats.org/drawingml/2006/chart" xmlns:r="http://schemas.openxmlformats.org/officeDocument/2006/relationships" r:id="rId12"/>
          </a:graphicData>
        </a:graphic>
      </xdr:graphicFrame>
      <xdr:sp macro="" textlink="">
        <xdr:nvSpPr>
          <xdr:cNvPr id="61" name="TextBox 60">
            <a:extLst>
              <a:ext uri="{FF2B5EF4-FFF2-40B4-BE49-F238E27FC236}">
                <a16:creationId xmlns:a16="http://schemas.microsoft.com/office/drawing/2014/main" id="{B840DE87-632D-4553-847C-2611AC194604}"/>
              </a:ext>
            </a:extLst>
          </xdr:cNvPr>
          <xdr:cNvSpPr txBox="1"/>
        </xdr:nvSpPr>
        <xdr:spPr>
          <a:xfrm>
            <a:off x="22796671" y="9398271"/>
            <a:ext cx="5779420" cy="654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u="sng">
                <a:solidFill>
                  <a:schemeClr val="accent6">
                    <a:lumMod val="50000"/>
                  </a:schemeClr>
                </a:solidFill>
              </a:rPr>
              <a:t>Enrolled</a:t>
            </a:r>
            <a:r>
              <a:rPr lang="en-IN" sz="2800" b="1" u="sng" baseline="0">
                <a:solidFill>
                  <a:schemeClr val="accent6">
                    <a:lumMod val="50000"/>
                  </a:schemeClr>
                </a:solidFill>
              </a:rPr>
              <a:t> Courses by Traning Levels</a:t>
            </a:r>
          </a:p>
          <a:p>
            <a:endParaRPr lang="en-IN" sz="2800" b="1" u="sng">
              <a:solidFill>
                <a:schemeClr val="accent6">
                  <a:lumMod val="50000"/>
                </a:schemeClr>
              </a:solidFill>
            </a:endParaRPr>
          </a:p>
        </xdr:txBody>
      </xdr:sp>
    </xdr:grpSp>
    <xdr:clientData/>
  </xdr:twoCellAnchor>
  <xdr:twoCellAnchor>
    <xdr:from>
      <xdr:col>3</xdr:col>
      <xdr:colOff>131097</xdr:colOff>
      <xdr:row>47</xdr:row>
      <xdr:rowOff>47553</xdr:rowOff>
    </xdr:from>
    <xdr:to>
      <xdr:col>7</xdr:col>
      <xdr:colOff>358158</xdr:colOff>
      <xdr:row>67</xdr:row>
      <xdr:rowOff>2195</xdr:rowOff>
    </xdr:to>
    <xdr:grpSp>
      <xdr:nvGrpSpPr>
        <xdr:cNvPr id="56" name="Group 55">
          <a:extLst>
            <a:ext uri="{FF2B5EF4-FFF2-40B4-BE49-F238E27FC236}">
              <a16:creationId xmlns:a16="http://schemas.microsoft.com/office/drawing/2014/main" id="{22CA0D3C-7557-442F-9178-82EBECD08E6E}"/>
            </a:ext>
          </a:extLst>
        </xdr:cNvPr>
        <xdr:cNvGrpSpPr/>
      </xdr:nvGrpSpPr>
      <xdr:grpSpPr>
        <a:xfrm>
          <a:off x="2201749" y="9130814"/>
          <a:ext cx="2877496" cy="3861272"/>
          <a:chOff x="10206181" y="207177"/>
          <a:chExt cx="2875741" cy="3183554"/>
        </a:xfrm>
      </xdr:grpSpPr>
      <xdr:sp macro="" textlink="">
        <xdr:nvSpPr>
          <xdr:cNvPr id="69" name="Rectangle: Rounded Corners 68">
            <a:extLst>
              <a:ext uri="{FF2B5EF4-FFF2-40B4-BE49-F238E27FC236}">
                <a16:creationId xmlns:a16="http://schemas.microsoft.com/office/drawing/2014/main" id="{BDCFEE41-479C-ACB0-AB93-754229D5BA15}"/>
              </a:ext>
            </a:extLst>
          </xdr:cNvPr>
          <xdr:cNvSpPr/>
        </xdr:nvSpPr>
        <xdr:spPr>
          <a:xfrm>
            <a:off x="10206181" y="207177"/>
            <a:ext cx="2875741" cy="3183554"/>
          </a:xfrm>
          <a:prstGeom prst="roundRect">
            <a:avLst/>
          </a:prstGeom>
          <a:solidFill>
            <a:schemeClr val="bg1"/>
          </a:solidFill>
          <a:ln>
            <a:noFill/>
          </a:ln>
          <a:effectLst>
            <a:outerShdw blurRad="50800" dist="38100" dir="2700000" sx="102000" sy="102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5" name="TextBox 104">
            <a:extLst>
              <a:ext uri="{FF2B5EF4-FFF2-40B4-BE49-F238E27FC236}">
                <a16:creationId xmlns:a16="http://schemas.microsoft.com/office/drawing/2014/main" id="{F44A0235-304F-D94A-247C-2A821F4651C9}"/>
              </a:ext>
            </a:extLst>
          </xdr:cNvPr>
          <xdr:cNvSpPr txBox="1"/>
        </xdr:nvSpPr>
        <xdr:spPr>
          <a:xfrm>
            <a:off x="10331257" y="278372"/>
            <a:ext cx="1945013" cy="1110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accent2">
                    <a:lumMod val="50000"/>
                  </a:schemeClr>
                </a:solidFill>
                <a:latin typeface="+mn-lt"/>
              </a:rPr>
              <a:t>Top</a:t>
            </a:r>
            <a:r>
              <a:rPr lang="en-IN" sz="1800" baseline="0">
                <a:solidFill>
                  <a:schemeClr val="accent2">
                    <a:lumMod val="50000"/>
                  </a:schemeClr>
                </a:solidFill>
                <a:latin typeface="+mn-lt"/>
              </a:rPr>
              <a:t> 5</a:t>
            </a:r>
          </a:p>
          <a:p>
            <a:r>
              <a:rPr lang="en-IN" sz="1800" baseline="0">
                <a:solidFill>
                  <a:schemeClr val="accent2">
                    <a:lumMod val="50000"/>
                  </a:schemeClr>
                </a:solidFill>
                <a:latin typeface="+mn-lt"/>
              </a:rPr>
              <a:t> </a:t>
            </a:r>
            <a:r>
              <a:rPr lang="en-IN" sz="2000" baseline="0">
                <a:solidFill>
                  <a:srgbClr val="FF0000"/>
                </a:solidFill>
                <a:latin typeface="+mn-lt"/>
              </a:rPr>
              <a:t>Training Levels</a:t>
            </a:r>
            <a:endParaRPr lang="en-IN" sz="2000" baseline="0">
              <a:solidFill>
                <a:sysClr val="windowText" lastClr="000000"/>
              </a:solidFill>
              <a:latin typeface="+mn-lt"/>
            </a:endParaRPr>
          </a:p>
          <a:p>
            <a:r>
              <a:rPr lang="en-IN" sz="1800" baseline="0">
                <a:solidFill>
                  <a:schemeClr val="accent2">
                    <a:lumMod val="50000"/>
                  </a:schemeClr>
                </a:solidFill>
                <a:latin typeface="+mn-lt"/>
              </a:rPr>
              <a:t> Revenue</a:t>
            </a:r>
            <a:endParaRPr lang="en-IN" sz="1800">
              <a:solidFill>
                <a:schemeClr val="accent2">
                  <a:lumMod val="50000"/>
                </a:schemeClr>
              </a:solidFill>
              <a:latin typeface="+mn-lt"/>
            </a:endParaRPr>
          </a:p>
        </xdr:txBody>
      </xdr:sp>
      <xdr:sp macro="" textlink="">
        <xdr:nvSpPr>
          <xdr:cNvPr id="106" name="Star: 5 Points 105">
            <a:extLst>
              <a:ext uri="{FF2B5EF4-FFF2-40B4-BE49-F238E27FC236}">
                <a16:creationId xmlns:a16="http://schemas.microsoft.com/office/drawing/2014/main" id="{C455DA3E-3EBA-068F-58E7-BA4ACFFE069F}"/>
              </a:ext>
            </a:extLst>
          </xdr:cNvPr>
          <xdr:cNvSpPr/>
        </xdr:nvSpPr>
        <xdr:spPr>
          <a:xfrm>
            <a:off x="12104168" y="374585"/>
            <a:ext cx="604292" cy="552133"/>
          </a:xfrm>
          <a:prstGeom prst="star5">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G7">
        <xdr:nvSpPr>
          <xdr:cNvPr id="107" name="TextBox 106">
            <a:extLst>
              <a:ext uri="{FF2B5EF4-FFF2-40B4-BE49-F238E27FC236}">
                <a16:creationId xmlns:a16="http://schemas.microsoft.com/office/drawing/2014/main" id="{572049FE-76D0-38B8-22EC-C6E81ECFDB46}"/>
              </a:ext>
            </a:extLst>
          </xdr:cNvPr>
          <xdr:cNvSpPr txBox="1"/>
        </xdr:nvSpPr>
        <xdr:spPr>
          <a:xfrm>
            <a:off x="11892030" y="1187381"/>
            <a:ext cx="922351" cy="276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841305A-D5E7-4A90-83F8-FDD8550F1BA0}" type="TxLink">
              <a:rPr lang="en-US" sz="2000" b="0" i="0" u="none" strike="noStrike">
                <a:solidFill>
                  <a:srgbClr val="000000"/>
                </a:solidFill>
                <a:latin typeface="Calibri"/>
                <a:ea typeface="Calibri"/>
                <a:cs typeface="Calibri"/>
              </a:rPr>
              <a:pPr/>
              <a:t>KJI. L4</a:t>
            </a:fld>
            <a:endParaRPr lang="en-IN" sz="2000">
              <a:solidFill>
                <a:sysClr val="windowText" lastClr="000000"/>
              </a:solidFill>
              <a:latin typeface="+mn-lt"/>
            </a:endParaRPr>
          </a:p>
        </xdr:txBody>
      </xdr:sp>
      <xdr:sp macro="" textlink="'Pivot Tables'!BH7">
        <xdr:nvSpPr>
          <xdr:cNvPr id="108" name="TextBox 107">
            <a:extLst>
              <a:ext uri="{FF2B5EF4-FFF2-40B4-BE49-F238E27FC236}">
                <a16:creationId xmlns:a16="http://schemas.microsoft.com/office/drawing/2014/main" id="{DD3E542E-ED26-B198-B6B5-D877C3AB46B0}"/>
              </a:ext>
            </a:extLst>
          </xdr:cNvPr>
          <xdr:cNvSpPr txBox="1"/>
        </xdr:nvSpPr>
        <xdr:spPr>
          <a:xfrm>
            <a:off x="10537708" y="1183423"/>
            <a:ext cx="1033799" cy="3224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375A757-347C-440E-BCE9-E12E90E70DBA}" type="TxLink">
              <a:rPr lang="en-US" sz="2000" b="0" i="0" u="none" strike="noStrike">
                <a:solidFill>
                  <a:srgbClr val="000000"/>
                </a:solidFill>
                <a:latin typeface="Calibri"/>
                <a:ea typeface="Calibri"/>
                <a:cs typeface="Calibri"/>
              </a:rPr>
              <a:pPr/>
              <a:t>3.3B</a:t>
            </a:fld>
            <a:endParaRPr lang="en-IN" sz="2000">
              <a:solidFill>
                <a:sysClr val="windowText" lastClr="000000"/>
              </a:solidFill>
              <a:latin typeface="+mn-lt"/>
            </a:endParaRPr>
          </a:p>
        </xdr:txBody>
      </xdr:sp>
      <xdr:sp macro="" textlink="'Pivot Tables'!BG8">
        <xdr:nvSpPr>
          <xdr:cNvPr id="109" name="TextBox 108">
            <a:extLst>
              <a:ext uri="{FF2B5EF4-FFF2-40B4-BE49-F238E27FC236}">
                <a16:creationId xmlns:a16="http://schemas.microsoft.com/office/drawing/2014/main" id="{7853EB4C-7AB7-1E00-0AD8-765D9232BEA6}"/>
              </a:ext>
            </a:extLst>
          </xdr:cNvPr>
          <xdr:cNvSpPr txBox="1"/>
        </xdr:nvSpPr>
        <xdr:spPr>
          <a:xfrm>
            <a:off x="11893469" y="1574036"/>
            <a:ext cx="869750" cy="322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73DE46F-9404-4825-8EFA-11A942B7C008}" type="TxLink">
              <a:rPr lang="en-US" sz="2000" b="0" i="0" u="none" strike="noStrike">
                <a:solidFill>
                  <a:srgbClr val="000000"/>
                </a:solidFill>
                <a:latin typeface="Calibri"/>
                <a:ea typeface="Calibri"/>
                <a:cs typeface="Calibri"/>
              </a:rPr>
              <a:pPr/>
              <a:t>Fndn. L5</a:t>
            </a:fld>
            <a:endParaRPr lang="en-IN" sz="2000">
              <a:solidFill>
                <a:sysClr val="windowText" lastClr="000000"/>
              </a:solidFill>
              <a:latin typeface="+mn-lt"/>
            </a:endParaRPr>
          </a:p>
        </xdr:txBody>
      </xdr:sp>
      <xdr:sp macro="" textlink="'Pivot Tables'!BG11">
        <xdr:nvSpPr>
          <xdr:cNvPr id="110" name="TextBox 109">
            <a:extLst>
              <a:ext uri="{FF2B5EF4-FFF2-40B4-BE49-F238E27FC236}">
                <a16:creationId xmlns:a16="http://schemas.microsoft.com/office/drawing/2014/main" id="{BDA55377-5131-6759-8194-A8806C838F0F}"/>
              </a:ext>
            </a:extLst>
          </xdr:cNvPr>
          <xdr:cNvSpPr txBox="1"/>
        </xdr:nvSpPr>
        <xdr:spPr>
          <a:xfrm>
            <a:off x="11861469" y="2658969"/>
            <a:ext cx="863977" cy="317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9CCD6C2-C83C-41D1-BD34-AC400902D761}" type="TxLink">
              <a:rPr lang="en-US" sz="2000" b="0" i="0" u="none" strike="noStrike">
                <a:solidFill>
                  <a:srgbClr val="000000"/>
                </a:solidFill>
                <a:latin typeface="Calibri"/>
                <a:ea typeface="Calibri"/>
                <a:cs typeface="Calibri"/>
              </a:rPr>
              <a:pPr/>
              <a:t>Pre. L2</a:t>
            </a:fld>
            <a:endParaRPr lang="en-IN" sz="2000">
              <a:solidFill>
                <a:sysClr val="windowText" lastClr="000000"/>
              </a:solidFill>
              <a:latin typeface="+mn-lt"/>
            </a:endParaRPr>
          </a:p>
        </xdr:txBody>
      </xdr:sp>
      <xdr:sp macro="" textlink="'Pivot Tables'!BG10">
        <xdr:nvSpPr>
          <xdr:cNvPr id="111" name="TextBox 110">
            <a:extLst>
              <a:ext uri="{FF2B5EF4-FFF2-40B4-BE49-F238E27FC236}">
                <a16:creationId xmlns:a16="http://schemas.microsoft.com/office/drawing/2014/main" id="{88D072D6-8DA9-A37A-BABE-1E89F92D7E4E}"/>
              </a:ext>
            </a:extLst>
          </xdr:cNvPr>
          <xdr:cNvSpPr txBox="1"/>
        </xdr:nvSpPr>
        <xdr:spPr>
          <a:xfrm>
            <a:off x="11885994" y="2279832"/>
            <a:ext cx="869750" cy="322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A70C314-6DB8-4752-BF18-59A5C0E6C178}" type="TxLink">
              <a:rPr lang="en-US" sz="2000" b="0" i="0" u="none" strike="noStrike">
                <a:solidFill>
                  <a:srgbClr val="000000"/>
                </a:solidFill>
                <a:latin typeface="Calibri"/>
                <a:ea typeface="Calibri"/>
                <a:cs typeface="Calibri"/>
              </a:rPr>
              <a:pPr/>
              <a:t>Fndn. L1</a:t>
            </a:fld>
            <a:endParaRPr lang="en-IN" sz="2000">
              <a:solidFill>
                <a:sysClr val="windowText" lastClr="000000"/>
              </a:solidFill>
              <a:latin typeface="+mn-lt"/>
            </a:endParaRPr>
          </a:p>
        </xdr:txBody>
      </xdr:sp>
      <xdr:sp macro="" textlink="'Pivot Tables'!BG9">
        <xdr:nvSpPr>
          <xdr:cNvPr id="112" name="TextBox 111">
            <a:extLst>
              <a:ext uri="{FF2B5EF4-FFF2-40B4-BE49-F238E27FC236}">
                <a16:creationId xmlns:a16="http://schemas.microsoft.com/office/drawing/2014/main" id="{DD473F02-4CAC-FA3B-3496-05CE8E3D8BF6}"/>
              </a:ext>
            </a:extLst>
          </xdr:cNvPr>
          <xdr:cNvSpPr txBox="1"/>
        </xdr:nvSpPr>
        <xdr:spPr>
          <a:xfrm>
            <a:off x="11884454" y="1953389"/>
            <a:ext cx="869750" cy="322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A210043-D575-4EAF-A15F-51AF696D7671}" type="TxLink">
              <a:rPr lang="en-US" sz="2000" b="0" i="0" u="none" strike="noStrike">
                <a:solidFill>
                  <a:srgbClr val="000000"/>
                </a:solidFill>
                <a:latin typeface="Calibri"/>
                <a:ea typeface="Calibri"/>
                <a:cs typeface="Calibri"/>
              </a:rPr>
              <a:pPr/>
              <a:t>Pre. L3</a:t>
            </a:fld>
            <a:endParaRPr lang="en-IN" sz="2000">
              <a:solidFill>
                <a:sysClr val="windowText" lastClr="000000"/>
              </a:solidFill>
              <a:latin typeface="+mn-lt"/>
            </a:endParaRPr>
          </a:p>
        </xdr:txBody>
      </xdr:sp>
      <xdr:sp macro="" textlink="'Pivot Tables'!BH9">
        <xdr:nvSpPr>
          <xdr:cNvPr id="114" name="TextBox 113">
            <a:extLst>
              <a:ext uri="{FF2B5EF4-FFF2-40B4-BE49-F238E27FC236}">
                <a16:creationId xmlns:a16="http://schemas.microsoft.com/office/drawing/2014/main" id="{B0C55C00-9085-87A8-66C8-1674D177CA4D}"/>
              </a:ext>
            </a:extLst>
          </xdr:cNvPr>
          <xdr:cNvSpPr txBox="1"/>
        </xdr:nvSpPr>
        <xdr:spPr>
          <a:xfrm>
            <a:off x="10565133" y="1959723"/>
            <a:ext cx="798664" cy="322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20EC780-9E01-41E5-BD32-68E526007F78}" type="TxLink">
              <a:rPr lang="en-US" sz="2000" b="0" i="0" u="none" strike="noStrike">
                <a:solidFill>
                  <a:srgbClr val="000000"/>
                </a:solidFill>
                <a:latin typeface="Calibri"/>
                <a:ea typeface="Calibri"/>
                <a:cs typeface="Calibri"/>
              </a:rPr>
              <a:pPr/>
              <a:t>2.3B</a:t>
            </a:fld>
            <a:endParaRPr lang="en-IN" sz="2000">
              <a:solidFill>
                <a:sysClr val="windowText" lastClr="000000"/>
              </a:solidFill>
              <a:latin typeface="+mn-lt"/>
            </a:endParaRPr>
          </a:p>
        </xdr:txBody>
      </xdr:sp>
      <xdr:sp macro="" textlink="'Pivot Tables'!BH10">
        <xdr:nvSpPr>
          <xdr:cNvPr id="115" name="TextBox 114">
            <a:extLst>
              <a:ext uri="{FF2B5EF4-FFF2-40B4-BE49-F238E27FC236}">
                <a16:creationId xmlns:a16="http://schemas.microsoft.com/office/drawing/2014/main" id="{3CAA5670-C6EE-EB9D-1D39-E7561BBAF4AE}"/>
              </a:ext>
            </a:extLst>
          </xdr:cNvPr>
          <xdr:cNvSpPr txBox="1"/>
        </xdr:nvSpPr>
        <xdr:spPr>
          <a:xfrm>
            <a:off x="10551726" y="2322974"/>
            <a:ext cx="1085062" cy="318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CE98459-7413-4F6A-AF77-3558C99517D2}" type="TxLink">
              <a:rPr lang="en-US" sz="2000" b="0" i="0" u="none" strike="noStrike">
                <a:solidFill>
                  <a:srgbClr val="000000"/>
                </a:solidFill>
                <a:latin typeface="Calibri"/>
                <a:ea typeface="Calibri"/>
                <a:cs typeface="Calibri"/>
              </a:rPr>
              <a:pPr/>
              <a:t>2.3B</a:t>
            </a:fld>
            <a:endParaRPr lang="en-IN" sz="2000">
              <a:solidFill>
                <a:sysClr val="windowText" lastClr="000000"/>
              </a:solidFill>
              <a:latin typeface="+mn-lt"/>
            </a:endParaRPr>
          </a:p>
        </xdr:txBody>
      </xdr:sp>
      <xdr:sp macro="" textlink="'Pivot Tables'!BH11">
        <xdr:nvSpPr>
          <xdr:cNvPr id="116" name="TextBox 115">
            <a:extLst>
              <a:ext uri="{FF2B5EF4-FFF2-40B4-BE49-F238E27FC236}">
                <a16:creationId xmlns:a16="http://schemas.microsoft.com/office/drawing/2014/main" id="{FF0DD1CF-4319-2D97-8042-F40D8E79CFE6}"/>
              </a:ext>
            </a:extLst>
          </xdr:cNvPr>
          <xdr:cNvSpPr txBox="1"/>
        </xdr:nvSpPr>
        <xdr:spPr>
          <a:xfrm>
            <a:off x="10555311" y="2694244"/>
            <a:ext cx="1069608" cy="31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A311DE1-57A9-4213-9863-62FC3E5C1490}" type="TxLink">
              <a:rPr lang="en-US" sz="2000" b="0" i="0" u="none" strike="noStrike">
                <a:solidFill>
                  <a:srgbClr val="000000"/>
                </a:solidFill>
                <a:latin typeface="Calibri"/>
                <a:ea typeface="Calibri"/>
                <a:cs typeface="Calibri"/>
              </a:rPr>
              <a:pPr/>
              <a:t>1.3B</a:t>
            </a:fld>
            <a:endParaRPr lang="en-IN" sz="2000">
              <a:solidFill>
                <a:sysClr val="windowText" lastClr="000000"/>
              </a:solidFill>
              <a:latin typeface="+mn-lt"/>
            </a:endParaRPr>
          </a:p>
        </xdr:txBody>
      </xdr:sp>
      <xdr:sp macro="" textlink="'Pivot Tables'!BH8">
        <xdr:nvSpPr>
          <xdr:cNvPr id="117" name="TextBox 116">
            <a:extLst>
              <a:ext uri="{FF2B5EF4-FFF2-40B4-BE49-F238E27FC236}">
                <a16:creationId xmlns:a16="http://schemas.microsoft.com/office/drawing/2014/main" id="{D6F6CE56-6E05-8257-A7EB-0128A63F7361}"/>
              </a:ext>
            </a:extLst>
          </xdr:cNvPr>
          <xdr:cNvSpPr txBox="1"/>
        </xdr:nvSpPr>
        <xdr:spPr>
          <a:xfrm>
            <a:off x="10550893" y="1596310"/>
            <a:ext cx="990941" cy="320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8000F7F-0B11-4FD0-BFE7-EAAF99D62F4B}" type="TxLink">
              <a:rPr lang="en-US" sz="2000" b="0" i="0" u="none" strike="noStrike">
                <a:solidFill>
                  <a:srgbClr val="000000"/>
                </a:solidFill>
                <a:latin typeface="Calibri"/>
                <a:ea typeface="Calibri"/>
                <a:cs typeface="Calibri"/>
              </a:rPr>
              <a:pPr/>
              <a:t>2.9B</a:t>
            </a:fld>
            <a:endParaRPr lang="en-IN" sz="2000">
              <a:solidFill>
                <a:sysClr val="windowText" lastClr="000000"/>
              </a:solidFill>
              <a:latin typeface="+mn-lt"/>
            </a:endParaRPr>
          </a:p>
        </xdr:txBody>
      </xdr:sp>
    </xdr:grpSp>
    <xdr:clientData/>
  </xdr:twoCellAnchor>
  <xdr:twoCellAnchor>
    <xdr:from>
      <xdr:col>7</xdr:col>
      <xdr:colOff>599619</xdr:colOff>
      <xdr:row>46</xdr:row>
      <xdr:rowOff>124201</xdr:rowOff>
    </xdr:from>
    <xdr:to>
      <xdr:col>18</xdr:col>
      <xdr:colOff>498485</xdr:colOff>
      <xdr:row>67</xdr:row>
      <xdr:rowOff>171482</xdr:rowOff>
    </xdr:to>
    <xdr:grpSp>
      <xdr:nvGrpSpPr>
        <xdr:cNvPr id="213" name="Group 212">
          <a:extLst>
            <a:ext uri="{FF2B5EF4-FFF2-40B4-BE49-F238E27FC236}">
              <a16:creationId xmlns:a16="http://schemas.microsoft.com/office/drawing/2014/main" id="{4B34D07F-0ABC-8008-265E-F85BD599B706}"/>
            </a:ext>
          </a:extLst>
        </xdr:cNvPr>
        <xdr:cNvGrpSpPr/>
      </xdr:nvGrpSpPr>
      <xdr:grpSpPr>
        <a:xfrm>
          <a:off x="5320706" y="9014201"/>
          <a:ext cx="7187562" cy="4147172"/>
          <a:chOff x="5310909" y="9690169"/>
          <a:chExt cx="7109189" cy="4369377"/>
        </a:xfrm>
      </xdr:grpSpPr>
      <xdr:grpSp>
        <xdr:nvGrpSpPr>
          <xdr:cNvPr id="203" name="Group 202">
            <a:extLst>
              <a:ext uri="{FF2B5EF4-FFF2-40B4-BE49-F238E27FC236}">
                <a16:creationId xmlns:a16="http://schemas.microsoft.com/office/drawing/2014/main" id="{B2C57ED3-9F6F-8BF8-45BA-DCCBD64A9CA0}"/>
              </a:ext>
            </a:extLst>
          </xdr:cNvPr>
          <xdr:cNvGrpSpPr/>
        </xdr:nvGrpSpPr>
        <xdr:grpSpPr>
          <a:xfrm>
            <a:off x="5314120" y="9690169"/>
            <a:ext cx="7105978" cy="4369377"/>
            <a:chOff x="5477991" y="10099846"/>
            <a:chExt cx="7105978" cy="4369377"/>
          </a:xfrm>
        </xdr:grpSpPr>
        <xdr:sp macro="" textlink="">
          <xdr:nvSpPr>
            <xdr:cNvPr id="124" name="Rectangle: Rounded Corners 123">
              <a:extLst>
                <a:ext uri="{FF2B5EF4-FFF2-40B4-BE49-F238E27FC236}">
                  <a16:creationId xmlns:a16="http://schemas.microsoft.com/office/drawing/2014/main" id="{D407F760-EF7F-35FF-4E57-74D0BBDA9530}"/>
                </a:ext>
              </a:extLst>
            </xdr:cNvPr>
            <xdr:cNvSpPr/>
          </xdr:nvSpPr>
          <xdr:spPr>
            <a:xfrm>
              <a:off x="5477991" y="10099846"/>
              <a:ext cx="6873163" cy="4369377"/>
            </a:xfrm>
            <a:prstGeom prst="roundRect">
              <a:avLst/>
            </a:prstGeom>
            <a:solidFill>
              <a:schemeClr val="bg1"/>
            </a:solidFill>
            <a:ln>
              <a:noFill/>
            </a:ln>
            <a:effectLst>
              <a:outerShdw blurRad="50800" dist="38100" dir="2700000" sx="102000" sy="102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97" name="Group 196">
              <a:extLst>
                <a:ext uri="{FF2B5EF4-FFF2-40B4-BE49-F238E27FC236}">
                  <a16:creationId xmlns:a16="http://schemas.microsoft.com/office/drawing/2014/main" id="{A21E47D7-4A4F-3296-2918-22CFB5866C15}"/>
                </a:ext>
              </a:extLst>
            </xdr:cNvPr>
            <xdr:cNvGrpSpPr/>
          </xdr:nvGrpSpPr>
          <xdr:grpSpPr>
            <a:xfrm>
              <a:off x="5736503" y="10378006"/>
              <a:ext cx="6847466" cy="4042350"/>
              <a:chOff x="3968062" y="9757283"/>
              <a:chExt cx="6833810" cy="3812061"/>
            </a:xfrm>
          </xdr:grpSpPr>
          <xdr:sp macro="" textlink="">
            <xdr:nvSpPr>
              <xdr:cNvPr id="126" name="TextBox 125">
                <a:extLst>
                  <a:ext uri="{FF2B5EF4-FFF2-40B4-BE49-F238E27FC236}">
                    <a16:creationId xmlns:a16="http://schemas.microsoft.com/office/drawing/2014/main" id="{EB669473-977C-4F75-91EB-B1B97465720F}"/>
                  </a:ext>
                </a:extLst>
              </xdr:cNvPr>
              <xdr:cNvSpPr txBox="1"/>
            </xdr:nvSpPr>
            <xdr:spPr>
              <a:xfrm>
                <a:off x="3968062" y="9757283"/>
                <a:ext cx="6833810" cy="13400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b="1">
                    <a:solidFill>
                      <a:srgbClr val="C00000"/>
                    </a:solidFill>
                  </a:rPr>
                  <a:t>Average</a:t>
                </a:r>
                <a:r>
                  <a:rPr lang="en-IN" sz="3600" b="1" baseline="0">
                    <a:solidFill>
                      <a:srgbClr val="C00000"/>
                    </a:solidFill>
                  </a:rPr>
                  <a:t> Paid Calls Duration</a:t>
                </a:r>
              </a:p>
              <a:p>
                <a:pPr algn="l"/>
                <a:r>
                  <a:rPr lang="en-IN" sz="3600" baseline="0">
                    <a:solidFill>
                      <a:srgbClr val="C00000"/>
                    </a:solidFill>
                  </a:rPr>
                  <a:t> </a:t>
                </a:r>
                <a:r>
                  <a:rPr lang="en-IN" sz="3600" baseline="0">
                    <a:solidFill>
                      <a:schemeClr val="bg1">
                        <a:lumMod val="50000"/>
                      </a:schemeClr>
                    </a:solidFill>
                  </a:rPr>
                  <a:t>by months</a:t>
                </a:r>
              </a:p>
              <a:p>
                <a:endParaRPr lang="en-IN" sz="3600">
                  <a:solidFill>
                    <a:srgbClr val="C00000"/>
                  </a:solidFill>
                </a:endParaRPr>
              </a:p>
            </xdr:txBody>
          </xdr:sp>
          <xdr:graphicFrame macro="">
            <xdr:nvGraphicFramePr>
              <xdr:cNvPr id="127" name="Chart 126">
                <a:extLst>
                  <a:ext uri="{FF2B5EF4-FFF2-40B4-BE49-F238E27FC236}">
                    <a16:creationId xmlns:a16="http://schemas.microsoft.com/office/drawing/2014/main" id="{908204CA-8D5C-41F2-B170-DDEA0DDD471C}"/>
                  </a:ext>
                </a:extLst>
              </xdr:cNvPr>
              <xdr:cNvGraphicFramePr>
                <a:graphicFrameLocks/>
              </xdr:cNvGraphicFramePr>
            </xdr:nvGraphicFramePr>
            <xdr:xfrm>
              <a:off x="6402230" y="10373040"/>
              <a:ext cx="4046408" cy="3196304"/>
            </xdr:xfrm>
            <a:graphic>
              <a:graphicData uri="http://schemas.openxmlformats.org/drawingml/2006/chart">
                <c:chart xmlns:c="http://schemas.openxmlformats.org/drawingml/2006/chart" xmlns:r="http://schemas.openxmlformats.org/officeDocument/2006/relationships" r:id="rId13"/>
              </a:graphicData>
            </a:graphic>
          </xdr:graphicFrame>
        </xdr:grpSp>
      </xdr:grpSp>
      <xdr:sp macro="" textlink="">
        <xdr:nvSpPr>
          <xdr:cNvPr id="128" name="TextBox 127">
            <a:extLst>
              <a:ext uri="{FF2B5EF4-FFF2-40B4-BE49-F238E27FC236}">
                <a16:creationId xmlns:a16="http://schemas.microsoft.com/office/drawing/2014/main" id="{C9007FB9-989C-4A01-8256-BA47283CF047}"/>
              </a:ext>
            </a:extLst>
          </xdr:cNvPr>
          <xdr:cNvSpPr txBox="1"/>
        </xdr:nvSpPr>
        <xdr:spPr>
          <a:xfrm>
            <a:off x="6935963" y="12279460"/>
            <a:ext cx="1673005" cy="8915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0">
                <a:solidFill>
                  <a:schemeClr val="tx1"/>
                </a:solidFill>
              </a:rPr>
              <a:t>Minimum</a:t>
            </a:r>
            <a:r>
              <a:rPr lang="en-IN" sz="2800" b="1" baseline="0">
                <a:solidFill>
                  <a:srgbClr val="C00000"/>
                </a:solidFill>
              </a:rPr>
              <a:t> </a:t>
            </a:r>
          </a:p>
          <a:p>
            <a:r>
              <a:rPr lang="en-IN" sz="1200" b="0" baseline="0">
                <a:solidFill>
                  <a:schemeClr val="tx1"/>
                </a:solidFill>
              </a:rPr>
              <a:t>Call Duration</a:t>
            </a:r>
            <a:endParaRPr lang="en-IN" sz="1200" b="0">
              <a:solidFill>
                <a:schemeClr val="tx1"/>
              </a:solidFill>
            </a:endParaRPr>
          </a:p>
        </xdr:txBody>
      </xdr:sp>
      <xdr:sp macro="" textlink="">
        <xdr:nvSpPr>
          <xdr:cNvPr id="129" name="TextBox 128">
            <a:extLst>
              <a:ext uri="{FF2B5EF4-FFF2-40B4-BE49-F238E27FC236}">
                <a16:creationId xmlns:a16="http://schemas.microsoft.com/office/drawing/2014/main" id="{8474053E-6BE0-423B-AA46-A10D3299A24C}"/>
              </a:ext>
            </a:extLst>
          </xdr:cNvPr>
          <xdr:cNvSpPr txBox="1"/>
        </xdr:nvSpPr>
        <xdr:spPr>
          <a:xfrm>
            <a:off x="5615530" y="12319185"/>
            <a:ext cx="1673005" cy="8915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0">
                <a:solidFill>
                  <a:schemeClr val="tx1"/>
                </a:solidFill>
              </a:rPr>
              <a:t>Maximum</a:t>
            </a:r>
            <a:r>
              <a:rPr lang="en-IN" sz="2800" b="1" baseline="0">
                <a:solidFill>
                  <a:srgbClr val="C00000"/>
                </a:solidFill>
              </a:rPr>
              <a:t> </a:t>
            </a:r>
          </a:p>
          <a:p>
            <a:r>
              <a:rPr lang="en-IN" sz="1200" b="0" baseline="0">
                <a:solidFill>
                  <a:schemeClr val="tx1"/>
                </a:solidFill>
              </a:rPr>
              <a:t>Call Duration</a:t>
            </a:r>
            <a:endParaRPr lang="en-IN" sz="1200" b="0">
              <a:solidFill>
                <a:schemeClr val="tx1"/>
              </a:solidFill>
            </a:endParaRPr>
          </a:p>
        </xdr:txBody>
      </xdr:sp>
      <xdr:grpSp>
        <xdr:nvGrpSpPr>
          <xdr:cNvPr id="132" name="Group 131">
            <a:extLst>
              <a:ext uri="{FF2B5EF4-FFF2-40B4-BE49-F238E27FC236}">
                <a16:creationId xmlns:a16="http://schemas.microsoft.com/office/drawing/2014/main" id="{7D068A77-D599-8F2F-07B0-51627BD5EF32}"/>
              </a:ext>
            </a:extLst>
          </xdr:cNvPr>
          <xdr:cNvGrpSpPr/>
        </xdr:nvGrpSpPr>
        <xdr:grpSpPr>
          <a:xfrm>
            <a:off x="5718880" y="11258381"/>
            <a:ext cx="2038610" cy="894295"/>
            <a:chOff x="15023523" y="8716818"/>
            <a:chExt cx="3160568" cy="1327727"/>
          </a:xfrm>
        </xdr:grpSpPr>
        <xdr:sp macro="" textlink="">
          <xdr:nvSpPr>
            <xdr:cNvPr id="131" name="Oval 130">
              <a:extLst>
                <a:ext uri="{FF2B5EF4-FFF2-40B4-BE49-F238E27FC236}">
                  <a16:creationId xmlns:a16="http://schemas.microsoft.com/office/drawing/2014/main" id="{65787938-5CF4-3F32-6C8D-BF5191D25716}"/>
                </a:ext>
              </a:extLst>
            </xdr:cNvPr>
            <xdr:cNvSpPr/>
          </xdr:nvSpPr>
          <xdr:spPr>
            <a:xfrm>
              <a:off x="15023523" y="8716818"/>
              <a:ext cx="3160568" cy="1327727"/>
            </a:xfrm>
            <a:prstGeom prst="ellipse">
              <a:avLst/>
            </a:prstGeom>
            <a:solidFill>
              <a:srgbClr val="BB73B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P8">
          <xdr:nvSpPr>
            <xdr:cNvPr id="130" name="TextBox 129">
              <a:extLst>
                <a:ext uri="{FF2B5EF4-FFF2-40B4-BE49-F238E27FC236}">
                  <a16:creationId xmlns:a16="http://schemas.microsoft.com/office/drawing/2014/main" id="{3721F837-B82A-4B97-8728-C4FE8D7F41B4}"/>
                </a:ext>
              </a:extLst>
            </xdr:cNvPr>
            <xdr:cNvSpPr txBox="1"/>
          </xdr:nvSpPr>
          <xdr:spPr>
            <a:xfrm>
              <a:off x="15421357" y="8963472"/>
              <a:ext cx="2276491" cy="880341"/>
            </a:xfrm>
            <a:prstGeom prst="rect">
              <a:avLst/>
            </a:prstGeom>
            <a:solidFill>
              <a:srgbClr val="BB73B9"/>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8951F2C-4F5E-4968-8497-4B76072C1D2C}" type="TxLink">
                <a:rPr lang="en-US" sz="4000" b="1" i="0" u="none" strike="noStrike">
                  <a:solidFill>
                    <a:srgbClr val="000000"/>
                  </a:solidFill>
                  <a:latin typeface="Calibri"/>
                  <a:ea typeface="Calibri"/>
                  <a:cs typeface="Calibri"/>
                </a:rPr>
                <a:pPr algn="ctr"/>
                <a:t>04:29</a:t>
              </a:fld>
              <a:endParaRPr lang="en-IN" sz="4000" b="1">
                <a:solidFill>
                  <a:schemeClr val="tx1"/>
                </a:solidFill>
              </a:endParaRPr>
            </a:p>
          </xdr:txBody>
        </xdr:sp>
      </xdr:grpSp>
      <xdr:grpSp>
        <xdr:nvGrpSpPr>
          <xdr:cNvPr id="198" name="Group 197">
            <a:extLst>
              <a:ext uri="{FF2B5EF4-FFF2-40B4-BE49-F238E27FC236}">
                <a16:creationId xmlns:a16="http://schemas.microsoft.com/office/drawing/2014/main" id="{98AE1A6B-17CF-7966-1D7B-CA7CF157EF8B}"/>
              </a:ext>
            </a:extLst>
          </xdr:cNvPr>
          <xdr:cNvGrpSpPr/>
        </xdr:nvGrpSpPr>
        <xdr:grpSpPr>
          <a:xfrm>
            <a:off x="5310909" y="13049310"/>
            <a:ext cx="2670043" cy="616087"/>
            <a:chOff x="4291060" y="12589355"/>
            <a:chExt cx="2665077" cy="578843"/>
          </a:xfrm>
        </xdr:grpSpPr>
        <xdr:grpSp>
          <xdr:nvGrpSpPr>
            <xdr:cNvPr id="138" name="Group 137">
              <a:extLst>
                <a:ext uri="{FF2B5EF4-FFF2-40B4-BE49-F238E27FC236}">
                  <a16:creationId xmlns:a16="http://schemas.microsoft.com/office/drawing/2014/main" id="{2BE7AF69-6CF6-4253-66AB-5D783538946A}"/>
                </a:ext>
              </a:extLst>
            </xdr:cNvPr>
            <xdr:cNvGrpSpPr/>
          </xdr:nvGrpSpPr>
          <xdr:grpSpPr>
            <a:xfrm>
              <a:off x="4642236" y="12603788"/>
              <a:ext cx="2313901" cy="564410"/>
              <a:chOff x="17260455" y="9106477"/>
              <a:chExt cx="1616363" cy="593274"/>
            </a:xfrm>
          </xdr:grpSpPr>
          <xdr:sp macro="" textlink="">
            <xdr:nvSpPr>
              <xdr:cNvPr id="134" name="Oval 133">
                <a:extLst>
                  <a:ext uri="{FF2B5EF4-FFF2-40B4-BE49-F238E27FC236}">
                    <a16:creationId xmlns:a16="http://schemas.microsoft.com/office/drawing/2014/main" id="{D366A934-5244-4FFF-933E-A851253A8183}"/>
                  </a:ext>
                </a:extLst>
              </xdr:cNvPr>
              <xdr:cNvSpPr/>
            </xdr:nvSpPr>
            <xdr:spPr>
              <a:xfrm>
                <a:off x="17260455" y="9120909"/>
                <a:ext cx="1616363" cy="577273"/>
              </a:xfrm>
              <a:prstGeom prst="ellipse">
                <a:avLst/>
              </a:prstGeom>
              <a:solidFill>
                <a:srgbClr val="F1C7E7"/>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Pivot Tables'!BP10">
            <xdr:nvSpPr>
              <xdr:cNvPr id="136" name="TextBox 135">
                <a:extLst>
                  <a:ext uri="{FF2B5EF4-FFF2-40B4-BE49-F238E27FC236}">
                    <a16:creationId xmlns:a16="http://schemas.microsoft.com/office/drawing/2014/main" id="{9D4F8C94-DE37-4F58-B765-592EC8010B42}"/>
                  </a:ext>
                </a:extLst>
              </xdr:cNvPr>
              <xdr:cNvSpPr txBox="1"/>
            </xdr:nvSpPr>
            <xdr:spPr>
              <a:xfrm>
                <a:off x="18182672" y="9106477"/>
                <a:ext cx="540704" cy="59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0865DC-A626-44D5-8FC8-8338BC828F4B}" type="TxLink">
                  <a:rPr lang="en-US" sz="2000" b="0" i="0" u="none" strike="noStrike">
                    <a:solidFill>
                      <a:srgbClr val="000000"/>
                    </a:solidFill>
                    <a:latin typeface="Calibri"/>
                    <a:ea typeface="Calibri"/>
                    <a:cs typeface="Calibri"/>
                  </a:rPr>
                  <a:pPr algn="ctr"/>
                  <a:t>03:42</a:t>
                </a:fld>
                <a:endParaRPr lang="en-IN" sz="2000" b="1">
                  <a:solidFill>
                    <a:schemeClr val="tx1"/>
                  </a:solidFill>
                </a:endParaRPr>
              </a:p>
            </xdr:txBody>
          </xdr:sp>
        </xdr:grpSp>
        <xdr:sp macro="" textlink="'Pivot Tables'!BP9">
          <xdr:nvSpPr>
            <xdr:cNvPr id="135" name="TextBox 134">
              <a:extLst>
                <a:ext uri="{FF2B5EF4-FFF2-40B4-BE49-F238E27FC236}">
                  <a16:creationId xmlns:a16="http://schemas.microsoft.com/office/drawing/2014/main" id="{508DCB6C-BFC8-4835-924E-F3EA95830364}"/>
                </a:ext>
              </a:extLst>
            </xdr:cNvPr>
            <xdr:cNvSpPr txBox="1"/>
          </xdr:nvSpPr>
          <xdr:spPr>
            <a:xfrm>
              <a:off x="4291060" y="12589355"/>
              <a:ext cx="1847273" cy="5644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AF3B86D-D95A-4E35-9EE9-DD5FA2FCDA00}" type="TxLink">
                <a:rPr lang="en-US" sz="2000" b="0" i="0" u="none" strike="noStrike">
                  <a:solidFill>
                    <a:srgbClr val="000000"/>
                  </a:solidFill>
                  <a:latin typeface="Calibri"/>
                  <a:ea typeface="Calibri"/>
                  <a:cs typeface="Calibri"/>
                </a:rPr>
                <a:pPr algn="ctr"/>
                <a:t>05:02</a:t>
              </a:fld>
              <a:endParaRPr lang="en-IN" sz="2000" b="1">
                <a:solidFill>
                  <a:schemeClr val="tx1"/>
                </a:solidFill>
              </a:endParaRPr>
            </a:p>
          </xdr:txBody>
        </xdr:sp>
      </xdr:grpSp>
    </xdr:grpSp>
    <xdr:clientData/>
  </xdr:twoCellAnchor>
  <xdr:twoCellAnchor>
    <xdr:from>
      <xdr:col>18</xdr:col>
      <xdr:colOff>530098</xdr:colOff>
      <xdr:row>46</xdr:row>
      <xdr:rowOff>50278</xdr:rowOff>
    </xdr:from>
    <xdr:to>
      <xdr:col>24</xdr:col>
      <xdr:colOff>67038</xdr:colOff>
      <xdr:row>69</xdr:row>
      <xdr:rowOff>23061</xdr:rowOff>
    </xdr:to>
    <xdr:grpSp>
      <xdr:nvGrpSpPr>
        <xdr:cNvPr id="150" name="Group 149">
          <a:extLst>
            <a:ext uri="{FF2B5EF4-FFF2-40B4-BE49-F238E27FC236}">
              <a16:creationId xmlns:a16="http://schemas.microsoft.com/office/drawing/2014/main" id="{7C3EA340-72C4-A683-1C7D-BBB757363878}"/>
            </a:ext>
          </a:extLst>
        </xdr:cNvPr>
        <xdr:cNvGrpSpPr/>
      </xdr:nvGrpSpPr>
      <xdr:grpSpPr>
        <a:xfrm>
          <a:off x="12539881" y="8940278"/>
          <a:ext cx="3512592" cy="4459196"/>
          <a:chOff x="12514760" y="7537641"/>
          <a:chExt cx="3686848" cy="4696674"/>
        </a:xfrm>
      </xdr:grpSpPr>
      <xdr:grpSp>
        <xdr:nvGrpSpPr>
          <xdr:cNvPr id="149" name="Group 148">
            <a:extLst>
              <a:ext uri="{FF2B5EF4-FFF2-40B4-BE49-F238E27FC236}">
                <a16:creationId xmlns:a16="http://schemas.microsoft.com/office/drawing/2014/main" id="{8B29A36B-901B-8E85-F69D-8859F60DF523}"/>
              </a:ext>
            </a:extLst>
          </xdr:cNvPr>
          <xdr:cNvGrpSpPr/>
        </xdr:nvGrpSpPr>
        <xdr:grpSpPr>
          <a:xfrm>
            <a:off x="12514760" y="7537641"/>
            <a:ext cx="3686848" cy="4696674"/>
            <a:chOff x="12514760" y="7537641"/>
            <a:chExt cx="3686848" cy="4696674"/>
          </a:xfrm>
        </xdr:grpSpPr>
        <xdr:sp macro="" textlink="">
          <xdr:nvSpPr>
            <xdr:cNvPr id="133" name="Rectangle: Rounded Corners 132">
              <a:extLst>
                <a:ext uri="{FF2B5EF4-FFF2-40B4-BE49-F238E27FC236}">
                  <a16:creationId xmlns:a16="http://schemas.microsoft.com/office/drawing/2014/main" id="{C277FA6E-313B-476F-9BC4-1FCA178F422F}"/>
                </a:ext>
              </a:extLst>
            </xdr:cNvPr>
            <xdr:cNvSpPr/>
          </xdr:nvSpPr>
          <xdr:spPr>
            <a:xfrm>
              <a:off x="12514760" y="7573799"/>
              <a:ext cx="3686848" cy="4660516"/>
            </a:xfrm>
            <a:prstGeom prst="roundRect">
              <a:avLst/>
            </a:prstGeom>
            <a:solidFill>
              <a:schemeClr val="accent1">
                <a:lumMod val="40000"/>
                <a:lumOff val="60000"/>
              </a:schemeClr>
            </a:solidFill>
            <a:ln>
              <a:noFill/>
            </a:ln>
            <a:effectLst>
              <a:outerShdw blurRad="50800" dist="38100" dir="2700000" sx="102000" sy="102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46" name="TextBox 145">
              <a:extLst>
                <a:ext uri="{FF2B5EF4-FFF2-40B4-BE49-F238E27FC236}">
                  <a16:creationId xmlns:a16="http://schemas.microsoft.com/office/drawing/2014/main" id="{010FEFBF-C299-4419-BB24-A1A2757A1BD7}"/>
                </a:ext>
              </a:extLst>
            </xdr:cNvPr>
            <xdr:cNvSpPr txBox="1"/>
          </xdr:nvSpPr>
          <xdr:spPr>
            <a:xfrm>
              <a:off x="12759268" y="7537641"/>
              <a:ext cx="3282757" cy="1296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b="1">
                  <a:solidFill>
                    <a:schemeClr val="bg1"/>
                  </a:solidFill>
                </a:rPr>
                <a:t>Advertising</a:t>
              </a:r>
              <a:r>
                <a:rPr lang="en-IN" sz="3600" b="1" baseline="0">
                  <a:solidFill>
                    <a:schemeClr val="bg1"/>
                  </a:solidFill>
                </a:rPr>
                <a:t> Channel Slicer</a:t>
              </a:r>
              <a:endParaRPr lang="en-IN" sz="3600">
                <a:solidFill>
                  <a:schemeClr val="bg1"/>
                </a:solidFill>
              </a:endParaRPr>
            </a:p>
          </xdr:txBody>
        </xdr:sp>
      </xdr:grpSp>
      <mc:AlternateContent xmlns:mc="http://schemas.openxmlformats.org/markup-compatibility/2006" xmlns:a14="http://schemas.microsoft.com/office/drawing/2010/main">
        <mc:Choice Requires="a14">
          <xdr:graphicFrame macro="">
            <xdr:nvGraphicFramePr>
              <xdr:cNvPr id="142" name="Advertising Channel">
                <a:extLst>
                  <a:ext uri="{FF2B5EF4-FFF2-40B4-BE49-F238E27FC236}">
                    <a16:creationId xmlns:a16="http://schemas.microsoft.com/office/drawing/2014/main" id="{7141CF07-8E65-4C1F-9EDA-5D9351BA2679}"/>
                  </a:ext>
                </a:extLst>
              </xdr:cNvPr>
              <xdr:cNvGraphicFramePr/>
            </xdr:nvGraphicFramePr>
            <xdr:xfrm>
              <a:off x="13067146" y="8874700"/>
              <a:ext cx="2917153" cy="3299684"/>
            </xdr:xfrm>
            <a:graphic>
              <a:graphicData uri="http://schemas.microsoft.com/office/drawing/2010/slicer">
                <sle:slicer xmlns:sle="http://schemas.microsoft.com/office/drawing/2010/slicer" name="Advertising Channel"/>
              </a:graphicData>
            </a:graphic>
          </xdr:graphicFrame>
        </mc:Choice>
        <mc:Fallback xmlns="">
          <xdr:sp macro="" textlink="">
            <xdr:nvSpPr>
              <xdr:cNvPr id="0" name=""/>
              <xdr:cNvSpPr>
                <a:spLocks noTextEdit="1"/>
              </xdr:cNvSpPr>
            </xdr:nvSpPr>
            <xdr:spPr>
              <a:xfrm>
                <a:off x="12971584" y="10812162"/>
                <a:ext cx="2745452" cy="32500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27</xdr:col>
      <xdr:colOff>507487</xdr:colOff>
      <xdr:row>8</xdr:row>
      <xdr:rowOff>90640</xdr:rowOff>
    </xdr:from>
    <xdr:to>
      <xdr:col>33</xdr:col>
      <xdr:colOff>349101</xdr:colOff>
      <xdr:row>26</xdr:row>
      <xdr:rowOff>11266</xdr:rowOff>
    </xdr:to>
    <xdr:grpSp>
      <xdr:nvGrpSpPr>
        <xdr:cNvPr id="119" name="Group 118">
          <a:extLst>
            <a:ext uri="{FF2B5EF4-FFF2-40B4-BE49-F238E27FC236}">
              <a16:creationId xmlns:a16="http://schemas.microsoft.com/office/drawing/2014/main" id="{A8AA44D3-3009-157A-96A1-24BEC5419071}"/>
            </a:ext>
          </a:extLst>
        </xdr:cNvPr>
        <xdr:cNvGrpSpPr/>
      </xdr:nvGrpSpPr>
      <xdr:grpSpPr>
        <a:xfrm>
          <a:off x="18480748" y="1636727"/>
          <a:ext cx="3817266" cy="3399322"/>
          <a:chOff x="13668375" y="1635124"/>
          <a:chExt cx="3837494" cy="3349626"/>
        </a:xfrm>
      </xdr:grpSpPr>
      <xdr:sp macro="" textlink="">
        <xdr:nvSpPr>
          <xdr:cNvPr id="168" name="Rectangle: Rounded Corners 167">
            <a:extLst>
              <a:ext uri="{FF2B5EF4-FFF2-40B4-BE49-F238E27FC236}">
                <a16:creationId xmlns:a16="http://schemas.microsoft.com/office/drawing/2014/main" id="{5BC4D137-25B7-4FE5-AE11-0D04DA842A43}"/>
              </a:ext>
            </a:extLst>
          </xdr:cNvPr>
          <xdr:cNvSpPr/>
        </xdr:nvSpPr>
        <xdr:spPr>
          <a:xfrm>
            <a:off x="13668375" y="1635125"/>
            <a:ext cx="3432528" cy="3349625"/>
          </a:xfrm>
          <a:prstGeom prst="roundRect">
            <a:avLst/>
          </a:prstGeom>
          <a:solidFill>
            <a:schemeClr val="accent1">
              <a:lumMod val="40000"/>
              <a:lumOff val="60000"/>
            </a:schemeClr>
          </a:solidFill>
          <a:ln>
            <a:noFill/>
          </a:ln>
          <a:effectLst>
            <a:outerShdw blurRad="50800" dist="38100" dir="2700000" sx="102000" sy="102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69" name="TextBox 168">
            <a:extLst>
              <a:ext uri="{FF2B5EF4-FFF2-40B4-BE49-F238E27FC236}">
                <a16:creationId xmlns:a16="http://schemas.microsoft.com/office/drawing/2014/main" id="{E0CC63CC-A56D-4500-828D-838824C23CF6}"/>
              </a:ext>
            </a:extLst>
          </xdr:cNvPr>
          <xdr:cNvSpPr txBox="1"/>
        </xdr:nvSpPr>
        <xdr:spPr>
          <a:xfrm>
            <a:off x="14251494" y="1635124"/>
            <a:ext cx="3254375" cy="1270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b="1">
                <a:solidFill>
                  <a:schemeClr val="bg1"/>
                </a:solidFill>
              </a:rPr>
              <a:t>Sales Team</a:t>
            </a:r>
          </a:p>
          <a:p>
            <a:r>
              <a:rPr lang="en-IN" sz="3600" b="1" baseline="0">
                <a:solidFill>
                  <a:schemeClr val="bg1"/>
                </a:solidFill>
              </a:rPr>
              <a:t>Slicer</a:t>
            </a:r>
            <a:endParaRPr lang="en-IN" sz="3600">
              <a:solidFill>
                <a:schemeClr val="bg1"/>
              </a:solidFill>
            </a:endParaRPr>
          </a:p>
        </xdr:txBody>
      </xdr:sp>
      <mc:AlternateContent xmlns:mc="http://schemas.openxmlformats.org/markup-compatibility/2006" xmlns:a14="http://schemas.microsoft.com/office/drawing/2010/main">
        <mc:Choice Requires="a14">
          <xdr:graphicFrame macro="">
            <xdr:nvGraphicFramePr>
              <xdr:cNvPr id="151" name="Sale Team">
                <a:extLst>
                  <a:ext uri="{FF2B5EF4-FFF2-40B4-BE49-F238E27FC236}">
                    <a16:creationId xmlns:a16="http://schemas.microsoft.com/office/drawing/2014/main" id="{D3497ADC-77A1-4330-88F3-1AE6BFAACA3D}"/>
                  </a:ext>
                </a:extLst>
              </xdr:cNvPr>
              <xdr:cNvGraphicFramePr/>
            </xdr:nvGraphicFramePr>
            <xdr:xfrm>
              <a:off x="13970000" y="2889250"/>
              <a:ext cx="2698750" cy="1874295"/>
            </xdr:xfrm>
            <a:graphic>
              <a:graphicData uri="http://schemas.microsoft.com/office/drawing/2010/slicer">
                <sle:slicer xmlns:sle="http://schemas.microsoft.com/office/drawing/2010/slicer" name="Sale Team"/>
              </a:graphicData>
            </a:graphic>
          </xdr:graphicFrame>
        </mc:Choice>
        <mc:Fallback xmlns="">
          <xdr:sp macro="" textlink="">
            <xdr:nvSpPr>
              <xdr:cNvPr id="0" name=""/>
              <xdr:cNvSpPr>
                <a:spLocks noTextEdit="1"/>
              </xdr:cNvSpPr>
            </xdr:nvSpPr>
            <xdr:spPr>
              <a:xfrm>
                <a:off x="18625130" y="3080109"/>
                <a:ext cx="2654461" cy="20187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24</xdr:col>
      <xdr:colOff>348226</xdr:colOff>
      <xdr:row>47</xdr:row>
      <xdr:rowOff>44785</xdr:rowOff>
    </xdr:from>
    <xdr:to>
      <xdr:col>35</xdr:col>
      <xdr:colOff>194286</xdr:colOff>
      <xdr:row>68</xdr:row>
      <xdr:rowOff>104895</xdr:rowOff>
    </xdr:to>
    <xdr:grpSp>
      <xdr:nvGrpSpPr>
        <xdr:cNvPr id="170" name="Group 169">
          <a:extLst>
            <a:ext uri="{FF2B5EF4-FFF2-40B4-BE49-F238E27FC236}">
              <a16:creationId xmlns:a16="http://schemas.microsoft.com/office/drawing/2014/main" id="{48B0C53D-F66C-452A-B128-78F7E3265E2E}"/>
            </a:ext>
          </a:extLst>
        </xdr:cNvPr>
        <xdr:cNvGrpSpPr/>
      </xdr:nvGrpSpPr>
      <xdr:grpSpPr>
        <a:xfrm>
          <a:off x="16333661" y="9128046"/>
          <a:ext cx="7134755" cy="4160001"/>
          <a:chOff x="16784205" y="8531977"/>
          <a:chExt cx="7314161" cy="4125129"/>
        </a:xfrm>
      </xdr:grpSpPr>
      <xdr:grpSp>
        <xdr:nvGrpSpPr>
          <xdr:cNvPr id="171" name="Group 170">
            <a:extLst>
              <a:ext uri="{FF2B5EF4-FFF2-40B4-BE49-F238E27FC236}">
                <a16:creationId xmlns:a16="http://schemas.microsoft.com/office/drawing/2014/main" id="{A78FD67D-B458-C428-7C01-F58E88DD0EA7}"/>
              </a:ext>
            </a:extLst>
          </xdr:cNvPr>
          <xdr:cNvGrpSpPr/>
        </xdr:nvGrpSpPr>
        <xdr:grpSpPr>
          <a:xfrm>
            <a:off x="16784205" y="8532356"/>
            <a:ext cx="6542422" cy="4124750"/>
            <a:chOff x="16784205" y="8532356"/>
            <a:chExt cx="6542422" cy="4124750"/>
          </a:xfrm>
        </xdr:grpSpPr>
        <xdr:sp macro="" textlink="">
          <xdr:nvSpPr>
            <xdr:cNvPr id="176" name="Rectangle: Rounded Corners 175">
              <a:extLst>
                <a:ext uri="{FF2B5EF4-FFF2-40B4-BE49-F238E27FC236}">
                  <a16:creationId xmlns:a16="http://schemas.microsoft.com/office/drawing/2014/main" id="{AC35188A-AA25-28EE-4656-505E4A132F06}"/>
                </a:ext>
              </a:extLst>
            </xdr:cNvPr>
            <xdr:cNvSpPr/>
          </xdr:nvSpPr>
          <xdr:spPr>
            <a:xfrm>
              <a:off x="16841932" y="8532356"/>
              <a:ext cx="6008613" cy="4124750"/>
            </a:xfrm>
            <a:prstGeom prst="roundRect">
              <a:avLst/>
            </a:prstGeom>
            <a:solidFill>
              <a:schemeClr val="bg1"/>
            </a:solidFill>
            <a:ln>
              <a:noFill/>
            </a:ln>
            <a:effectLst>
              <a:outerShdw blurRad="50800" dist="38100" dir="2700000" sx="102000" sy="102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177" name="Chart 176">
              <a:extLst>
                <a:ext uri="{FF2B5EF4-FFF2-40B4-BE49-F238E27FC236}">
                  <a16:creationId xmlns:a16="http://schemas.microsoft.com/office/drawing/2014/main" id="{CC4A4E64-5AA7-823E-31E0-302077DB5107}"/>
                </a:ext>
              </a:extLst>
            </xdr:cNvPr>
            <xdr:cNvGraphicFramePr>
              <a:graphicFrameLocks/>
            </xdr:cNvGraphicFramePr>
          </xdr:nvGraphicFramePr>
          <xdr:xfrm>
            <a:off x="16784205" y="9175815"/>
            <a:ext cx="3660871" cy="3414536"/>
          </xdr:xfrm>
          <a:graphic>
            <a:graphicData uri="http://schemas.openxmlformats.org/drawingml/2006/chart">
              <c:chart xmlns:c="http://schemas.openxmlformats.org/drawingml/2006/chart" xmlns:r="http://schemas.openxmlformats.org/officeDocument/2006/relationships" r:id="rId14"/>
            </a:graphicData>
          </a:graphic>
        </xdr:graphicFrame>
        <xdr:sp macro="" textlink="">
          <xdr:nvSpPr>
            <xdr:cNvPr id="178" name="TextBox 177">
              <a:extLst>
                <a:ext uri="{FF2B5EF4-FFF2-40B4-BE49-F238E27FC236}">
                  <a16:creationId xmlns:a16="http://schemas.microsoft.com/office/drawing/2014/main" id="{E6DFFB42-AF92-C103-57C2-362E46876271}"/>
                </a:ext>
              </a:extLst>
            </xdr:cNvPr>
            <xdr:cNvSpPr txBox="1"/>
          </xdr:nvSpPr>
          <xdr:spPr>
            <a:xfrm>
              <a:off x="20459506" y="10766138"/>
              <a:ext cx="2867121" cy="5644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i="0" u="none" strike="noStrike">
                  <a:solidFill>
                    <a:schemeClr val="tx1">
                      <a:lumMod val="65000"/>
                      <a:lumOff val="35000"/>
                    </a:schemeClr>
                  </a:solidFill>
                  <a:latin typeface="+mn-lt"/>
                  <a:ea typeface="Calibri"/>
                  <a:cs typeface="Calibri"/>
                </a:rPr>
                <a:t>Top selling Sales team</a:t>
              </a:r>
            </a:p>
          </xdr:txBody>
        </xdr:sp>
      </xdr:grpSp>
      <xdr:sp macro="" textlink="">
        <xdr:nvSpPr>
          <xdr:cNvPr id="172" name="TextBox 171">
            <a:extLst>
              <a:ext uri="{FF2B5EF4-FFF2-40B4-BE49-F238E27FC236}">
                <a16:creationId xmlns:a16="http://schemas.microsoft.com/office/drawing/2014/main" id="{92E69B05-B290-1B48-50A0-03C0B0048BAD}"/>
              </a:ext>
            </a:extLst>
          </xdr:cNvPr>
          <xdr:cNvSpPr txBox="1"/>
        </xdr:nvSpPr>
        <xdr:spPr>
          <a:xfrm>
            <a:off x="17264556" y="8531977"/>
            <a:ext cx="6833810" cy="600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b="1">
                <a:solidFill>
                  <a:srgbClr val="C00000"/>
                </a:solidFill>
              </a:rPr>
              <a:t>Total Sales by Sales Teams</a:t>
            </a:r>
            <a:endParaRPr lang="en-IN" sz="3600">
              <a:solidFill>
                <a:srgbClr val="C00000"/>
              </a:solidFill>
            </a:endParaRPr>
          </a:p>
        </xdr:txBody>
      </xdr:sp>
      <xdr:sp macro="" textlink="'Pivot Tables'!BT15">
        <xdr:nvSpPr>
          <xdr:cNvPr id="173" name="TextBox 172">
            <a:extLst>
              <a:ext uri="{FF2B5EF4-FFF2-40B4-BE49-F238E27FC236}">
                <a16:creationId xmlns:a16="http://schemas.microsoft.com/office/drawing/2014/main" id="{21152DA3-EED2-F246-461F-198036D05924}"/>
              </a:ext>
            </a:extLst>
          </xdr:cNvPr>
          <xdr:cNvSpPr txBox="1"/>
        </xdr:nvSpPr>
        <xdr:spPr>
          <a:xfrm>
            <a:off x="20847625" y="9885798"/>
            <a:ext cx="2127829" cy="5740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DDEF5C6-D715-49C1-98E2-041B99511B98}" type="TxLink">
              <a:rPr lang="en-US" sz="2400" b="1" i="0" u="none" strike="noStrike">
                <a:solidFill>
                  <a:srgbClr val="002060"/>
                </a:solidFill>
                <a:latin typeface="Calibri"/>
                <a:ea typeface="Calibri"/>
                <a:cs typeface="Calibri"/>
              </a:rPr>
              <a:pPr algn="ctr"/>
              <a:t>Mohammed</a:t>
            </a:fld>
            <a:endParaRPr lang="en-IN" sz="2400" b="1">
              <a:solidFill>
                <a:srgbClr val="002060"/>
              </a:solidFill>
            </a:endParaRPr>
          </a:p>
        </xdr:txBody>
      </xdr:sp>
      <xdr:sp macro="" textlink="'Pivot Tables'!BU15">
        <xdr:nvSpPr>
          <xdr:cNvPr id="174" name="TextBox 173">
            <a:extLst>
              <a:ext uri="{FF2B5EF4-FFF2-40B4-BE49-F238E27FC236}">
                <a16:creationId xmlns:a16="http://schemas.microsoft.com/office/drawing/2014/main" id="{9EAE1AE1-BE0B-50B3-95E6-6A7B8CEAEF06}"/>
              </a:ext>
            </a:extLst>
          </xdr:cNvPr>
          <xdr:cNvSpPr txBox="1"/>
        </xdr:nvSpPr>
        <xdr:spPr>
          <a:xfrm>
            <a:off x="20825112" y="10323560"/>
            <a:ext cx="2127829" cy="5644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C65F094-E348-47C6-BCB0-E07DDE79D124}" type="TxLink">
              <a:rPr lang="en-US" sz="4000" b="0" i="0" u="none" strike="noStrike">
                <a:solidFill>
                  <a:srgbClr val="C00000"/>
                </a:solidFill>
                <a:latin typeface="Calibri"/>
                <a:ea typeface="Calibri"/>
                <a:cs typeface="Calibri"/>
              </a:rPr>
              <a:pPr algn="ctr"/>
              <a:t>5.4B</a:t>
            </a:fld>
            <a:endParaRPr lang="en-IN" sz="4000" b="1">
              <a:solidFill>
                <a:srgbClr val="C00000"/>
              </a:solidFill>
            </a:endParaRPr>
          </a:p>
        </xdr:txBody>
      </xdr:sp>
      <xdr:pic>
        <xdr:nvPicPr>
          <xdr:cNvPr id="175" name="Picture 174">
            <a:extLst>
              <a:ext uri="{FF2B5EF4-FFF2-40B4-BE49-F238E27FC236}">
                <a16:creationId xmlns:a16="http://schemas.microsoft.com/office/drawing/2014/main" id="{B902B9FF-12F3-3523-4064-F00E250A55FC}"/>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20401780" y="10145567"/>
            <a:ext cx="827424" cy="620569"/>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17</xdr:col>
      <xdr:colOff>652485</xdr:colOff>
      <xdr:row>0</xdr:row>
      <xdr:rowOff>194609</xdr:rowOff>
    </xdr:from>
    <xdr:to>
      <xdr:col>38</xdr:col>
      <xdr:colOff>182856</xdr:colOff>
      <xdr:row>6</xdr:row>
      <xdr:rowOff>143886</xdr:rowOff>
    </xdr:to>
    <xdr:sp macro="" textlink="">
      <xdr:nvSpPr>
        <xdr:cNvPr id="179" name="TextBox 178">
          <a:extLst>
            <a:ext uri="{FF2B5EF4-FFF2-40B4-BE49-F238E27FC236}">
              <a16:creationId xmlns:a16="http://schemas.microsoft.com/office/drawing/2014/main" id="{9CE1211F-FF3A-BDEA-8C8C-21D827065136}"/>
            </a:ext>
          </a:extLst>
        </xdr:cNvPr>
        <xdr:cNvSpPr txBox="1"/>
      </xdr:nvSpPr>
      <xdr:spPr>
        <a:xfrm>
          <a:off x="11918614" y="194609"/>
          <a:ext cx="13295532" cy="1178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6000" u="sng">
              <a:latin typeface="Algerian" panose="04020705040A02060702" pitchFamily="82" charset="0"/>
            </a:rPr>
            <a:t>Sales Metrics Dashboard</a:t>
          </a:r>
        </a:p>
      </xdr:txBody>
    </xdr:sp>
    <xdr:clientData/>
  </xdr:twoCellAnchor>
  <xdr:twoCellAnchor>
    <xdr:from>
      <xdr:col>35</xdr:col>
      <xdr:colOff>5321</xdr:colOff>
      <xdr:row>27</xdr:row>
      <xdr:rowOff>58014</xdr:rowOff>
    </xdr:from>
    <xdr:to>
      <xdr:col>44</xdr:col>
      <xdr:colOff>315948</xdr:colOff>
      <xdr:row>46</xdr:row>
      <xdr:rowOff>117937</xdr:rowOff>
    </xdr:to>
    <xdr:grpSp>
      <xdr:nvGrpSpPr>
        <xdr:cNvPr id="157" name="Group 156">
          <a:extLst>
            <a:ext uri="{FF2B5EF4-FFF2-40B4-BE49-F238E27FC236}">
              <a16:creationId xmlns:a16="http://schemas.microsoft.com/office/drawing/2014/main" id="{69A6BCA6-03B5-BCD3-CC9C-362654F0C354}"/>
            </a:ext>
          </a:extLst>
        </xdr:cNvPr>
        <xdr:cNvGrpSpPr/>
      </xdr:nvGrpSpPr>
      <xdr:grpSpPr>
        <a:xfrm>
          <a:off x="23279451" y="5276057"/>
          <a:ext cx="6274106" cy="3731880"/>
          <a:chOff x="27250572" y="1378857"/>
          <a:chExt cx="6950075" cy="4813300"/>
        </a:xfrm>
      </xdr:grpSpPr>
      <xdr:grpSp>
        <xdr:nvGrpSpPr>
          <xdr:cNvPr id="122" name="Group 121">
            <a:extLst>
              <a:ext uri="{FF2B5EF4-FFF2-40B4-BE49-F238E27FC236}">
                <a16:creationId xmlns:a16="http://schemas.microsoft.com/office/drawing/2014/main" id="{2E86A16B-238C-421C-8CE5-FD942C5D7062}"/>
              </a:ext>
            </a:extLst>
          </xdr:cNvPr>
          <xdr:cNvGrpSpPr/>
        </xdr:nvGrpSpPr>
        <xdr:grpSpPr>
          <a:xfrm>
            <a:off x="27250572" y="1378857"/>
            <a:ext cx="6950075" cy="4813300"/>
            <a:chOff x="19548475" y="501650"/>
            <a:chExt cx="6950075" cy="4813300"/>
          </a:xfrm>
        </xdr:grpSpPr>
        <xdr:sp macro="" textlink="">
          <xdr:nvSpPr>
            <xdr:cNvPr id="123" name="Rectangle: Rounded Corners 122">
              <a:extLst>
                <a:ext uri="{FF2B5EF4-FFF2-40B4-BE49-F238E27FC236}">
                  <a16:creationId xmlns:a16="http://schemas.microsoft.com/office/drawing/2014/main" id="{FF916906-4C6A-45B3-2A11-409F15245BFC}"/>
                </a:ext>
              </a:extLst>
            </xdr:cNvPr>
            <xdr:cNvSpPr/>
          </xdr:nvSpPr>
          <xdr:spPr>
            <a:xfrm>
              <a:off x="19548475" y="501650"/>
              <a:ext cx="5668449" cy="4813300"/>
            </a:xfrm>
            <a:prstGeom prst="roundRect">
              <a:avLst/>
            </a:prstGeom>
            <a:solidFill>
              <a:schemeClr val="bg1"/>
            </a:solidFill>
            <a:ln>
              <a:noFill/>
            </a:ln>
            <a:effectLst>
              <a:outerShdw blurRad="50800" dist="38100" dir="2700000" sx="102000" sy="102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5" name="TextBox 124">
              <a:extLst>
                <a:ext uri="{FF2B5EF4-FFF2-40B4-BE49-F238E27FC236}">
                  <a16:creationId xmlns:a16="http://schemas.microsoft.com/office/drawing/2014/main" id="{FE93D5E8-06E8-CE90-93E1-1F58F7FE3212}"/>
                </a:ext>
              </a:extLst>
            </xdr:cNvPr>
            <xdr:cNvSpPr txBox="1"/>
          </xdr:nvSpPr>
          <xdr:spPr>
            <a:xfrm>
              <a:off x="19959014" y="707933"/>
              <a:ext cx="5062604" cy="945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u="sng">
                  <a:solidFill>
                    <a:srgbClr val="C00000"/>
                  </a:solidFill>
                </a:rPr>
                <a:t>Advertising</a:t>
              </a:r>
              <a:r>
                <a:rPr lang="en-IN" sz="4000" b="1">
                  <a:solidFill>
                    <a:srgbClr val="C00000"/>
                  </a:solidFill>
                </a:rPr>
                <a:t> </a:t>
              </a:r>
              <a:r>
                <a:rPr lang="en-IN" sz="4000" b="1" u="sng">
                  <a:solidFill>
                    <a:srgbClr val="C00000"/>
                  </a:solidFill>
                </a:rPr>
                <a:t>Channel</a:t>
              </a:r>
              <a:endParaRPr lang="en-IN" sz="3200" u="sng">
                <a:solidFill>
                  <a:schemeClr val="tx1">
                    <a:lumMod val="65000"/>
                    <a:lumOff val="35000"/>
                  </a:schemeClr>
                </a:solidFill>
              </a:endParaRPr>
            </a:p>
          </xdr:txBody>
        </xdr:sp>
        <xdr:sp macro="" textlink="'Pivot Tables'!CE9">
          <xdr:nvSpPr>
            <xdr:cNvPr id="140" name="TextBox 139">
              <a:extLst>
                <a:ext uri="{FF2B5EF4-FFF2-40B4-BE49-F238E27FC236}">
                  <a16:creationId xmlns:a16="http://schemas.microsoft.com/office/drawing/2014/main" id="{69F40FF3-E2C9-85F3-91D1-220CEFA5D64C}"/>
                </a:ext>
              </a:extLst>
            </xdr:cNvPr>
            <xdr:cNvSpPr txBox="1"/>
          </xdr:nvSpPr>
          <xdr:spPr>
            <a:xfrm>
              <a:off x="19907250" y="1784350"/>
              <a:ext cx="3038475" cy="70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B5F0A94-4E0B-4E8C-91B0-00D7C27114CD}" type="TxLink">
                <a:rPr lang="en-US" sz="2400" b="1" i="0" u="none" strike="noStrike">
                  <a:solidFill>
                    <a:schemeClr val="accent4">
                      <a:lumMod val="75000"/>
                    </a:schemeClr>
                  </a:solidFill>
                  <a:latin typeface="Lucida Calligraphy" panose="03010101010101010101" pitchFamily="66" charset="0"/>
                  <a:ea typeface="Calibri"/>
                  <a:cs typeface="Calibri"/>
                </a:rPr>
                <a:pPr algn="ctr"/>
                <a:t>Company Website</a:t>
              </a:fld>
              <a:endParaRPr lang="en-IN" sz="2400" b="1">
                <a:solidFill>
                  <a:schemeClr val="accent4">
                    <a:lumMod val="75000"/>
                  </a:schemeClr>
                </a:solidFill>
                <a:latin typeface="Lucida Calligraphy" panose="03010101010101010101" pitchFamily="66" charset="0"/>
              </a:endParaRPr>
            </a:p>
          </xdr:txBody>
        </xdr:sp>
        <xdr:sp macro="" textlink="'Pivot Tables'!CE14">
          <xdr:nvSpPr>
            <xdr:cNvPr id="141" name="TextBox 140">
              <a:extLst>
                <a:ext uri="{FF2B5EF4-FFF2-40B4-BE49-F238E27FC236}">
                  <a16:creationId xmlns:a16="http://schemas.microsoft.com/office/drawing/2014/main" id="{5F69C981-70FB-1802-FEF8-2DAD9E8A5AA0}"/>
                </a:ext>
              </a:extLst>
            </xdr:cNvPr>
            <xdr:cNvSpPr txBox="1"/>
          </xdr:nvSpPr>
          <xdr:spPr>
            <a:xfrm>
              <a:off x="19954875" y="4378325"/>
              <a:ext cx="3038475" cy="70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F5FD0D1-B764-4618-919A-4E551CACF675}" type="TxLink">
                <a:rPr lang="en-US" sz="2400" b="1" i="0" u="none" strike="noStrike">
                  <a:solidFill>
                    <a:schemeClr val="accent4">
                      <a:lumMod val="75000"/>
                    </a:schemeClr>
                  </a:solidFill>
                  <a:latin typeface="Lucida Calligraphy" panose="03010101010101010101" pitchFamily="66" charset="0"/>
                  <a:ea typeface="Calibri"/>
                  <a:cs typeface="Calibri"/>
                </a:rPr>
                <a:pPr algn="ctr"/>
                <a:t>Youtube Channel</a:t>
              </a:fld>
              <a:endParaRPr lang="en-IN" sz="2400" b="1">
                <a:solidFill>
                  <a:schemeClr val="accent4">
                    <a:lumMod val="75000"/>
                  </a:schemeClr>
                </a:solidFill>
                <a:latin typeface="Lucida Calligraphy" panose="03010101010101010101" pitchFamily="66" charset="0"/>
              </a:endParaRPr>
            </a:p>
          </xdr:txBody>
        </xdr:sp>
        <xdr:sp macro="" textlink="'Pivot Tables'!CE13">
          <xdr:nvSpPr>
            <xdr:cNvPr id="143" name="TextBox 142">
              <a:extLst>
                <a:ext uri="{FF2B5EF4-FFF2-40B4-BE49-F238E27FC236}">
                  <a16:creationId xmlns:a16="http://schemas.microsoft.com/office/drawing/2014/main" id="{75A0CA6B-F5BE-BCD6-47D7-57BFD9E900EF}"/>
                </a:ext>
              </a:extLst>
            </xdr:cNvPr>
            <xdr:cNvSpPr txBox="1"/>
          </xdr:nvSpPr>
          <xdr:spPr>
            <a:xfrm>
              <a:off x="19980275" y="3902075"/>
              <a:ext cx="3038475" cy="688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213933C-929F-410B-AEEB-65BFF41952C3}" type="TxLink">
                <a:rPr lang="en-US" sz="2400" b="1" i="0" u="none" strike="noStrike">
                  <a:solidFill>
                    <a:schemeClr val="accent4">
                      <a:lumMod val="75000"/>
                    </a:schemeClr>
                  </a:solidFill>
                  <a:latin typeface="Lucida Calligraphy" panose="03010101010101010101" pitchFamily="66" charset="0"/>
                  <a:ea typeface="Calibri"/>
                  <a:cs typeface="Calibri"/>
                </a:rPr>
                <a:pPr algn="ctr"/>
                <a:t>WhatsApp</a:t>
              </a:fld>
              <a:endParaRPr lang="en-IN" sz="2400" b="1">
                <a:solidFill>
                  <a:schemeClr val="accent4">
                    <a:lumMod val="75000"/>
                  </a:schemeClr>
                </a:solidFill>
                <a:latin typeface="Lucida Calligraphy" panose="03010101010101010101" pitchFamily="66" charset="0"/>
              </a:endParaRPr>
            </a:p>
          </xdr:txBody>
        </xdr:sp>
        <xdr:sp macro="" textlink="'Pivot Tables'!CE12">
          <xdr:nvSpPr>
            <xdr:cNvPr id="144" name="TextBox 143">
              <a:extLst>
                <a:ext uri="{FF2B5EF4-FFF2-40B4-BE49-F238E27FC236}">
                  <a16:creationId xmlns:a16="http://schemas.microsoft.com/office/drawing/2014/main" id="{68EB52EF-3BFB-C461-5E8E-FEEFD67CBB85}"/>
                </a:ext>
              </a:extLst>
            </xdr:cNvPr>
            <xdr:cNvSpPr txBox="1"/>
          </xdr:nvSpPr>
          <xdr:spPr>
            <a:xfrm>
              <a:off x="19878675" y="3413125"/>
              <a:ext cx="3038475" cy="70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9D11D24-6CBD-485A-A4CA-2ABDC112B2FC}" type="TxLink">
                <a:rPr lang="en-US" sz="2400" b="1" i="0" u="none" strike="noStrike">
                  <a:solidFill>
                    <a:schemeClr val="accent4">
                      <a:lumMod val="75000"/>
                    </a:schemeClr>
                  </a:solidFill>
                  <a:latin typeface="Lucida Calligraphy" panose="03010101010101010101" pitchFamily="66" charset="0"/>
                  <a:ea typeface="Calibri"/>
                  <a:cs typeface="Calibri"/>
                </a:rPr>
                <a:pPr algn="ctr"/>
                <a:t>Television Ad</a:t>
              </a:fld>
              <a:endParaRPr lang="en-IN" sz="2400" b="1">
                <a:solidFill>
                  <a:schemeClr val="accent4">
                    <a:lumMod val="75000"/>
                  </a:schemeClr>
                </a:solidFill>
                <a:latin typeface="Lucida Calligraphy" panose="03010101010101010101" pitchFamily="66" charset="0"/>
              </a:endParaRPr>
            </a:p>
          </xdr:txBody>
        </xdr:sp>
        <xdr:sp macro="" textlink="'Pivot Tables'!CE11">
          <xdr:nvSpPr>
            <xdr:cNvPr id="145" name="TextBox 144">
              <a:extLst>
                <a:ext uri="{FF2B5EF4-FFF2-40B4-BE49-F238E27FC236}">
                  <a16:creationId xmlns:a16="http://schemas.microsoft.com/office/drawing/2014/main" id="{190D4D49-63B6-46D3-8576-1B58D41FB18B}"/>
                </a:ext>
              </a:extLst>
            </xdr:cNvPr>
            <xdr:cNvSpPr txBox="1"/>
          </xdr:nvSpPr>
          <xdr:spPr>
            <a:xfrm>
              <a:off x="19888200" y="2889250"/>
              <a:ext cx="3032125" cy="688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DDDD5B0-1EE8-496E-8B92-0BB4E89D5243}" type="TxLink">
                <a:rPr lang="en-US" sz="2400" b="1" i="0" u="none" strike="noStrike">
                  <a:solidFill>
                    <a:schemeClr val="accent4">
                      <a:lumMod val="75000"/>
                    </a:schemeClr>
                  </a:solidFill>
                  <a:latin typeface="Lucida Calligraphy" panose="03010101010101010101" pitchFamily="66" charset="0"/>
                  <a:ea typeface="Calibri"/>
                  <a:cs typeface="Calibri"/>
                </a:rPr>
                <a:pPr algn="ctr"/>
                <a:t>Google Ad</a:t>
              </a:fld>
              <a:endParaRPr lang="en-IN" sz="2400" b="1">
                <a:solidFill>
                  <a:schemeClr val="accent4">
                    <a:lumMod val="75000"/>
                  </a:schemeClr>
                </a:solidFill>
                <a:latin typeface="Lucida Calligraphy" panose="03010101010101010101" pitchFamily="66" charset="0"/>
              </a:endParaRPr>
            </a:p>
          </xdr:txBody>
        </xdr:sp>
        <xdr:sp macro="" textlink="'Pivot Tables'!CE10">
          <xdr:nvSpPr>
            <xdr:cNvPr id="147" name="TextBox 146">
              <a:extLst>
                <a:ext uri="{FF2B5EF4-FFF2-40B4-BE49-F238E27FC236}">
                  <a16:creationId xmlns:a16="http://schemas.microsoft.com/office/drawing/2014/main" id="{CD841AB5-1A57-3089-952B-07F64D3BDCAA}"/>
                </a:ext>
              </a:extLst>
            </xdr:cNvPr>
            <xdr:cNvSpPr txBox="1"/>
          </xdr:nvSpPr>
          <xdr:spPr>
            <a:xfrm>
              <a:off x="19897725" y="2336800"/>
              <a:ext cx="3038475" cy="688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9FBC04C-05D3-4350-A272-509D6A724C1C}" type="TxLink">
                <a:rPr lang="en-US" sz="2400" b="1" i="0" u="none" strike="noStrike">
                  <a:solidFill>
                    <a:schemeClr val="accent4">
                      <a:lumMod val="75000"/>
                    </a:schemeClr>
                  </a:solidFill>
                  <a:latin typeface="Lucida Calligraphy" panose="03010101010101010101" pitchFamily="66" charset="0"/>
                  <a:ea typeface="Calibri"/>
                  <a:cs typeface="Calibri"/>
                </a:rPr>
                <a:pPr algn="ctr"/>
                <a:t>Facebook Page</a:t>
              </a:fld>
              <a:endParaRPr lang="en-IN" sz="2400" b="1">
                <a:solidFill>
                  <a:schemeClr val="accent4">
                    <a:lumMod val="75000"/>
                  </a:schemeClr>
                </a:solidFill>
                <a:latin typeface="Lucida Calligraphy" panose="03010101010101010101" pitchFamily="66" charset="0"/>
              </a:endParaRPr>
            </a:p>
          </xdr:txBody>
        </xdr:sp>
        <xdr:sp macro="" textlink="'Pivot Tables'!CF9">
          <xdr:nvSpPr>
            <xdr:cNvPr id="148" name="TextBox 147">
              <a:extLst>
                <a:ext uri="{FF2B5EF4-FFF2-40B4-BE49-F238E27FC236}">
                  <a16:creationId xmlns:a16="http://schemas.microsoft.com/office/drawing/2014/main" id="{6F89FB33-338D-F33C-FA2B-07001FC556DF}"/>
                </a:ext>
              </a:extLst>
            </xdr:cNvPr>
            <xdr:cNvSpPr txBox="1"/>
          </xdr:nvSpPr>
          <xdr:spPr>
            <a:xfrm>
              <a:off x="23415625" y="1752600"/>
              <a:ext cx="3032125" cy="70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174AAFA-5E55-4C1F-99AF-CEB50DFE1514}" type="TxLink">
                <a:rPr lang="en-US" sz="2400" b="1" i="0" u="none" strike="noStrike">
                  <a:solidFill>
                    <a:schemeClr val="accent5">
                      <a:lumMod val="50000"/>
                    </a:schemeClr>
                  </a:solidFill>
                  <a:latin typeface="Calibri"/>
                  <a:ea typeface="Calibri"/>
                  <a:cs typeface="Calibri"/>
                </a:rPr>
                <a:pPr/>
                <a:t>2.7B</a:t>
              </a:fld>
              <a:endParaRPr lang="en-IN" sz="2400" b="1">
                <a:solidFill>
                  <a:schemeClr val="accent5">
                    <a:lumMod val="50000"/>
                  </a:schemeClr>
                </a:solidFill>
              </a:endParaRPr>
            </a:p>
          </xdr:txBody>
        </xdr:sp>
        <xdr:sp macro="" textlink="'Pivot Tables'!CF14">
          <xdr:nvSpPr>
            <xdr:cNvPr id="152" name="TextBox 151">
              <a:extLst>
                <a:ext uri="{FF2B5EF4-FFF2-40B4-BE49-F238E27FC236}">
                  <a16:creationId xmlns:a16="http://schemas.microsoft.com/office/drawing/2014/main" id="{0F0075D1-79D4-A3E8-E814-BFF4511E06DA}"/>
                </a:ext>
              </a:extLst>
            </xdr:cNvPr>
            <xdr:cNvSpPr txBox="1"/>
          </xdr:nvSpPr>
          <xdr:spPr>
            <a:xfrm>
              <a:off x="23415625" y="4298950"/>
              <a:ext cx="3032125" cy="688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5792E46-EA80-4970-BDE4-0954C27D26AE}" type="TxLink">
                <a:rPr lang="en-US" sz="2400" b="1" i="0" u="none" strike="noStrike">
                  <a:solidFill>
                    <a:schemeClr val="accent5">
                      <a:lumMod val="50000"/>
                    </a:schemeClr>
                  </a:solidFill>
                  <a:latin typeface="Calibri"/>
                  <a:ea typeface="Calibri"/>
                  <a:cs typeface="Calibri"/>
                </a:rPr>
                <a:pPr/>
                <a:t>806.0M</a:t>
              </a:fld>
              <a:endParaRPr lang="en-IN" sz="2400" b="1">
                <a:solidFill>
                  <a:schemeClr val="accent5">
                    <a:lumMod val="50000"/>
                  </a:schemeClr>
                </a:solidFill>
              </a:endParaRPr>
            </a:p>
          </xdr:txBody>
        </xdr:sp>
        <xdr:sp macro="" textlink="'Pivot Tables'!CF13">
          <xdr:nvSpPr>
            <xdr:cNvPr id="153" name="TextBox 152">
              <a:extLst>
                <a:ext uri="{FF2B5EF4-FFF2-40B4-BE49-F238E27FC236}">
                  <a16:creationId xmlns:a16="http://schemas.microsoft.com/office/drawing/2014/main" id="{4DC29050-861F-E4C6-9F97-144652035210}"/>
                </a:ext>
              </a:extLst>
            </xdr:cNvPr>
            <xdr:cNvSpPr txBox="1"/>
          </xdr:nvSpPr>
          <xdr:spPr>
            <a:xfrm>
              <a:off x="23456900" y="3825875"/>
              <a:ext cx="3032125" cy="70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D5AF0DA-2DC2-4A8B-9924-869BCFA30B17}" type="TxLink">
                <a:rPr lang="en-US" sz="2400" b="1" i="0" u="none" strike="noStrike">
                  <a:solidFill>
                    <a:schemeClr val="accent5">
                      <a:lumMod val="50000"/>
                    </a:schemeClr>
                  </a:solidFill>
                  <a:latin typeface="Calibri"/>
                  <a:ea typeface="Calibri"/>
                  <a:cs typeface="Calibri"/>
                </a:rPr>
                <a:pPr/>
                <a:t>2.5B</a:t>
              </a:fld>
              <a:endParaRPr lang="en-IN" sz="2400" b="1">
                <a:solidFill>
                  <a:schemeClr val="accent5">
                    <a:lumMod val="50000"/>
                  </a:schemeClr>
                </a:solidFill>
              </a:endParaRPr>
            </a:p>
          </xdr:txBody>
        </xdr:sp>
        <xdr:sp macro="" textlink="'Pivot Tables'!CF12">
          <xdr:nvSpPr>
            <xdr:cNvPr id="154" name="TextBox 153">
              <a:extLst>
                <a:ext uri="{FF2B5EF4-FFF2-40B4-BE49-F238E27FC236}">
                  <a16:creationId xmlns:a16="http://schemas.microsoft.com/office/drawing/2014/main" id="{BB1107DF-469A-C296-3B26-AA2CCDC3AA10}"/>
                </a:ext>
              </a:extLst>
            </xdr:cNvPr>
            <xdr:cNvSpPr txBox="1"/>
          </xdr:nvSpPr>
          <xdr:spPr>
            <a:xfrm>
              <a:off x="23466425" y="3333750"/>
              <a:ext cx="3032125" cy="688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C5E0241-E864-4371-8B09-051A7953F9CC}" type="TxLink">
                <a:rPr lang="en-US" sz="2400" b="1" i="0" u="none" strike="noStrike">
                  <a:solidFill>
                    <a:schemeClr val="accent5">
                      <a:lumMod val="50000"/>
                    </a:schemeClr>
                  </a:solidFill>
                  <a:latin typeface="Calibri"/>
                  <a:ea typeface="Calibri"/>
                  <a:cs typeface="Calibri"/>
                </a:rPr>
                <a:pPr/>
                <a:t>4.6B</a:t>
              </a:fld>
              <a:endParaRPr lang="en-IN" sz="2400" b="1">
                <a:solidFill>
                  <a:schemeClr val="accent5">
                    <a:lumMod val="50000"/>
                  </a:schemeClr>
                </a:solidFill>
              </a:endParaRPr>
            </a:p>
          </xdr:txBody>
        </xdr:sp>
        <xdr:sp macro="" textlink="'Pivot Tables'!CF11">
          <xdr:nvSpPr>
            <xdr:cNvPr id="155" name="TextBox 154">
              <a:extLst>
                <a:ext uri="{FF2B5EF4-FFF2-40B4-BE49-F238E27FC236}">
                  <a16:creationId xmlns:a16="http://schemas.microsoft.com/office/drawing/2014/main" id="{7FDAE5FB-F8FA-88F8-1AC8-A0DD74FEF8AB}"/>
                </a:ext>
              </a:extLst>
            </xdr:cNvPr>
            <xdr:cNvSpPr txBox="1"/>
          </xdr:nvSpPr>
          <xdr:spPr>
            <a:xfrm>
              <a:off x="23460075" y="2765425"/>
              <a:ext cx="3032125" cy="70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288C324-A8D2-44F9-9DB0-38A4F25A771A}" type="TxLink">
                <a:rPr lang="en-US" sz="2400" b="1" i="0" u="none" strike="noStrike">
                  <a:solidFill>
                    <a:schemeClr val="accent5">
                      <a:lumMod val="50000"/>
                    </a:schemeClr>
                  </a:solidFill>
                  <a:latin typeface="Calibri"/>
                  <a:ea typeface="Calibri"/>
                  <a:cs typeface="Calibri"/>
                </a:rPr>
                <a:pPr/>
                <a:t>1.8B</a:t>
              </a:fld>
              <a:endParaRPr lang="en-IN" sz="2400" b="1">
                <a:solidFill>
                  <a:schemeClr val="accent5">
                    <a:lumMod val="50000"/>
                  </a:schemeClr>
                </a:solidFill>
              </a:endParaRPr>
            </a:p>
          </xdr:txBody>
        </xdr:sp>
      </xdr:grpSp>
      <xdr:sp macro="" textlink="'Pivot Tables'!CF10">
        <xdr:nvSpPr>
          <xdr:cNvPr id="156" name="TextBox 155">
            <a:extLst>
              <a:ext uri="{FF2B5EF4-FFF2-40B4-BE49-F238E27FC236}">
                <a16:creationId xmlns:a16="http://schemas.microsoft.com/office/drawing/2014/main" id="{3D0C4D36-AD43-4089-A6C8-9781333FE31A}"/>
              </a:ext>
            </a:extLst>
          </xdr:cNvPr>
          <xdr:cNvSpPr txBox="1"/>
        </xdr:nvSpPr>
        <xdr:spPr>
          <a:xfrm>
            <a:off x="31151286" y="3175000"/>
            <a:ext cx="3032125" cy="688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C7DE030-146A-47D2-BB38-798197C5511E}" type="TxLink">
              <a:rPr lang="en-US" sz="2400" b="1" i="0" u="none" strike="noStrike">
                <a:solidFill>
                  <a:schemeClr val="accent5">
                    <a:lumMod val="50000"/>
                  </a:schemeClr>
                </a:solidFill>
                <a:latin typeface="Calibri"/>
                <a:ea typeface="Calibri"/>
                <a:cs typeface="Calibri"/>
              </a:rPr>
              <a:pPr/>
              <a:t>3.5B</a:t>
            </a:fld>
            <a:endParaRPr lang="en-IN" sz="2400" b="1">
              <a:solidFill>
                <a:schemeClr val="accent5">
                  <a:lumMod val="50000"/>
                </a:schemeClr>
              </a:solidFill>
            </a:endParaRPr>
          </a:p>
        </xdr:txBody>
      </xdr:sp>
    </xdr:grpSp>
    <xdr:clientData/>
  </xdr:twoCellAnchor>
  <xdr:twoCellAnchor>
    <xdr:from>
      <xdr:col>43</xdr:col>
      <xdr:colOff>229242</xdr:colOff>
      <xdr:row>27</xdr:row>
      <xdr:rowOff>108699</xdr:rowOff>
    </xdr:from>
    <xdr:to>
      <xdr:col>51</xdr:col>
      <xdr:colOff>29670</xdr:colOff>
      <xdr:row>47</xdr:row>
      <xdr:rowOff>22096</xdr:rowOff>
    </xdr:to>
    <xdr:grpSp>
      <xdr:nvGrpSpPr>
        <xdr:cNvPr id="158" name="Group 157">
          <a:extLst>
            <a:ext uri="{FF2B5EF4-FFF2-40B4-BE49-F238E27FC236}">
              <a16:creationId xmlns:a16="http://schemas.microsoft.com/office/drawing/2014/main" id="{B411FADC-79A6-4B94-B48D-AE69BB8B118A}"/>
            </a:ext>
          </a:extLst>
        </xdr:cNvPr>
        <xdr:cNvGrpSpPr/>
      </xdr:nvGrpSpPr>
      <xdr:grpSpPr>
        <a:xfrm>
          <a:off x="28804242" y="5326742"/>
          <a:ext cx="5101298" cy="3778615"/>
          <a:chOff x="13589000" y="10161416"/>
          <a:chExt cx="6594475" cy="4824584"/>
        </a:xfrm>
      </xdr:grpSpPr>
      <xdr:grpSp>
        <xdr:nvGrpSpPr>
          <xdr:cNvPr id="159" name="Group 158">
            <a:extLst>
              <a:ext uri="{FF2B5EF4-FFF2-40B4-BE49-F238E27FC236}">
                <a16:creationId xmlns:a16="http://schemas.microsoft.com/office/drawing/2014/main" id="{D288F769-0459-A79A-66AC-F0E4B7F5F026}"/>
              </a:ext>
            </a:extLst>
          </xdr:cNvPr>
          <xdr:cNvGrpSpPr/>
        </xdr:nvGrpSpPr>
        <xdr:grpSpPr>
          <a:xfrm>
            <a:off x="13589000" y="10161416"/>
            <a:ext cx="6594475" cy="4824584"/>
            <a:chOff x="13589000" y="10161416"/>
            <a:chExt cx="6594475" cy="4824584"/>
          </a:xfrm>
        </xdr:grpSpPr>
        <xdr:grpSp>
          <xdr:nvGrpSpPr>
            <xdr:cNvPr id="163" name="Group 162">
              <a:extLst>
                <a:ext uri="{FF2B5EF4-FFF2-40B4-BE49-F238E27FC236}">
                  <a16:creationId xmlns:a16="http://schemas.microsoft.com/office/drawing/2014/main" id="{429B1701-4908-ABD9-531A-33F1CFE2E208}"/>
                </a:ext>
              </a:extLst>
            </xdr:cNvPr>
            <xdr:cNvGrpSpPr/>
          </xdr:nvGrpSpPr>
          <xdr:grpSpPr>
            <a:xfrm>
              <a:off x="13589000" y="10172700"/>
              <a:ext cx="6594475" cy="4813300"/>
              <a:chOff x="8585200" y="469900"/>
              <a:chExt cx="6594475" cy="4813300"/>
            </a:xfrm>
          </xdr:grpSpPr>
          <xdr:sp macro="" textlink="">
            <xdr:nvSpPr>
              <xdr:cNvPr id="165" name="Rectangle: Rounded Corners 164">
                <a:extLst>
                  <a:ext uri="{FF2B5EF4-FFF2-40B4-BE49-F238E27FC236}">
                    <a16:creationId xmlns:a16="http://schemas.microsoft.com/office/drawing/2014/main" id="{C45E19DB-A4B6-D16E-3789-0DDAE432F63D}"/>
                  </a:ext>
                </a:extLst>
              </xdr:cNvPr>
              <xdr:cNvSpPr/>
            </xdr:nvSpPr>
            <xdr:spPr>
              <a:xfrm>
                <a:off x="8616950" y="469900"/>
                <a:ext cx="6562725" cy="4813300"/>
              </a:xfrm>
              <a:prstGeom prst="roundRect">
                <a:avLst/>
              </a:prstGeom>
              <a:solidFill>
                <a:schemeClr val="bg1"/>
              </a:solidFill>
              <a:ln>
                <a:noFill/>
              </a:ln>
              <a:effectLst>
                <a:outerShdw blurRad="50800" dist="38100" dir="2700000" sx="102000" sy="102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166" name="Chart 165">
                <a:extLst>
                  <a:ext uri="{FF2B5EF4-FFF2-40B4-BE49-F238E27FC236}">
                    <a16:creationId xmlns:a16="http://schemas.microsoft.com/office/drawing/2014/main" id="{97EA5671-28DE-FCC9-016E-E9F1C91B2500}"/>
                  </a:ext>
                </a:extLst>
              </xdr:cNvPr>
              <xdr:cNvGraphicFramePr>
                <a:graphicFrameLocks/>
              </xdr:cNvGraphicFramePr>
            </xdr:nvGraphicFramePr>
            <xdr:xfrm>
              <a:off x="8585200" y="860425"/>
              <a:ext cx="6324600" cy="4267200"/>
            </xdr:xfrm>
            <a:graphic>
              <a:graphicData uri="http://schemas.openxmlformats.org/drawingml/2006/chart">
                <c:chart xmlns:c="http://schemas.openxmlformats.org/drawingml/2006/chart" xmlns:r="http://schemas.openxmlformats.org/officeDocument/2006/relationships" r:id="rId16"/>
              </a:graphicData>
            </a:graphic>
          </xdr:graphicFrame>
          <xdr:pic>
            <xdr:nvPicPr>
              <xdr:cNvPr id="167" name="Picture 166">
                <a:extLst>
                  <a:ext uri="{FF2B5EF4-FFF2-40B4-BE49-F238E27FC236}">
                    <a16:creationId xmlns:a16="http://schemas.microsoft.com/office/drawing/2014/main" id="{62271CAE-1729-4902-233D-80F295DA185F}"/>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10318750" y="2047875"/>
                <a:ext cx="1114426" cy="923925"/>
              </a:xfrm>
              <a:prstGeom prst="rect">
                <a:avLst/>
              </a:prstGeom>
              <a:noFill/>
              <a:extLst>
                <a:ext uri="{909E8E84-426E-40DD-AFC4-6F175D3DCCD1}">
                  <a14:hiddenFill xmlns:a14="http://schemas.microsoft.com/office/drawing/2010/main">
                    <a:solidFill>
                      <a:srgbClr val="FFFFFF"/>
                    </a:solidFill>
                  </a14:hiddenFill>
                </a:ext>
              </a:extLst>
            </xdr:spPr>
          </xdr:pic>
        </xdr:grpSp>
        <xdr:sp macro="" textlink="">
          <xdr:nvSpPr>
            <xdr:cNvPr id="164" name="TextBox 163">
              <a:extLst>
                <a:ext uri="{FF2B5EF4-FFF2-40B4-BE49-F238E27FC236}">
                  <a16:creationId xmlns:a16="http://schemas.microsoft.com/office/drawing/2014/main" id="{F2DB677F-2B52-DFAB-C260-B5C5AD93B193}"/>
                </a:ext>
              </a:extLst>
            </xdr:cNvPr>
            <xdr:cNvSpPr txBox="1"/>
          </xdr:nvSpPr>
          <xdr:spPr>
            <a:xfrm>
              <a:off x="13919392" y="10161416"/>
              <a:ext cx="5898064" cy="1345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chemeClr val="accent6">
                      <a:lumMod val="50000"/>
                    </a:schemeClr>
                  </a:solidFill>
                </a:rPr>
                <a:t>Advertising Channel</a:t>
              </a:r>
              <a:endParaRPr lang="en-IN" sz="3200">
                <a:solidFill>
                  <a:schemeClr val="accent6">
                    <a:lumMod val="50000"/>
                  </a:schemeClr>
                </a:solidFill>
              </a:endParaRPr>
            </a:p>
          </xdr:txBody>
        </xdr:sp>
      </xdr:grpSp>
      <xdr:grpSp>
        <xdr:nvGrpSpPr>
          <xdr:cNvPr id="160" name="Group 159">
            <a:extLst>
              <a:ext uri="{FF2B5EF4-FFF2-40B4-BE49-F238E27FC236}">
                <a16:creationId xmlns:a16="http://schemas.microsoft.com/office/drawing/2014/main" id="{1615490C-CE96-7CA7-8C4A-EE4FD5374689}"/>
              </a:ext>
            </a:extLst>
          </xdr:cNvPr>
          <xdr:cNvGrpSpPr/>
        </xdr:nvGrpSpPr>
        <xdr:grpSpPr>
          <a:xfrm>
            <a:off x="14600319" y="12445740"/>
            <a:ext cx="2625477" cy="1330585"/>
            <a:chOff x="9723519" y="2641340"/>
            <a:chExt cx="2625477" cy="1330585"/>
          </a:xfrm>
        </xdr:grpSpPr>
        <xdr:sp macro="" textlink="">
          <xdr:nvSpPr>
            <xdr:cNvPr id="161" name="TextBox 160">
              <a:extLst>
                <a:ext uri="{FF2B5EF4-FFF2-40B4-BE49-F238E27FC236}">
                  <a16:creationId xmlns:a16="http://schemas.microsoft.com/office/drawing/2014/main" id="{E56DD1F5-3374-DDCC-33C4-381B8EB0175B}"/>
                </a:ext>
              </a:extLst>
            </xdr:cNvPr>
            <xdr:cNvSpPr txBox="1"/>
          </xdr:nvSpPr>
          <xdr:spPr>
            <a:xfrm>
              <a:off x="9723519" y="2641340"/>
              <a:ext cx="2625477" cy="887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0">
                  <a:solidFill>
                    <a:sysClr val="windowText" lastClr="000000"/>
                  </a:solidFill>
                </a:rPr>
                <a:t>Paid Advertisment</a:t>
              </a:r>
            </a:p>
          </xdr:txBody>
        </xdr:sp>
        <xdr:sp macro="" textlink="'Pivot Tables'!CJ16">
          <xdr:nvSpPr>
            <xdr:cNvPr id="162" name="TextBox 161">
              <a:extLst>
                <a:ext uri="{FF2B5EF4-FFF2-40B4-BE49-F238E27FC236}">
                  <a16:creationId xmlns:a16="http://schemas.microsoft.com/office/drawing/2014/main" id="{9A33D349-2842-2C39-0D19-57DA671ECB48}"/>
                </a:ext>
              </a:extLst>
            </xdr:cNvPr>
            <xdr:cNvSpPr txBox="1"/>
          </xdr:nvSpPr>
          <xdr:spPr>
            <a:xfrm>
              <a:off x="10160000" y="3159125"/>
              <a:ext cx="2124075" cy="812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5324AED-7471-40A7-BD52-0DBB410D6D6B}" type="TxLink">
                <a:rPr lang="en-US" sz="4400" b="1" i="0" u="none" strike="noStrike">
                  <a:solidFill>
                    <a:srgbClr val="000000"/>
                  </a:solidFill>
                  <a:latin typeface="Calibri"/>
                  <a:ea typeface="Calibri"/>
                  <a:cs typeface="Calibri"/>
                </a:rPr>
                <a:pPr/>
                <a:t>16.0B</a:t>
              </a:fld>
              <a:endParaRPr lang="en-IN" sz="4400" b="1">
                <a:solidFill>
                  <a:sysClr val="windowText" lastClr="000000"/>
                </a:solidFill>
              </a:endParaRPr>
            </a:p>
          </xdr:txBody>
        </xdr:sp>
      </xdr:grpSp>
    </xdr:grpSp>
    <xdr:clientData/>
  </xdr:twoCellAnchor>
  <xdr:twoCellAnchor>
    <xdr:from>
      <xdr:col>27</xdr:col>
      <xdr:colOff>23197</xdr:colOff>
      <xdr:row>26</xdr:row>
      <xdr:rowOff>180631</xdr:rowOff>
    </xdr:from>
    <xdr:to>
      <xdr:col>34</xdr:col>
      <xdr:colOff>569824</xdr:colOff>
      <xdr:row>46</xdr:row>
      <xdr:rowOff>52761</xdr:rowOff>
    </xdr:to>
    <xdr:grpSp>
      <xdr:nvGrpSpPr>
        <xdr:cNvPr id="186" name="Group 185">
          <a:extLst>
            <a:ext uri="{FF2B5EF4-FFF2-40B4-BE49-F238E27FC236}">
              <a16:creationId xmlns:a16="http://schemas.microsoft.com/office/drawing/2014/main" id="{2982544E-35A0-70E4-3FF7-062030AB3CFC}"/>
            </a:ext>
          </a:extLst>
        </xdr:cNvPr>
        <xdr:cNvGrpSpPr/>
      </xdr:nvGrpSpPr>
      <xdr:grpSpPr>
        <a:xfrm>
          <a:off x="17996458" y="5205414"/>
          <a:ext cx="5184888" cy="3737347"/>
          <a:chOff x="29173714" y="9779000"/>
          <a:chExt cx="5098144" cy="3810000"/>
        </a:xfrm>
      </xdr:grpSpPr>
      <xdr:grpSp>
        <xdr:nvGrpSpPr>
          <xdr:cNvPr id="180" name="Group 179">
            <a:extLst>
              <a:ext uri="{FF2B5EF4-FFF2-40B4-BE49-F238E27FC236}">
                <a16:creationId xmlns:a16="http://schemas.microsoft.com/office/drawing/2014/main" id="{8573ABB5-C2D6-4CF7-BB0F-5DC96D6E4AA0}"/>
              </a:ext>
            </a:extLst>
          </xdr:cNvPr>
          <xdr:cNvGrpSpPr/>
        </xdr:nvGrpSpPr>
        <xdr:grpSpPr>
          <a:xfrm>
            <a:off x="29173714" y="9779000"/>
            <a:ext cx="5098144" cy="3810000"/>
            <a:chOff x="1511300" y="5645150"/>
            <a:chExt cx="6823487" cy="4813300"/>
          </a:xfrm>
        </xdr:grpSpPr>
        <xdr:sp macro="" textlink="">
          <xdr:nvSpPr>
            <xdr:cNvPr id="181" name="Rectangle: Rounded Corners 180">
              <a:extLst>
                <a:ext uri="{FF2B5EF4-FFF2-40B4-BE49-F238E27FC236}">
                  <a16:creationId xmlns:a16="http://schemas.microsoft.com/office/drawing/2014/main" id="{E4531336-DBEE-128F-A2C4-F5834541FAD9}"/>
                </a:ext>
              </a:extLst>
            </xdr:cNvPr>
            <xdr:cNvSpPr/>
          </xdr:nvSpPr>
          <xdr:spPr>
            <a:xfrm>
              <a:off x="1511300" y="5645150"/>
              <a:ext cx="6556375" cy="4813300"/>
            </a:xfrm>
            <a:prstGeom prst="roundRect">
              <a:avLst/>
            </a:prstGeom>
            <a:solidFill>
              <a:schemeClr val="bg1"/>
            </a:solidFill>
            <a:ln>
              <a:noFill/>
            </a:ln>
            <a:effectLst>
              <a:outerShdw blurRad="50800" dist="38100" dir="2700000" sx="102000" sy="102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182" name="Chart 181">
              <a:extLst>
                <a:ext uri="{FF2B5EF4-FFF2-40B4-BE49-F238E27FC236}">
                  <a16:creationId xmlns:a16="http://schemas.microsoft.com/office/drawing/2014/main" id="{D5329806-50AE-A3CA-260C-F9FC33DC386C}"/>
                </a:ext>
              </a:extLst>
            </xdr:cNvPr>
            <xdr:cNvGraphicFramePr>
              <a:graphicFrameLocks/>
            </xdr:cNvGraphicFramePr>
          </xdr:nvGraphicFramePr>
          <xdr:xfrm>
            <a:off x="3810000" y="6956425"/>
            <a:ext cx="3956351" cy="2971800"/>
          </xdr:xfrm>
          <a:graphic>
            <a:graphicData uri="http://schemas.openxmlformats.org/drawingml/2006/chart">
              <c:chart xmlns:c="http://schemas.openxmlformats.org/drawingml/2006/chart" xmlns:r="http://schemas.openxmlformats.org/officeDocument/2006/relationships" r:id="rId18"/>
            </a:graphicData>
          </a:graphic>
        </xdr:graphicFrame>
        <xdr:sp macro="" textlink="">
          <xdr:nvSpPr>
            <xdr:cNvPr id="183" name="TextBox 182">
              <a:extLst>
                <a:ext uri="{FF2B5EF4-FFF2-40B4-BE49-F238E27FC236}">
                  <a16:creationId xmlns:a16="http://schemas.microsoft.com/office/drawing/2014/main" id="{3563F912-D26B-B03A-4036-5D9E1AF66802}"/>
                </a:ext>
              </a:extLst>
            </xdr:cNvPr>
            <xdr:cNvSpPr txBox="1"/>
          </xdr:nvSpPr>
          <xdr:spPr>
            <a:xfrm>
              <a:off x="1778412" y="5936463"/>
              <a:ext cx="6556375" cy="18632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b="1">
                  <a:solidFill>
                    <a:srgbClr val="0070C0"/>
                  </a:solidFill>
                </a:rPr>
                <a:t>Average calls by month</a:t>
              </a:r>
              <a:endParaRPr lang="en-IN" sz="3600">
                <a:solidFill>
                  <a:srgbClr val="0070C0"/>
                </a:solidFill>
              </a:endParaRPr>
            </a:p>
          </xdr:txBody>
        </xdr:sp>
        <xdr:sp macro="" textlink="'Pivot Tables'!CW5">
          <xdr:nvSpPr>
            <xdr:cNvPr id="184" name="TextBox 183">
              <a:extLst>
                <a:ext uri="{FF2B5EF4-FFF2-40B4-BE49-F238E27FC236}">
                  <a16:creationId xmlns:a16="http://schemas.microsoft.com/office/drawing/2014/main" id="{AEEFACDD-0FB5-F6A3-3752-ECAB8B9CECD3}"/>
                </a:ext>
              </a:extLst>
            </xdr:cNvPr>
            <xdr:cNvSpPr txBox="1"/>
          </xdr:nvSpPr>
          <xdr:spPr>
            <a:xfrm>
              <a:off x="2076450" y="7239000"/>
              <a:ext cx="2012950" cy="1374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C3B758E-15FF-44CE-A67A-8A6191DA05F7}" type="TxLink">
                <a:rPr lang="en-US" sz="6000" b="0" i="0" u="none" strike="noStrike">
                  <a:solidFill>
                    <a:srgbClr val="000000"/>
                  </a:solidFill>
                  <a:latin typeface="Calibri"/>
                  <a:ea typeface="Calibri"/>
                  <a:cs typeface="Calibri"/>
                </a:rPr>
                <a:pPr/>
                <a:t>103.1</a:t>
              </a:fld>
              <a:endParaRPr lang="en-IN" sz="6000">
                <a:solidFill>
                  <a:schemeClr val="tx1">
                    <a:lumMod val="65000"/>
                    <a:lumOff val="35000"/>
                  </a:schemeClr>
                </a:solidFill>
              </a:endParaRPr>
            </a:p>
          </xdr:txBody>
        </xdr:sp>
      </xdr:grpSp>
      <xdr:sp macro="" textlink="">
        <xdr:nvSpPr>
          <xdr:cNvPr id="185" name="TextBox 184">
            <a:extLst>
              <a:ext uri="{FF2B5EF4-FFF2-40B4-BE49-F238E27FC236}">
                <a16:creationId xmlns:a16="http://schemas.microsoft.com/office/drawing/2014/main" id="{D93BB71B-1054-4AE0-AC29-AC5E0B93C533}"/>
              </a:ext>
            </a:extLst>
          </xdr:cNvPr>
          <xdr:cNvSpPr txBox="1"/>
        </xdr:nvSpPr>
        <xdr:spPr>
          <a:xfrm>
            <a:off x="29736143" y="11829143"/>
            <a:ext cx="2012950" cy="11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0" i="0" u="none" strike="noStrike">
                <a:solidFill>
                  <a:schemeClr val="accent4">
                    <a:lumMod val="75000"/>
                  </a:schemeClr>
                </a:solidFill>
                <a:latin typeface="Calibri"/>
                <a:ea typeface="Calibri"/>
                <a:cs typeface="Calibri"/>
              </a:rPr>
              <a:t>calls</a:t>
            </a:r>
          </a:p>
        </xdr:txBody>
      </xdr:sp>
    </xdr:grpSp>
    <xdr:clientData/>
  </xdr:twoCellAnchor>
  <xdr:twoCellAnchor>
    <xdr:from>
      <xdr:col>33</xdr:col>
      <xdr:colOff>79452</xdr:colOff>
      <xdr:row>69</xdr:row>
      <xdr:rowOff>-1</xdr:rowOff>
    </xdr:from>
    <xdr:to>
      <xdr:col>43</xdr:col>
      <xdr:colOff>15191</xdr:colOff>
      <xdr:row>88</xdr:row>
      <xdr:rowOff>115454</xdr:rowOff>
    </xdr:to>
    <xdr:grpSp>
      <xdr:nvGrpSpPr>
        <xdr:cNvPr id="187" name="Group 186">
          <a:extLst>
            <a:ext uri="{FF2B5EF4-FFF2-40B4-BE49-F238E27FC236}">
              <a16:creationId xmlns:a16="http://schemas.microsoft.com/office/drawing/2014/main" id="{9685DFD7-7EED-4208-8FEF-32B613272684}"/>
            </a:ext>
          </a:extLst>
        </xdr:cNvPr>
        <xdr:cNvGrpSpPr/>
      </xdr:nvGrpSpPr>
      <xdr:grpSpPr>
        <a:xfrm>
          <a:off x="22028365" y="13376412"/>
          <a:ext cx="6561826" cy="3787412"/>
          <a:chOff x="1685925" y="485775"/>
          <a:chExt cx="6556375" cy="4860925"/>
        </a:xfrm>
      </xdr:grpSpPr>
      <xdr:grpSp>
        <xdr:nvGrpSpPr>
          <xdr:cNvPr id="188" name="Group 187">
            <a:extLst>
              <a:ext uri="{FF2B5EF4-FFF2-40B4-BE49-F238E27FC236}">
                <a16:creationId xmlns:a16="http://schemas.microsoft.com/office/drawing/2014/main" id="{A33A8399-4A25-B03D-24D5-C3DD719E9B5C}"/>
              </a:ext>
            </a:extLst>
          </xdr:cNvPr>
          <xdr:cNvGrpSpPr/>
        </xdr:nvGrpSpPr>
        <xdr:grpSpPr>
          <a:xfrm>
            <a:off x="1685925" y="485775"/>
            <a:ext cx="6556375" cy="4860925"/>
            <a:chOff x="1685925" y="485775"/>
            <a:chExt cx="6556375" cy="4860925"/>
          </a:xfrm>
        </xdr:grpSpPr>
        <xdr:sp macro="" textlink="">
          <xdr:nvSpPr>
            <xdr:cNvPr id="190" name="Rectangle: Rounded Corners 189">
              <a:extLst>
                <a:ext uri="{FF2B5EF4-FFF2-40B4-BE49-F238E27FC236}">
                  <a16:creationId xmlns:a16="http://schemas.microsoft.com/office/drawing/2014/main" id="{C61E1F99-17C2-EB54-0A8B-AE09F2953157}"/>
                </a:ext>
              </a:extLst>
            </xdr:cNvPr>
            <xdr:cNvSpPr/>
          </xdr:nvSpPr>
          <xdr:spPr>
            <a:xfrm>
              <a:off x="1685925" y="485775"/>
              <a:ext cx="6556375" cy="4813300"/>
            </a:xfrm>
            <a:prstGeom prst="roundRect">
              <a:avLst/>
            </a:prstGeom>
            <a:solidFill>
              <a:schemeClr val="bg1"/>
            </a:solidFill>
            <a:ln>
              <a:noFill/>
            </a:ln>
            <a:effectLst>
              <a:outerShdw blurRad="50800" dist="38100" dir="2700000" sx="102000" sy="102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91" name="Group 190">
              <a:extLst>
                <a:ext uri="{FF2B5EF4-FFF2-40B4-BE49-F238E27FC236}">
                  <a16:creationId xmlns:a16="http://schemas.microsoft.com/office/drawing/2014/main" id="{D8993D25-C8B4-F294-9DE6-44B497678DE8}"/>
                </a:ext>
              </a:extLst>
            </xdr:cNvPr>
            <xdr:cNvGrpSpPr/>
          </xdr:nvGrpSpPr>
          <xdr:grpSpPr>
            <a:xfrm>
              <a:off x="1971675" y="657225"/>
              <a:ext cx="6246600" cy="4689475"/>
              <a:chOff x="1971675" y="657225"/>
              <a:chExt cx="6246600" cy="4689475"/>
            </a:xfrm>
          </xdr:grpSpPr>
          <xdr:sp macro="" textlink="">
            <xdr:nvSpPr>
              <xdr:cNvPr id="192" name="TextBox 191">
                <a:extLst>
                  <a:ext uri="{FF2B5EF4-FFF2-40B4-BE49-F238E27FC236}">
                    <a16:creationId xmlns:a16="http://schemas.microsoft.com/office/drawing/2014/main" id="{F9F6C586-0E9E-5A0F-5683-EC3A5BDF86E3}"/>
                  </a:ext>
                </a:extLst>
              </xdr:cNvPr>
              <xdr:cNvSpPr txBox="1"/>
            </xdr:nvSpPr>
            <xdr:spPr>
              <a:xfrm>
                <a:off x="1971675" y="657225"/>
                <a:ext cx="4714574" cy="15678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rgbClr val="C00000"/>
                    </a:solidFill>
                  </a:rPr>
                  <a:t>Consultant</a:t>
                </a:r>
                <a:r>
                  <a:rPr lang="en-IN" sz="4000" b="1" baseline="0">
                    <a:solidFill>
                      <a:srgbClr val="C00000"/>
                    </a:solidFill>
                  </a:rPr>
                  <a:t> by </a:t>
                </a:r>
              </a:p>
              <a:p>
                <a:r>
                  <a:rPr lang="en-IN" sz="3200" baseline="0">
                    <a:solidFill>
                      <a:schemeClr val="tx1">
                        <a:lumMod val="65000"/>
                        <a:lumOff val="35000"/>
                      </a:schemeClr>
                    </a:solidFill>
                  </a:rPr>
                  <a:t>Total Sales</a:t>
                </a:r>
                <a:endParaRPr lang="en-IN" sz="3200">
                  <a:solidFill>
                    <a:schemeClr val="tx1">
                      <a:lumMod val="65000"/>
                      <a:lumOff val="35000"/>
                    </a:schemeClr>
                  </a:solidFill>
                </a:endParaRPr>
              </a:p>
            </xdr:txBody>
          </xdr:sp>
          <xdr:graphicFrame macro="">
            <xdr:nvGraphicFramePr>
              <xdr:cNvPr id="193" name="Chart 192">
                <a:extLst>
                  <a:ext uri="{FF2B5EF4-FFF2-40B4-BE49-F238E27FC236}">
                    <a16:creationId xmlns:a16="http://schemas.microsoft.com/office/drawing/2014/main" id="{BF07C90D-4EAA-4856-0706-2647E1B50A35}"/>
                  </a:ext>
                </a:extLst>
              </xdr:cNvPr>
              <xdr:cNvGraphicFramePr>
                <a:graphicFrameLocks/>
              </xdr:cNvGraphicFramePr>
            </xdr:nvGraphicFramePr>
            <xdr:xfrm>
              <a:off x="2018822" y="2299388"/>
              <a:ext cx="5956077" cy="3047312"/>
            </xdr:xfrm>
            <a:graphic>
              <a:graphicData uri="http://schemas.openxmlformats.org/drawingml/2006/chart">
                <c:chart xmlns:c="http://schemas.openxmlformats.org/drawingml/2006/chart" xmlns:r="http://schemas.openxmlformats.org/officeDocument/2006/relationships" r:id="rId19"/>
              </a:graphicData>
            </a:graphic>
          </xdr:graphicFrame>
          <xdr:sp macro="" textlink="">
            <xdr:nvSpPr>
              <xdr:cNvPr id="194" name="TextBox 193">
                <a:extLst>
                  <a:ext uri="{FF2B5EF4-FFF2-40B4-BE49-F238E27FC236}">
                    <a16:creationId xmlns:a16="http://schemas.microsoft.com/office/drawing/2014/main" id="{4D61BDFD-37F4-B23A-6A7B-80F085C37137}"/>
                  </a:ext>
                </a:extLst>
              </xdr:cNvPr>
              <xdr:cNvSpPr txBox="1"/>
            </xdr:nvSpPr>
            <xdr:spPr>
              <a:xfrm>
                <a:off x="5360838" y="1944893"/>
                <a:ext cx="2857437" cy="597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i="0" u="none" strike="noStrike">
                    <a:solidFill>
                      <a:schemeClr val="tx1">
                        <a:lumMod val="65000"/>
                        <a:lumOff val="35000"/>
                      </a:schemeClr>
                    </a:solidFill>
                    <a:latin typeface="+mn-lt"/>
                    <a:ea typeface="Calibri"/>
                    <a:cs typeface="Calibri"/>
                  </a:rPr>
                  <a:t>Top selling Sales team</a:t>
                </a:r>
              </a:p>
            </xdr:txBody>
          </xdr:sp>
          <xdr:sp macro="" textlink="'Pivot Tables'!BT15">
            <xdr:nvSpPr>
              <xdr:cNvPr id="195" name="TextBox 194">
                <a:extLst>
                  <a:ext uri="{FF2B5EF4-FFF2-40B4-BE49-F238E27FC236}">
                    <a16:creationId xmlns:a16="http://schemas.microsoft.com/office/drawing/2014/main" id="{11B05755-3F42-B30A-8F68-BF319860B5D1}"/>
                  </a:ext>
                </a:extLst>
              </xdr:cNvPr>
              <xdr:cNvSpPr txBox="1"/>
            </xdr:nvSpPr>
            <xdr:spPr>
              <a:xfrm>
                <a:off x="5747646" y="1012745"/>
                <a:ext cx="2120643" cy="607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DDEF5C6-D715-49C1-98E2-041B99511B98}" type="TxLink">
                  <a:rPr lang="en-US" sz="2400" b="1" i="0" u="none" strike="noStrike">
                    <a:solidFill>
                      <a:srgbClr val="002060"/>
                    </a:solidFill>
                    <a:latin typeface="Calibri"/>
                    <a:ea typeface="Calibri"/>
                    <a:cs typeface="Calibri"/>
                  </a:rPr>
                  <a:pPr algn="ctr"/>
                  <a:t>Mohammed</a:t>
                </a:fld>
                <a:endParaRPr lang="en-IN" sz="2400" b="1">
                  <a:solidFill>
                    <a:srgbClr val="002060"/>
                  </a:solidFill>
                </a:endParaRPr>
              </a:p>
            </xdr:txBody>
          </xdr:sp>
          <xdr:sp macro="" textlink="'Pivot Tables'!BU15">
            <xdr:nvSpPr>
              <xdr:cNvPr id="196" name="TextBox 195">
                <a:extLst>
                  <a:ext uri="{FF2B5EF4-FFF2-40B4-BE49-F238E27FC236}">
                    <a16:creationId xmlns:a16="http://schemas.microsoft.com/office/drawing/2014/main" id="{9B53E7E4-E050-FF3C-4ED9-5E023C87E515}"/>
                  </a:ext>
                </a:extLst>
              </xdr:cNvPr>
              <xdr:cNvSpPr txBox="1"/>
            </xdr:nvSpPr>
            <xdr:spPr>
              <a:xfrm>
                <a:off x="5725209" y="1476269"/>
                <a:ext cx="2120643" cy="597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C65F094-E348-47C6-BCB0-E07DDE79D124}" type="TxLink">
                  <a:rPr lang="en-US" sz="4000" b="0" i="0" u="none" strike="noStrike">
                    <a:solidFill>
                      <a:srgbClr val="C00000"/>
                    </a:solidFill>
                    <a:latin typeface="Calibri"/>
                    <a:ea typeface="Calibri"/>
                    <a:cs typeface="Calibri"/>
                  </a:rPr>
                  <a:pPr algn="ctr"/>
                  <a:t>5.4B</a:t>
                </a:fld>
                <a:endParaRPr lang="en-IN" sz="4000" b="1">
                  <a:solidFill>
                    <a:srgbClr val="C00000"/>
                  </a:solidFill>
                </a:endParaRPr>
              </a:p>
            </xdr:txBody>
          </xdr:sp>
        </xdr:grpSp>
      </xdr:grpSp>
      <xdr:pic>
        <xdr:nvPicPr>
          <xdr:cNvPr id="189" name="Picture 188">
            <a:extLst>
              <a:ext uri="{FF2B5EF4-FFF2-40B4-BE49-F238E27FC236}">
                <a16:creationId xmlns:a16="http://schemas.microsoft.com/office/drawing/2014/main" id="{122A9338-7992-7615-AF19-B3A6DC7F22C3}"/>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5299075" y="1286624"/>
            <a:ext cx="826662" cy="65426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54</xdr:col>
      <xdr:colOff>292244</xdr:colOff>
      <xdr:row>17</xdr:row>
      <xdr:rowOff>57728</xdr:rowOff>
    </xdr:from>
    <xdr:to>
      <xdr:col>55</xdr:col>
      <xdr:colOff>426941</xdr:colOff>
      <xdr:row>23</xdr:row>
      <xdr:rowOff>38485</xdr:rowOff>
    </xdr:to>
    <xdr:cxnSp macro="">
      <xdr:nvCxnSpPr>
        <xdr:cNvPr id="201" name="Straight Arrow Connector 200">
          <a:hlinkClick xmlns:r="http://schemas.openxmlformats.org/officeDocument/2006/relationships" r:id="rId20"/>
          <a:extLst>
            <a:ext uri="{FF2B5EF4-FFF2-40B4-BE49-F238E27FC236}">
              <a16:creationId xmlns:a16="http://schemas.microsoft.com/office/drawing/2014/main" id="{B0729693-A134-F5EC-F3C2-813F99026FA5}"/>
            </a:ext>
          </a:extLst>
        </xdr:cNvPr>
        <xdr:cNvCxnSpPr/>
      </xdr:nvCxnSpPr>
      <xdr:spPr>
        <a:xfrm flipH="1" flipV="1">
          <a:off x="35772869" y="3431166"/>
          <a:ext cx="789541" cy="1171382"/>
        </a:xfrm>
        <a:prstGeom prst="straightConnector1">
          <a:avLst/>
        </a:prstGeom>
        <a:ln w="762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447605</xdr:colOff>
      <xdr:row>31</xdr:row>
      <xdr:rowOff>57126</xdr:rowOff>
    </xdr:from>
    <xdr:to>
      <xdr:col>52</xdr:col>
      <xdr:colOff>592908</xdr:colOff>
      <xdr:row>37</xdr:row>
      <xdr:rowOff>8634</xdr:rowOff>
    </xdr:to>
    <xdr:cxnSp macro="">
      <xdr:nvCxnSpPr>
        <xdr:cNvPr id="205" name="Straight Arrow Connector 204">
          <a:hlinkClick xmlns:r="http://schemas.openxmlformats.org/officeDocument/2006/relationships" r:id="rId21"/>
          <a:extLst>
            <a:ext uri="{FF2B5EF4-FFF2-40B4-BE49-F238E27FC236}">
              <a16:creationId xmlns:a16="http://schemas.microsoft.com/office/drawing/2014/main" id="{014F02E9-FDE2-449B-96C4-4FD62A946493}"/>
            </a:ext>
          </a:extLst>
        </xdr:cNvPr>
        <xdr:cNvCxnSpPr/>
      </xdr:nvCxnSpPr>
      <xdr:spPr>
        <a:xfrm flipV="1">
          <a:off x="33963699" y="6208689"/>
          <a:ext cx="800147" cy="1142133"/>
        </a:xfrm>
        <a:prstGeom prst="straightConnector1">
          <a:avLst/>
        </a:prstGeom>
        <a:ln w="762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12627</xdr:colOff>
      <xdr:row>21</xdr:row>
      <xdr:rowOff>16235</xdr:rowOff>
    </xdr:from>
    <xdr:to>
      <xdr:col>55</xdr:col>
      <xdr:colOff>166567</xdr:colOff>
      <xdr:row>24</xdr:row>
      <xdr:rowOff>137703</xdr:rowOff>
    </xdr:to>
    <xdr:sp macro="" textlink="">
      <xdr:nvSpPr>
        <xdr:cNvPr id="208" name="TextBox 207">
          <a:hlinkClick xmlns:r="http://schemas.openxmlformats.org/officeDocument/2006/relationships" r:id="rId20"/>
          <a:extLst>
            <a:ext uri="{FF2B5EF4-FFF2-40B4-BE49-F238E27FC236}">
              <a16:creationId xmlns:a16="http://schemas.microsoft.com/office/drawing/2014/main" id="{22C13716-6B63-06A3-1472-45B03C789D93}"/>
            </a:ext>
          </a:extLst>
        </xdr:cNvPr>
        <xdr:cNvSpPr txBox="1"/>
      </xdr:nvSpPr>
      <xdr:spPr>
        <a:xfrm>
          <a:off x="34183565" y="4183423"/>
          <a:ext cx="2118471" cy="716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a:solidFill>
                <a:srgbClr val="FF0000"/>
              </a:solidFill>
              <a:latin typeface="Algerian" panose="04020705040A02060702" pitchFamily="82" charset="0"/>
            </a:rPr>
            <a:t>Dataset</a:t>
          </a:r>
        </a:p>
      </xdr:txBody>
    </xdr:sp>
    <xdr:clientData/>
  </xdr:twoCellAnchor>
  <xdr:twoCellAnchor>
    <xdr:from>
      <xdr:col>52</xdr:col>
      <xdr:colOff>277810</xdr:colOff>
      <xdr:row>34</xdr:row>
      <xdr:rowOff>97415</xdr:rowOff>
    </xdr:from>
    <xdr:to>
      <xdr:col>57</xdr:col>
      <xdr:colOff>46902</xdr:colOff>
      <xdr:row>37</xdr:row>
      <xdr:rowOff>135899</xdr:rowOff>
    </xdr:to>
    <xdr:sp macro="" textlink="">
      <xdr:nvSpPr>
        <xdr:cNvPr id="209" name="TextBox 208">
          <a:hlinkClick xmlns:r="http://schemas.openxmlformats.org/officeDocument/2006/relationships" r:id="rId21"/>
          <a:extLst>
            <a:ext uri="{FF2B5EF4-FFF2-40B4-BE49-F238E27FC236}">
              <a16:creationId xmlns:a16="http://schemas.microsoft.com/office/drawing/2014/main" id="{DDE0E05A-F49A-4A40-90B8-803C878240F6}"/>
            </a:ext>
          </a:extLst>
        </xdr:cNvPr>
        <xdr:cNvSpPr txBox="1"/>
      </xdr:nvSpPr>
      <xdr:spPr>
        <a:xfrm>
          <a:off x="34448748" y="6844290"/>
          <a:ext cx="3043310" cy="633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a:solidFill>
                <a:srgbClr val="FF0000"/>
              </a:solidFill>
              <a:latin typeface="Algerian" panose="04020705040A02060702" pitchFamily="82" charset="0"/>
            </a:rPr>
            <a:t>Pivot tAbles</a:t>
          </a:r>
        </a:p>
      </xdr:txBody>
    </xdr:sp>
    <xdr:clientData/>
  </xdr:twoCellAnchor>
  <xdr:twoCellAnchor>
    <xdr:from>
      <xdr:col>12</xdr:col>
      <xdr:colOff>643192</xdr:colOff>
      <xdr:row>69</xdr:row>
      <xdr:rowOff>143386</xdr:rowOff>
    </xdr:from>
    <xdr:to>
      <xdr:col>32</xdr:col>
      <xdr:colOff>570737</xdr:colOff>
      <xdr:row>89</xdr:row>
      <xdr:rowOff>14740</xdr:rowOff>
    </xdr:to>
    <xdr:grpSp>
      <xdr:nvGrpSpPr>
        <xdr:cNvPr id="218" name="Group 217">
          <a:extLst>
            <a:ext uri="{FF2B5EF4-FFF2-40B4-BE49-F238E27FC236}">
              <a16:creationId xmlns:a16="http://schemas.microsoft.com/office/drawing/2014/main" id="{1C614287-831A-73E5-2BFA-177FD7A49979}"/>
            </a:ext>
          </a:extLst>
        </xdr:cNvPr>
        <xdr:cNvGrpSpPr/>
      </xdr:nvGrpSpPr>
      <xdr:grpSpPr>
        <a:xfrm>
          <a:off x="8677322" y="13519799"/>
          <a:ext cx="13179719" cy="3736571"/>
          <a:chOff x="8338633" y="14087407"/>
          <a:chExt cx="13247057" cy="3898183"/>
        </a:xfrm>
      </xdr:grpSpPr>
      <xdr:sp macro="" textlink="">
        <xdr:nvSpPr>
          <xdr:cNvPr id="199" name="Rectangle: Rounded Corners 198">
            <a:extLst>
              <a:ext uri="{FF2B5EF4-FFF2-40B4-BE49-F238E27FC236}">
                <a16:creationId xmlns:a16="http://schemas.microsoft.com/office/drawing/2014/main" id="{FE0365F7-0D39-41F7-8F45-C77AA8F9D3E2}"/>
              </a:ext>
            </a:extLst>
          </xdr:cNvPr>
          <xdr:cNvSpPr/>
        </xdr:nvSpPr>
        <xdr:spPr>
          <a:xfrm>
            <a:off x="8338633" y="14087407"/>
            <a:ext cx="13247057" cy="3898183"/>
          </a:xfrm>
          <a:prstGeom prst="roundRect">
            <a:avLst/>
          </a:prstGeom>
          <a:solidFill>
            <a:schemeClr val="bg1"/>
          </a:solidFill>
          <a:ln>
            <a:noFill/>
          </a:ln>
          <a:effectLst>
            <a:outerShdw blurRad="50800" dist="38100" dir="2700000" sx="102000" sy="102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00" name="TextBox 199">
            <a:extLst>
              <a:ext uri="{FF2B5EF4-FFF2-40B4-BE49-F238E27FC236}">
                <a16:creationId xmlns:a16="http://schemas.microsoft.com/office/drawing/2014/main" id="{55584B6B-C4CB-4574-9151-5E5E71245F0F}"/>
              </a:ext>
            </a:extLst>
          </xdr:cNvPr>
          <xdr:cNvSpPr txBox="1"/>
        </xdr:nvSpPr>
        <xdr:spPr>
          <a:xfrm>
            <a:off x="8613800" y="14548044"/>
            <a:ext cx="3688947" cy="234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b="1">
                <a:solidFill>
                  <a:srgbClr val="C00000"/>
                </a:solidFill>
              </a:rPr>
              <a:t>Traning</a:t>
            </a:r>
            <a:r>
              <a:rPr lang="en-IN" sz="3600" b="1" baseline="0">
                <a:solidFill>
                  <a:srgbClr val="C00000"/>
                </a:solidFill>
              </a:rPr>
              <a:t> </a:t>
            </a:r>
            <a:r>
              <a:rPr lang="en-IN" sz="3200" b="1" baseline="0">
                <a:solidFill>
                  <a:srgbClr val="C00000"/>
                </a:solidFill>
              </a:rPr>
              <a:t>Models</a:t>
            </a:r>
          </a:p>
          <a:p>
            <a:r>
              <a:rPr lang="en-IN" sz="3200" b="1" baseline="0">
                <a:solidFill>
                  <a:srgbClr val="C00000"/>
                </a:solidFill>
              </a:rPr>
              <a:t> fee by </a:t>
            </a:r>
            <a:r>
              <a:rPr lang="en-IN" sz="4000" b="1" baseline="0">
                <a:solidFill>
                  <a:schemeClr val="bg1">
                    <a:lumMod val="50000"/>
                  </a:schemeClr>
                </a:solidFill>
              </a:rPr>
              <a:t>Consultant</a:t>
            </a:r>
            <a:endParaRPr lang="en-IN" sz="3200">
              <a:solidFill>
                <a:schemeClr val="bg1">
                  <a:lumMod val="50000"/>
                </a:schemeClr>
              </a:solidFill>
            </a:endParaRPr>
          </a:p>
        </xdr:txBody>
      </xdr:sp>
      <xdr:graphicFrame macro="">
        <xdr:nvGraphicFramePr>
          <xdr:cNvPr id="202" name="Chart 201">
            <a:extLst>
              <a:ext uri="{FF2B5EF4-FFF2-40B4-BE49-F238E27FC236}">
                <a16:creationId xmlns:a16="http://schemas.microsoft.com/office/drawing/2014/main" id="{A5E565DF-41BE-45D0-88FF-1B6D89797059}"/>
              </a:ext>
            </a:extLst>
          </xdr:cNvPr>
          <xdr:cNvGraphicFramePr>
            <a:graphicFrameLocks/>
          </xdr:cNvGraphicFramePr>
        </xdr:nvGraphicFramePr>
        <xdr:xfrm>
          <a:off x="11926609" y="14268265"/>
          <a:ext cx="9000013" cy="3624146"/>
        </xdr:xfrm>
        <a:graphic>
          <a:graphicData uri="http://schemas.openxmlformats.org/drawingml/2006/chart">
            <c:chart xmlns:c="http://schemas.openxmlformats.org/drawingml/2006/chart" xmlns:r="http://schemas.openxmlformats.org/officeDocument/2006/relationships" r:id="rId22"/>
          </a:graphicData>
        </a:graphic>
      </xdr:graphicFrame>
    </xdr:grpSp>
    <xdr:clientData/>
  </xdr:twoCellAnchor>
  <xdr:twoCellAnchor>
    <xdr:from>
      <xdr:col>2</xdr:col>
      <xdr:colOff>233052</xdr:colOff>
      <xdr:row>70</xdr:row>
      <xdr:rowOff>25946</xdr:rowOff>
    </xdr:from>
    <xdr:to>
      <xdr:col>12</xdr:col>
      <xdr:colOff>286774</xdr:colOff>
      <xdr:row>86</xdr:row>
      <xdr:rowOff>184353</xdr:rowOff>
    </xdr:to>
    <xdr:grpSp>
      <xdr:nvGrpSpPr>
        <xdr:cNvPr id="217" name="Group 216">
          <a:extLst>
            <a:ext uri="{FF2B5EF4-FFF2-40B4-BE49-F238E27FC236}">
              <a16:creationId xmlns:a16="http://schemas.microsoft.com/office/drawing/2014/main" id="{3E5CEEB1-BF65-F0DE-F185-18204E0F5140}"/>
            </a:ext>
          </a:extLst>
        </xdr:cNvPr>
        <xdr:cNvGrpSpPr/>
      </xdr:nvGrpSpPr>
      <xdr:grpSpPr>
        <a:xfrm>
          <a:off x="1986204" y="13595620"/>
          <a:ext cx="6334700" cy="3250581"/>
          <a:chOff x="2002089" y="14153278"/>
          <a:chExt cx="7311276" cy="3377031"/>
        </a:xfrm>
      </xdr:grpSpPr>
      <xdr:graphicFrame macro="">
        <xdr:nvGraphicFramePr>
          <xdr:cNvPr id="214" name="Chart 213">
            <a:extLst>
              <a:ext uri="{FF2B5EF4-FFF2-40B4-BE49-F238E27FC236}">
                <a16:creationId xmlns:a16="http://schemas.microsoft.com/office/drawing/2014/main" id="{32C0683D-3D76-4B55-9D82-DF92E120D9E0}"/>
              </a:ext>
            </a:extLst>
          </xdr:cNvPr>
          <xdr:cNvGraphicFramePr>
            <a:graphicFrameLocks/>
          </xdr:cNvGraphicFramePr>
        </xdr:nvGraphicFramePr>
        <xdr:xfrm>
          <a:off x="2139742" y="14793445"/>
          <a:ext cx="6720576" cy="2736864"/>
        </xdr:xfrm>
        <a:graphic>
          <a:graphicData uri="http://schemas.openxmlformats.org/drawingml/2006/chart">
            <c:chart xmlns:c="http://schemas.openxmlformats.org/drawingml/2006/chart" xmlns:r="http://schemas.openxmlformats.org/officeDocument/2006/relationships" r:id="rId23"/>
          </a:graphicData>
        </a:graphic>
      </xdr:graphicFrame>
      <xdr:sp macro="" textlink="">
        <xdr:nvSpPr>
          <xdr:cNvPr id="216" name="TextBox 215">
            <a:extLst>
              <a:ext uri="{FF2B5EF4-FFF2-40B4-BE49-F238E27FC236}">
                <a16:creationId xmlns:a16="http://schemas.microsoft.com/office/drawing/2014/main" id="{5A419B0F-1FA6-4F09-8319-D3399FDD02B2}"/>
              </a:ext>
            </a:extLst>
          </xdr:cNvPr>
          <xdr:cNvSpPr txBox="1"/>
        </xdr:nvSpPr>
        <xdr:spPr>
          <a:xfrm>
            <a:off x="2002089" y="14153278"/>
            <a:ext cx="7311276" cy="1208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b="1">
                <a:solidFill>
                  <a:srgbClr val="C00000"/>
                </a:solidFill>
              </a:rPr>
              <a:t>Traning</a:t>
            </a:r>
            <a:r>
              <a:rPr lang="en-IN" sz="3600" b="1" baseline="0">
                <a:solidFill>
                  <a:srgbClr val="C00000"/>
                </a:solidFill>
              </a:rPr>
              <a:t> </a:t>
            </a:r>
            <a:r>
              <a:rPr lang="en-IN" sz="3200" b="1" baseline="0">
                <a:solidFill>
                  <a:srgbClr val="C00000"/>
                </a:solidFill>
              </a:rPr>
              <a:t>Models fee by </a:t>
            </a:r>
            <a:r>
              <a:rPr lang="en-IN" sz="3200" b="1" baseline="0">
                <a:solidFill>
                  <a:schemeClr val="bg1">
                    <a:lumMod val="50000"/>
                  </a:schemeClr>
                </a:solidFill>
              </a:rPr>
              <a:t>Sales Team</a:t>
            </a:r>
            <a:endParaRPr lang="en-IN" sz="3200">
              <a:solidFill>
                <a:schemeClr val="bg1">
                  <a:lumMod val="50000"/>
                </a:schemeClr>
              </a:solidFill>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 RAMA SAI JAHNAVI" refreshedDate="45747.377630787036" createdVersion="8" refreshedVersion="8" minRefreshableVersion="3" recordCount="1237" xr:uid="{FD3AB4CE-79D8-4B3E-BBE0-679801895320}">
  <cacheSource type="worksheet">
    <worksheetSource name="Table1"/>
  </cacheSource>
  <cacheFields count="17">
    <cacheField name="Fees Status" numFmtId="0">
      <sharedItems count="2">
        <s v="Paid"/>
        <s v="Not Paid"/>
      </sharedItems>
    </cacheField>
    <cacheField name="Day" numFmtId="1">
      <sharedItems containsSemiMixedTypes="0" containsString="0" containsNumber="1" containsInteger="1" minValue="1" maxValue="31"/>
    </cacheField>
    <cacheField name="Month" numFmtId="14">
      <sharedItems count="12">
        <s v="Apr"/>
        <s v="Aug"/>
        <s v="Sep"/>
        <s v="Oct"/>
        <s v="Nov"/>
        <s v="Jan"/>
        <s v="Feb"/>
        <s v="Mar"/>
        <s v="May"/>
        <s v="Jun"/>
        <s v="Dec"/>
        <s v="Jul"/>
      </sharedItems>
    </cacheField>
    <cacheField name="Advertising Channel" numFmtId="0">
      <sharedItems count="6">
        <s v="Television Ad"/>
        <s v="Company Website"/>
        <s v="Facebook Page"/>
        <s v="WhatsApp"/>
        <s v="Google Ad"/>
        <s v="Youtube Channel"/>
      </sharedItems>
    </cacheField>
    <cacheField name="Advertisement " numFmtId="0">
      <sharedItems/>
    </cacheField>
    <cacheField name="Enrolled Courses" numFmtId="3">
      <sharedItems containsSemiMixedTypes="0" containsString="0" containsNumber="1" containsInteger="1" minValue="0" maxValue="5"/>
    </cacheField>
    <cacheField name="Paid Fees" numFmtId="165">
      <sharedItems containsSemiMixedTypes="0" containsString="0" containsNumber="1" containsInteger="1" minValue="0" maxValue="38000000"/>
    </cacheField>
    <cacheField name="Number of phone calls" numFmtId="0">
      <sharedItems containsSemiMixedTypes="0" containsString="0" containsNumber="1" containsInteger="1" minValue="1" maxValue="7"/>
    </cacheField>
    <cacheField name="Average call duration" numFmtId="45">
      <sharedItems containsSemiMixedTypes="0" containsNonDate="0" containsDate="1" containsString="0" minDate="1899-12-30T00:02:00" maxDate="1899-12-30T00:12:55" count="43">
        <d v="1899-12-30T00:02:00"/>
        <d v="1899-12-30T00:02:10"/>
        <d v="1899-12-30T00:02:12"/>
        <d v="1899-12-30T00:02:18"/>
        <d v="1899-12-30T00:02:25"/>
        <d v="1899-12-30T00:02:30"/>
        <d v="1899-12-30T00:02:50"/>
        <d v="1899-12-30T00:02:56"/>
        <d v="1899-12-30T00:03:00"/>
        <d v="1899-12-30T00:03:10"/>
        <d v="1899-12-30T00:03:12"/>
        <d v="1899-12-30T00:03:14"/>
        <d v="1899-12-30T00:03:16"/>
        <d v="1899-12-30T00:03:17"/>
        <d v="1899-12-30T00:03:30"/>
        <d v="1899-12-30T00:03:40"/>
        <d v="1899-12-30T00:04:00"/>
        <d v="1899-12-30T00:04:40"/>
        <d v="1899-12-30T00:04:45"/>
        <d v="1899-12-30T00:04:48"/>
        <d v="1899-12-30T00:05:12"/>
        <d v="1899-12-30T00:05:14"/>
        <d v="1899-12-30T00:05:15"/>
        <d v="1899-12-30T00:06:15"/>
        <d v="1899-12-30T00:06:18"/>
        <d v="1899-12-30T00:06:20"/>
        <d v="1899-12-30T00:06:30"/>
        <d v="1899-12-30T00:07:10"/>
        <d v="1899-12-30T00:07:14"/>
        <d v="1899-12-30T00:07:30"/>
        <d v="1899-12-30T00:08:00"/>
        <d v="1899-12-30T00:08:10"/>
        <d v="1899-12-30T00:08:12"/>
        <d v="1899-12-30T00:08:20"/>
        <d v="1899-12-30T00:08:40"/>
        <d v="1899-12-30T00:09:00"/>
        <d v="1899-12-30T00:09:12"/>
        <d v="1899-12-30T00:09:15"/>
        <d v="1899-12-30T00:09:36"/>
        <d v="1899-12-30T00:10:10"/>
        <d v="1899-12-30T00:11:20"/>
        <d v="1899-12-30T00:12:45"/>
        <d v="1899-12-30T00:12:55"/>
      </sharedItems>
      <fieldGroup par="16"/>
    </cacheField>
    <cacheField name="Training Models" numFmtId="0">
      <sharedItems containsBlank="1" count="5">
        <s v="GK"/>
        <s v="BE"/>
        <s v="CNI"/>
        <m/>
        <s v="FC"/>
      </sharedItems>
    </cacheField>
    <cacheField name="Training Levels" numFmtId="0">
      <sharedItems containsBlank="1" count="10">
        <s v="KJI. L4"/>
        <s v="Pre. L8"/>
        <s v="Fndn. L5"/>
        <s v="Fndn. L3"/>
        <s v="Fndn. L1"/>
        <s v="Pre. L2"/>
        <s v="Fndn. L6"/>
        <s v="Pre. L3"/>
        <s v="Pre. L4"/>
        <m/>
      </sharedItems>
    </cacheField>
    <cacheField name="Area Code" numFmtId="0">
      <sharedItems count="8">
        <s v="A7"/>
        <s v="B13"/>
        <s v="A1"/>
        <s v="A2"/>
        <s v="A4"/>
        <s v="B12"/>
        <s v="B18"/>
        <s v="C8"/>
      </sharedItems>
    </cacheField>
    <cacheField name="Sale Team" numFmtId="0">
      <sharedItems count="4">
        <s v="Salah"/>
        <s v="Mohammed"/>
        <s v="Abdullah"/>
        <s v="Ahmed"/>
      </sharedItems>
    </cacheField>
    <cacheField name="Consultant" numFmtId="0">
      <sharedItems count="16">
        <s v="Jood"/>
        <s v="Kisho"/>
        <s v="Rony"/>
        <s v="Adam"/>
        <s v="Khalil"/>
        <s v="Sahar"/>
        <s v="Mohmed"/>
        <s v="Dary"/>
        <s v="Reham"/>
        <s v="Dina"/>
        <s v="John"/>
        <s v="Hisham"/>
        <s v="Ahmed"/>
        <s v="Hany"/>
        <s v="Kenza"/>
        <s v="Habib"/>
      </sharedItems>
    </cacheField>
    <cacheField name="Seconds (Average call duration)" numFmtId="0" databaseField="0">
      <fieldGroup base="8">
        <rangePr groupBy="seconds" startDate="1899-12-30T00:02:00" endDate="1899-12-30T00:12:55"/>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Minutes (Average call duration)" numFmtId="0" databaseField="0">
      <fieldGroup base="8">
        <rangePr groupBy="minutes" startDate="1899-12-30T00:02:00" endDate="1899-12-30T00:12:55"/>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Hours (Average call duration)" numFmtId="0" databaseField="0">
      <fieldGroup base="8">
        <rangePr groupBy="hours" startDate="1899-12-30T00:02:00" endDate="1899-12-30T00:12:55"/>
        <groupItems count="26">
          <s v="&lt;00-01-1900"/>
          <s v="00"/>
          <s v="01"/>
          <s v="02"/>
          <s v="03"/>
          <s v="04"/>
          <s v="05"/>
          <s v="06"/>
          <s v="07"/>
          <s v="08"/>
          <s v="09"/>
          <s v="10"/>
          <s v="11"/>
          <s v="12"/>
          <s v="13"/>
          <s v="14"/>
          <s v="15"/>
          <s v="16"/>
          <s v="17"/>
          <s v="18"/>
          <s v="19"/>
          <s v="20"/>
          <s v="21"/>
          <s v="22"/>
          <s v="23"/>
          <s v="&gt;00-01-1900"/>
        </groupItems>
      </fieldGroup>
    </cacheField>
  </cacheFields>
  <extLst>
    <ext xmlns:x14="http://schemas.microsoft.com/office/spreadsheetml/2009/9/main" uri="{725AE2AE-9491-48be-B2B4-4EB974FC3084}">
      <x14:pivotCacheDefinition pivotCacheId="16601823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37">
  <r>
    <x v="0"/>
    <n v="1"/>
    <x v="0"/>
    <x v="0"/>
    <s v="AD01-9364"/>
    <n v="1"/>
    <n v="7000000"/>
    <n v="3"/>
    <x v="0"/>
    <x v="0"/>
    <x v="0"/>
    <x v="0"/>
    <x v="0"/>
    <x v="0"/>
  </r>
  <r>
    <x v="0"/>
    <n v="10"/>
    <x v="1"/>
    <x v="0"/>
    <s v="AD01-9361"/>
    <n v="3"/>
    <n v="11000000"/>
    <n v="1"/>
    <x v="0"/>
    <x v="0"/>
    <x v="1"/>
    <x v="1"/>
    <x v="1"/>
    <x v="1"/>
  </r>
  <r>
    <x v="0"/>
    <n v="20"/>
    <x v="2"/>
    <x v="1"/>
    <s v="AD01-9364"/>
    <n v="2"/>
    <n v="12000000"/>
    <n v="3"/>
    <x v="0"/>
    <x v="0"/>
    <x v="2"/>
    <x v="2"/>
    <x v="1"/>
    <x v="2"/>
  </r>
  <r>
    <x v="0"/>
    <n v="23"/>
    <x v="2"/>
    <x v="2"/>
    <s v="AD01-9364"/>
    <n v="4"/>
    <n v="15000000"/>
    <n v="1"/>
    <x v="0"/>
    <x v="0"/>
    <x v="2"/>
    <x v="3"/>
    <x v="2"/>
    <x v="3"/>
  </r>
  <r>
    <x v="0"/>
    <n v="11"/>
    <x v="2"/>
    <x v="0"/>
    <s v="AD01-9364"/>
    <n v="5"/>
    <n v="25000000"/>
    <n v="2"/>
    <x v="0"/>
    <x v="0"/>
    <x v="3"/>
    <x v="1"/>
    <x v="3"/>
    <x v="4"/>
  </r>
  <r>
    <x v="0"/>
    <n v="2"/>
    <x v="3"/>
    <x v="3"/>
    <s v="AD01-9361"/>
    <n v="3"/>
    <n v="12000000"/>
    <n v="1"/>
    <x v="0"/>
    <x v="0"/>
    <x v="4"/>
    <x v="4"/>
    <x v="0"/>
    <x v="5"/>
  </r>
  <r>
    <x v="0"/>
    <n v="6"/>
    <x v="3"/>
    <x v="3"/>
    <s v="AD01-9362"/>
    <n v="5"/>
    <n v="20000000"/>
    <n v="2"/>
    <x v="0"/>
    <x v="0"/>
    <x v="0"/>
    <x v="5"/>
    <x v="3"/>
    <x v="4"/>
  </r>
  <r>
    <x v="0"/>
    <n v="26"/>
    <x v="4"/>
    <x v="2"/>
    <s v="AD01-9363"/>
    <n v="1"/>
    <n v="19000000"/>
    <n v="2"/>
    <x v="0"/>
    <x v="1"/>
    <x v="5"/>
    <x v="3"/>
    <x v="0"/>
    <x v="5"/>
  </r>
  <r>
    <x v="0"/>
    <n v="15"/>
    <x v="4"/>
    <x v="3"/>
    <s v="AD01-9362"/>
    <n v="2"/>
    <n v="38000000"/>
    <n v="2"/>
    <x v="0"/>
    <x v="1"/>
    <x v="4"/>
    <x v="6"/>
    <x v="1"/>
    <x v="1"/>
  </r>
  <r>
    <x v="0"/>
    <n v="17"/>
    <x v="4"/>
    <x v="4"/>
    <s v="AD01-9361"/>
    <n v="2"/>
    <n v="12000000"/>
    <n v="2"/>
    <x v="0"/>
    <x v="0"/>
    <x v="6"/>
    <x v="7"/>
    <x v="1"/>
    <x v="6"/>
  </r>
  <r>
    <x v="0"/>
    <n v="1"/>
    <x v="0"/>
    <x v="0"/>
    <s v="AD01-9364"/>
    <n v="1"/>
    <n v="7000000"/>
    <n v="3"/>
    <x v="0"/>
    <x v="0"/>
    <x v="0"/>
    <x v="0"/>
    <x v="0"/>
    <x v="0"/>
  </r>
  <r>
    <x v="0"/>
    <n v="2"/>
    <x v="3"/>
    <x v="3"/>
    <s v="AD01-9361"/>
    <n v="3"/>
    <n v="12000000"/>
    <n v="1"/>
    <x v="0"/>
    <x v="0"/>
    <x v="4"/>
    <x v="4"/>
    <x v="0"/>
    <x v="1"/>
  </r>
  <r>
    <x v="0"/>
    <n v="6"/>
    <x v="3"/>
    <x v="3"/>
    <s v="AD01-9362"/>
    <n v="5"/>
    <n v="20000000"/>
    <n v="2"/>
    <x v="0"/>
    <x v="0"/>
    <x v="0"/>
    <x v="5"/>
    <x v="3"/>
    <x v="7"/>
  </r>
  <r>
    <x v="0"/>
    <n v="26"/>
    <x v="4"/>
    <x v="2"/>
    <s v="AD01-9363"/>
    <n v="1"/>
    <n v="19000000"/>
    <n v="2"/>
    <x v="0"/>
    <x v="1"/>
    <x v="5"/>
    <x v="3"/>
    <x v="0"/>
    <x v="8"/>
  </r>
  <r>
    <x v="0"/>
    <n v="2"/>
    <x v="3"/>
    <x v="3"/>
    <s v="AD01-9361"/>
    <n v="3"/>
    <n v="12000000"/>
    <n v="1"/>
    <x v="0"/>
    <x v="0"/>
    <x v="4"/>
    <x v="4"/>
    <x v="0"/>
    <x v="2"/>
  </r>
  <r>
    <x v="0"/>
    <n v="6"/>
    <x v="3"/>
    <x v="3"/>
    <s v="AD01-9362"/>
    <n v="5"/>
    <n v="20000000"/>
    <n v="2"/>
    <x v="0"/>
    <x v="0"/>
    <x v="0"/>
    <x v="5"/>
    <x v="3"/>
    <x v="7"/>
  </r>
  <r>
    <x v="0"/>
    <n v="26"/>
    <x v="4"/>
    <x v="2"/>
    <s v="AD01-9363"/>
    <n v="1"/>
    <n v="19000000"/>
    <n v="2"/>
    <x v="0"/>
    <x v="1"/>
    <x v="5"/>
    <x v="3"/>
    <x v="0"/>
    <x v="8"/>
  </r>
  <r>
    <x v="0"/>
    <n v="12"/>
    <x v="5"/>
    <x v="0"/>
    <s v="AD01-9362"/>
    <n v="3"/>
    <n v="11000000"/>
    <n v="1"/>
    <x v="0"/>
    <x v="0"/>
    <x v="7"/>
    <x v="7"/>
    <x v="1"/>
    <x v="6"/>
  </r>
  <r>
    <x v="0"/>
    <n v="11"/>
    <x v="6"/>
    <x v="1"/>
    <s v="AD01-9361"/>
    <n v="5"/>
    <n v="25000000"/>
    <n v="1"/>
    <x v="0"/>
    <x v="0"/>
    <x v="2"/>
    <x v="5"/>
    <x v="1"/>
    <x v="2"/>
  </r>
  <r>
    <x v="0"/>
    <n v="11"/>
    <x v="7"/>
    <x v="2"/>
    <s v="AD01-9362"/>
    <n v="2"/>
    <n v="38000000"/>
    <n v="2"/>
    <x v="0"/>
    <x v="1"/>
    <x v="7"/>
    <x v="5"/>
    <x v="0"/>
    <x v="7"/>
  </r>
  <r>
    <x v="0"/>
    <n v="3"/>
    <x v="0"/>
    <x v="3"/>
    <s v="AD01-9362"/>
    <n v="4"/>
    <n v="15000000"/>
    <n v="1"/>
    <x v="0"/>
    <x v="0"/>
    <x v="7"/>
    <x v="0"/>
    <x v="0"/>
    <x v="5"/>
  </r>
  <r>
    <x v="0"/>
    <n v="11"/>
    <x v="8"/>
    <x v="0"/>
    <s v="AD01-9361"/>
    <n v="1"/>
    <n v="19000000"/>
    <n v="1"/>
    <x v="0"/>
    <x v="1"/>
    <x v="0"/>
    <x v="1"/>
    <x v="2"/>
    <x v="8"/>
  </r>
  <r>
    <x v="0"/>
    <n v="10"/>
    <x v="8"/>
    <x v="3"/>
    <s v="AD01-9364"/>
    <n v="4"/>
    <n v="20000000"/>
    <n v="3"/>
    <x v="0"/>
    <x v="0"/>
    <x v="5"/>
    <x v="3"/>
    <x v="2"/>
    <x v="8"/>
  </r>
  <r>
    <x v="0"/>
    <n v="5"/>
    <x v="8"/>
    <x v="3"/>
    <s v="AD01-9361"/>
    <n v="1"/>
    <n v="7000000"/>
    <n v="2"/>
    <x v="0"/>
    <x v="0"/>
    <x v="7"/>
    <x v="6"/>
    <x v="1"/>
    <x v="6"/>
  </r>
  <r>
    <x v="0"/>
    <n v="12"/>
    <x v="9"/>
    <x v="1"/>
    <s v="AD01-9361"/>
    <n v="2"/>
    <n v="38000000"/>
    <n v="3"/>
    <x v="0"/>
    <x v="1"/>
    <x v="4"/>
    <x v="4"/>
    <x v="0"/>
    <x v="7"/>
  </r>
  <r>
    <x v="0"/>
    <n v="26"/>
    <x v="1"/>
    <x v="0"/>
    <s v="AD01-9362"/>
    <n v="4"/>
    <n v="20000000"/>
    <n v="3"/>
    <x v="0"/>
    <x v="2"/>
    <x v="0"/>
    <x v="0"/>
    <x v="3"/>
    <x v="4"/>
  </r>
  <r>
    <x v="0"/>
    <n v="25"/>
    <x v="2"/>
    <x v="0"/>
    <s v="AD01-9364"/>
    <n v="3"/>
    <n v="15000000"/>
    <n v="3"/>
    <x v="0"/>
    <x v="0"/>
    <x v="7"/>
    <x v="2"/>
    <x v="1"/>
    <x v="6"/>
  </r>
  <r>
    <x v="0"/>
    <n v="11"/>
    <x v="2"/>
    <x v="0"/>
    <s v="AD01-9362"/>
    <n v="3"/>
    <n v="12000000"/>
    <n v="4"/>
    <x v="0"/>
    <x v="0"/>
    <x v="1"/>
    <x v="0"/>
    <x v="3"/>
    <x v="4"/>
  </r>
  <r>
    <x v="0"/>
    <n v="18"/>
    <x v="2"/>
    <x v="0"/>
    <s v="AD01-9361"/>
    <n v="4"/>
    <n v="15000000"/>
    <n v="2"/>
    <x v="0"/>
    <x v="0"/>
    <x v="4"/>
    <x v="6"/>
    <x v="0"/>
    <x v="9"/>
  </r>
  <r>
    <x v="0"/>
    <n v="1"/>
    <x v="3"/>
    <x v="2"/>
    <s v="AD01-9362"/>
    <n v="3"/>
    <n v="15000000"/>
    <n v="3"/>
    <x v="0"/>
    <x v="0"/>
    <x v="4"/>
    <x v="2"/>
    <x v="1"/>
    <x v="6"/>
  </r>
  <r>
    <x v="0"/>
    <n v="1"/>
    <x v="3"/>
    <x v="0"/>
    <s v="AD01-9362"/>
    <n v="2"/>
    <n v="12000000"/>
    <n v="6"/>
    <x v="0"/>
    <x v="0"/>
    <x v="4"/>
    <x v="2"/>
    <x v="0"/>
    <x v="5"/>
  </r>
  <r>
    <x v="0"/>
    <n v="8"/>
    <x v="3"/>
    <x v="0"/>
    <s v="AD01-9362"/>
    <n v="3"/>
    <n v="15000000"/>
    <n v="3"/>
    <x v="0"/>
    <x v="0"/>
    <x v="3"/>
    <x v="0"/>
    <x v="0"/>
    <x v="9"/>
  </r>
  <r>
    <x v="0"/>
    <n v="20"/>
    <x v="3"/>
    <x v="1"/>
    <s v="AD01-9361"/>
    <n v="5"/>
    <n v="25000000"/>
    <n v="4"/>
    <x v="0"/>
    <x v="0"/>
    <x v="3"/>
    <x v="2"/>
    <x v="0"/>
    <x v="10"/>
  </r>
  <r>
    <x v="0"/>
    <n v="20"/>
    <x v="3"/>
    <x v="4"/>
    <s v="AD01-9364"/>
    <n v="2"/>
    <n v="12000000"/>
    <n v="4"/>
    <x v="0"/>
    <x v="0"/>
    <x v="8"/>
    <x v="3"/>
    <x v="2"/>
    <x v="11"/>
  </r>
  <r>
    <x v="0"/>
    <n v="1"/>
    <x v="3"/>
    <x v="1"/>
    <s v="AD01-9361"/>
    <n v="3"/>
    <n v="15000000"/>
    <n v="5"/>
    <x v="0"/>
    <x v="0"/>
    <x v="2"/>
    <x v="4"/>
    <x v="2"/>
    <x v="8"/>
  </r>
  <r>
    <x v="0"/>
    <n v="20"/>
    <x v="3"/>
    <x v="1"/>
    <s v="AD01-9362"/>
    <n v="2"/>
    <n v="10000000"/>
    <n v="1"/>
    <x v="0"/>
    <x v="0"/>
    <x v="8"/>
    <x v="5"/>
    <x v="0"/>
    <x v="12"/>
  </r>
  <r>
    <x v="0"/>
    <n v="1"/>
    <x v="3"/>
    <x v="1"/>
    <s v="AD01-9364"/>
    <n v="3"/>
    <n v="12000000"/>
    <n v="2"/>
    <x v="0"/>
    <x v="0"/>
    <x v="3"/>
    <x v="1"/>
    <x v="0"/>
    <x v="7"/>
  </r>
  <r>
    <x v="0"/>
    <n v="4"/>
    <x v="3"/>
    <x v="0"/>
    <s v="AD01-9361"/>
    <n v="3"/>
    <n v="11000000"/>
    <n v="6"/>
    <x v="0"/>
    <x v="0"/>
    <x v="4"/>
    <x v="6"/>
    <x v="1"/>
    <x v="2"/>
  </r>
  <r>
    <x v="0"/>
    <n v="3"/>
    <x v="4"/>
    <x v="2"/>
    <s v="AD01-9364"/>
    <n v="1"/>
    <n v="19000000"/>
    <n v="3"/>
    <x v="0"/>
    <x v="1"/>
    <x v="8"/>
    <x v="6"/>
    <x v="0"/>
    <x v="7"/>
  </r>
  <r>
    <x v="0"/>
    <n v="22"/>
    <x v="4"/>
    <x v="2"/>
    <s v="AD01-9364"/>
    <n v="1"/>
    <n v="19000000"/>
    <n v="1"/>
    <x v="0"/>
    <x v="1"/>
    <x v="1"/>
    <x v="7"/>
    <x v="3"/>
    <x v="13"/>
  </r>
  <r>
    <x v="0"/>
    <n v="13"/>
    <x v="4"/>
    <x v="4"/>
    <s v="AD01-9365"/>
    <n v="4"/>
    <n v="20000000"/>
    <n v="3"/>
    <x v="0"/>
    <x v="2"/>
    <x v="0"/>
    <x v="2"/>
    <x v="2"/>
    <x v="8"/>
  </r>
  <r>
    <x v="0"/>
    <n v="17"/>
    <x v="4"/>
    <x v="4"/>
    <s v="AD01-9362"/>
    <n v="1"/>
    <n v="7000000"/>
    <n v="1"/>
    <x v="0"/>
    <x v="0"/>
    <x v="0"/>
    <x v="3"/>
    <x v="0"/>
    <x v="7"/>
  </r>
  <r>
    <x v="0"/>
    <n v="30"/>
    <x v="4"/>
    <x v="4"/>
    <s v="AD01-9361"/>
    <n v="2"/>
    <n v="10000000"/>
    <n v="1"/>
    <x v="0"/>
    <x v="0"/>
    <x v="2"/>
    <x v="3"/>
    <x v="2"/>
    <x v="11"/>
  </r>
  <r>
    <x v="0"/>
    <n v="29"/>
    <x v="4"/>
    <x v="2"/>
    <s v="AD01-9362"/>
    <n v="3"/>
    <n v="15000000"/>
    <n v="1"/>
    <x v="0"/>
    <x v="0"/>
    <x v="0"/>
    <x v="1"/>
    <x v="1"/>
    <x v="1"/>
  </r>
  <r>
    <x v="0"/>
    <n v="6"/>
    <x v="4"/>
    <x v="4"/>
    <s v="AD01-9365"/>
    <n v="1"/>
    <n v="7000000"/>
    <n v="3"/>
    <x v="0"/>
    <x v="0"/>
    <x v="8"/>
    <x v="7"/>
    <x v="3"/>
    <x v="13"/>
  </r>
  <r>
    <x v="0"/>
    <n v="22"/>
    <x v="10"/>
    <x v="1"/>
    <s v="AD01-9364"/>
    <n v="5"/>
    <n v="25000000"/>
    <n v="6"/>
    <x v="0"/>
    <x v="0"/>
    <x v="7"/>
    <x v="5"/>
    <x v="3"/>
    <x v="4"/>
  </r>
  <r>
    <x v="0"/>
    <n v="3"/>
    <x v="10"/>
    <x v="2"/>
    <s v="AD01-9361"/>
    <n v="5"/>
    <n v="20000000"/>
    <n v="4"/>
    <x v="0"/>
    <x v="0"/>
    <x v="4"/>
    <x v="7"/>
    <x v="1"/>
    <x v="6"/>
  </r>
  <r>
    <x v="0"/>
    <n v="12"/>
    <x v="5"/>
    <x v="0"/>
    <s v="AD01-9362"/>
    <n v="3"/>
    <n v="11000000"/>
    <n v="1"/>
    <x v="0"/>
    <x v="0"/>
    <x v="7"/>
    <x v="7"/>
    <x v="1"/>
    <x v="6"/>
  </r>
  <r>
    <x v="0"/>
    <n v="11"/>
    <x v="6"/>
    <x v="1"/>
    <s v="AD01-9361"/>
    <n v="5"/>
    <n v="25000000"/>
    <n v="1"/>
    <x v="0"/>
    <x v="0"/>
    <x v="2"/>
    <x v="5"/>
    <x v="1"/>
    <x v="2"/>
  </r>
  <r>
    <x v="0"/>
    <n v="11"/>
    <x v="7"/>
    <x v="2"/>
    <s v="AD01-9362"/>
    <n v="2"/>
    <n v="38000000"/>
    <n v="2"/>
    <x v="0"/>
    <x v="1"/>
    <x v="7"/>
    <x v="5"/>
    <x v="0"/>
    <x v="7"/>
  </r>
  <r>
    <x v="0"/>
    <n v="3"/>
    <x v="0"/>
    <x v="3"/>
    <s v="AD01-9362"/>
    <n v="4"/>
    <n v="15000000"/>
    <n v="1"/>
    <x v="0"/>
    <x v="0"/>
    <x v="7"/>
    <x v="0"/>
    <x v="0"/>
    <x v="5"/>
  </r>
  <r>
    <x v="0"/>
    <n v="11"/>
    <x v="8"/>
    <x v="0"/>
    <s v="AD01-9361"/>
    <n v="1"/>
    <n v="19000000"/>
    <n v="1"/>
    <x v="0"/>
    <x v="1"/>
    <x v="0"/>
    <x v="1"/>
    <x v="2"/>
    <x v="8"/>
  </r>
  <r>
    <x v="0"/>
    <n v="10"/>
    <x v="8"/>
    <x v="3"/>
    <s v="AD01-9364"/>
    <n v="4"/>
    <n v="20000000"/>
    <n v="3"/>
    <x v="0"/>
    <x v="0"/>
    <x v="5"/>
    <x v="3"/>
    <x v="2"/>
    <x v="8"/>
  </r>
  <r>
    <x v="0"/>
    <n v="5"/>
    <x v="8"/>
    <x v="3"/>
    <s v="AD01-9361"/>
    <n v="1"/>
    <n v="7000000"/>
    <n v="2"/>
    <x v="0"/>
    <x v="0"/>
    <x v="7"/>
    <x v="6"/>
    <x v="1"/>
    <x v="6"/>
  </r>
  <r>
    <x v="0"/>
    <n v="12"/>
    <x v="9"/>
    <x v="1"/>
    <s v="AD01-9361"/>
    <n v="2"/>
    <n v="38000000"/>
    <n v="3"/>
    <x v="0"/>
    <x v="1"/>
    <x v="4"/>
    <x v="4"/>
    <x v="0"/>
    <x v="7"/>
  </r>
  <r>
    <x v="0"/>
    <n v="26"/>
    <x v="1"/>
    <x v="0"/>
    <s v="AD01-9362"/>
    <n v="4"/>
    <n v="20000000"/>
    <n v="3"/>
    <x v="0"/>
    <x v="2"/>
    <x v="0"/>
    <x v="0"/>
    <x v="3"/>
    <x v="4"/>
  </r>
  <r>
    <x v="1"/>
    <n v="11"/>
    <x v="7"/>
    <x v="2"/>
    <s v="AD01-9364"/>
    <n v="0"/>
    <n v="0"/>
    <n v="1"/>
    <x v="0"/>
    <x v="3"/>
    <x v="9"/>
    <x v="2"/>
    <x v="0"/>
    <x v="9"/>
  </r>
  <r>
    <x v="1"/>
    <n v="14"/>
    <x v="0"/>
    <x v="0"/>
    <s v="AD01-9361"/>
    <n v="0"/>
    <n v="0"/>
    <n v="5"/>
    <x v="0"/>
    <x v="3"/>
    <x v="9"/>
    <x v="3"/>
    <x v="1"/>
    <x v="6"/>
  </r>
  <r>
    <x v="1"/>
    <n v="1"/>
    <x v="8"/>
    <x v="0"/>
    <s v="AD01-9361"/>
    <n v="0"/>
    <n v="0"/>
    <n v="1"/>
    <x v="0"/>
    <x v="3"/>
    <x v="9"/>
    <x v="0"/>
    <x v="2"/>
    <x v="8"/>
  </r>
  <r>
    <x v="1"/>
    <n v="12"/>
    <x v="9"/>
    <x v="1"/>
    <s v="AD01-9364"/>
    <n v="0"/>
    <n v="0"/>
    <n v="2"/>
    <x v="0"/>
    <x v="3"/>
    <x v="9"/>
    <x v="3"/>
    <x v="1"/>
    <x v="1"/>
  </r>
  <r>
    <x v="1"/>
    <n v="7"/>
    <x v="3"/>
    <x v="4"/>
    <s v="AD01-9361"/>
    <n v="0"/>
    <n v="0"/>
    <n v="6"/>
    <x v="0"/>
    <x v="3"/>
    <x v="9"/>
    <x v="5"/>
    <x v="3"/>
    <x v="13"/>
  </r>
  <r>
    <x v="1"/>
    <n v="5"/>
    <x v="3"/>
    <x v="2"/>
    <s v="AD01-9362"/>
    <n v="0"/>
    <n v="0"/>
    <n v="4"/>
    <x v="0"/>
    <x v="3"/>
    <x v="9"/>
    <x v="7"/>
    <x v="1"/>
    <x v="1"/>
  </r>
  <r>
    <x v="1"/>
    <n v="23"/>
    <x v="4"/>
    <x v="0"/>
    <s v="AD01-9361"/>
    <n v="0"/>
    <n v="0"/>
    <n v="3"/>
    <x v="0"/>
    <x v="3"/>
    <x v="9"/>
    <x v="0"/>
    <x v="3"/>
    <x v="4"/>
  </r>
  <r>
    <x v="1"/>
    <n v="19"/>
    <x v="4"/>
    <x v="2"/>
    <s v="AD01-9361"/>
    <n v="0"/>
    <n v="0"/>
    <n v="1"/>
    <x v="0"/>
    <x v="3"/>
    <x v="9"/>
    <x v="6"/>
    <x v="0"/>
    <x v="10"/>
  </r>
  <r>
    <x v="1"/>
    <n v="10"/>
    <x v="10"/>
    <x v="4"/>
    <s v="AD01-9364"/>
    <n v="0"/>
    <n v="0"/>
    <n v="1"/>
    <x v="0"/>
    <x v="3"/>
    <x v="9"/>
    <x v="6"/>
    <x v="0"/>
    <x v="5"/>
  </r>
  <r>
    <x v="1"/>
    <n v="11"/>
    <x v="7"/>
    <x v="2"/>
    <s v="AD01-9364"/>
    <n v="0"/>
    <n v="0"/>
    <n v="1"/>
    <x v="0"/>
    <x v="3"/>
    <x v="9"/>
    <x v="2"/>
    <x v="0"/>
    <x v="9"/>
  </r>
  <r>
    <x v="1"/>
    <n v="14"/>
    <x v="0"/>
    <x v="0"/>
    <s v="AD01-9361"/>
    <n v="0"/>
    <n v="0"/>
    <n v="5"/>
    <x v="0"/>
    <x v="3"/>
    <x v="9"/>
    <x v="3"/>
    <x v="1"/>
    <x v="6"/>
  </r>
  <r>
    <x v="1"/>
    <n v="1"/>
    <x v="8"/>
    <x v="0"/>
    <s v="AD01-9361"/>
    <n v="0"/>
    <n v="0"/>
    <n v="1"/>
    <x v="0"/>
    <x v="3"/>
    <x v="9"/>
    <x v="0"/>
    <x v="2"/>
    <x v="8"/>
  </r>
  <r>
    <x v="1"/>
    <n v="12"/>
    <x v="9"/>
    <x v="1"/>
    <s v="AD01-9364"/>
    <n v="0"/>
    <n v="0"/>
    <n v="2"/>
    <x v="0"/>
    <x v="3"/>
    <x v="9"/>
    <x v="3"/>
    <x v="1"/>
    <x v="1"/>
  </r>
  <r>
    <x v="0"/>
    <n v="1"/>
    <x v="8"/>
    <x v="2"/>
    <s v="AD01-9361"/>
    <n v="5"/>
    <n v="25000000"/>
    <n v="1"/>
    <x v="0"/>
    <x v="0"/>
    <x v="5"/>
    <x v="2"/>
    <x v="3"/>
    <x v="13"/>
  </r>
  <r>
    <x v="0"/>
    <n v="12"/>
    <x v="9"/>
    <x v="0"/>
    <s v="AD01-9362"/>
    <n v="2"/>
    <n v="12000000"/>
    <n v="2"/>
    <x v="0"/>
    <x v="0"/>
    <x v="0"/>
    <x v="2"/>
    <x v="1"/>
    <x v="1"/>
  </r>
  <r>
    <x v="0"/>
    <n v="12"/>
    <x v="9"/>
    <x v="0"/>
    <s v="AD01-9362"/>
    <n v="3"/>
    <n v="15000000"/>
    <n v="5"/>
    <x v="0"/>
    <x v="0"/>
    <x v="4"/>
    <x v="6"/>
    <x v="0"/>
    <x v="10"/>
  </r>
  <r>
    <x v="0"/>
    <n v="10"/>
    <x v="1"/>
    <x v="0"/>
    <s v="AD01-9365"/>
    <n v="2"/>
    <n v="12000000"/>
    <n v="4"/>
    <x v="0"/>
    <x v="0"/>
    <x v="6"/>
    <x v="3"/>
    <x v="1"/>
    <x v="2"/>
  </r>
  <r>
    <x v="0"/>
    <n v="23"/>
    <x v="2"/>
    <x v="0"/>
    <s v="AD01-9362"/>
    <n v="5"/>
    <n v="20000000"/>
    <n v="1"/>
    <x v="0"/>
    <x v="0"/>
    <x v="5"/>
    <x v="2"/>
    <x v="2"/>
    <x v="11"/>
  </r>
  <r>
    <x v="0"/>
    <n v="8"/>
    <x v="2"/>
    <x v="2"/>
    <s v="AD01-9364"/>
    <n v="5"/>
    <n v="21000000"/>
    <n v="4"/>
    <x v="0"/>
    <x v="0"/>
    <x v="0"/>
    <x v="5"/>
    <x v="0"/>
    <x v="12"/>
  </r>
  <r>
    <x v="0"/>
    <n v="22"/>
    <x v="2"/>
    <x v="0"/>
    <s v="AD01-9362"/>
    <n v="4"/>
    <n v="15000000"/>
    <n v="3"/>
    <x v="0"/>
    <x v="0"/>
    <x v="4"/>
    <x v="5"/>
    <x v="1"/>
    <x v="2"/>
  </r>
  <r>
    <x v="0"/>
    <n v="30"/>
    <x v="2"/>
    <x v="0"/>
    <s v="AD01-9363"/>
    <n v="2"/>
    <n v="12000000"/>
    <n v="3"/>
    <x v="0"/>
    <x v="0"/>
    <x v="5"/>
    <x v="6"/>
    <x v="0"/>
    <x v="10"/>
  </r>
  <r>
    <x v="0"/>
    <n v="8"/>
    <x v="3"/>
    <x v="0"/>
    <s v="AD01-9361"/>
    <n v="4"/>
    <n v="20000000"/>
    <n v="3"/>
    <x v="0"/>
    <x v="0"/>
    <x v="8"/>
    <x v="5"/>
    <x v="2"/>
    <x v="8"/>
  </r>
  <r>
    <x v="0"/>
    <n v="30"/>
    <x v="3"/>
    <x v="3"/>
    <s v="AD01-9362"/>
    <n v="3"/>
    <n v="15000000"/>
    <n v="1"/>
    <x v="0"/>
    <x v="0"/>
    <x v="0"/>
    <x v="1"/>
    <x v="1"/>
    <x v="1"/>
  </r>
  <r>
    <x v="0"/>
    <n v="9"/>
    <x v="3"/>
    <x v="1"/>
    <s v="AD01-9362"/>
    <n v="3"/>
    <n v="15000000"/>
    <n v="3"/>
    <x v="0"/>
    <x v="0"/>
    <x v="4"/>
    <x v="7"/>
    <x v="1"/>
    <x v="14"/>
  </r>
  <r>
    <x v="0"/>
    <n v="11"/>
    <x v="3"/>
    <x v="3"/>
    <s v="AD01-9362"/>
    <n v="3"/>
    <n v="15000000"/>
    <n v="2"/>
    <x v="0"/>
    <x v="0"/>
    <x v="7"/>
    <x v="7"/>
    <x v="1"/>
    <x v="6"/>
  </r>
  <r>
    <x v="0"/>
    <n v="26"/>
    <x v="3"/>
    <x v="0"/>
    <s v="AD01-9361"/>
    <n v="1"/>
    <n v="7000000"/>
    <n v="2"/>
    <x v="0"/>
    <x v="0"/>
    <x v="8"/>
    <x v="7"/>
    <x v="0"/>
    <x v="9"/>
  </r>
  <r>
    <x v="0"/>
    <n v="22"/>
    <x v="4"/>
    <x v="2"/>
    <s v="AD01-9361"/>
    <n v="2"/>
    <n v="38000000"/>
    <n v="4"/>
    <x v="0"/>
    <x v="1"/>
    <x v="7"/>
    <x v="3"/>
    <x v="3"/>
    <x v="13"/>
  </r>
  <r>
    <x v="0"/>
    <n v="3"/>
    <x v="4"/>
    <x v="4"/>
    <s v="AD01-9361"/>
    <n v="1"/>
    <n v="19000000"/>
    <n v="1"/>
    <x v="0"/>
    <x v="1"/>
    <x v="4"/>
    <x v="0"/>
    <x v="1"/>
    <x v="2"/>
  </r>
  <r>
    <x v="0"/>
    <n v="8"/>
    <x v="4"/>
    <x v="4"/>
    <s v="AD01-9364"/>
    <n v="2"/>
    <n v="38000000"/>
    <n v="1"/>
    <x v="0"/>
    <x v="1"/>
    <x v="6"/>
    <x v="1"/>
    <x v="0"/>
    <x v="0"/>
  </r>
  <r>
    <x v="0"/>
    <n v="19"/>
    <x v="4"/>
    <x v="1"/>
    <s v="AD01-9361"/>
    <n v="2"/>
    <n v="12000000"/>
    <n v="1"/>
    <x v="0"/>
    <x v="0"/>
    <x v="0"/>
    <x v="0"/>
    <x v="3"/>
    <x v="13"/>
  </r>
  <r>
    <x v="0"/>
    <n v="1"/>
    <x v="8"/>
    <x v="2"/>
    <s v="AD01-9361"/>
    <n v="5"/>
    <n v="25000000"/>
    <n v="1"/>
    <x v="0"/>
    <x v="0"/>
    <x v="5"/>
    <x v="2"/>
    <x v="3"/>
    <x v="13"/>
  </r>
  <r>
    <x v="0"/>
    <n v="12"/>
    <x v="9"/>
    <x v="0"/>
    <s v="AD01-9362"/>
    <n v="2"/>
    <n v="12000000"/>
    <n v="2"/>
    <x v="0"/>
    <x v="0"/>
    <x v="0"/>
    <x v="2"/>
    <x v="1"/>
    <x v="1"/>
  </r>
  <r>
    <x v="0"/>
    <n v="12"/>
    <x v="9"/>
    <x v="0"/>
    <s v="AD01-9362"/>
    <n v="3"/>
    <n v="15000000"/>
    <n v="5"/>
    <x v="0"/>
    <x v="0"/>
    <x v="4"/>
    <x v="6"/>
    <x v="0"/>
    <x v="10"/>
  </r>
  <r>
    <x v="0"/>
    <n v="10"/>
    <x v="1"/>
    <x v="0"/>
    <s v="AD01-9365"/>
    <n v="2"/>
    <n v="12000000"/>
    <n v="4"/>
    <x v="0"/>
    <x v="0"/>
    <x v="6"/>
    <x v="3"/>
    <x v="1"/>
    <x v="2"/>
  </r>
  <r>
    <x v="1"/>
    <n v="3"/>
    <x v="9"/>
    <x v="1"/>
    <s v="AD01-9361"/>
    <n v="0"/>
    <n v="0"/>
    <n v="2"/>
    <x v="0"/>
    <x v="3"/>
    <x v="9"/>
    <x v="6"/>
    <x v="1"/>
    <x v="1"/>
  </r>
  <r>
    <x v="1"/>
    <n v="13"/>
    <x v="1"/>
    <x v="1"/>
    <s v="AD01-9364"/>
    <n v="0"/>
    <n v="0"/>
    <n v="1"/>
    <x v="0"/>
    <x v="3"/>
    <x v="9"/>
    <x v="3"/>
    <x v="0"/>
    <x v="0"/>
  </r>
  <r>
    <x v="1"/>
    <n v="29"/>
    <x v="3"/>
    <x v="1"/>
    <s v="AD01-9364"/>
    <n v="0"/>
    <n v="0"/>
    <n v="4"/>
    <x v="0"/>
    <x v="3"/>
    <x v="9"/>
    <x v="3"/>
    <x v="2"/>
    <x v="11"/>
  </r>
  <r>
    <x v="1"/>
    <n v="5"/>
    <x v="3"/>
    <x v="1"/>
    <s v="AD01-9361"/>
    <n v="0"/>
    <n v="0"/>
    <n v="5"/>
    <x v="0"/>
    <x v="3"/>
    <x v="9"/>
    <x v="1"/>
    <x v="1"/>
    <x v="6"/>
  </r>
  <r>
    <x v="1"/>
    <n v="19"/>
    <x v="4"/>
    <x v="4"/>
    <s v="AD01-9362"/>
    <n v="0"/>
    <n v="0"/>
    <n v="2"/>
    <x v="0"/>
    <x v="3"/>
    <x v="9"/>
    <x v="7"/>
    <x v="3"/>
    <x v="13"/>
  </r>
  <r>
    <x v="1"/>
    <n v="18"/>
    <x v="10"/>
    <x v="0"/>
    <s v="AD01-9362"/>
    <n v="0"/>
    <n v="0"/>
    <n v="1"/>
    <x v="0"/>
    <x v="3"/>
    <x v="9"/>
    <x v="2"/>
    <x v="3"/>
    <x v="4"/>
  </r>
  <r>
    <x v="1"/>
    <n v="29"/>
    <x v="10"/>
    <x v="4"/>
    <s v="AD01-9364"/>
    <n v="0"/>
    <n v="0"/>
    <n v="1"/>
    <x v="0"/>
    <x v="3"/>
    <x v="9"/>
    <x v="2"/>
    <x v="0"/>
    <x v="9"/>
  </r>
  <r>
    <x v="1"/>
    <n v="1"/>
    <x v="10"/>
    <x v="4"/>
    <s v="AD01-9361"/>
    <n v="0"/>
    <n v="0"/>
    <n v="2"/>
    <x v="0"/>
    <x v="3"/>
    <x v="9"/>
    <x v="5"/>
    <x v="0"/>
    <x v="0"/>
  </r>
  <r>
    <x v="1"/>
    <n v="30"/>
    <x v="10"/>
    <x v="1"/>
    <s v="AD01-9361"/>
    <n v="0"/>
    <n v="0"/>
    <n v="1"/>
    <x v="0"/>
    <x v="3"/>
    <x v="9"/>
    <x v="6"/>
    <x v="2"/>
    <x v="8"/>
  </r>
  <r>
    <x v="1"/>
    <n v="3"/>
    <x v="9"/>
    <x v="1"/>
    <s v="AD01-9361"/>
    <n v="0"/>
    <n v="0"/>
    <n v="2"/>
    <x v="0"/>
    <x v="3"/>
    <x v="9"/>
    <x v="6"/>
    <x v="1"/>
    <x v="1"/>
  </r>
  <r>
    <x v="0"/>
    <n v="11"/>
    <x v="5"/>
    <x v="4"/>
    <s v="AD01-9364"/>
    <n v="4"/>
    <n v="20000000"/>
    <n v="2"/>
    <x v="0"/>
    <x v="2"/>
    <x v="3"/>
    <x v="2"/>
    <x v="3"/>
    <x v="13"/>
  </r>
  <r>
    <x v="0"/>
    <n v="14"/>
    <x v="5"/>
    <x v="4"/>
    <s v="AD01-9364"/>
    <n v="3"/>
    <n v="15000000"/>
    <n v="2"/>
    <x v="0"/>
    <x v="0"/>
    <x v="7"/>
    <x v="2"/>
    <x v="1"/>
    <x v="6"/>
  </r>
  <r>
    <x v="0"/>
    <n v="11"/>
    <x v="6"/>
    <x v="4"/>
    <s v="AD01-9362"/>
    <n v="2"/>
    <n v="10000000"/>
    <n v="1"/>
    <x v="0"/>
    <x v="0"/>
    <x v="4"/>
    <x v="3"/>
    <x v="0"/>
    <x v="10"/>
  </r>
  <r>
    <x v="0"/>
    <n v="1"/>
    <x v="0"/>
    <x v="1"/>
    <s v="AD01-9362"/>
    <n v="5"/>
    <n v="25000000"/>
    <n v="1"/>
    <x v="0"/>
    <x v="0"/>
    <x v="4"/>
    <x v="4"/>
    <x v="0"/>
    <x v="5"/>
  </r>
  <r>
    <x v="0"/>
    <n v="1"/>
    <x v="11"/>
    <x v="5"/>
    <s v="AD01-9361"/>
    <n v="2"/>
    <n v="12000000"/>
    <n v="5"/>
    <x v="0"/>
    <x v="0"/>
    <x v="7"/>
    <x v="6"/>
    <x v="2"/>
    <x v="8"/>
  </r>
  <r>
    <x v="0"/>
    <n v="30"/>
    <x v="2"/>
    <x v="0"/>
    <s v="AD01-9362"/>
    <n v="2"/>
    <n v="12000000"/>
    <n v="1"/>
    <x v="0"/>
    <x v="0"/>
    <x v="0"/>
    <x v="2"/>
    <x v="3"/>
    <x v="13"/>
  </r>
  <r>
    <x v="0"/>
    <n v="13"/>
    <x v="2"/>
    <x v="3"/>
    <s v="AD01-9362"/>
    <n v="3"/>
    <n v="12000000"/>
    <n v="1"/>
    <x v="0"/>
    <x v="0"/>
    <x v="5"/>
    <x v="6"/>
    <x v="0"/>
    <x v="9"/>
  </r>
  <r>
    <x v="0"/>
    <n v="1"/>
    <x v="2"/>
    <x v="0"/>
    <s v="AD01-9362"/>
    <n v="1"/>
    <n v="7000000"/>
    <n v="4"/>
    <x v="0"/>
    <x v="0"/>
    <x v="3"/>
    <x v="7"/>
    <x v="0"/>
    <x v="9"/>
  </r>
  <r>
    <x v="0"/>
    <n v="21"/>
    <x v="3"/>
    <x v="2"/>
    <s v="AD01-9362"/>
    <n v="1"/>
    <n v="19000000"/>
    <n v="1"/>
    <x v="0"/>
    <x v="1"/>
    <x v="4"/>
    <x v="2"/>
    <x v="0"/>
    <x v="10"/>
  </r>
  <r>
    <x v="0"/>
    <n v="3"/>
    <x v="3"/>
    <x v="2"/>
    <s v="AD01-9362"/>
    <n v="2"/>
    <n v="38000000"/>
    <n v="2"/>
    <x v="0"/>
    <x v="1"/>
    <x v="0"/>
    <x v="7"/>
    <x v="1"/>
    <x v="2"/>
  </r>
  <r>
    <x v="0"/>
    <n v="8"/>
    <x v="3"/>
    <x v="4"/>
    <s v="AD01-9362"/>
    <n v="4"/>
    <n v="20000000"/>
    <n v="2"/>
    <x v="0"/>
    <x v="2"/>
    <x v="4"/>
    <x v="2"/>
    <x v="1"/>
    <x v="1"/>
  </r>
  <r>
    <x v="0"/>
    <n v="14"/>
    <x v="3"/>
    <x v="0"/>
    <s v="AD01-9361"/>
    <n v="1"/>
    <n v="7000000"/>
    <n v="5"/>
    <x v="0"/>
    <x v="0"/>
    <x v="3"/>
    <x v="5"/>
    <x v="3"/>
    <x v="13"/>
  </r>
  <r>
    <x v="0"/>
    <n v="31"/>
    <x v="3"/>
    <x v="1"/>
    <s v="AD01-9361"/>
    <n v="3"/>
    <n v="15000000"/>
    <n v="3"/>
    <x v="0"/>
    <x v="0"/>
    <x v="2"/>
    <x v="1"/>
    <x v="2"/>
    <x v="11"/>
  </r>
  <r>
    <x v="0"/>
    <n v="20"/>
    <x v="3"/>
    <x v="2"/>
    <s v="AD01-9363"/>
    <n v="3"/>
    <n v="15000000"/>
    <n v="1"/>
    <x v="0"/>
    <x v="0"/>
    <x v="8"/>
    <x v="6"/>
    <x v="2"/>
    <x v="8"/>
  </r>
  <r>
    <x v="0"/>
    <n v="25"/>
    <x v="4"/>
    <x v="0"/>
    <s v="AD01-9361"/>
    <n v="2"/>
    <n v="38000000"/>
    <n v="1"/>
    <x v="0"/>
    <x v="1"/>
    <x v="5"/>
    <x v="2"/>
    <x v="0"/>
    <x v="7"/>
  </r>
  <r>
    <x v="0"/>
    <n v="5"/>
    <x v="4"/>
    <x v="2"/>
    <s v="AD01-9363"/>
    <n v="3"/>
    <n v="12000000"/>
    <n v="2"/>
    <x v="0"/>
    <x v="0"/>
    <x v="1"/>
    <x v="5"/>
    <x v="1"/>
    <x v="6"/>
  </r>
  <r>
    <x v="0"/>
    <n v="16"/>
    <x v="4"/>
    <x v="1"/>
    <s v="AD01-9362"/>
    <n v="2"/>
    <n v="12000000"/>
    <n v="3"/>
    <x v="0"/>
    <x v="0"/>
    <x v="0"/>
    <x v="7"/>
    <x v="1"/>
    <x v="1"/>
  </r>
  <r>
    <x v="0"/>
    <n v="26"/>
    <x v="10"/>
    <x v="3"/>
    <s v="AD01-9361"/>
    <n v="5"/>
    <n v="25000000"/>
    <n v="5"/>
    <x v="0"/>
    <x v="0"/>
    <x v="8"/>
    <x v="4"/>
    <x v="2"/>
    <x v="8"/>
  </r>
  <r>
    <x v="0"/>
    <n v="11"/>
    <x v="5"/>
    <x v="4"/>
    <s v="AD01-9364"/>
    <n v="4"/>
    <n v="20000000"/>
    <n v="2"/>
    <x v="0"/>
    <x v="2"/>
    <x v="3"/>
    <x v="2"/>
    <x v="3"/>
    <x v="13"/>
  </r>
  <r>
    <x v="0"/>
    <n v="14"/>
    <x v="5"/>
    <x v="4"/>
    <s v="AD01-9364"/>
    <n v="3"/>
    <n v="15000000"/>
    <n v="2"/>
    <x v="0"/>
    <x v="0"/>
    <x v="7"/>
    <x v="2"/>
    <x v="1"/>
    <x v="6"/>
  </r>
  <r>
    <x v="0"/>
    <n v="11"/>
    <x v="6"/>
    <x v="4"/>
    <s v="AD01-9362"/>
    <n v="2"/>
    <n v="10000000"/>
    <n v="1"/>
    <x v="0"/>
    <x v="0"/>
    <x v="4"/>
    <x v="3"/>
    <x v="0"/>
    <x v="10"/>
  </r>
  <r>
    <x v="0"/>
    <n v="1"/>
    <x v="0"/>
    <x v="1"/>
    <s v="AD01-9362"/>
    <n v="5"/>
    <n v="25000000"/>
    <n v="1"/>
    <x v="0"/>
    <x v="0"/>
    <x v="4"/>
    <x v="4"/>
    <x v="0"/>
    <x v="5"/>
  </r>
  <r>
    <x v="0"/>
    <n v="1"/>
    <x v="11"/>
    <x v="5"/>
    <s v="AD01-9361"/>
    <n v="2"/>
    <n v="12000000"/>
    <n v="5"/>
    <x v="0"/>
    <x v="0"/>
    <x v="7"/>
    <x v="6"/>
    <x v="2"/>
    <x v="8"/>
  </r>
  <r>
    <x v="1"/>
    <n v="13"/>
    <x v="9"/>
    <x v="0"/>
    <s v="AD01-9365"/>
    <n v="0"/>
    <n v="0"/>
    <n v="3"/>
    <x v="0"/>
    <x v="3"/>
    <x v="9"/>
    <x v="1"/>
    <x v="1"/>
    <x v="1"/>
  </r>
  <r>
    <x v="1"/>
    <n v="15"/>
    <x v="2"/>
    <x v="3"/>
    <s v="AD01-9361"/>
    <n v="0"/>
    <n v="0"/>
    <n v="4"/>
    <x v="0"/>
    <x v="3"/>
    <x v="9"/>
    <x v="0"/>
    <x v="0"/>
    <x v="12"/>
  </r>
  <r>
    <x v="1"/>
    <n v="28"/>
    <x v="3"/>
    <x v="2"/>
    <s v="AD01-9361"/>
    <n v="0"/>
    <n v="0"/>
    <n v="3"/>
    <x v="0"/>
    <x v="3"/>
    <x v="9"/>
    <x v="3"/>
    <x v="1"/>
    <x v="2"/>
  </r>
  <r>
    <x v="1"/>
    <n v="20"/>
    <x v="3"/>
    <x v="0"/>
    <s v="AD01-9362"/>
    <n v="0"/>
    <n v="0"/>
    <n v="2"/>
    <x v="0"/>
    <x v="3"/>
    <x v="9"/>
    <x v="0"/>
    <x v="0"/>
    <x v="9"/>
  </r>
  <r>
    <x v="1"/>
    <n v="14"/>
    <x v="3"/>
    <x v="0"/>
    <s v="AD01-9362"/>
    <n v="0"/>
    <n v="0"/>
    <n v="1"/>
    <x v="0"/>
    <x v="3"/>
    <x v="9"/>
    <x v="6"/>
    <x v="3"/>
    <x v="13"/>
  </r>
  <r>
    <x v="1"/>
    <n v="13"/>
    <x v="4"/>
    <x v="0"/>
    <s v="AD01-9361"/>
    <n v="0"/>
    <n v="0"/>
    <n v="1"/>
    <x v="0"/>
    <x v="3"/>
    <x v="9"/>
    <x v="3"/>
    <x v="0"/>
    <x v="5"/>
  </r>
  <r>
    <x v="1"/>
    <n v="15"/>
    <x v="4"/>
    <x v="4"/>
    <s v="AD01-9361"/>
    <n v="0"/>
    <n v="0"/>
    <n v="4"/>
    <x v="0"/>
    <x v="3"/>
    <x v="9"/>
    <x v="3"/>
    <x v="2"/>
    <x v="8"/>
  </r>
  <r>
    <x v="1"/>
    <n v="26"/>
    <x v="4"/>
    <x v="0"/>
    <s v="AD01-9362"/>
    <n v="0"/>
    <n v="0"/>
    <n v="2"/>
    <x v="0"/>
    <x v="3"/>
    <x v="9"/>
    <x v="7"/>
    <x v="1"/>
    <x v="2"/>
  </r>
  <r>
    <x v="1"/>
    <n v="13"/>
    <x v="9"/>
    <x v="0"/>
    <s v="AD01-9365"/>
    <n v="0"/>
    <n v="0"/>
    <n v="3"/>
    <x v="0"/>
    <x v="3"/>
    <x v="9"/>
    <x v="1"/>
    <x v="1"/>
    <x v="1"/>
  </r>
  <r>
    <x v="0"/>
    <n v="16"/>
    <x v="5"/>
    <x v="3"/>
    <s v="AD01-9361"/>
    <n v="5"/>
    <n v="25000000"/>
    <n v="1"/>
    <x v="0"/>
    <x v="0"/>
    <x v="5"/>
    <x v="6"/>
    <x v="1"/>
    <x v="2"/>
  </r>
  <r>
    <x v="0"/>
    <n v="1"/>
    <x v="6"/>
    <x v="2"/>
    <s v="AD01-9361"/>
    <n v="1"/>
    <n v="7000000"/>
    <n v="2"/>
    <x v="0"/>
    <x v="0"/>
    <x v="1"/>
    <x v="3"/>
    <x v="1"/>
    <x v="2"/>
  </r>
  <r>
    <x v="0"/>
    <n v="11"/>
    <x v="6"/>
    <x v="2"/>
    <s v="AD01-9363"/>
    <n v="2"/>
    <n v="12000000"/>
    <n v="2"/>
    <x v="0"/>
    <x v="0"/>
    <x v="1"/>
    <x v="4"/>
    <x v="0"/>
    <x v="10"/>
  </r>
  <r>
    <x v="0"/>
    <n v="11"/>
    <x v="6"/>
    <x v="0"/>
    <s v="AD01-9361"/>
    <n v="3"/>
    <n v="15000000"/>
    <n v="1"/>
    <x v="0"/>
    <x v="0"/>
    <x v="4"/>
    <x v="6"/>
    <x v="3"/>
    <x v="4"/>
  </r>
  <r>
    <x v="0"/>
    <n v="1"/>
    <x v="0"/>
    <x v="0"/>
    <s v="AD01-9364"/>
    <n v="1"/>
    <n v="19000000"/>
    <n v="1"/>
    <x v="0"/>
    <x v="1"/>
    <x v="4"/>
    <x v="5"/>
    <x v="0"/>
    <x v="12"/>
  </r>
  <r>
    <x v="0"/>
    <n v="1"/>
    <x v="0"/>
    <x v="3"/>
    <s v="AD01-9361"/>
    <n v="4"/>
    <n v="20000000"/>
    <n v="3"/>
    <x v="0"/>
    <x v="2"/>
    <x v="4"/>
    <x v="6"/>
    <x v="3"/>
    <x v="13"/>
  </r>
  <r>
    <x v="0"/>
    <n v="1"/>
    <x v="0"/>
    <x v="0"/>
    <s v="AD01-9362"/>
    <n v="3"/>
    <n v="15000000"/>
    <n v="1"/>
    <x v="0"/>
    <x v="0"/>
    <x v="7"/>
    <x v="7"/>
    <x v="2"/>
    <x v="3"/>
  </r>
  <r>
    <x v="0"/>
    <n v="1"/>
    <x v="8"/>
    <x v="0"/>
    <s v="AD01-9364"/>
    <n v="4"/>
    <n v="20000000"/>
    <n v="4"/>
    <x v="0"/>
    <x v="2"/>
    <x v="4"/>
    <x v="1"/>
    <x v="0"/>
    <x v="9"/>
  </r>
  <r>
    <x v="0"/>
    <n v="4"/>
    <x v="8"/>
    <x v="5"/>
    <s v="AD01-9364"/>
    <n v="3"/>
    <n v="15000000"/>
    <n v="1"/>
    <x v="0"/>
    <x v="0"/>
    <x v="3"/>
    <x v="5"/>
    <x v="1"/>
    <x v="2"/>
  </r>
  <r>
    <x v="0"/>
    <n v="11"/>
    <x v="8"/>
    <x v="3"/>
    <s v="AD01-9361"/>
    <n v="5"/>
    <n v="25000000"/>
    <n v="4"/>
    <x v="0"/>
    <x v="0"/>
    <x v="2"/>
    <x v="5"/>
    <x v="1"/>
    <x v="6"/>
  </r>
  <r>
    <x v="0"/>
    <n v="12"/>
    <x v="11"/>
    <x v="3"/>
    <s v="AD01-9361"/>
    <n v="2"/>
    <n v="12000000"/>
    <n v="4"/>
    <x v="0"/>
    <x v="0"/>
    <x v="3"/>
    <x v="1"/>
    <x v="2"/>
    <x v="8"/>
  </r>
  <r>
    <x v="0"/>
    <n v="31"/>
    <x v="1"/>
    <x v="0"/>
    <s v="AD01-9361"/>
    <n v="1"/>
    <n v="19000000"/>
    <n v="3"/>
    <x v="0"/>
    <x v="1"/>
    <x v="7"/>
    <x v="1"/>
    <x v="1"/>
    <x v="6"/>
  </r>
  <r>
    <x v="0"/>
    <n v="2"/>
    <x v="1"/>
    <x v="1"/>
    <s v="AD01-9363"/>
    <n v="2"/>
    <n v="12000000"/>
    <n v="2"/>
    <x v="0"/>
    <x v="0"/>
    <x v="7"/>
    <x v="2"/>
    <x v="0"/>
    <x v="12"/>
  </r>
  <r>
    <x v="0"/>
    <n v="9"/>
    <x v="1"/>
    <x v="0"/>
    <s v="AD01-9362"/>
    <n v="3"/>
    <n v="12000000"/>
    <n v="5"/>
    <x v="0"/>
    <x v="0"/>
    <x v="8"/>
    <x v="4"/>
    <x v="1"/>
    <x v="6"/>
  </r>
  <r>
    <x v="0"/>
    <n v="25"/>
    <x v="1"/>
    <x v="2"/>
    <s v="AD01-9362"/>
    <n v="2"/>
    <n v="10000000"/>
    <n v="4"/>
    <x v="0"/>
    <x v="0"/>
    <x v="8"/>
    <x v="3"/>
    <x v="1"/>
    <x v="2"/>
  </r>
  <r>
    <x v="0"/>
    <n v="9"/>
    <x v="1"/>
    <x v="0"/>
    <s v="AD01-9362"/>
    <n v="2"/>
    <n v="12000000"/>
    <n v="1"/>
    <x v="0"/>
    <x v="0"/>
    <x v="5"/>
    <x v="4"/>
    <x v="0"/>
    <x v="10"/>
  </r>
  <r>
    <x v="0"/>
    <n v="10"/>
    <x v="1"/>
    <x v="2"/>
    <s v="AD01-9362"/>
    <n v="3"/>
    <n v="15000000"/>
    <n v="1"/>
    <x v="0"/>
    <x v="0"/>
    <x v="7"/>
    <x v="4"/>
    <x v="1"/>
    <x v="6"/>
  </r>
  <r>
    <x v="0"/>
    <n v="14"/>
    <x v="1"/>
    <x v="4"/>
    <s v="AD01-9361"/>
    <n v="4"/>
    <n v="20000000"/>
    <n v="3"/>
    <x v="0"/>
    <x v="0"/>
    <x v="2"/>
    <x v="0"/>
    <x v="0"/>
    <x v="10"/>
  </r>
  <r>
    <x v="0"/>
    <n v="10"/>
    <x v="2"/>
    <x v="1"/>
    <s v="AD01-9363"/>
    <n v="4"/>
    <n v="11000000"/>
    <n v="1"/>
    <x v="0"/>
    <x v="2"/>
    <x v="0"/>
    <x v="5"/>
    <x v="2"/>
    <x v="3"/>
  </r>
  <r>
    <x v="0"/>
    <n v="27"/>
    <x v="2"/>
    <x v="2"/>
    <s v="AD01-9364"/>
    <n v="3"/>
    <n v="12000000"/>
    <n v="3"/>
    <x v="0"/>
    <x v="0"/>
    <x v="2"/>
    <x v="2"/>
    <x v="0"/>
    <x v="9"/>
  </r>
  <r>
    <x v="0"/>
    <n v="28"/>
    <x v="2"/>
    <x v="0"/>
    <s v="AD01-9362"/>
    <n v="3"/>
    <n v="15000000"/>
    <n v="1"/>
    <x v="0"/>
    <x v="0"/>
    <x v="2"/>
    <x v="6"/>
    <x v="1"/>
    <x v="2"/>
  </r>
  <r>
    <x v="0"/>
    <n v="28"/>
    <x v="2"/>
    <x v="0"/>
    <s v="AD01-9362"/>
    <n v="5"/>
    <n v="25000000"/>
    <n v="2"/>
    <x v="0"/>
    <x v="0"/>
    <x v="3"/>
    <x v="2"/>
    <x v="1"/>
    <x v="1"/>
  </r>
  <r>
    <x v="0"/>
    <n v="29"/>
    <x v="2"/>
    <x v="2"/>
    <s v="AD01-9361"/>
    <n v="1"/>
    <n v="7000000"/>
    <n v="3"/>
    <x v="0"/>
    <x v="0"/>
    <x v="4"/>
    <x v="3"/>
    <x v="3"/>
    <x v="13"/>
  </r>
  <r>
    <x v="0"/>
    <n v="30"/>
    <x v="2"/>
    <x v="5"/>
    <s v="AD01-9361"/>
    <n v="2"/>
    <n v="12000000"/>
    <n v="4"/>
    <x v="0"/>
    <x v="0"/>
    <x v="2"/>
    <x v="2"/>
    <x v="0"/>
    <x v="7"/>
  </r>
  <r>
    <x v="0"/>
    <n v="11"/>
    <x v="2"/>
    <x v="3"/>
    <s v="AD01-9362"/>
    <n v="3"/>
    <n v="15000000"/>
    <n v="1"/>
    <x v="0"/>
    <x v="0"/>
    <x v="0"/>
    <x v="3"/>
    <x v="3"/>
    <x v="13"/>
  </r>
  <r>
    <x v="0"/>
    <n v="15"/>
    <x v="2"/>
    <x v="1"/>
    <s v="AD01-9361"/>
    <n v="4"/>
    <n v="15000000"/>
    <n v="3"/>
    <x v="0"/>
    <x v="0"/>
    <x v="2"/>
    <x v="5"/>
    <x v="0"/>
    <x v="9"/>
  </r>
  <r>
    <x v="0"/>
    <n v="20"/>
    <x v="3"/>
    <x v="2"/>
    <s v="AD01-9361"/>
    <n v="2"/>
    <n v="38000000"/>
    <n v="1"/>
    <x v="0"/>
    <x v="4"/>
    <x v="0"/>
    <x v="5"/>
    <x v="3"/>
    <x v="13"/>
  </r>
  <r>
    <x v="0"/>
    <n v="8"/>
    <x v="3"/>
    <x v="3"/>
    <s v="AD01-9363"/>
    <n v="2"/>
    <n v="38000000"/>
    <n v="4"/>
    <x v="0"/>
    <x v="1"/>
    <x v="0"/>
    <x v="3"/>
    <x v="3"/>
    <x v="13"/>
  </r>
  <r>
    <x v="0"/>
    <n v="27"/>
    <x v="3"/>
    <x v="0"/>
    <s v="AD01-9365"/>
    <n v="2"/>
    <n v="38000000"/>
    <n v="1"/>
    <x v="0"/>
    <x v="1"/>
    <x v="3"/>
    <x v="6"/>
    <x v="3"/>
    <x v="13"/>
  </r>
  <r>
    <x v="0"/>
    <n v="5"/>
    <x v="3"/>
    <x v="4"/>
    <s v="AD01-9361"/>
    <n v="4"/>
    <n v="15000000"/>
    <n v="1"/>
    <x v="0"/>
    <x v="0"/>
    <x v="0"/>
    <x v="3"/>
    <x v="3"/>
    <x v="4"/>
  </r>
  <r>
    <x v="0"/>
    <n v="27"/>
    <x v="3"/>
    <x v="1"/>
    <s v="AD01-9361"/>
    <n v="4"/>
    <n v="15000000"/>
    <n v="1"/>
    <x v="0"/>
    <x v="0"/>
    <x v="0"/>
    <x v="0"/>
    <x v="2"/>
    <x v="8"/>
  </r>
  <r>
    <x v="0"/>
    <n v="30"/>
    <x v="3"/>
    <x v="3"/>
    <s v="AD01-9361"/>
    <n v="3"/>
    <n v="15000000"/>
    <n v="1"/>
    <x v="0"/>
    <x v="0"/>
    <x v="5"/>
    <x v="0"/>
    <x v="2"/>
    <x v="8"/>
  </r>
  <r>
    <x v="0"/>
    <n v="1"/>
    <x v="3"/>
    <x v="3"/>
    <s v="AD01-9362"/>
    <n v="2"/>
    <n v="10000000"/>
    <n v="1"/>
    <x v="0"/>
    <x v="0"/>
    <x v="4"/>
    <x v="5"/>
    <x v="0"/>
    <x v="12"/>
  </r>
  <r>
    <x v="0"/>
    <n v="2"/>
    <x v="3"/>
    <x v="0"/>
    <s v="AD01-9362"/>
    <n v="3"/>
    <n v="11000000"/>
    <n v="1"/>
    <x v="0"/>
    <x v="0"/>
    <x v="5"/>
    <x v="7"/>
    <x v="2"/>
    <x v="8"/>
  </r>
  <r>
    <x v="0"/>
    <n v="6"/>
    <x v="3"/>
    <x v="0"/>
    <s v="AD01-9361"/>
    <n v="5"/>
    <n v="20000000"/>
    <n v="1"/>
    <x v="0"/>
    <x v="0"/>
    <x v="2"/>
    <x v="7"/>
    <x v="3"/>
    <x v="4"/>
  </r>
  <r>
    <x v="0"/>
    <n v="29"/>
    <x v="3"/>
    <x v="3"/>
    <s v="AD01-9364"/>
    <n v="5"/>
    <n v="25000000"/>
    <n v="6"/>
    <x v="0"/>
    <x v="0"/>
    <x v="0"/>
    <x v="7"/>
    <x v="0"/>
    <x v="0"/>
  </r>
  <r>
    <x v="0"/>
    <n v="22"/>
    <x v="4"/>
    <x v="2"/>
    <s v="AD01-9362"/>
    <n v="1"/>
    <n v="19000000"/>
    <n v="5"/>
    <x v="0"/>
    <x v="1"/>
    <x v="2"/>
    <x v="0"/>
    <x v="0"/>
    <x v="7"/>
  </r>
  <r>
    <x v="0"/>
    <n v="22"/>
    <x v="4"/>
    <x v="0"/>
    <s v="AD01-9361"/>
    <n v="4"/>
    <n v="20000000"/>
    <n v="4"/>
    <x v="0"/>
    <x v="2"/>
    <x v="7"/>
    <x v="0"/>
    <x v="1"/>
    <x v="6"/>
  </r>
  <r>
    <x v="0"/>
    <n v="15"/>
    <x v="4"/>
    <x v="1"/>
    <s v="AD01-9362"/>
    <n v="2"/>
    <n v="12000000"/>
    <n v="2"/>
    <x v="0"/>
    <x v="0"/>
    <x v="2"/>
    <x v="2"/>
    <x v="0"/>
    <x v="0"/>
  </r>
  <r>
    <x v="0"/>
    <n v="19"/>
    <x v="4"/>
    <x v="0"/>
    <s v="AD01-9364"/>
    <n v="3"/>
    <n v="15000000"/>
    <n v="3"/>
    <x v="0"/>
    <x v="0"/>
    <x v="4"/>
    <x v="2"/>
    <x v="1"/>
    <x v="1"/>
  </r>
  <r>
    <x v="0"/>
    <n v="17"/>
    <x v="4"/>
    <x v="1"/>
    <s v="AD01-9362"/>
    <n v="1"/>
    <n v="7000000"/>
    <n v="3"/>
    <x v="0"/>
    <x v="0"/>
    <x v="0"/>
    <x v="5"/>
    <x v="0"/>
    <x v="5"/>
  </r>
  <r>
    <x v="0"/>
    <n v="19"/>
    <x v="4"/>
    <x v="5"/>
    <s v="AD01-9362"/>
    <n v="2"/>
    <n v="12000000"/>
    <n v="1"/>
    <x v="0"/>
    <x v="0"/>
    <x v="1"/>
    <x v="6"/>
    <x v="1"/>
    <x v="2"/>
  </r>
  <r>
    <x v="0"/>
    <n v="14"/>
    <x v="4"/>
    <x v="3"/>
    <s v="AD01-9364"/>
    <n v="5"/>
    <n v="25000000"/>
    <n v="1"/>
    <x v="0"/>
    <x v="0"/>
    <x v="4"/>
    <x v="7"/>
    <x v="2"/>
    <x v="11"/>
  </r>
  <r>
    <x v="0"/>
    <n v="29"/>
    <x v="10"/>
    <x v="1"/>
    <s v="AD01-9362"/>
    <n v="1"/>
    <n v="19000000"/>
    <n v="1"/>
    <x v="0"/>
    <x v="1"/>
    <x v="6"/>
    <x v="0"/>
    <x v="1"/>
    <x v="15"/>
  </r>
  <r>
    <x v="0"/>
    <n v="13"/>
    <x v="10"/>
    <x v="4"/>
    <s v="AD01-9362"/>
    <n v="2"/>
    <n v="12000000"/>
    <n v="5"/>
    <x v="0"/>
    <x v="0"/>
    <x v="0"/>
    <x v="2"/>
    <x v="0"/>
    <x v="9"/>
  </r>
  <r>
    <x v="0"/>
    <n v="26"/>
    <x v="10"/>
    <x v="2"/>
    <s v="AD01-9361"/>
    <n v="5"/>
    <n v="25000000"/>
    <n v="2"/>
    <x v="0"/>
    <x v="0"/>
    <x v="2"/>
    <x v="2"/>
    <x v="3"/>
    <x v="4"/>
  </r>
  <r>
    <x v="0"/>
    <n v="16"/>
    <x v="10"/>
    <x v="0"/>
    <s v="AD01-9361"/>
    <n v="3"/>
    <n v="15000000"/>
    <n v="3"/>
    <x v="0"/>
    <x v="0"/>
    <x v="1"/>
    <x v="3"/>
    <x v="1"/>
    <x v="2"/>
  </r>
  <r>
    <x v="0"/>
    <n v="14"/>
    <x v="10"/>
    <x v="2"/>
    <s v="AD01-9364"/>
    <n v="1"/>
    <n v="7000000"/>
    <n v="1"/>
    <x v="0"/>
    <x v="0"/>
    <x v="4"/>
    <x v="6"/>
    <x v="0"/>
    <x v="7"/>
  </r>
  <r>
    <x v="0"/>
    <n v="16"/>
    <x v="5"/>
    <x v="3"/>
    <s v="AD01-9361"/>
    <n v="5"/>
    <n v="25000000"/>
    <n v="1"/>
    <x v="0"/>
    <x v="0"/>
    <x v="5"/>
    <x v="6"/>
    <x v="1"/>
    <x v="2"/>
  </r>
  <r>
    <x v="0"/>
    <n v="1"/>
    <x v="6"/>
    <x v="2"/>
    <s v="AD01-9361"/>
    <n v="1"/>
    <n v="7000000"/>
    <n v="2"/>
    <x v="0"/>
    <x v="0"/>
    <x v="1"/>
    <x v="3"/>
    <x v="1"/>
    <x v="2"/>
  </r>
  <r>
    <x v="0"/>
    <n v="11"/>
    <x v="6"/>
    <x v="2"/>
    <s v="AD01-9363"/>
    <n v="2"/>
    <n v="12000000"/>
    <n v="2"/>
    <x v="0"/>
    <x v="0"/>
    <x v="1"/>
    <x v="4"/>
    <x v="0"/>
    <x v="10"/>
  </r>
  <r>
    <x v="0"/>
    <n v="11"/>
    <x v="6"/>
    <x v="0"/>
    <s v="AD01-9361"/>
    <n v="3"/>
    <n v="15000000"/>
    <n v="1"/>
    <x v="0"/>
    <x v="0"/>
    <x v="4"/>
    <x v="6"/>
    <x v="3"/>
    <x v="4"/>
  </r>
  <r>
    <x v="0"/>
    <n v="1"/>
    <x v="0"/>
    <x v="0"/>
    <s v="AD01-9364"/>
    <n v="1"/>
    <n v="19000000"/>
    <n v="1"/>
    <x v="0"/>
    <x v="1"/>
    <x v="4"/>
    <x v="5"/>
    <x v="0"/>
    <x v="12"/>
  </r>
  <r>
    <x v="0"/>
    <n v="1"/>
    <x v="0"/>
    <x v="3"/>
    <s v="AD01-9361"/>
    <n v="4"/>
    <n v="20000000"/>
    <n v="3"/>
    <x v="0"/>
    <x v="2"/>
    <x v="4"/>
    <x v="6"/>
    <x v="3"/>
    <x v="13"/>
  </r>
  <r>
    <x v="0"/>
    <n v="1"/>
    <x v="0"/>
    <x v="0"/>
    <s v="AD01-9362"/>
    <n v="3"/>
    <n v="15000000"/>
    <n v="1"/>
    <x v="0"/>
    <x v="0"/>
    <x v="7"/>
    <x v="7"/>
    <x v="2"/>
    <x v="3"/>
  </r>
  <r>
    <x v="0"/>
    <n v="1"/>
    <x v="8"/>
    <x v="0"/>
    <s v="AD01-9364"/>
    <n v="4"/>
    <n v="20000000"/>
    <n v="4"/>
    <x v="0"/>
    <x v="2"/>
    <x v="4"/>
    <x v="1"/>
    <x v="0"/>
    <x v="9"/>
  </r>
  <r>
    <x v="0"/>
    <n v="4"/>
    <x v="8"/>
    <x v="5"/>
    <s v="AD01-9364"/>
    <n v="3"/>
    <n v="15000000"/>
    <n v="1"/>
    <x v="0"/>
    <x v="0"/>
    <x v="3"/>
    <x v="5"/>
    <x v="1"/>
    <x v="2"/>
  </r>
  <r>
    <x v="0"/>
    <n v="11"/>
    <x v="8"/>
    <x v="3"/>
    <s v="AD01-9361"/>
    <n v="5"/>
    <n v="25000000"/>
    <n v="4"/>
    <x v="0"/>
    <x v="0"/>
    <x v="2"/>
    <x v="5"/>
    <x v="1"/>
    <x v="6"/>
  </r>
  <r>
    <x v="0"/>
    <n v="12"/>
    <x v="11"/>
    <x v="3"/>
    <s v="AD01-9361"/>
    <n v="2"/>
    <n v="12000000"/>
    <n v="4"/>
    <x v="0"/>
    <x v="0"/>
    <x v="3"/>
    <x v="1"/>
    <x v="2"/>
    <x v="8"/>
  </r>
  <r>
    <x v="0"/>
    <n v="31"/>
    <x v="1"/>
    <x v="0"/>
    <s v="AD01-9361"/>
    <n v="1"/>
    <n v="19000000"/>
    <n v="3"/>
    <x v="0"/>
    <x v="1"/>
    <x v="7"/>
    <x v="1"/>
    <x v="1"/>
    <x v="6"/>
  </r>
  <r>
    <x v="0"/>
    <n v="2"/>
    <x v="1"/>
    <x v="1"/>
    <s v="AD01-9363"/>
    <n v="2"/>
    <n v="12000000"/>
    <n v="2"/>
    <x v="0"/>
    <x v="0"/>
    <x v="7"/>
    <x v="2"/>
    <x v="0"/>
    <x v="12"/>
  </r>
  <r>
    <x v="0"/>
    <n v="9"/>
    <x v="1"/>
    <x v="0"/>
    <s v="AD01-9362"/>
    <n v="3"/>
    <n v="12000000"/>
    <n v="5"/>
    <x v="0"/>
    <x v="0"/>
    <x v="8"/>
    <x v="4"/>
    <x v="1"/>
    <x v="6"/>
  </r>
  <r>
    <x v="0"/>
    <n v="25"/>
    <x v="1"/>
    <x v="2"/>
    <s v="AD01-9362"/>
    <n v="2"/>
    <n v="10000000"/>
    <n v="4"/>
    <x v="0"/>
    <x v="0"/>
    <x v="8"/>
    <x v="3"/>
    <x v="1"/>
    <x v="2"/>
  </r>
  <r>
    <x v="1"/>
    <n v="8"/>
    <x v="11"/>
    <x v="1"/>
    <s v="AD01-9364"/>
    <n v="0"/>
    <n v="0"/>
    <n v="3"/>
    <x v="0"/>
    <x v="3"/>
    <x v="9"/>
    <x v="2"/>
    <x v="1"/>
    <x v="6"/>
  </r>
  <r>
    <x v="1"/>
    <n v="5"/>
    <x v="11"/>
    <x v="3"/>
    <s v="AD01-9362"/>
    <n v="0"/>
    <n v="0"/>
    <n v="1"/>
    <x v="0"/>
    <x v="3"/>
    <x v="9"/>
    <x v="3"/>
    <x v="0"/>
    <x v="5"/>
  </r>
  <r>
    <x v="1"/>
    <n v="2"/>
    <x v="2"/>
    <x v="4"/>
    <s v="AD01-9362"/>
    <n v="0"/>
    <n v="0"/>
    <n v="2"/>
    <x v="0"/>
    <x v="3"/>
    <x v="9"/>
    <x v="2"/>
    <x v="2"/>
    <x v="11"/>
  </r>
  <r>
    <x v="1"/>
    <n v="20"/>
    <x v="2"/>
    <x v="3"/>
    <s v="AD01-9362"/>
    <n v="0"/>
    <n v="0"/>
    <n v="1"/>
    <x v="0"/>
    <x v="3"/>
    <x v="9"/>
    <x v="4"/>
    <x v="1"/>
    <x v="2"/>
  </r>
  <r>
    <x v="1"/>
    <n v="22"/>
    <x v="2"/>
    <x v="0"/>
    <s v="AD01-9361"/>
    <n v="0"/>
    <n v="0"/>
    <n v="3"/>
    <x v="0"/>
    <x v="3"/>
    <x v="9"/>
    <x v="5"/>
    <x v="1"/>
    <x v="2"/>
  </r>
  <r>
    <x v="1"/>
    <n v="15"/>
    <x v="2"/>
    <x v="0"/>
    <s v="AD01-9361"/>
    <n v="0"/>
    <n v="0"/>
    <n v="3"/>
    <x v="0"/>
    <x v="3"/>
    <x v="9"/>
    <x v="7"/>
    <x v="3"/>
    <x v="13"/>
  </r>
  <r>
    <x v="1"/>
    <n v="21"/>
    <x v="2"/>
    <x v="3"/>
    <s v="AD01-9362"/>
    <n v="0"/>
    <n v="0"/>
    <n v="2"/>
    <x v="0"/>
    <x v="3"/>
    <x v="9"/>
    <x v="7"/>
    <x v="2"/>
    <x v="3"/>
  </r>
  <r>
    <x v="1"/>
    <n v="24"/>
    <x v="3"/>
    <x v="3"/>
    <s v="AD01-9361"/>
    <n v="0"/>
    <n v="0"/>
    <n v="1"/>
    <x v="0"/>
    <x v="3"/>
    <x v="9"/>
    <x v="3"/>
    <x v="3"/>
    <x v="13"/>
  </r>
  <r>
    <x v="1"/>
    <n v="5"/>
    <x v="3"/>
    <x v="2"/>
    <s v="AD01-9364"/>
    <n v="0"/>
    <n v="0"/>
    <n v="5"/>
    <x v="0"/>
    <x v="3"/>
    <x v="9"/>
    <x v="6"/>
    <x v="0"/>
    <x v="12"/>
  </r>
  <r>
    <x v="1"/>
    <n v="15"/>
    <x v="4"/>
    <x v="0"/>
    <s v="AD01-9361"/>
    <n v="0"/>
    <n v="0"/>
    <n v="1"/>
    <x v="0"/>
    <x v="3"/>
    <x v="9"/>
    <x v="2"/>
    <x v="1"/>
    <x v="2"/>
  </r>
  <r>
    <x v="1"/>
    <n v="29"/>
    <x v="4"/>
    <x v="2"/>
    <s v="AD01-9364"/>
    <n v="0"/>
    <n v="0"/>
    <n v="4"/>
    <x v="0"/>
    <x v="3"/>
    <x v="9"/>
    <x v="4"/>
    <x v="0"/>
    <x v="10"/>
  </r>
  <r>
    <x v="1"/>
    <n v="11"/>
    <x v="4"/>
    <x v="2"/>
    <s v="AD01-9361"/>
    <n v="0"/>
    <n v="0"/>
    <n v="3"/>
    <x v="0"/>
    <x v="3"/>
    <x v="9"/>
    <x v="3"/>
    <x v="0"/>
    <x v="7"/>
  </r>
  <r>
    <x v="1"/>
    <n v="26"/>
    <x v="4"/>
    <x v="1"/>
    <s v="AD01-9361"/>
    <n v="0"/>
    <n v="0"/>
    <n v="6"/>
    <x v="0"/>
    <x v="3"/>
    <x v="9"/>
    <x v="7"/>
    <x v="1"/>
    <x v="2"/>
  </r>
  <r>
    <x v="1"/>
    <n v="31"/>
    <x v="10"/>
    <x v="3"/>
    <s v="AD01-9364"/>
    <n v="0"/>
    <n v="0"/>
    <n v="1"/>
    <x v="0"/>
    <x v="3"/>
    <x v="9"/>
    <x v="2"/>
    <x v="0"/>
    <x v="10"/>
  </r>
  <r>
    <x v="1"/>
    <n v="30"/>
    <x v="10"/>
    <x v="4"/>
    <s v="AD01-9362"/>
    <n v="0"/>
    <n v="0"/>
    <n v="4"/>
    <x v="0"/>
    <x v="3"/>
    <x v="9"/>
    <x v="4"/>
    <x v="3"/>
    <x v="4"/>
  </r>
  <r>
    <x v="1"/>
    <n v="14"/>
    <x v="10"/>
    <x v="2"/>
    <s v="AD01-9362"/>
    <n v="0"/>
    <n v="0"/>
    <n v="1"/>
    <x v="0"/>
    <x v="3"/>
    <x v="9"/>
    <x v="1"/>
    <x v="0"/>
    <x v="5"/>
  </r>
  <r>
    <x v="1"/>
    <n v="30"/>
    <x v="10"/>
    <x v="2"/>
    <s v="AD01-9364"/>
    <n v="0"/>
    <n v="0"/>
    <n v="4"/>
    <x v="0"/>
    <x v="3"/>
    <x v="9"/>
    <x v="6"/>
    <x v="1"/>
    <x v="6"/>
  </r>
  <r>
    <x v="1"/>
    <n v="8"/>
    <x v="11"/>
    <x v="1"/>
    <s v="AD01-9364"/>
    <n v="0"/>
    <n v="0"/>
    <n v="3"/>
    <x v="0"/>
    <x v="3"/>
    <x v="9"/>
    <x v="2"/>
    <x v="1"/>
    <x v="6"/>
  </r>
  <r>
    <x v="1"/>
    <n v="5"/>
    <x v="11"/>
    <x v="3"/>
    <s v="AD01-9362"/>
    <n v="0"/>
    <n v="0"/>
    <n v="1"/>
    <x v="0"/>
    <x v="3"/>
    <x v="9"/>
    <x v="3"/>
    <x v="0"/>
    <x v="5"/>
  </r>
  <r>
    <x v="0"/>
    <n v="11"/>
    <x v="6"/>
    <x v="5"/>
    <s v="AD01-9364"/>
    <n v="2"/>
    <n v="38000000"/>
    <n v="3"/>
    <x v="0"/>
    <x v="1"/>
    <x v="4"/>
    <x v="3"/>
    <x v="0"/>
    <x v="7"/>
  </r>
  <r>
    <x v="0"/>
    <n v="13"/>
    <x v="2"/>
    <x v="2"/>
    <s v="AD01-9365"/>
    <n v="1"/>
    <n v="19000000"/>
    <n v="6"/>
    <x v="0"/>
    <x v="1"/>
    <x v="3"/>
    <x v="0"/>
    <x v="0"/>
    <x v="9"/>
  </r>
  <r>
    <x v="0"/>
    <n v="25"/>
    <x v="2"/>
    <x v="2"/>
    <s v="AD01-9362"/>
    <n v="3"/>
    <n v="15000000"/>
    <n v="4"/>
    <x v="0"/>
    <x v="0"/>
    <x v="0"/>
    <x v="2"/>
    <x v="3"/>
    <x v="13"/>
  </r>
  <r>
    <x v="0"/>
    <n v="30"/>
    <x v="2"/>
    <x v="5"/>
    <s v="AD01-9361"/>
    <n v="2"/>
    <n v="12000000"/>
    <n v="4"/>
    <x v="0"/>
    <x v="0"/>
    <x v="0"/>
    <x v="2"/>
    <x v="1"/>
    <x v="1"/>
  </r>
  <r>
    <x v="0"/>
    <n v="26"/>
    <x v="3"/>
    <x v="0"/>
    <s v="AD01-9363"/>
    <n v="4"/>
    <n v="11000000"/>
    <n v="1"/>
    <x v="0"/>
    <x v="2"/>
    <x v="1"/>
    <x v="1"/>
    <x v="3"/>
    <x v="13"/>
  </r>
  <r>
    <x v="0"/>
    <n v="28"/>
    <x v="3"/>
    <x v="1"/>
    <s v="AD01-9361"/>
    <n v="2"/>
    <n v="12000000"/>
    <n v="1"/>
    <x v="0"/>
    <x v="0"/>
    <x v="8"/>
    <x v="2"/>
    <x v="3"/>
    <x v="4"/>
  </r>
  <r>
    <x v="0"/>
    <n v="28"/>
    <x v="3"/>
    <x v="4"/>
    <s v="AD01-9361"/>
    <n v="1"/>
    <n v="7000000"/>
    <n v="3"/>
    <x v="0"/>
    <x v="0"/>
    <x v="4"/>
    <x v="7"/>
    <x v="0"/>
    <x v="7"/>
  </r>
  <r>
    <x v="0"/>
    <n v="24"/>
    <x v="4"/>
    <x v="1"/>
    <s v="AD01-9363"/>
    <n v="4"/>
    <n v="20000000"/>
    <n v="7"/>
    <x v="0"/>
    <x v="0"/>
    <x v="2"/>
    <x v="2"/>
    <x v="1"/>
    <x v="15"/>
  </r>
  <r>
    <x v="0"/>
    <n v="26"/>
    <x v="4"/>
    <x v="0"/>
    <s v="AD01-9362"/>
    <n v="5"/>
    <n v="25000000"/>
    <n v="3"/>
    <x v="0"/>
    <x v="0"/>
    <x v="7"/>
    <x v="4"/>
    <x v="0"/>
    <x v="12"/>
  </r>
  <r>
    <x v="0"/>
    <n v="1"/>
    <x v="4"/>
    <x v="0"/>
    <s v="AD01-9362"/>
    <n v="3"/>
    <n v="15000000"/>
    <n v="2"/>
    <x v="0"/>
    <x v="0"/>
    <x v="3"/>
    <x v="5"/>
    <x v="1"/>
    <x v="1"/>
  </r>
  <r>
    <x v="0"/>
    <n v="30"/>
    <x v="4"/>
    <x v="3"/>
    <s v="AD01-9361"/>
    <n v="5"/>
    <n v="21000000"/>
    <n v="3"/>
    <x v="0"/>
    <x v="0"/>
    <x v="7"/>
    <x v="6"/>
    <x v="1"/>
    <x v="6"/>
  </r>
  <r>
    <x v="0"/>
    <n v="11"/>
    <x v="6"/>
    <x v="5"/>
    <s v="AD01-9364"/>
    <n v="2"/>
    <n v="38000000"/>
    <n v="3"/>
    <x v="0"/>
    <x v="1"/>
    <x v="4"/>
    <x v="3"/>
    <x v="0"/>
    <x v="7"/>
  </r>
  <r>
    <x v="1"/>
    <n v="11"/>
    <x v="4"/>
    <x v="4"/>
    <s v="AD01-9362"/>
    <n v="0"/>
    <n v="0"/>
    <n v="2"/>
    <x v="0"/>
    <x v="3"/>
    <x v="9"/>
    <x v="1"/>
    <x v="2"/>
    <x v="3"/>
  </r>
  <r>
    <x v="1"/>
    <n v="29"/>
    <x v="4"/>
    <x v="0"/>
    <s v="AD01-9362"/>
    <n v="0"/>
    <n v="0"/>
    <n v="3"/>
    <x v="0"/>
    <x v="3"/>
    <x v="9"/>
    <x v="6"/>
    <x v="1"/>
    <x v="6"/>
  </r>
  <r>
    <x v="0"/>
    <n v="12"/>
    <x v="6"/>
    <x v="2"/>
    <s v="AD01-9364"/>
    <n v="1"/>
    <n v="19000000"/>
    <n v="5"/>
    <x v="0"/>
    <x v="1"/>
    <x v="3"/>
    <x v="6"/>
    <x v="3"/>
    <x v="13"/>
  </r>
  <r>
    <x v="0"/>
    <n v="11"/>
    <x v="7"/>
    <x v="0"/>
    <s v="AD01-9362"/>
    <n v="4"/>
    <n v="20000000"/>
    <n v="1"/>
    <x v="0"/>
    <x v="0"/>
    <x v="2"/>
    <x v="2"/>
    <x v="1"/>
    <x v="2"/>
  </r>
  <r>
    <x v="0"/>
    <n v="19"/>
    <x v="3"/>
    <x v="4"/>
    <s v="AD01-9361"/>
    <n v="4"/>
    <n v="11000000"/>
    <n v="1"/>
    <x v="0"/>
    <x v="2"/>
    <x v="7"/>
    <x v="3"/>
    <x v="0"/>
    <x v="0"/>
  </r>
  <r>
    <x v="0"/>
    <n v="5"/>
    <x v="3"/>
    <x v="4"/>
    <s v="AD01-9361"/>
    <n v="5"/>
    <n v="25000000"/>
    <n v="2"/>
    <x v="0"/>
    <x v="0"/>
    <x v="7"/>
    <x v="2"/>
    <x v="2"/>
    <x v="8"/>
  </r>
  <r>
    <x v="0"/>
    <n v="22"/>
    <x v="3"/>
    <x v="5"/>
    <s v="AD01-9361"/>
    <n v="2"/>
    <n v="12000000"/>
    <n v="2"/>
    <x v="0"/>
    <x v="0"/>
    <x v="7"/>
    <x v="4"/>
    <x v="0"/>
    <x v="5"/>
  </r>
  <r>
    <x v="0"/>
    <n v="8"/>
    <x v="3"/>
    <x v="4"/>
    <s v="AD01-9362"/>
    <n v="2"/>
    <n v="12000000"/>
    <n v="3"/>
    <x v="0"/>
    <x v="0"/>
    <x v="0"/>
    <x v="5"/>
    <x v="1"/>
    <x v="2"/>
  </r>
  <r>
    <x v="0"/>
    <n v="22"/>
    <x v="4"/>
    <x v="3"/>
    <s v="AD01-9362"/>
    <n v="3"/>
    <n v="15000000"/>
    <n v="1"/>
    <x v="0"/>
    <x v="0"/>
    <x v="6"/>
    <x v="4"/>
    <x v="0"/>
    <x v="9"/>
  </r>
  <r>
    <x v="0"/>
    <n v="11"/>
    <x v="4"/>
    <x v="1"/>
    <s v="AD01-9363"/>
    <n v="5"/>
    <n v="21000000"/>
    <n v="4"/>
    <x v="0"/>
    <x v="0"/>
    <x v="0"/>
    <x v="0"/>
    <x v="1"/>
    <x v="1"/>
  </r>
  <r>
    <x v="0"/>
    <n v="17"/>
    <x v="4"/>
    <x v="0"/>
    <s v="AD01-9362"/>
    <n v="3"/>
    <n v="15000000"/>
    <n v="1"/>
    <x v="0"/>
    <x v="0"/>
    <x v="2"/>
    <x v="6"/>
    <x v="1"/>
    <x v="2"/>
  </r>
  <r>
    <x v="0"/>
    <n v="12"/>
    <x v="6"/>
    <x v="2"/>
    <s v="AD01-9364"/>
    <n v="1"/>
    <n v="19000000"/>
    <n v="5"/>
    <x v="0"/>
    <x v="1"/>
    <x v="3"/>
    <x v="6"/>
    <x v="3"/>
    <x v="13"/>
  </r>
  <r>
    <x v="0"/>
    <n v="11"/>
    <x v="7"/>
    <x v="0"/>
    <s v="AD01-9362"/>
    <n v="4"/>
    <n v="20000000"/>
    <n v="1"/>
    <x v="0"/>
    <x v="0"/>
    <x v="2"/>
    <x v="2"/>
    <x v="1"/>
    <x v="2"/>
  </r>
  <r>
    <x v="1"/>
    <n v="5"/>
    <x v="8"/>
    <x v="0"/>
    <s v="AD01-9361"/>
    <n v="0"/>
    <n v="0"/>
    <n v="1"/>
    <x v="0"/>
    <x v="3"/>
    <x v="9"/>
    <x v="5"/>
    <x v="0"/>
    <x v="10"/>
  </r>
  <r>
    <x v="1"/>
    <n v="29"/>
    <x v="2"/>
    <x v="0"/>
    <s v="AD01-9362"/>
    <n v="0"/>
    <n v="0"/>
    <n v="4"/>
    <x v="0"/>
    <x v="3"/>
    <x v="9"/>
    <x v="6"/>
    <x v="0"/>
    <x v="9"/>
  </r>
  <r>
    <x v="1"/>
    <n v="11"/>
    <x v="3"/>
    <x v="1"/>
    <s v="AD01-9362"/>
    <n v="0"/>
    <n v="0"/>
    <n v="1"/>
    <x v="0"/>
    <x v="3"/>
    <x v="9"/>
    <x v="7"/>
    <x v="2"/>
    <x v="11"/>
  </r>
  <r>
    <x v="1"/>
    <n v="23"/>
    <x v="4"/>
    <x v="3"/>
    <s v="AD01-9361"/>
    <n v="0"/>
    <n v="0"/>
    <n v="1"/>
    <x v="0"/>
    <x v="3"/>
    <x v="9"/>
    <x v="2"/>
    <x v="1"/>
    <x v="2"/>
  </r>
  <r>
    <x v="1"/>
    <n v="5"/>
    <x v="8"/>
    <x v="0"/>
    <s v="AD01-9361"/>
    <n v="0"/>
    <n v="0"/>
    <n v="1"/>
    <x v="0"/>
    <x v="3"/>
    <x v="9"/>
    <x v="5"/>
    <x v="0"/>
    <x v="10"/>
  </r>
  <r>
    <x v="0"/>
    <n v="2"/>
    <x v="5"/>
    <x v="2"/>
    <s v="AD01-9362"/>
    <n v="4"/>
    <n v="15000000"/>
    <n v="3"/>
    <x v="0"/>
    <x v="0"/>
    <x v="1"/>
    <x v="1"/>
    <x v="0"/>
    <x v="5"/>
  </r>
  <r>
    <x v="0"/>
    <n v="11"/>
    <x v="6"/>
    <x v="3"/>
    <s v="AD01-9362"/>
    <n v="2"/>
    <n v="12000000"/>
    <n v="1"/>
    <x v="0"/>
    <x v="0"/>
    <x v="0"/>
    <x v="1"/>
    <x v="0"/>
    <x v="7"/>
  </r>
  <r>
    <x v="0"/>
    <n v="1"/>
    <x v="8"/>
    <x v="2"/>
    <s v="AD01-9363"/>
    <n v="1"/>
    <n v="19000000"/>
    <n v="2"/>
    <x v="0"/>
    <x v="1"/>
    <x v="4"/>
    <x v="2"/>
    <x v="2"/>
    <x v="11"/>
  </r>
  <r>
    <x v="0"/>
    <n v="1"/>
    <x v="9"/>
    <x v="4"/>
    <s v="AD01-9361"/>
    <n v="3"/>
    <n v="15000000"/>
    <n v="2"/>
    <x v="0"/>
    <x v="0"/>
    <x v="7"/>
    <x v="7"/>
    <x v="1"/>
    <x v="2"/>
  </r>
  <r>
    <x v="0"/>
    <n v="12"/>
    <x v="2"/>
    <x v="5"/>
    <s v="AD01-9362"/>
    <n v="2"/>
    <n v="38000000"/>
    <n v="6"/>
    <x v="0"/>
    <x v="1"/>
    <x v="3"/>
    <x v="2"/>
    <x v="0"/>
    <x v="10"/>
  </r>
  <r>
    <x v="0"/>
    <n v="7"/>
    <x v="2"/>
    <x v="0"/>
    <s v="AD01-9361"/>
    <n v="5"/>
    <n v="21000000"/>
    <n v="5"/>
    <x v="0"/>
    <x v="0"/>
    <x v="1"/>
    <x v="5"/>
    <x v="1"/>
    <x v="1"/>
  </r>
  <r>
    <x v="0"/>
    <n v="11"/>
    <x v="2"/>
    <x v="1"/>
    <s v="AD01-9362"/>
    <n v="5"/>
    <n v="25000000"/>
    <n v="5"/>
    <x v="0"/>
    <x v="0"/>
    <x v="4"/>
    <x v="3"/>
    <x v="1"/>
    <x v="2"/>
  </r>
  <r>
    <x v="0"/>
    <n v="29"/>
    <x v="2"/>
    <x v="4"/>
    <s v="AD01-9362"/>
    <n v="1"/>
    <n v="7000000"/>
    <n v="2"/>
    <x v="0"/>
    <x v="0"/>
    <x v="5"/>
    <x v="4"/>
    <x v="3"/>
    <x v="13"/>
  </r>
  <r>
    <x v="0"/>
    <n v="3"/>
    <x v="3"/>
    <x v="3"/>
    <s v="AD01-9362"/>
    <n v="2"/>
    <n v="38000000"/>
    <n v="3"/>
    <x v="0"/>
    <x v="1"/>
    <x v="2"/>
    <x v="2"/>
    <x v="2"/>
    <x v="11"/>
  </r>
  <r>
    <x v="0"/>
    <n v="6"/>
    <x v="3"/>
    <x v="3"/>
    <s v="AD01-9362"/>
    <n v="1"/>
    <n v="19000000"/>
    <n v="1"/>
    <x v="0"/>
    <x v="1"/>
    <x v="0"/>
    <x v="4"/>
    <x v="3"/>
    <x v="4"/>
  </r>
  <r>
    <x v="0"/>
    <n v="26"/>
    <x v="3"/>
    <x v="0"/>
    <s v="AD01-9361"/>
    <n v="4"/>
    <n v="20000000"/>
    <n v="3"/>
    <x v="0"/>
    <x v="2"/>
    <x v="0"/>
    <x v="6"/>
    <x v="0"/>
    <x v="10"/>
  </r>
  <r>
    <x v="0"/>
    <n v="1"/>
    <x v="3"/>
    <x v="0"/>
    <s v="AD01-9364"/>
    <n v="1"/>
    <n v="7000000"/>
    <n v="4"/>
    <x v="0"/>
    <x v="0"/>
    <x v="2"/>
    <x v="2"/>
    <x v="1"/>
    <x v="2"/>
  </r>
  <r>
    <x v="0"/>
    <n v="1"/>
    <x v="3"/>
    <x v="2"/>
    <s v="AD01-9361"/>
    <n v="2"/>
    <n v="12000000"/>
    <n v="4"/>
    <x v="0"/>
    <x v="0"/>
    <x v="7"/>
    <x v="2"/>
    <x v="0"/>
    <x v="12"/>
  </r>
  <r>
    <x v="0"/>
    <n v="30"/>
    <x v="3"/>
    <x v="3"/>
    <s v="AD01-9362"/>
    <n v="3"/>
    <n v="15000000"/>
    <n v="2"/>
    <x v="0"/>
    <x v="0"/>
    <x v="6"/>
    <x v="6"/>
    <x v="1"/>
    <x v="1"/>
  </r>
  <r>
    <x v="0"/>
    <n v="3"/>
    <x v="4"/>
    <x v="2"/>
    <s v="AD01-9361"/>
    <n v="4"/>
    <n v="20000000"/>
    <n v="6"/>
    <x v="0"/>
    <x v="2"/>
    <x v="2"/>
    <x v="3"/>
    <x v="2"/>
    <x v="8"/>
  </r>
  <r>
    <x v="0"/>
    <n v="3"/>
    <x v="4"/>
    <x v="3"/>
    <s v="AD01-9363"/>
    <n v="5"/>
    <n v="25000000"/>
    <n v="2"/>
    <x v="0"/>
    <x v="0"/>
    <x v="8"/>
    <x v="5"/>
    <x v="0"/>
    <x v="7"/>
  </r>
  <r>
    <x v="0"/>
    <n v="10"/>
    <x v="4"/>
    <x v="2"/>
    <s v="AD01-9362"/>
    <n v="2"/>
    <n v="12000000"/>
    <n v="1"/>
    <x v="0"/>
    <x v="0"/>
    <x v="5"/>
    <x v="5"/>
    <x v="0"/>
    <x v="12"/>
  </r>
  <r>
    <x v="0"/>
    <n v="2"/>
    <x v="4"/>
    <x v="1"/>
    <s v="AD01-9361"/>
    <n v="5"/>
    <n v="25000000"/>
    <n v="1"/>
    <x v="0"/>
    <x v="0"/>
    <x v="2"/>
    <x v="6"/>
    <x v="1"/>
    <x v="6"/>
  </r>
  <r>
    <x v="0"/>
    <n v="16"/>
    <x v="10"/>
    <x v="0"/>
    <s v="AD01-9361"/>
    <n v="3"/>
    <n v="12000000"/>
    <n v="3"/>
    <x v="0"/>
    <x v="0"/>
    <x v="3"/>
    <x v="3"/>
    <x v="3"/>
    <x v="4"/>
  </r>
  <r>
    <x v="0"/>
    <n v="1"/>
    <x v="10"/>
    <x v="1"/>
    <s v="AD01-9362"/>
    <n v="2"/>
    <n v="10000000"/>
    <n v="2"/>
    <x v="0"/>
    <x v="0"/>
    <x v="4"/>
    <x v="7"/>
    <x v="2"/>
    <x v="11"/>
  </r>
  <r>
    <x v="0"/>
    <n v="2"/>
    <x v="5"/>
    <x v="2"/>
    <s v="AD01-9362"/>
    <n v="4"/>
    <n v="15000000"/>
    <n v="3"/>
    <x v="0"/>
    <x v="0"/>
    <x v="1"/>
    <x v="1"/>
    <x v="0"/>
    <x v="5"/>
  </r>
  <r>
    <x v="0"/>
    <n v="11"/>
    <x v="6"/>
    <x v="3"/>
    <s v="AD01-9362"/>
    <n v="2"/>
    <n v="12000000"/>
    <n v="1"/>
    <x v="0"/>
    <x v="0"/>
    <x v="0"/>
    <x v="1"/>
    <x v="0"/>
    <x v="7"/>
  </r>
  <r>
    <x v="0"/>
    <n v="1"/>
    <x v="8"/>
    <x v="2"/>
    <s v="AD01-9363"/>
    <n v="1"/>
    <n v="19000000"/>
    <n v="2"/>
    <x v="0"/>
    <x v="1"/>
    <x v="4"/>
    <x v="2"/>
    <x v="2"/>
    <x v="11"/>
  </r>
  <r>
    <x v="0"/>
    <n v="1"/>
    <x v="9"/>
    <x v="4"/>
    <s v="AD01-9361"/>
    <n v="3"/>
    <n v="15000000"/>
    <n v="2"/>
    <x v="0"/>
    <x v="0"/>
    <x v="7"/>
    <x v="7"/>
    <x v="1"/>
    <x v="2"/>
  </r>
  <r>
    <x v="1"/>
    <n v="23"/>
    <x v="2"/>
    <x v="5"/>
    <s v="AD01-9361"/>
    <n v="0"/>
    <n v="0"/>
    <n v="1"/>
    <x v="0"/>
    <x v="3"/>
    <x v="9"/>
    <x v="6"/>
    <x v="2"/>
    <x v="8"/>
  </r>
  <r>
    <x v="1"/>
    <n v="9"/>
    <x v="3"/>
    <x v="2"/>
    <s v="AD01-9365"/>
    <n v="0"/>
    <n v="0"/>
    <n v="1"/>
    <x v="0"/>
    <x v="3"/>
    <x v="9"/>
    <x v="3"/>
    <x v="2"/>
    <x v="8"/>
  </r>
  <r>
    <x v="1"/>
    <n v="23"/>
    <x v="3"/>
    <x v="2"/>
    <s v="AD01-9363"/>
    <n v="0"/>
    <n v="0"/>
    <n v="1"/>
    <x v="0"/>
    <x v="3"/>
    <x v="9"/>
    <x v="0"/>
    <x v="3"/>
    <x v="4"/>
  </r>
  <r>
    <x v="1"/>
    <n v="4"/>
    <x v="3"/>
    <x v="0"/>
    <s v="AD01-9362"/>
    <n v="0"/>
    <n v="0"/>
    <n v="2"/>
    <x v="0"/>
    <x v="3"/>
    <x v="9"/>
    <x v="5"/>
    <x v="1"/>
    <x v="6"/>
  </r>
  <r>
    <x v="1"/>
    <n v="8"/>
    <x v="10"/>
    <x v="0"/>
    <s v="AD01-9364"/>
    <n v="0"/>
    <n v="0"/>
    <n v="6"/>
    <x v="0"/>
    <x v="3"/>
    <x v="9"/>
    <x v="5"/>
    <x v="1"/>
    <x v="15"/>
  </r>
  <r>
    <x v="1"/>
    <n v="10"/>
    <x v="10"/>
    <x v="2"/>
    <s v="AD01-9362"/>
    <n v="0"/>
    <n v="0"/>
    <n v="1"/>
    <x v="0"/>
    <x v="3"/>
    <x v="9"/>
    <x v="7"/>
    <x v="3"/>
    <x v="4"/>
  </r>
  <r>
    <x v="0"/>
    <n v="11"/>
    <x v="6"/>
    <x v="0"/>
    <s v="AD01-9361"/>
    <n v="4"/>
    <n v="20000000"/>
    <n v="1"/>
    <x v="0"/>
    <x v="0"/>
    <x v="5"/>
    <x v="1"/>
    <x v="3"/>
    <x v="13"/>
  </r>
  <r>
    <x v="0"/>
    <n v="1"/>
    <x v="0"/>
    <x v="4"/>
    <s v="AD01-9362"/>
    <n v="2"/>
    <n v="12000000"/>
    <n v="1"/>
    <x v="0"/>
    <x v="0"/>
    <x v="2"/>
    <x v="3"/>
    <x v="1"/>
    <x v="14"/>
  </r>
  <r>
    <x v="0"/>
    <n v="13"/>
    <x v="9"/>
    <x v="0"/>
    <s v="AD01-9361"/>
    <n v="5"/>
    <n v="21000000"/>
    <n v="4"/>
    <x v="0"/>
    <x v="0"/>
    <x v="6"/>
    <x v="4"/>
    <x v="3"/>
    <x v="4"/>
  </r>
  <r>
    <x v="0"/>
    <n v="28"/>
    <x v="1"/>
    <x v="3"/>
    <s v="AD01-9362"/>
    <n v="4"/>
    <n v="11000000"/>
    <n v="2"/>
    <x v="0"/>
    <x v="2"/>
    <x v="0"/>
    <x v="4"/>
    <x v="2"/>
    <x v="8"/>
  </r>
  <r>
    <x v="0"/>
    <n v="27"/>
    <x v="3"/>
    <x v="0"/>
    <s v="AD01-9362"/>
    <n v="1"/>
    <n v="19000000"/>
    <n v="2"/>
    <x v="0"/>
    <x v="1"/>
    <x v="7"/>
    <x v="5"/>
    <x v="0"/>
    <x v="7"/>
  </r>
  <r>
    <x v="0"/>
    <n v="9"/>
    <x v="3"/>
    <x v="0"/>
    <s v="AD01-9364"/>
    <n v="3"/>
    <n v="15000000"/>
    <n v="1"/>
    <x v="0"/>
    <x v="0"/>
    <x v="5"/>
    <x v="7"/>
    <x v="1"/>
    <x v="1"/>
  </r>
  <r>
    <x v="0"/>
    <n v="19"/>
    <x v="3"/>
    <x v="0"/>
    <s v="AD01-9362"/>
    <n v="5"/>
    <n v="25000000"/>
    <n v="3"/>
    <x v="0"/>
    <x v="0"/>
    <x v="0"/>
    <x v="6"/>
    <x v="1"/>
    <x v="1"/>
  </r>
  <r>
    <x v="0"/>
    <n v="3"/>
    <x v="4"/>
    <x v="0"/>
    <s v="AD01-9362"/>
    <n v="2"/>
    <n v="12000000"/>
    <n v="4"/>
    <x v="0"/>
    <x v="0"/>
    <x v="0"/>
    <x v="0"/>
    <x v="2"/>
    <x v="11"/>
  </r>
  <r>
    <x v="0"/>
    <n v="12"/>
    <x v="4"/>
    <x v="4"/>
    <s v="AD01-9364"/>
    <n v="3"/>
    <n v="15000000"/>
    <n v="2"/>
    <x v="0"/>
    <x v="0"/>
    <x v="8"/>
    <x v="5"/>
    <x v="2"/>
    <x v="3"/>
  </r>
  <r>
    <x v="0"/>
    <n v="15"/>
    <x v="10"/>
    <x v="0"/>
    <s v="AD01-9361"/>
    <n v="2"/>
    <n v="38000000"/>
    <n v="1"/>
    <x v="0"/>
    <x v="1"/>
    <x v="2"/>
    <x v="3"/>
    <x v="1"/>
    <x v="14"/>
  </r>
  <r>
    <x v="0"/>
    <n v="11"/>
    <x v="6"/>
    <x v="0"/>
    <s v="AD01-9361"/>
    <n v="4"/>
    <n v="20000000"/>
    <n v="1"/>
    <x v="0"/>
    <x v="0"/>
    <x v="5"/>
    <x v="1"/>
    <x v="3"/>
    <x v="13"/>
  </r>
  <r>
    <x v="0"/>
    <n v="1"/>
    <x v="0"/>
    <x v="4"/>
    <s v="AD01-9362"/>
    <n v="2"/>
    <n v="12000000"/>
    <n v="1"/>
    <x v="0"/>
    <x v="0"/>
    <x v="2"/>
    <x v="3"/>
    <x v="1"/>
    <x v="14"/>
  </r>
  <r>
    <x v="0"/>
    <n v="13"/>
    <x v="9"/>
    <x v="0"/>
    <s v="AD01-9361"/>
    <n v="5"/>
    <n v="21000000"/>
    <n v="4"/>
    <x v="0"/>
    <x v="0"/>
    <x v="6"/>
    <x v="4"/>
    <x v="3"/>
    <x v="4"/>
  </r>
  <r>
    <x v="0"/>
    <n v="28"/>
    <x v="1"/>
    <x v="3"/>
    <s v="AD01-9362"/>
    <n v="4"/>
    <n v="11000000"/>
    <n v="2"/>
    <x v="0"/>
    <x v="2"/>
    <x v="0"/>
    <x v="4"/>
    <x v="2"/>
    <x v="8"/>
  </r>
  <r>
    <x v="1"/>
    <n v="12"/>
    <x v="5"/>
    <x v="0"/>
    <s v="AD01-9361"/>
    <n v="0"/>
    <n v="0"/>
    <n v="1"/>
    <x v="0"/>
    <x v="3"/>
    <x v="9"/>
    <x v="3"/>
    <x v="1"/>
    <x v="15"/>
  </r>
  <r>
    <x v="1"/>
    <n v="30"/>
    <x v="10"/>
    <x v="1"/>
    <s v="AD01-9363"/>
    <n v="0"/>
    <n v="0"/>
    <n v="5"/>
    <x v="0"/>
    <x v="3"/>
    <x v="9"/>
    <x v="2"/>
    <x v="0"/>
    <x v="12"/>
  </r>
  <r>
    <x v="1"/>
    <n v="30"/>
    <x v="10"/>
    <x v="1"/>
    <s v="AD01-9362"/>
    <n v="0"/>
    <n v="0"/>
    <n v="3"/>
    <x v="0"/>
    <x v="3"/>
    <x v="9"/>
    <x v="7"/>
    <x v="0"/>
    <x v="7"/>
  </r>
  <r>
    <x v="1"/>
    <n v="12"/>
    <x v="5"/>
    <x v="0"/>
    <s v="AD01-9361"/>
    <n v="0"/>
    <n v="0"/>
    <n v="1"/>
    <x v="0"/>
    <x v="3"/>
    <x v="9"/>
    <x v="3"/>
    <x v="1"/>
    <x v="15"/>
  </r>
  <r>
    <x v="0"/>
    <n v="11"/>
    <x v="6"/>
    <x v="3"/>
    <s v="AD01-9362"/>
    <n v="2"/>
    <n v="38000000"/>
    <n v="5"/>
    <x v="0"/>
    <x v="1"/>
    <x v="6"/>
    <x v="3"/>
    <x v="1"/>
    <x v="1"/>
  </r>
  <r>
    <x v="0"/>
    <n v="15"/>
    <x v="1"/>
    <x v="0"/>
    <s v="AD01-9361"/>
    <n v="3"/>
    <n v="15000000"/>
    <n v="2"/>
    <x v="0"/>
    <x v="0"/>
    <x v="7"/>
    <x v="5"/>
    <x v="0"/>
    <x v="7"/>
  </r>
  <r>
    <x v="0"/>
    <n v="30"/>
    <x v="2"/>
    <x v="3"/>
    <s v="AD01-9361"/>
    <n v="1"/>
    <n v="19000000"/>
    <n v="4"/>
    <x v="0"/>
    <x v="1"/>
    <x v="2"/>
    <x v="7"/>
    <x v="0"/>
    <x v="0"/>
  </r>
  <r>
    <x v="0"/>
    <n v="23"/>
    <x v="2"/>
    <x v="0"/>
    <s v="AD01-9361"/>
    <n v="2"/>
    <n v="12000000"/>
    <n v="2"/>
    <x v="0"/>
    <x v="0"/>
    <x v="4"/>
    <x v="1"/>
    <x v="2"/>
    <x v="8"/>
  </r>
  <r>
    <x v="0"/>
    <n v="30"/>
    <x v="2"/>
    <x v="3"/>
    <s v="AD01-9362"/>
    <n v="4"/>
    <n v="20000000"/>
    <n v="4"/>
    <x v="0"/>
    <x v="0"/>
    <x v="0"/>
    <x v="2"/>
    <x v="0"/>
    <x v="5"/>
  </r>
  <r>
    <x v="0"/>
    <n v="11"/>
    <x v="2"/>
    <x v="3"/>
    <s v="AD01-9361"/>
    <n v="3"/>
    <n v="15000000"/>
    <n v="3"/>
    <x v="0"/>
    <x v="0"/>
    <x v="2"/>
    <x v="4"/>
    <x v="1"/>
    <x v="6"/>
  </r>
  <r>
    <x v="0"/>
    <n v="4"/>
    <x v="2"/>
    <x v="0"/>
    <s v="AD01-9364"/>
    <n v="3"/>
    <n v="11000000"/>
    <n v="2"/>
    <x v="0"/>
    <x v="0"/>
    <x v="2"/>
    <x v="6"/>
    <x v="3"/>
    <x v="13"/>
  </r>
  <r>
    <x v="0"/>
    <n v="12"/>
    <x v="2"/>
    <x v="0"/>
    <s v="AD01-9361"/>
    <n v="2"/>
    <n v="12000000"/>
    <n v="1"/>
    <x v="0"/>
    <x v="0"/>
    <x v="7"/>
    <x v="6"/>
    <x v="1"/>
    <x v="6"/>
  </r>
  <r>
    <x v="0"/>
    <n v="9"/>
    <x v="2"/>
    <x v="3"/>
    <s v="AD01-9365"/>
    <n v="5"/>
    <n v="21000000"/>
    <n v="1"/>
    <x v="0"/>
    <x v="0"/>
    <x v="3"/>
    <x v="7"/>
    <x v="1"/>
    <x v="6"/>
  </r>
  <r>
    <x v="0"/>
    <n v="26"/>
    <x v="3"/>
    <x v="2"/>
    <s v="AD01-9362"/>
    <n v="2"/>
    <n v="38000000"/>
    <n v="3"/>
    <x v="0"/>
    <x v="1"/>
    <x v="4"/>
    <x v="6"/>
    <x v="0"/>
    <x v="7"/>
  </r>
  <r>
    <x v="0"/>
    <n v="18"/>
    <x v="3"/>
    <x v="4"/>
    <s v="AD01-9362"/>
    <n v="4"/>
    <n v="11000000"/>
    <n v="2"/>
    <x v="0"/>
    <x v="2"/>
    <x v="8"/>
    <x v="0"/>
    <x v="3"/>
    <x v="4"/>
  </r>
  <r>
    <x v="0"/>
    <n v="29"/>
    <x v="3"/>
    <x v="4"/>
    <s v="AD01-9361"/>
    <n v="3"/>
    <n v="15000000"/>
    <n v="2"/>
    <x v="0"/>
    <x v="0"/>
    <x v="0"/>
    <x v="3"/>
    <x v="2"/>
    <x v="3"/>
  </r>
  <r>
    <x v="0"/>
    <n v="27"/>
    <x v="3"/>
    <x v="4"/>
    <s v="AD01-9362"/>
    <n v="5"/>
    <n v="25000000"/>
    <n v="4"/>
    <x v="0"/>
    <x v="0"/>
    <x v="7"/>
    <x v="5"/>
    <x v="1"/>
    <x v="2"/>
  </r>
  <r>
    <x v="0"/>
    <n v="15"/>
    <x v="4"/>
    <x v="3"/>
    <s v="AD01-9364"/>
    <n v="4"/>
    <n v="15000000"/>
    <n v="1"/>
    <x v="0"/>
    <x v="0"/>
    <x v="7"/>
    <x v="2"/>
    <x v="1"/>
    <x v="6"/>
  </r>
  <r>
    <x v="0"/>
    <n v="16"/>
    <x v="4"/>
    <x v="5"/>
    <s v="AD01-9361"/>
    <n v="2"/>
    <n v="12000000"/>
    <n v="3"/>
    <x v="0"/>
    <x v="0"/>
    <x v="6"/>
    <x v="5"/>
    <x v="3"/>
    <x v="4"/>
  </r>
  <r>
    <x v="0"/>
    <n v="27"/>
    <x v="4"/>
    <x v="4"/>
    <s v="AD01-9364"/>
    <n v="5"/>
    <n v="20000000"/>
    <n v="1"/>
    <x v="0"/>
    <x v="0"/>
    <x v="0"/>
    <x v="2"/>
    <x v="0"/>
    <x v="10"/>
  </r>
  <r>
    <x v="0"/>
    <n v="3"/>
    <x v="4"/>
    <x v="2"/>
    <s v="AD01-9361"/>
    <n v="2"/>
    <n v="12000000"/>
    <n v="4"/>
    <x v="0"/>
    <x v="0"/>
    <x v="0"/>
    <x v="5"/>
    <x v="3"/>
    <x v="13"/>
  </r>
  <r>
    <x v="0"/>
    <n v="26"/>
    <x v="4"/>
    <x v="3"/>
    <s v="AD01-9361"/>
    <n v="3"/>
    <n v="12000000"/>
    <n v="1"/>
    <x v="0"/>
    <x v="0"/>
    <x v="0"/>
    <x v="7"/>
    <x v="2"/>
    <x v="11"/>
  </r>
  <r>
    <x v="0"/>
    <n v="22"/>
    <x v="10"/>
    <x v="0"/>
    <s v="AD01-9362"/>
    <n v="2"/>
    <n v="12000000"/>
    <n v="4"/>
    <x v="0"/>
    <x v="0"/>
    <x v="8"/>
    <x v="3"/>
    <x v="0"/>
    <x v="7"/>
  </r>
  <r>
    <x v="0"/>
    <n v="24"/>
    <x v="10"/>
    <x v="0"/>
    <s v="AD01-9362"/>
    <n v="1"/>
    <n v="7000000"/>
    <n v="2"/>
    <x v="0"/>
    <x v="0"/>
    <x v="7"/>
    <x v="3"/>
    <x v="2"/>
    <x v="11"/>
  </r>
  <r>
    <x v="0"/>
    <n v="24"/>
    <x v="10"/>
    <x v="0"/>
    <s v="AD01-9365"/>
    <n v="5"/>
    <n v="25000000"/>
    <n v="2"/>
    <x v="0"/>
    <x v="0"/>
    <x v="0"/>
    <x v="5"/>
    <x v="3"/>
    <x v="4"/>
  </r>
  <r>
    <x v="0"/>
    <n v="11"/>
    <x v="6"/>
    <x v="3"/>
    <s v="AD01-9362"/>
    <n v="2"/>
    <n v="38000000"/>
    <n v="5"/>
    <x v="0"/>
    <x v="1"/>
    <x v="6"/>
    <x v="3"/>
    <x v="1"/>
    <x v="1"/>
  </r>
  <r>
    <x v="0"/>
    <n v="15"/>
    <x v="1"/>
    <x v="0"/>
    <s v="AD01-9361"/>
    <n v="3"/>
    <n v="15000000"/>
    <n v="2"/>
    <x v="0"/>
    <x v="0"/>
    <x v="7"/>
    <x v="5"/>
    <x v="0"/>
    <x v="7"/>
  </r>
  <r>
    <x v="1"/>
    <n v="17"/>
    <x v="7"/>
    <x v="1"/>
    <s v="AD01-9361"/>
    <n v="0"/>
    <n v="0"/>
    <n v="2"/>
    <x v="0"/>
    <x v="3"/>
    <x v="9"/>
    <x v="2"/>
    <x v="1"/>
    <x v="2"/>
  </r>
  <r>
    <x v="1"/>
    <n v="6"/>
    <x v="1"/>
    <x v="0"/>
    <s v="AD01-9364"/>
    <n v="0"/>
    <n v="0"/>
    <n v="1"/>
    <x v="0"/>
    <x v="3"/>
    <x v="9"/>
    <x v="5"/>
    <x v="2"/>
    <x v="11"/>
  </r>
  <r>
    <x v="1"/>
    <n v="18"/>
    <x v="2"/>
    <x v="0"/>
    <s v="AD01-9361"/>
    <n v="0"/>
    <n v="0"/>
    <n v="1"/>
    <x v="0"/>
    <x v="3"/>
    <x v="9"/>
    <x v="7"/>
    <x v="2"/>
    <x v="8"/>
  </r>
  <r>
    <x v="1"/>
    <n v="11"/>
    <x v="4"/>
    <x v="5"/>
    <s v="AD01-9362"/>
    <n v="0"/>
    <n v="0"/>
    <n v="4"/>
    <x v="0"/>
    <x v="3"/>
    <x v="9"/>
    <x v="6"/>
    <x v="1"/>
    <x v="1"/>
  </r>
  <r>
    <x v="1"/>
    <n v="21"/>
    <x v="10"/>
    <x v="4"/>
    <s v="AD01-9361"/>
    <n v="0"/>
    <n v="0"/>
    <n v="1"/>
    <x v="0"/>
    <x v="3"/>
    <x v="9"/>
    <x v="4"/>
    <x v="0"/>
    <x v="10"/>
  </r>
  <r>
    <x v="1"/>
    <n v="17"/>
    <x v="7"/>
    <x v="1"/>
    <s v="AD01-9361"/>
    <n v="0"/>
    <n v="0"/>
    <n v="2"/>
    <x v="0"/>
    <x v="3"/>
    <x v="9"/>
    <x v="2"/>
    <x v="1"/>
    <x v="2"/>
  </r>
  <r>
    <x v="0"/>
    <n v="12"/>
    <x v="5"/>
    <x v="1"/>
    <s v="AD01-9361"/>
    <n v="2"/>
    <n v="12000000"/>
    <n v="1"/>
    <x v="0"/>
    <x v="0"/>
    <x v="2"/>
    <x v="3"/>
    <x v="1"/>
    <x v="14"/>
  </r>
  <r>
    <x v="0"/>
    <n v="1"/>
    <x v="0"/>
    <x v="2"/>
    <s v="AD01-9362"/>
    <n v="4"/>
    <n v="20000000"/>
    <n v="1"/>
    <x v="0"/>
    <x v="0"/>
    <x v="3"/>
    <x v="3"/>
    <x v="1"/>
    <x v="15"/>
  </r>
  <r>
    <x v="0"/>
    <n v="27"/>
    <x v="1"/>
    <x v="0"/>
    <s v="AD01-9361"/>
    <n v="4"/>
    <n v="11000000"/>
    <n v="1"/>
    <x v="0"/>
    <x v="2"/>
    <x v="5"/>
    <x v="1"/>
    <x v="2"/>
    <x v="8"/>
  </r>
  <r>
    <x v="0"/>
    <n v="26"/>
    <x v="1"/>
    <x v="5"/>
    <s v="AD01-9364"/>
    <n v="3"/>
    <n v="15000000"/>
    <n v="1"/>
    <x v="0"/>
    <x v="0"/>
    <x v="8"/>
    <x v="5"/>
    <x v="1"/>
    <x v="2"/>
  </r>
  <r>
    <x v="0"/>
    <n v="30"/>
    <x v="2"/>
    <x v="2"/>
    <s v="AD01-9362"/>
    <n v="3"/>
    <n v="15000000"/>
    <n v="1"/>
    <x v="0"/>
    <x v="0"/>
    <x v="2"/>
    <x v="5"/>
    <x v="2"/>
    <x v="11"/>
  </r>
  <r>
    <x v="0"/>
    <n v="11"/>
    <x v="2"/>
    <x v="2"/>
    <s v="AD01-9364"/>
    <n v="2"/>
    <n v="12000000"/>
    <n v="5"/>
    <x v="0"/>
    <x v="0"/>
    <x v="1"/>
    <x v="6"/>
    <x v="0"/>
    <x v="9"/>
  </r>
  <r>
    <x v="0"/>
    <n v="28"/>
    <x v="3"/>
    <x v="0"/>
    <s v="AD01-9364"/>
    <n v="5"/>
    <n v="21000000"/>
    <n v="3"/>
    <x v="0"/>
    <x v="0"/>
    <x v="4"/>
    <x v="1"/>
    <x v="1"/>
    <x v="6"/>
  </r>
  <r>
    <x v="0"/>
    <n v="8"/>
    <x v="3"/>
    <x v="4"/>
    <s v="AD01-9364"/>
    <n v="2"/>
    <n v="12000000"/>
    <n v="2"/>
    <x v="0"/>
    <x v="0"/>
    <x v="4"/>
    <x v="3"/>
    <x v="0"/>
    <x v="12"/>
  </r>
  <r>
    <x v="0"/>
    <n v="25"/>
    <x v="3"/>
    <x v="0"/>
    <s v="AD01-9361"/>
    <n v="5"/>
    <n v="25000000"/>
    <n v="1"/>
    <x v="0"/>
    <x v="0"/>
    <x v="0"/>
    <x v="6"/>
    <x v="3"/>
    <x v="4"/>
  </r>
  <r>
    <x v="0"/>
    <n v="2"/>
    <x v="3"/>
    <x v="2"/>
    <s v="AD01-9361"/>
    <n v="3"/>
    <n v="15000000"/>
    <n v="3"/>
    <x v="0"/>
    <x v="0"/>
    <x v="0"/>
    <x v="7"/>
    <x v="0"/>
    <x v="12"/>
  </r>
  <r>
    <x v="0"/>
    <n v="29"/>
    <x v="3"/>
    <x v="0"/>
    <s v="AD01-9361"/>
    <n v="2"/>
    <n v="12000000"/>
    <n v="1"/>
    <x v="0"/>
    <x v="0"/>
    <x v="7"/>
    <x v="7"/>
    <x v="1"/>
    <x v="2"/>
  </r>
  <r>
    <x v="0"/>
    <n v="6"/>
    <x v="4"/>
    <x v="1"/>
    <s v="AD01-9361"/>
    <n v="3"/>
    <n v="15000000"/>
    <n v="1"/>
    <x v="0"/>
    <x v="0"/>
    <x v="0"/>
    <x v="2"/>
    <x v="1"/>
    <x v="6"/>
  </r>
  <r>
    <x v="0"/>
    <n v="19"/>
    <x v="4"/>
    <x v="0"/>
    <s v="AD01-9361"/>
    <n v="3"/>
    <n v="15000000"/>
    <n v="5"/>
    <x v="0"/>
    <x v="0"/>
    <x v="7"/>
    <x v="2"/>
    <x v="1"/>
    <x v="6"/>
  </r>
  <r>
    <x v="0"/>
    <n v="22"/>
    <x v="4"/>
    <x v="4"/>
    <s v="AD01-9361"/>
    <n v="2"/>
    <n v="12000000"/>
    <n v="2"/>
    <x v="0"/>
    <x v="0"/>
    <x v="2"/>
    <x v="1"/>
    <x v="0"/>
    <x v="7"/>
  </r>
  <r>
    <x v="0"/>
    <n v="3"/>
    <x v="4"/>
    <x v="1"/>
    <s v="AD01-9362"/>
    <n v="5"/>
    <n v="25000000"/>
    <n v="3"/>
    <x v="0"/>
    <x v="0"/>
    <x v="4"/>
    <x v="4"/>
    <x v="0"/>
    <x v="5"/>
  </r>
  <r>
    <x v="0"/>
    <n v="2"/>
    <x v="4"/>
    <x v="1"/>
    <s v="AD01-9362"/>
    <n v="5"/>
    <n v="25000000"/>
    <n v="1"/>
    <x v="0"/>
    <x v="0"/>
    <x v="7"/>
    <x v="7"/>
    <x v="0"/>
    <x v="12"/>
  </r>
  <r>
    <x v="0"/>
    <n v="1"/>
    <x v="10"/>
    <x v="2"/>
    <s v="AD01-9362"/>
    <n v="4"/>
    <n v="20000000"/>
    <n v="4"/>
    <x v="0"/>
    <x v="0"/>
    <x v="1"/>
    <x v="7"/>
    <x v="1"/>
    <x v="6"/>
  </r>
  <r>
    <x v="0"/>
    <n v="17"/>
    <x v="10"/>
    <x v="5"/>
    <s v="AD01-9364"/>
    <n v="3"/>
    <n v="15000000"/>
    <n v="5"/>
    <x v="0"/>
    <x v="0"/>
    <x v="4"/>
    <x v="7"/>
    <x v="2"/>
    <x v="8"/>
  </r>
  <r>
    <x v="0"/>
    <n v="2"/>
    <x v="10"/>
    <x v="2"/>
    <s v="AD01-9364"/>
    <n v="2"/>
    <n v="12000000"/>
    <n v="2"/>
    <x v="0"/>
    <x v="0"/>
    <x v="7"/>
    <x v="0"/>
    <x v="0"/>
    <x v="5"/>
  </r>
  <r>
    <x v="0"/>
    <n v="12"/>
    <x v="5"/>
    <x v="1"/>
    <s v="AD01-9361"/>
    <n v="2"/>
    <n v="12000000"/>
    <n v="1"/>
    <x v="0"/>
    <x v="0"/>
    <x v="2"/>
    <x v="3"/>
    <x v="1"/>
    <x v="14"/>
  </r>
  <r>
    <x v="0"/>
    <n v="1"/>
    <x v="0"/>
    <x v="2"/>
    <s v="AD01-9362"/>
    <n v="4"/>
    <n v="20000000"/>
    <n v="1"/>
    <x v="0"/>
    <x v="0"/>
    <x v="3"/>
    <x v="3"/>
    <x v="1"/>
    <x v="15"/>
  </r>
  <r>
    <x v="0"/>
    <n v="27"/>
    <x v="1"/>
    <x v="0"/>
    <s v="AD01-9361"/>
    <n v="4"/>
    <n v="11000000"/>
    <n v="1"/>
    <x v="0"/>
    <x v="2"/>
    <x v="5"/>
    <x v="1"/>
    <x v="2"/>
    <x v="8"/>
  </r>
  <r>
    <x v="1"/>
    <n v="6"/>
    <x v="5"/>
    <x v="0"/>
    <s v="AD01-9364"/>
    <n v="0"/>
    <n v="0"/>
    <n v="4"/>
    <x v="0"/>
    <x v="3"/>
    <x v="9"/>
    <x v="7"/>
    <x v="0"/>
    <x v="7"/>
  </r>
  <r>
    <x v="1"/>
    <n v="28"/>
    <x v="8"/>
    <x v="3"/>
    <s v="AD01-9364"/>
    <n v="0"/>
    <n v="0"/>
    <n v="1"/>
    <x v="0"/>
    <x v="3"/>
    <x v="9"/>
    <x v="6"/>
    <x v="0"/>
    <x v="5"/>
  </r>
  <r>
    <x v="1"/>
    <n v="5"/>
    <x v="3"/>
    <x v="2"/>
    <s v="AD01-9362"/>
    <n v="0"/>
    <n v="0"/>
    <n v="3"/>
    <x v="0"/>
    <x v="3"/>
    <x v="9"/>
    <x v="2"/>
    <x v="3"/>
    <x v="4"/>
  </r>
  <r>
    <x v="1"/>
    <n v="4"/>
    <x v="10"/>
    <x v="3"/>
    <s v="AD01-9365"/>
    <n v="0"/>
    <n v="0"/>
    <n v="4"/>
    <x v="0"/>
    <x v="3"/>
    <x v="9"/>
    <x v="3"/>
    <x v="2"/>
    <x v="8"/>
  </r>
  <r>
    <x v="1"/>
    <n v="28"/>
    <x v="10"/>
    <x v="3"/>
    <s v="AD01-9363"/>
    <n v="0"/>
    <n v="0"/>
    <n v="2"/>
    <x v="0"/>
    <x v="3"/>
    <x v="9"/>
    <x v="3"/>
    <x v="1"/>
    <x v="2"/>
  </r>
  <r>
    <x v="1"/>
    <n v="10"/>
    <x v="10"/>
    <x v="0"/>
    <s v="AD01-9361"/>
    <n v="0"/>
    <n v="0"/>
    <n v="1"/>
    <x v="0"/>
    <x v="3"/>
    <x v="9"/>
    <x v="4"/>
    <x v="1"/>
    <x v="1"/>
  </r>
  <r>
    <x v="1"/>
    <n v="30"/>
    <x v="10"/>
    <x v="3"/>
    <s v="AD01-9361"/>
    <n v="0"/>
    <n v="0"/>
    <n v="2"/>
    <x v="0"/>
    <x v="3"/>
    <x v="9"/>
    <x v="0"/>
    <x v="0"/>
    <x v="9"/>
  </r>
  <r>
    <x v="1"/>
    <n v="6"/>
    <x v="5"/>
    <x v="0"/>
    <s v="AD01-9364"/>
    <n v="0"/>
    <n v="0"/>
    <n v="4"/>
    <x v="0"/>
    <x v="3"/>
    <x v="9"/>
    <x v="7"/>
    <x v="0"/>
    <x v="7"/>
  </r>
  <r>
    <x v="1"/>
    <n v="28"/>
    <x v="8"/>
    <x v="3"/>
    <s v="AD01-9364"/>
    <n v="0"/>
    <n v="0"/>
    <n v="1"/>
    <x v="0"/>
    <x v="3"/>
    <x v="9"/>
    <x v="6"/>
    <x v="0"/>
    <x v="5"/>
  </r>
  <r>
    <x v="0"/>
    <n v="4"/>
    <x v="0"/>
    <x v="1"/>
    <s v="AD01-9362"/>
    <n v="5"/>
    <n v="20000000"/>
    <n v="1"/>
    <x v="0"/>
    <x v="0"/>
    <x v="3"/>
    <x v="7"/>
    <x v="2"/>
    <x v="8"/>
  </r>
  <r>
    <x v="0"/>
    <n v="6"/>
    <x v="8"/>
    <x v="1"/>
    <s v="AD01-9365"/>
    <n v="2"/>
    <n v="12000000"/>
    <n v="1"/>
    <x v="0"/>
    <x v="0"/>
    <x v="3"/>
    <x v="3"/>
    <x v="1"/>
    <x v="6"/>
  </r>
  <r>
    <x v="0"/>
    <n v="12"/>
    <x v="9"/>
    <x v="2"/>
    <s v="AD01-9363"/>
    <n v="2"/>
    <n v="12000000"/>
    <n v="5"/>
    <x v="0"/>
    <x v="0"/>
    <x v="4"/>
    <x v="2"/>
    <x v="3"/>
    <x v="13"/>
  </r>
  <r>
    <x v="0"/>
    <n v="11"/>
    <x v="1"/>
    <x v="3"/>
    <s v="AD01-9362"/>
    <n v="2"/>
    <n v="12000000"/>
    <n v="1"/>
    <x v="0"/>
    <x v="0"/>
    <x v="1"/>
    <x v="5"/>
    <x v="1"/>
    <x v="1"/>
  </r>
  <r>
    <x v="0"/>
    <n v="2"/>
    <x v="3"/>
    <x v="0"/>
    <s v="AD01-9361"/>
    <n v="3"/>
    <n v="15000000"/>
    <n v="1"/>
    <x v="0"/>
    <x v="0"/>
    <x v="4"/>
    <x v="0"/>
    <x v="0"/>
    <x v="12"/>
  </r>
  <r>
    <x v="0"/>
    <n v="8"/>
    <x v="3"/>
    <x v="0"/>
    <s v="AD01-9362"/>
    <n v="3"/>
    <n v="15000000"/>
    <n v="4"/>
    <x v="0"/>
    <x v="0"/>
    <x v="5"/>
    <x v="7"/>
    <x v="2"/>
    <x v="8"/>
  </r>
  <r>
    <x v="0"/>
    <n v="17"/>
    <x v="4"/>
    <x v="2"/>
    <s v="AD01-9361"/>
    <n v="4"/>
    <n v="11000000"/>
    <n v="2"/>
    <x v="0"/>
    <x v="2"/>
    <x v="0"/>
    <x v="7"/>
    <x v="0"/>
    <x v="0"/>
  </r>
  <r>
    <x v="0"/>
    <n v="10"/>
    <x v="10"/>
    <x v="2"/>
    <s v="AD01-9361"/>
    <n v="4"/>
    <n v="20000000"/>
    <n v="1"/>
    <x v="0"/>
    <x v="0"/>
    <x v="0"/>
    <x v="6"/>
    <x v="3"/>
    <x v="13"/>
  </r>
  <r>
    <x v="0"/>
    <n v="17"/>
    <x v="10"/>
    <x v="4"/>
    <s v="AD01-9364"/>
    <n v="1"/>
    <n v="7000000"/>
    <n v="5"/>
    <x v="0"/>
    <x v="0"/>
    <x v="8"/>
    <x v="6"/>
    <x v="3"/>
    <x v="4"/>
  </r>
  <r>
    <x v="0"/>
    <n v="4"/>
    <x v="0"/>
    <x v="1"/>
    <s v="AD01-9362"/>
    <n v="5"/>
    <n v="20000000"/>
    <n v="1"/>
    <x v="0"/>
    <x v="0"/>
    <x v="3"/>
    <x v="7"/>
    <x v="2"/>
    <x v="8"/>
  </r>
  <r>
    <x v="0"/>
    <n v="6"/>
    <x v="8"/>
    <x v="1"/>
    <s v="AD01-9365"/>
    <n v="2"/>
    <n v="12000000"/>
    <n v="1"/>
    <x v="0"/>
    <x v="0"/>
    <x v="3"/>
    <x v="3"/>
    <x v="1"/>
    <x v="6"/>
  </r>
  <r>
    <x v="0"/>
    <n v="12"/>
    <x v="9"/>
    <x v="2"/>
    <s v="AD01-9363"/>
    <n v="2"/>
    <n v="12000000"/>
    <n v="5"/>
    <x v="0"/>
    <x v="0"/>
    <x v="4"/>
    <x v="2"/>
    <x v="3"/>
    <x v="13"/>
  </r>
  <r>
    <x v="1"/>
    <n v="2"/>
    <x v="8"/>
    <x v="0"/>
    <s v="AD01-9362"/>
    <n v="0"/>
    <n v="0"/>
    <n v="1"/>
    <x v="0"/>
    <x v="3"/>
    <x v="9"/>
    <x v="1"/>
    <x v="2"/>
    <x v="11"/>
  </r>
  <r>
    <x v="1"/>
    <n v="30"/>
    <x v="2"/>
    <x v="0"/>
    <s v="AD01-9361"/>
    <n v="0"/>
    <n v="0"/>
    <n v="2"/>
    <x v="0"/>
    <x v="3"/>
    <x v="9"/>
    <x v="5"/>
    <x v="1"/>
    <x v="2"/>
  </r>
  <r>
    <x v="1"/>
    <n v="8"/>
    <x v="3"/>
    <x v="3"/>
    <s v="AD01-9361"/>
    <n v="0"/>
    <n v="0"/>
    <n v="1"/>
    <x v="0"/>
    <x v="3"/>
    <x v="9"/>
    <x v="2"/>
    <x v="0"/>
    <x v="9"/>
  </r>
  <r>
    <x v="1"/>
    <n v="20"/>
    <x v="4"/>
    <x v="2"/>
    <s v="AD01-9364"/>
    <n v="0"/>
    <n v="0"/>
    <n v="2"/>
    <x v="0"/>
    <x v="3"/>
    <x v="9"/>
    <x v="3"/>
    <x v="0"/>
    <x v="9"/>
  </r>
  <r>
    <x v="1"/>
    <n v="2"/>
    <x v="8"/>
    <x v="0"/>
    <s v="AD01-9362"/>
    <n v="0"/>
    <n v="0"/>
    <n v="1"/>
    <x v="0"/>
    <x v="3"/>
    <x v="9"/>
    <x v="1"/>
    <x v="2"/>
    <x v="11"/>
  </r>
  <r>
    <x v="0"/>
    <n v="10"/>
    <x v="5"/>
    <x v="2"/>
    <s v="AD01-9362"/>
    <n v="2"/>
    <n v="12000000"/>
    <n v="1"/>
    <x v="0"/>
    <x v="0"/>
    <x v="0"/>
    <x v="0"/>
    <x v="2"/>
    <x v="3"/>
  </r>
  <r>
    <x v="0"/>
    <n v="1"/>
    <x v="5"/>
    <x v="2"/>
    <s v="AD01-9362"/>
    <n v="3"/>
    <n v="11000000"/>
    <n v="2"/>
    <x v="0"/>
    <x v="0"/>
    <x v="8"/>
    <x v="0"/>
    <x v="0"/>
    <x v="10"/>
  </r>
  <r>
    <x v="0"/>
    <n v="11"/>
    <x v="6"/>
    <x v="0"/>
    <s v="AD01-9364"/>
    <n v="2"/>
    <n v="10000000"/>
    <n v="2"/>
    <x v="0"/>
    <x v="0"/>
    <x v="7"/>
    <x v="6"/>
    <x v="3"/>
    <x v="4"/>
  </r>
  <r>
    <x v="0"/>
    <n v="3"/>
    <x v="8"/>
    <x v="4"/>
    <s v="AD01-9362"/>
    <n v="2"/>
    <n v="38000000"/>
    <n v="1"/>
    <x v="0"/>
    <x v="1"/>
    <x v="0"/>
    <x v="2"/>
    <x v="2"/>
    <x v="11"/>
  </r>
  <r>
    <x v="0"/>
    <n v="20"/>
    <x v="11"/>
    <x v="1"/>
    <s v="AD01-9362"/>
    <n v="1"/>
    <n v="19000000"/>
    <n v="5"/>
    <x v="0"/>
    <x v="1"/>
    <x v="2"/>
    <x v="5"/>
    <x v="3"/>
    <x v="13"/>
  </r>
  <r>
    <x v="0"/>
    <n v="11"/>
    <x v="1"/>
    <x v="0"/>
    <s v="AD01-9362"/>
    <n v="3"/>
    <n v="15000000"/>
    <n v="4"/>
    <x v="0"/>
    <x v="0"/>
    <x v="2"/>
    <x v="7"/>
    <x v="3"/>
    <x v="13"/>
  </r>
  <r>
    <x v="0"/>
    <n v="28"/>
    <x v="2"/>
    <x v="2"/>
    <s v="AD01-9361"/>
    <n v="1"/>
    <n v="19000000"/>
    <n v="4"/>
    <x v="0"/>
    <x v="4"/>
    <x v="3"/>
    <x v="5"/>
    <x v="3"/>
    <x v="4"/>
  </r>
  <r>
    <x v="0"/>
    <n v="30"/>
    <x v="2"/>
    <x v="2"/>
    <s v="AD01-9362"/>
    <n v="2"/>
    <n v="38000000"/>
    <n v="1"/>
    <x v="0"/>
    <x v="1"/>
    <x v="4"/>
    <x v="2"/>
    <x v="2"/>
    <x v="8"/>
  </r>
  <r>
    <x v="0"/>
    <n v="11"/>
    <x v="2"/>
    <x v="2"/>
    <s v="AD01-9362"/>
    <n v="5"/>
    <n v="25000000"/>
    <n v="2"/>
    <x v="0"/>
    <x v="0"/>
    <x v="2"/>
    <x v="2"/>
    <x v="1"/>
    <x v="15"/>
  </r>
  <r>
    <x v="0"/>
    <n v="12"/>
    <x v="2"/>
    <x v="2"/>
    <s v="AD01-9362"/>
    <n v="5"/>
    <n v="25000000"/>
    <n v="5"/>
    <x v="0"/>
    <x v="0"/>
    <x v="7"/>
    <x v="2"/>
    <x v="0"/>
    <x v="10"/>
  </r>
  <r>
    <x v="0"/>
    <n v="17"/>
    <x v="2"/>
    <x v="1"/>
    <s v="AD01-9362"/>
    <n v="2"/>
    <n v="12000000"/>
    <n v="4"/>
    <x v="0"/>
    <x v="0"/>
    <x v="4"/>
    <x v="6"/>
    <x v="2"/>
    <x v="8"/>
  </r>
  <r>
    <x v="0"/>
    <n v="29"/>
    <x v="2"/>
    <x v="2"/>
    <s v="AD01-9361"/>
    <n v="4"/>
    <n v="15000000"/>
    <n v="3"/>
    <x v="0"/>
    <x v="0"/>
    <x v="1"/>
    <x v="7"/>
    <x v="0"/>
    <x v="7"/>
  </r>
  <r>
    <x v="0"/>
    <n v="8"/>
    <x v="3"/>
    <x v="1"/>
    <s v="AD01-9361"/>
    <n v="1"/>
    <n v="7000000"/>
    <n v="1"/>
    <x v="0"/>
    <x v="0"/>
    <x v="7"/>
    <x v="6"/>
    <x v="0"/>
    <x v="5"/>
  </r>
  <r>
    <x v="0"/>
    <n v="27"/>
    <x v="3"/>
    <x v="3"/>
    <s v="AD01-9361"/>
    <n v="1"/>
    <n v="7000000"/>
    <n v="1"/>
    <x v="0"/>
    <x v="0"/>
    <x v="0"/>
    <x v="1"/>
    <x v="2"/>
    <x v="8"/>
  </r>
  <r>
    <x v="0"/>
    <n v="2"/>
    <x v="4"/>
    <x v="3"/>
    <s v="AD01-9361"/>
    <n v="4"/>
    <n v="20000000"/>
    <n v="1"/>
    <x v="0"/>
    <x v="2"/>
    <x v="1"/>
    <x v="4"/>
    <x v="1"/>
    <x v="6"/>
  </r>
  <r>
    <x v="0"/>
    <n v="1"/>
    <x v="4"/>
    <x v="1"/>
    <s v="AD01-9363"/>
    <n v="4"/>
    <n v="20000000"/>
    <n v="1"/>
    <x v="0"/>
    <x v="0"/>
    <x v="5"/>
    <x v="7"/>
    <x v="0"/>
    <x v="5"/>
  </r>
  <r>
    <x v="0"/>
    <n v="31"/>
    <x v="10"/>
    <x v="4"/>
    <s v="AD01-9362"/>
    <n v="3"/>
    <n v="12000000"/>
    <n v="1"/>
    <x v="0"/>
    <x v="0"/>
    <x v="0"/>
    <x v="3"/>
    <x v="0"/>
    <x v="7"/>
  </r>
  <r>
    <x v="0"/>
    <n v="30"/>
    <x v="10"/>
    <x v="1"/>
    <s v="AD01-9361"/>
    <n v="2"/>
    <n v="12000000"/>
    <n v="1"/>
    <x v="0"/>
    <x v="0"/>
    <x v="0"/>
    <x v="7"/>
    <x v="0"/>
    <x v="10"/>
  </r>
  <r>
    <x v="0"/>
    <n v="10"/>
    <x v="5"/>
    <x v="2"/>
    <s v="AD01-9362"/>
    <n v="2"/>
    <n v="12000000"/>
    <n v="1"/>
    <x v="0"/>
    <x v="0"/>
    <x v="0"/>
    <x v="0"/>
    <x v="2"/>
    <x v="3"/>
  </r>
  <r>
    <x v="0"/>
    <n v="1"/>
    <x v="5"/>
    <x v="2"/>
    <s v="AD01-9362"/>
    <n v="3"/>
    <n v="11000000"/>
    <n v="2"/>
    <x v="0"/>
    <x v="0"/>
    <x v="8"/>
    <x v="0"/>
    <x v="0"/>
    <x v="10"/>
  </r>
  <r>
    <x v="0"/>
    <n v="11"/>
    <x v="6"/>
    <x v="0"/>
    <s v="AD01-9364"/>
    <n v="2"/>
    <n v="10000000"/>
    <n v="2"/>
    <x v="0"/>
    <x v="0"/>
    <x v="7"/>
    <x v="6"/>
    <x v="3"/>
    <x v="4"/>
  </r>
  <r>
    <x v="0"/>
    <n v="3"/>
    <x v="8"/>
    <x v="4"/>
    <s v="AD01-9362"/>
    <n v="2"/>
    <n v="38000000"/>
    <n v="1"/>
    <x v="0"/>
    <x v="1"/>
    <x v="0"/>
    <x v="2"/>
    <x v="2"/>
    <x v="11"/>
  </r>
  <r>
    <x v="0"/>
    <n v="20"/>
    <x v="11"/>
    <x v="1"/>
    <s v="AD01-9362"/>
    <n v="1"/>
    <n v="19000000"/>
    <n v="5"/>
    <x v="0"/>
    <x v="1"/>
    <x v="2"/>
    <x v="5"/>
    <x v="3"/>
    <x v="13"/>
  </r>
  <r>
    <x v="0"/>
    <n v="11"/>
    <x v="1"/>
    <x v="0"/>
    <s v="AD01-9362"/>
    <n v="3"/>
    <n v="15000000"/>
    <n v="4"/>
    <x v="0"/>
    <x v="0"/>
    <x v="2"/>
    <x v="7"/>
    <x v="3"/>
    <x v="13"/>
  </r>
  <r>
    <x v="1"/>
    <n v="5"/>
    <x v="0"/>
    <x v="2"/>
    <s v="AD01-9364"/>
    <n v="0"/>
    <n v="0"/>
    <n v="2"/>
    <x v="0"/>
    <x v="3"/>
    <x v="9"/>
    <x v="6"/>
    <x v="1"/>
    <x v="6"/>
  </r>
  <r>
    <x v="1"/>
    <n v="22"/>
    <x v="3"/>
    <x v="2"/>
    <s v="AD01-9364"/>
    <n v="0"/>
    <n v="0"/>
    <n v="1"/>
    <x v="0"/>
    <x v="3"/>
    <x v="9"/>
    <x v="5"/>
    <x v="1"/>
    <x v="2"/>
  </r>
  <r>
    <x v="1"/>
    <n v="26"/>
    <x v="3"/>
    <x v="1"/>
    <s v="AD01-9362"/>
    <n v="0"/>
    <n v="0"/>
    <n v="1"/>
    <x v="0"/>
    <x v="3"/>
    <x v="9"/>
    <x v="4"/>
    <x v="0"/>
    <x v="5"/>
  </r>
  <r>
    <x v="1"/>
    <n v="8"/>
    <x v="3"/>
    <x v="2"/>
    <s v="AD01-9361"/>
    <n v="0"/>
    <n v="0"/>
    <n v="5"/>
    <x v="0"/>
    <x v="3"/>
    <x v="9"/>
    <x v="6"/>
    <x v="0"/>
    <x v="10"/>
  </r>
  <r>
    <x v="1"/>
    <n v="17"/>
    <x v="4"/>
    <x v="0"/>
    <s v="AD01-9362"/>
    <n v="0"/>
    <n v="0"/>
    <n v="4"/>
    <x v="0"/>
    <x v="3"/>
    <x v="9"/>
    <x v="6"/>
    <x v="3"/>
    <x v="13"/>
  </r>
  <r>
    <x v="1"/>
    <n v="11"/>
    <x v="10"/>
    <x v="1"/>
    <s v="AD01-9361"/>
    <n v="0"/>
    <n v="0"/>
    <n v="2"/>
    <x v="0"/>
    <x v="3"/>
    <x v="9"/>
    <x v="7"/>
    <x v="1"/>
    <x v="6"/>
  </r>
  <r>
    <x v="1"/>
    <n v="22"/>
    <x v="10"/>
    <x v="0"/>
    <s v="AD01-9363"/>
    <n v="0"/>
    <n v="0"/>
    <n v="2"/>
    <x v="0"/>
    <x v="3"/>
    <x v="9"/>
    <x v="3"/>
    <x v="1"/>
    <x v="15"/>
  </r>
  <r>
    <x v="1"/>
    <n v="1"/>
    <x v="10"/>
    <x v="1"/>
    <s v="AD01-9361"/>
    <n v="0"/>
    <n v="0"/>
    <n v="3"/>
    <x v="0"/>
    <x v="3"/>
    <x v="9"/>
    <x v="0"/>
    <x v="0"/>
    <x v="7"/>
  </r>
  <r>
    <x v="1"/>
    <n v="5"/>
    <x v="0"/>
    <x v="2"/>
    <s v="AD01-9364"/>
    <n v="0"/>
    <n v="0"/>
    <n v="2"/>
    <x v="0"/>
    <x v="3"/>
    <x v="9"/>
    <x v="6"/>
    <x v="1"/>
    <x v="6"/>
  </r>
  <r>
    <x v="0"/>
    <n v="11"/>
    <x v="6"/>
    <x v="0"/>
    <s v="AD01-9364"/>
    <n v="2"/>
    <n v="12000000"/>
    <n v="3"/>
    <x v="1"/>
    <x v="0"/>
    <x v="7"/>
    <x v="6"/>
    <x v="0"/>
    <x v="10"/>
  </r>
  <r>
    <x v="0"/>
    <n v="28"/>
    <x v="11"/>
    <x v="4"/>
    <s v="AD01-9362"/>
    <n v="2"/>
    <n v="12000000"/>
    <n v="1"/>
    <x v="1"/>
    <x v="0"/>
    <x v="0"/>
    <x v="6"/>
    <x v="2"/>
    <x v="8"/>
  </r>
  <r>
    <x v="0"/>
    <n v="12"/>
    <x v="1"/>
    <x v="1"/>
    <s v="AD01-9361"/>
    <n v="2"/>
    <n v="38000000"/>
    <n v="4"/>
    <x v="1"/>
    <x v="1"/>
    <x v="3"/>
    <x v="3"/>
    <x v="1"/>
    <x v="6"/>
  </r>
  <r>
    <x v="0"/>
    <n v="30"/>
    <x v="2"/>
    <x v="5"/>
    <s v="AD01-9362"/>
    <n v="2"/>
    <n v="12000000"/>
    <n v="5"/>
    <x v="1"/>
    <x v="0"/>
    <x v="4"/>
    <x v="2"/>
    <x v="1"/>
    <x v="6"/>
  </r>
  <r>
    <x v="0"/>
    <n v="14"/>
    <x v="2"/>
    <x v="5"/>
    <s v="AD01-9362"/>
    <n v="1"/>
    <n v="7000000"/>
    <n v="1"/>
    <x v="1"/>
    <x v="0"/>
    <x v="5"/>
    <x v="1"/>
    <x v="1"/>
    <x v="2"/>
  </r>
  <r>
    <x v="0"/>
    <n v="26"/>
    <x v="2"/>
    <x v="4"/>
    <s v="AD01-9361"/>
    <n v="4"/>
    <n v="20000000"/>
    <n v="2"/>
    <x v="1"/>
    <x v="0"/>
    <x v="7"/>
    <x v="7"/>
    <x v="0"/>
    <x v="10"/>
  </r>
  <r>
    <x v="0"/>
    <n v="5"/>
    <x v="3"/>
    <x v="1"/>
    <s v="AD01-9362"/>
    <n v="1"/>
    <n v="19000000"/>
    <n v="1"/>
    <x v="1"/>
    <x v="1"/>
    <x v="4"/>
    <x v="5"/>
    <x v="0"/>
    <x v="10"/>
  </r>
  <r>
    <x v="0"/>
    <n v="29"/>
    <x v="3"/>
    <x v="1"/>
    <s v="AD01-9361"/>
    <n v="3"/>
    <n v="15000000"/>
    <n v="3"/>
    <x v="1"/>
    <x v="0"/>
    <x v="8"/>
    <x v="4"/>
    <x v="3"/>
    <x v="13"/>
  </r>
  <r>
    <x v="0"/>
    <n v="2"/>
    <x v="4"/>
    <x v="0"/>
    <s v="AD01-9362"/>
    <n v="4"/>
    <n v="20000000"/>
    <n v="4"/>
    <x v="1"/>
    <x v="2"/>
    <x v="5"/>
    <x v="4"/>
    <x v="1"/>
    <x v="6"/>
  </r>
  <r>
    <x v="0"/>
    <n v="25"/>
    <x v="4"/>
    <x v="0"/>
    <s v="AD01-9364"/>
    <n v="5"/>
    <n v="25000000"/>
    <n v="4"/>
    <x v="1"/>
    <x v="0"/>
    <x v="0"/>
    <x v="6"/>
    <x v="0"/>
    <x v="7"/>
  </r>
  <r>
    <x v="0"/>
    <n v="17"/>
    <x v="4"/>
    <x v="2"/>
    <s v="AD01-9364"/>
    <n v="5"/>
    <n v="21000000"/>
    <n v="1"/>
    <x v="1"/>
    <x v="0"/>
    <x v="8"/>
    <x v="7"/>
    <x v="3"/>
    <x v="4"/>
  </r>
  <r>
    <x v="0"/>
    <n v="11"/>
    <x v="6"/>
    <x v="0"/>
    <s v="AD01-9364"/>
    <n v="2"/>
    <n v="12000000"/>
    <n v="3"/>
    <x v="1"/>
    <x v="0"/>
    <x v="7"/>
    <x v="6"/>
    <x v="0"/>
    <x v="10"/>
  </r>
  <r>
    <x v="0"/>
    <n v="28"/>
    <x v="11"/>
    <x v="4"/>
    <s v="AD01-9362"/>
    <n v="2"/>
    <n v="12000000"/>
    <n v="1"/>
    <x v="1"/>
    <x v="0"/>
    <x v="0"/>
    <x v="6"/>
    <x v="2"/>
    <x v="8"/>
  </r>
  <r>
    <x v="0"/>
    <n v="12"/>
    <x v="1"/>
    <x v="1"/>
    <s v="AD01-9361"/>
    <n v="2"/>
    <n v="38000000"/>
    <n v="4"/>
    <x v="1"/>
    <x v="1"/>
    <x v="3"/>
    <x v="3"/>
    <x v="1"/>
    <x v="6"/>
  </r>
  <r>
    <x v="1"/>
    <n v="30"/>
    <x v="4"/>
    <x v="0"/>
    <s v="AD01-9363"/>
    <n v="0"/>
    <n v="0"/>
    <n v="2"/>
    <x v="1"/>
    <x v="3"/>
    <x v="9"/>
    <x v="3"/>
    <x v="3"/>
    <x v="4"/>
  </r>
  <r>
    <x v="1"/>
    <n v="11"/>
    <x v="4"/>
    <x v="3"/>
    <s v="AD01-9361"/>
    <n v="0"/>
    <n v="0"/>
    <n v="3"/>
    <x v="1"/>
    <x v="3"/>
    <x v="9"/>
    <x v="0"/>
    <x v="1"/>
    <x v="6"/>
  </r>
  <r>
    <x v="0"/>
    <n v="11"/>
    <x v="5"/>
    <x v="4"/>
    <s v="AD01-9364"/>
    <n v="5"/>
    <n v="25000000"/>
    <n v="3"/>
    <x v="2"/>
    <x v="0"/>
    <x v="5"/>
    <x v="0"/>
    <x v="3"/>
    <x v="4"/>
  </r>
  <r>
    <x v="0"/>
    <n v="15"/>
    <x v="5"/>
    <x v="2"/>
    <s v="AD01-9362"/>
    <n v="2"/>
    <n v="12000000"/>
    <n v="1"/>
    <x v="2"/>
    <x v="0"/>
    <x v="2"/>
    <x v="5"/>
    <x v="1"/>
    <x v="2"/>
  </r>
  <r>
    <x v="0"/>
    <n v="14"/>
    <x v="6"/>
    <x v="1"/>
    <s v="AD01-9361"/>
    <n v="2"/>
    <n v="12000000"/>
    <n v="1"/>
    <x v="2"/>
    <x v="0"/>
    <x v="5"/>
    <x v="2"/>
    <x v="2"/>
    <x v="11"/>
  </r>
  <r>
    <x v="0"/>
    <n v="11"/>
    <x v="6"/>
    <x v="0"/>
    <s v="AD01-9362"/>
    <n v="1"/>
    <n v="7000000"/>
    <n v="1"/>
    <x v="2"/>
    <x v="0"/>
    <x v="4"/>
    <x v="3"/>
    <x v="1"/>
    <x v="2"/>
  </r>
  <r>
    <x v="0"/>
    <n v="1"/>
    <x v="8"/>
    <x v="1"/>
    <s v="AD01-9364"/>
    <n v="4"/>
    <n v="20000000"/>
    <n v="2"/>
    <x v="2"/>
    <x v="2"/>
    <x v="2"/>
    <x v="1"/>
    <x v="0"/>
    <x v="7"/>
  </r>
  <r>
    <x v="0"/>
    <n v="7"/>
    <x v="8"/>
    <x v="1"/>
    <s v="AD01-9362"/>
    <n v="3"/>
    <n v="15000000"/>
    <n v="1"/>
    <x v="2"/>
    <x v="0"/>
    <x v="5"/>
    <x v="5"/>
    <x v="0"/>
    <x v="5"/>
  </r>
  <r>
    <x v="0"/>
    <n v="1"/>
    <x v="8"/>
    <x v="2"/>
    <s v="AD01-9361"/>
    <n v="3"/>
    <n v="15000000"/>
    <n v="2"/>
    <x v="2"/>
    <x v="0"/>
    <x v="0"/>
    <x v="7"/>
    <x v="1"/>
    <x v="6"/>
  </r>
  <r>
    <x v="0"/>
    <n v="6"/>
    <x v="11"/>
    <x v="4"/>
    <s v="AD01-9362"/>
    <n v="2"/>
    <n v="38000000"/>
    <n v="1"/>
    <x v="2"/>
    <x v="1"/>
    <x v="2"/>
    <x v="0"/>
    <x v="0"/>
    <x v="9"/>
  </r>
  <r>
    <x v="0"/>
    <n v="31"/>
    <x v="1"/>
    <x v="1"/>
    <s v="AD01-9361"/>
    <n v="1"/>
    <n v="19000000"/>
    <n v="2"/>
    <x v="2"/>
    <x v="1"/>
    <x v="0"/>
    <x v="2"/>
    <x v="1"/>
    <x v="6"/>
  </r>
  <r>
    <x v="0"/>
    <n v="12"/>
    <x v="1"/>
    <x v="1"/>
    <s v="AD01-9362"/>
    <n v="2"/>
    <n v="10000000"/>
    <n v="4"/>
    <x v="2"/>
    <x v="0"/>
    <x v="1"/>
    <x v="4"/>
    <x v="3"/>
    <x v="4"/>
  </r>
  <r>
    <x v="0"/>
    <n v="28"/>
    <x v="2"/>
    <x v="5"/>
    <s v="AD01-9365"/>
    <n v="5"/>
    <n v="21000000"/>
    <n v="3"/>
    <x v="2"/>
    <x v="0"/>
    <x v="7"/>
    <x v="4"/>
    <x v="1"/>
    <x v="15"/>
  </r>
  <r>
    <x v="0"/>
    <n v="2"/>
    <x v="2"/>
    <x v="0"/>
    <s v="AD01-9363"/>
    <n v="2"/>
    <n v="10000000"/>
    <n v="2"/>
    <x v="2"/>
    <x v="0"/>
    <x v="5"/>
    <x v="2"/>
    <x v="1"/>
    <x v="2"/>
  </r>
  <r>
    <x v="0"/>
    <n v="21"/>
    <x v="2"/>
    <x v="2"/>
    <s v="AD01-9361"/>
    <n v="2"/>
    <n v="12000000"/>
    <n v="3"/>
    <x v="2"/>
    <x v="0"/>
    <x v="0"/>
    <x v="2"/>
    <x v="2"/>
    <x v="8"/>
  </r>
  <r>
    <x v="0"/>
    <n v="30"/>
    <x v="2"/>
    <x v="1"/>
    <s v="AD01-9364"/>
    <n v="4"/>
    <n v="15000000"/>
    <n v="1"/>
    <x v="2"/>
    <x v="0"/>
    <x v="4"/>
    <x v="1"/>
    <x v="1"/>
    <x v="15"/>
  </r>
  <r>
    <x v="0"/>
    <n v="24"/>
    <x v="2"/>
    <x v="5"/>
    <s v="AD01-9362"/>
    <n v="5"/>
    <n v="25000000"/>
    <n v="2"/>
    <x v="2"/>
    <x v="0"/>
    <x v="0"/>
    <x v="3"/>
    <x v="3"/>
    <x v="4"/>
  </r>
  <r>
    <x v="0"/>
    <n v="24"/>
    <x v="2"/>
    <x v="3"/>
    <s v="AD01-9361"/>
    <n v="3"/>
    <n v="15000000"/>
    <n v="2"/>
    <x v="2"/>
    <x v="0"/>
    <x v="6"/>
    <x v="4"/>
    <x v="1"/>
    <x v="1"/>
  </r>
  <r>
    <x v="0"/>
    <n v="30"/>
    <x v="2"/>
    <x v="4"/>
    <s v="AD01-9364"/>
    <n v="2"/>
    <n v="12000000"/>
    <n v="2"/>
    <x v="2"/>
    <x v="0"/>
    <x v="5"/>
    <x v="0"/>
    <x v="2"/>
    <x v="11"/>
  </r>
  <r>
    <x v="0"/>
    <n v="22"/>
    <x v="2"/>
    <x v="4"/>
    <s v="AD01-9364"/>
    <n v="3"/>
    <n v="12000000"/>
    <n v="2"/>
    <x v="2"/>
    <x v="0"/>
    <x v="0"/>
    <x v="5"/>
    <x v="2"/>
    <x v="8"/>
  </r>
  <r>
    <x v="0"/>
    <n v="26"/>
    <x v="2"/>
    <x v="2"/>
    <s v="AD01-9365"/>
    <n v="5"/>
    <n v="25000000"/>
    <n v="3"/>
    <x v="2"/>
    <x v="0"/>
    <x v="7"/>
    <x v="6"/>
    <x v="1"/>
    <x v="6"/>
  </r>
  <r>
    <x v="0"/>
    <n v="29"/>
    <x v="3"/>
    <x v="2"/>
    <s v="AD01-9362"/>
    <n v="1"/>
    <n v="19000000"/>
    <n v="4"/>
    <x v="2"/>
    <x v="1"/>
    <x v="3"/>
    <x v="6"/>
    <x v="0"/>
    <x v="7"/>
  </r>
  <r>
    <x v="0"/>
    <n v="20"/>
    <x v="3"/>
    <x v="1"/>
    <s v="AD01-9362"/>
    <n v="2"/>
    <n v="38000000"/>
    <n v="5"/>
    <x v="2"/>
    <x v="1"/>
    <x v="0"/>
    <x v="7"/>
    <x v="0"/>
    <x v="5"/>
  </r>
  <r>
    <x v="0"/>
    <n v="4"/>
    <x v="3"/>
    <x v="2"/>
    <s v="AD01-9364"/>
    <n v="5"/>
    <n v="20000000"/>
    <n v="2"/>
    <x v="2"/>
    <x v="0"/>
    <x v="1"/>
    <x v="2"/>
    <x v="0"/>
    <x v="10"/>
  </r>
  <r>
    <x v="0"/>
    <n v="20"/>
    <x v="3"/>
    <x v="2"/>
    <s v="AD01-9361"/>
    <n v="2"/>
    <n v="12000000"/>
    <n v="2"/>
    <x v="2"/>
    <x v="0"/>
    <x v="0"/>
    <x v="2"/>
    <x v="3"/>
    <x v="13"/>
  </r>
  <r>
    <x v="0"/>
    <n v="22"/>
    <x v="3"/>
    <x v="4"/>
    <s v="AD01-9362"/>
    <n v="1"/>
    <n v="7000000"/>
    <n v="1"/>
    <x v="2"/>
    <x v="0"/>
    <x v="4"/>
    <x v="3"/>
    <x v="0"/>
    <x v="5"/>
  </r>
  <r>
    <x v="0"/>
    <n v="30"/>
    <x v="3"/>
    <x v="3"/>
    <s v="AD01-9361"/>
    <n v="3"/>
    <n v="15000000"/>
    <n v="2"/>
    <x v="2"/>
    <x v="0"/>
    <x v="7"/>
    <x v="6"/>
    <x v="1"/>
    <x v="1"/>
  </r>
  <r>
    <x v="0"/>
    <n v="3"/>
    <x v="3"/>
    <x v="0"/>
    <s v="AD01-9364"/>
    <n v="3"/>
    <n v="15000000"/>
    <n v="2"/>
    <x v="2"/>
    <x v="0"/>
    <x v="0"/>
    <x v="1"/>
    <x v="0"/>
    <x v="9"/>
  </r>
  <r>
    <x v="0"/>
    <n v="8"/>
    <x v="3"/>
    <x v="0"/>
    <s v="AD01-9363"/>
    <n v="4"/>
    <n v="20000000"/>
    <n v="3"/>
    <x v="2"/>
    <x v="0"/>
    <x v="2"/>
    <x v="6"/>
    <x v="2"/>
    <x v="8"/>
  </r>
  <r>
    <x v="0"/>
    <n v="23"/>
    <x v="3"/>
    <x v="0"/>
    <s v="AD01-9362"/>
    <n v="3"/>
    <n v="15000000"/>
    <n v="1"/>
    <x v="2"/>
    <x v="0"/>
    <x v="2"/>
    <x v="7"/>
    <x v="3"/>
    <x v="13"/>
  </r>
  <r>
    <x v="0"/>
    <n v="22"/>
    <x v="4"/>
    <x v="2"/>
    <s v="AD01-9362"/>
    <n v="2"/>
    <n v="38000000"/>
    <n v="3"/>
    <x v="2"/>
    <x v="1"/>
    <x v="8"/>
    <x v="1"/>
    <x v="0"/>
    <x v="9"/>
  </r>
  <r>
    <x v="0"/>
    <n v="3"/>
    <x v="4"/>
    <x v="2"/>
    <s v="AD01-9361"/>
    <n v="1"/>
    <n v="19000000"/>
    <n v="3"/>
    <x v="2"/>
    <x v="1"/>
    <x v="2"/>
    <x v="6"/>
    <x v="1"/>
    <x v="2"/>
  </r>
  <r>
    <x v="0"/>
    <n v="6"/>
    <x v="4"/>
    <x v="2"/>
    <s v="AD01-9361"/>
    <n v="3"/>
    <n v="11000000"/>
    <n v="5"/>
    <x v="2"/>
    <x v="0"/>
    <x v="6"/>
    <x v="2"/>
    <x v="3"/>
    <x v="13"/>
  </r>
  <r>
    <x v="0"/>
    <n v="22"/>
    <x v="4"/>
    <x v="2"/>
    <s v="AD01-9362"/>
    <n v="5"/>
    <n v="25000000"/>
    <n v="2"/>
    <x v="2"/>
    <x v="0"/>
    <x v="4"/>
    <x v="5"/>
    <x v="0"/>
    <x v="5"/>
  </r>
  <r>
    <x v="0"/>
    <n v="22"/>
    <x v="4"/>
    <x v="4"/>
    <s v="AD01-9364"/>
    <n v="2"/>
    <n v="12000000"/>
    <n v="1"/>
    <x v="2"/>
    <x v="0"/>
    <x v="8"/>
    <x v="3"/>
    <x v="0"/>
    <x v="9"/>
  </r>
  <r>
    <x v="0"/>
    <n v="11"/>
    <x v="4"/>
    <x v="1"/>
    <s v="AD01-9362"/>
    <n v="3"/>
    <n v="15000000"/>
    <n v="1"/>
    <x v="2"/>
    <x v="0"/>
    <x v="6"/>
    <x v="6"/>
    <x v="0"/>
    <x v="5"/>
  </r>
  <r>
    <x v="0"/>
    <n v="17"/>
    <x v="4"/>
    <x v="0"/>
    <s v="AD01-9361"/>
    <n v="3"/>
    <n v="15000000"/>
    <n v="5"/>
    <x v="2"/>
    <x v="0"/>
    <x v="4"/>
    <x v="6"/>
    <x v="1"/>
    <x v="1"/>
  </r>
  <r>
    <x v="0"/>
    <n v="1"/>
    <x v="4"/>
    <x v="1"/>
    <s v="AD01-9362"/>
    <n v="4"/>
    <n v="20000000"/>
    <n v="1"/>
    <x v="2"/>
    <x v="0"/>
    <x v="2"/>
    <x v="7"/>
    <x v="1"/>
    <x v="6"/>
  </r>
  <r>
    <x v="0"/>
    <n v="11"/>
    <x v="10"/>
    <x v="4"/>
    <s v="AD01-9361"/>
    <n v="4"/>
    <n v="20000000"/>
    <n v="3"/>
    <x v="2"/>
    <x v="2"/>
    <x v="8"/>
    <x v="3"/>
    <x v="2"/>
    <x v="11"/>
  </r>
  <r>
    <x v="0"/>
    <n v="25"/>
    <x v="10"/>
    <x v="4"/>
    <s v="AD01-9362"/>
    <n v="2"/>
    <n v="12000000"/>
    <n v="2"/>
    <x v="2"/>
    <x v="0"/>
    <x v="2"/>
    <x v="3"/>
    <x v="2"/>
    <x v="11"/>
  </r>
  <r>
    <x v="0"/>
    <n v="24"/>
    <x v="10"/>
    <x v="0"/>
    <s v="AD01-9364"/>
    <n v="3"/>
    <n v="15000000"/>
    <n v="3"/>
    <x v="2"/>
    <x v="0"/>
    <x v="0"/>
    <x v="5"/>
    <x v="3"/>
    <x v="13"/>
  </r>
  <r>
    <x v="0"/>
    <n v="31"/>
    <x v="10"/>
    <x v="0"/>
    <s v="AD01-9361"/>
    <n v="2"/>
    <n v="12000000"/>
    <n v="2"/>
    <x v="2"/>
    <x v="0"/>
    <x v="1"/>
    <x v="7"/>
    <x v="1"/>
    <x v="1"/>
  </r>
  <r>
    <x v="0"/>
    <n v="11"/>
    <x v="5"/>
    <x v="4"/>
    <s v="AD01-9364"/>
    <n v="5"/>
    <n v="25000000"/>
    <n v="3"/>
    <x v="2"/>
    <x v="0"/>
    <x v="5"/>
    <x v="0"/>
    <x v="3"/>
    <x v="4"/>
  </r>
  <r>
    <x v="0"/>
    <n v="15"/>
    <x v="5"/>
    <x v="2"/>
    <s v="AD01-9362"/>
    <n v="2"/>
    <n v="12000000"/>
    <n v="1"/>
    <x v="2"/>
    <x v="0"/>
    <x v="2"/>
    <x v="5"/>
    <x v="1"/>
    <x v="2"/>
  </r>
  <r>
    <x v="0"/>
    <n v="14"/>
    <x v="6"/>
    <x v="1"/>
    <s v="AD01-9361"/>
    <n v="2"/>
    <n v="12000000"/>
    <n v="1"/>
    <x v="2"/>
    <x v="0"/>
    <x v="5"/>
    <x v="2"/>
    <x v="2"/>
    <x v="11"/>
  </r>
  <r>
    <x v="0"/>
    <n v="11"/>
    <x v="6"/>
    <x v="0"/>
    <s v="AD01-9362"/>
    <n v="1"/>
    <n v="7000000"/>
    <n v="1"/>
    <x v="2"/>
    <x v="0"/>
    <x v="4"/>
    <x v="3"/>
    <x v="1"/>
    <x v="2"/>
  </r>
  <r>
    <x v="0"/>
    <n v="1"/>
    <x v="8"/>
    <x v="1"/>
    <s v="AD01-9364"/>
    <n v="4"/>
    <n v="20000000"/>
    <n v="2"/>
    <x v="2"/>
    <x v="2"/>
    <x v="2"/>
    <x v="1"/>
    <x v="0"/>
    <x v="7"/>
  </r>
  <r>
    <x v="0"/>
    <n v="7"/>
    <x v="8"/>
    <x v="1"/>
    <s v="AD01-9362"/>
    <n v="3"/>
    <n v="15000000"/>
    <n v="1"/>
    <x v="2"/>
    <x v="0"/>
    <x v="5"/>
    <x v="5"/>
    <x v="0"/>
    <x v="5"/>
  </r>
  <r>
    <x v="0"/>
    <n v="1"/>
    <x v="8"/>
    <x v="2"/>
    <s v="AD01-9361"/>
    <n v="3"/>
    <n v="15000000"/>
    <n v="2"/>
    <x v="2"/>
    <x v="0"/>
    <x v="0"/>
    <x v="7"/>
    <x v="1"/>
    <x v="6"/>
  </r>
  <r>
    <x v="0"/>
    <n v="6"/>
    <x v="11"/>
    <x v="4"/>
    <s v="AD01-9362"/>
    <n v="2"/>
    <n v="38000000"/>
    <n v="1"/>
    <x v="2"/>
    <x v="1"/>
    <x v="2"/>
    <x v="0"/>
    <x v="0"/>
    <x v="9"/>
  </r>
  <r>
    <x v="0"/>
    <n v="31"/>
    <x v="1"/>
    <x v="1"/>
    <s v="AD01-9361"/>
    <n v="1"/>
    <n v="19000000"/>
    <n v="2"/>
    <x v="2"/>
    <x v="1"/>
    <x v="0"/>
    <x v="2"/>
    <x v="1"/>
    <x v="6"/>
  </r>
  <r>
    <x v="1"/>
    <n v="14"/>
    <x v="7"/>
    <x v="3"/>
    <s v="AD01-9362"/>
    <n v="0"/>
    <n v="0"/>
    <n v="4"/>
    <x v="2"/>
    <x v="3"/>
    <x v="9"/>
    <x v="3"/>
    <x v="1"/>
    <x v="6"/>
  </r>
  <r>
    <x v="1"/>
    <n v="3"/>
    <x v="8"/>
    <x v="0"/>
    <s v="AD01-9363"/>
    <n v="0"/>
    <n v="0"/>
    <n v="1"/>
    <x v="2"/>
    <x v="3"/>
    <x v="9"/>
    <x v="7"/>
    <x v="1"/>
    <x v="1"/>
  </r>
  <r>
    <x v="1"/>
    <n v="8"/>
    <x v="9"/>
    <x v="0"/>
    <s v="AD01-9363"/>
    <n v="0"/>
    <n v="0"/>
    <n v="2"/>
    <x v="2"/>
    <x v="3"/>
    <x v="9"/>
    <x v="3"/>
    <x v="0"/>
    <x v="10"/>
  </r>
  <r>
    <x v="1"/>
    <n v="30"/>
    <x v="1"/>
    <x v="2"/>
    <s v="AD01-9362"/>
    <n v="0"/>
    <n v="0"/>
    <n v="1"/>
    <x v="2"/>
    <x v="3"/>
    <x v="9"/>
    <x v="5"/>
    <x v="0"/>
    <x v="7"/>
  </r>
  <r>
    <x v="1"/>
    <n v="27"/>
    <x v="2"/>
    <x v="0"/>
    <s v="AD01-9362"/>
    <n v="0"/>
    <n v="0"/>
    <n v="3"/>
    <x v="2"/>
    <x v="3"/>
    <x v="9"/>
    <x v="5"/>
    <x v="3"/>
    <x v="13"/>
  </r>
  <r>
    <x v="1"/>
    <n v="16"/>
    <x v="2"/>
    <x v="1"/>
    <s v="AD01-9363"/>
    <n v="0"/>
    <n v="0"/>
    <n v="5"/>
    <x v="2"/>
    <x v="3"/>
    <x v="9"/>
    <x v="1"/>
    <x v="0"/>
    <x v="10"/>
  </r>
  <r>
    <x v="1"/>
    <n v="9"/>
    <x v="3"/>
    <x v="1"/>
    <s v="AD01-9361"/>
    <n v="0"/>
    <n v="0"/>
    <n v="5"/>
    <x v="2"/>
    <x v="3"/>
    <x v="9"/>
    <x v="2"/>
    <x v="2"/>
    <x v="11"/>
  </r>
  <r>
    <x v="1"/>
    <n v="9"/>
    <x v="3"/>
    <x v="3"/>
    <s v="AD01-9361"/>
    <n v="0"/>
    <n v="0"/>
    <n v="2"/>
    <x v="2"/>
    <x v="3"/>
    <x v="9"/>
    <x v="2"/>
    <x v="0"/>
    <x v="7"/>
  </r>
  <r>
    <x v="1"/>
    <n v="29"/>
    <x v="3"/>
    <x v="0"/>
    <s v="AD01-9364"/>
    <n v="0"/>
    <n v="0"/>
    <n v="4"/>
    <x v="2"/>
    <x v="3"/>
    <x v="9"/>
    <x v="5"/>
    <x v="0"/>
    <x v="5"/>
  </r>
  <r>
    <x v="1"/>
    <n v="29"/>
    <x v="3"/>
    <x v="5"/>
    <s v="AD01-9362"/>
    <n v="0"/>
    <n v="0"/>
    <n v="2"/>
    <x v="2"/>
    <x v="3"/>
    <x v="9"/>
    <x v="5"/>
    <x v="0"/>
    <x v="12"/>
  </r>
  <r>
    <x v="1"/>
    <n v="21"/>
    <x v="4"/>
    <x v="4"/>
    <s v="AD01-9362"/>
    <n v="0"/>
    <n v="0"/>
    <n v="2"/>
    <x v="2"/>
    <x v="3"/>
    <x v="9"/>
    <x v="5"/>
    <x v="2"/>
    <x v="8"/>
  </r>
  <r>
    <x v="1"/>
    <n v="21"/>
    <x v="10"/>
    <x v="0"/>
    <s v="AD01-9362"/>
    <n v="0"/>
    <n v="0"/>
    <n v="1"/>
    <x v="2"/>
    <x v="3"/>
    <x v="9"/>
    <x v="5"/>
    <x v="0"/>
    <x v="7"/>
  </r>
  <r>
    <x v="1"/>
    <n v="14"/>
    <x v="7"/>
    <x v="3"/>
    <s v="AD01-9362"/>
    <n v="0"/>
    <n v="0"/>
    <n v="4"/>
    <x v="2"/>
    <x v="3"/>
    <x v="9"/>
    <x v="3"/>
    <x v="1"/>
    <x v="6"/>
  </r>
  <r>
    <x v="1"/>
    <n v="3"/>
    <x v="8"/>
    <x v="0"/>
    <s v="AD01-9363"/>
    <n v="0"/>
    <n v="0"/>
    <n v="1"/>
    <x v="2"/>
    <x v="3"/>
    <x v="9"/>
    <x v="7"/>
    <x v="1"/>
    <x v="1"/>
  </r>
  <r>
    <x v="1"/>
    <n v="8"/>
    <x v="9"/>
    <x v="0"/>
    <s v="AD01-9363"/>
    <n v="0"/>
    <n v="0"/>
    <n v="2"/>
    <x v="2"/>
    <x v="3"/>
    <x v="9"/>
    <x v="3"/>
    <x v="0"/>
    <x v="10"/>
  </r>
  <r>
    <x v="0"/>
    <n v="11"/>
    <x v="5"/>
    <x v="3"/>
    <s v="AD01-9365"/>
    <n v="3"/>
    <n v="15000000"/>
    <n v="2"/>
    <x v="3"/>
    <x v="0"/>
    <x v="0"/>
    <x v="7"/>
    <x v="2"/>
    <x v="8"/>
  </r>
  <r>
    <x v="0"/>
    <n v="30"/>
    <x v="2"/>
    <x v="4"/>
    <s v="AD01-9362"/>
    <n v="5"/>
    <n v="25000000"/>
    <n v="2"/>
    <x v="3"/>
    <x v="0"/>
    <x v="4"/>
    <x v="2"/>
    <x v="1"/>
    <x v="2"/>
  </r>
  <r>
    <x v="0"/>
    <n v="1"/>
    <x v="3"/>
    <x v="4"/>
    <s v="AD01-9362"/>
    <n v="4"/>
    <n v="11000000"/>
    <n v="2"/>
    <x v="3"/>
    <x v="2"/>
    <x v="3"/>
    <x v="7"/>
    <x v="0"/>
    <x v="10"/>
  </r>
  <r>
    <x v="0"/>
    <n v="28"/>
    <x v="3"/>
    <x v="4"/>
    <s v="AD01-9362"/>
    <n v="2"/>
    <n v="12000000"/>
    <n v="1"/>
    <x v="3"/>
    <x v="0"/>
    <x v="8"/>
    <x v="2"/>
    <x v="0"/>
    <x v="9"/>
  </r>
  <r>
    <x v="0"/>
    <n v="4"/>
    <x v="4"/>
    <x v="0"/>
    <s v="AD01-9362"/>
    <n v="2"/>
    <n v="12000000"/>
    <n v="5"/>
    <x v="3"/>
    <x v="0"/>
    <x v="5"/>
    <x v="7"/>
    <x v="0"/>
    <x v="0"/>
  </r>
  <r>
    <x v="0"/>
    <n v="19"/>
    <x v="4"/>
    <x v="4"/>
    <s v="AD01-9362"/>
    <n v="5"/>
    <n v="21000000"/>
    <n v="1"/>
    <x v="3"/>
    <x v="0"/>
    <x v="4"/>
    <x v="3"/>
    <x v="1"/>
    <x v="6"/>
  </r>
  <r>
    <x v="0"/>
    <n v="8"/>
    <x v="4"/>
    <x v="0"/>
    <s v="AD01-9364"/>
    <n v="4"/>
    <n v="20000000"/>
    <n v="1"/>
    <x v="3"/>
    <x v="0"/>
    <x v="7"/>
    <x v="6"/>
    <x v="3"/>
    <x v="4"/>
  </r>
  <r>
    <x v="0"/>
    <n v="13"/>
    <x v="10"/>
    <x v="2"/>
    <s v="AD01-9362"/>
    <n v="1"/>
    <n v="19000000"/>
    <n v="3"/>
    <x v="3"/>
    <x v="1"/>
    <x v="0"/>
    <x v="1"/>
    <x v="3"/>
    <x v="4"/>
  </r>
  <r>
    <x v="0"/>
    <n v="16"/>
    <x v="10"/>
    <x v="0"/>
    <s v="AD01-9364"/>
    <n v="3"/>
    <n v="15000000"/>
    <n v="3"/>
    <x v="3"/>
    <x v="0"/>
    <x v="8"/>
    <x v="4"/>
    <x v="0"/>
    <x v="0"/>
  </r>
  <r>
    <x v="0"/>
    <n v="11"/>
    <x v="5"/>
    <x v="3"/>
    <s v="AD01-9365"/>
    <n v="3"/>
    <n v="15000000"/>
    <n v="2"/>
    <x v="3"/>
    <x v="0"/>
    <x v="0"/>
    <x v="7"/>
    <x v="2"/>
    <x v="8"/>
  </r>
  <r>
    <x v="1"/>
    <n v="11"/>
    <x v="5"/>
    <x v="5"/>
    <s v="AD01-9362"/>
    <n v="0"/>
    <n v="0"/>
    <n v="4"/>
    <x v="3"/>
    <x v="3"/>
    <x v="9"/>
    <x v="3"/>
    <x v="0"/>
    <x v="10"/>
  </r>
  <r>
    <x v="1"/>
    <n v="12"/>
    <x v="7"/>
    <x v="0"/>
    <s v="AD01-9365"/>
    <n v="0"/>
    <n v="0"/>
    <n v="4"/>
    <x v="3"/>
    <x v="3"/>
    <x v="9"/>
    <x v="0"/>
    <x v="1"/>
    <x v="6"/>
  </r>
  <r>
    <x v="1"/>
    <n v="30"/>
    <x v="8"/>
    <x v="1"/>
    <s v="AD01-9362"/>
    <n v="0"/>
    <n v="0"/>
    <n v="3"/>
    <x v="3"/>
    <x v="3"/>
    <x v="9"/>
    <x v="5"/>
    <x v="2"/>
    <x v="11"/>
  </r>
  <r>
    <x v="1"/>
    <n v="6"/>
    <x v="10"/>
    <x v="1"/>
    <s v="AD01-9362"/>
    <n v="0"/>
    <n v="0"/>
    <n v="2"/>
    <x v="3"/>
    <x v="3"/>
    <x v="9"/>
    <x v="6"/>
    <x v="1"/>
    <x v="14"/>
  </r>
  <r>
    <x v="1"/>
    <n v="11"/>
    <x v="5"/>
    <x v="5"/>
    <s v="AD01-9362"/>
    <n v="0"/>
    <n v="0"/>
    <n v="4"/>
    <x v="3"/>
    <x v="3"/>
    <x v="9"/>
    <x v="3"/>
    <x v="0"/>
    <x v="10"/>
  </r>
  <r>
    <x v="1"/>
    <n v="12"/>
    <x v="7"/>
    <x v="0"/>
    <s v="AD01-9365"/>
    <n v="0"/>
    <n v="0"/>
    <n v="4"/>
    <x v="3"/>
    <x v="3"/>
    <x v="9"/>
    <x v="0"/>
    <x v="1"/>
    <x v="6"/>
  </r>
  <r>
    <x v="1"/>
    <n v="30"/>
    <x v="8"/>
    <x v="1"/>
    <s v="AD01-9362"/>
    <n v="0"/>
    <n v="0"/>
    <n v="3"/>
    <x v="3"/>
    <x v="3"/>
    <x v="9"/>
    <x v="5"/>
    <x v="2"/>
    <x v="11"/>
  </r>
  <r>
    <x v="0"/>
    <n v="15"/>
    <x v="5"/>
    <x v="3"/>
    <s v="AD01-9362"/>
    <n v="4"/>
    <n v="20000000"/>
    <n v="3"/>
    <x v="4"/>
    <x v="2"/>
    <x v="3"/>
    <x v="7"/>
    <x v="0"/>
    <x v="5"/>
  </r>
  <r>
    <x v="0"/>
    <n v="1"/>
    <x v="8"/>
    <x v="3"/>
    <s v="AD01-9362"/>
    <n v="2"/>
    <n v="38000000"/>
    <n v="2"/>
    <x v="4"/>
    <x v="1"/>
    <x v="1"/>
    <x v="2"/>
    <x v="2"/>
    <x v="3"/>
  </r>
  <r>
    <x v="0"/>
    <n v="1"/>
    <x v="8"/>
    <x v="2"/>
    <s v="AD01-9361"/>
    <n v="2"/>
    <n v="12000000"/>
    <n v="3"/>
    <x v="4"/>
    <x v="0"/>
    <x v="2"/>
    <x v="6"/>
    <x v="0"/>
    <x v="7"/>
  </r>
  <r>
    <x v="0"/>
    <n v="20"/>
    <x v="8"/>
    <x v="2"/>
    <s v="AD01-9363"/>
    <n v="3"/>
    <n v="15000000"/>
    <n v="2"/>
    <x v="4"/>
    <x v="0"/>
    <x v="4"/>
    <x v="7"/>
    <x v="0"/>
    <x v="5"/>
  </r>
  <r>
    <x v="0"/>
    <n v="10"/>
    <x v="2"/>
    <x v="2"/>
    <s v="AD01-9362"/>
    <n v="1"/>
    <n v="19000000"/>
    <n v="3"/>
    <x v="4"/>
    <x v="1"/>
    <x v="7"/>
    <x v="1"/>
    <x v="1"/>
    <x v="6"/>
  </r>
  <r>
    <x v="0"/>
    <n v="14"/>
    <x v="2"/>
    <x v="3"/>
    <s v="AD01-9364"/>
    <n v="3"/>
    <n v="11000000"/>
    <n v="2"/>
    <x v="4"/>
    <x v="0"/>
    <x v="2"/>
    <x v="3"/>
    <x v="0"/>
    <x v="12"/>
  </r>
  <r>
    <x v="0"/>
    <n v="1"/>
    <x v="3"/>
    <x v="2"/>
    <s v="AD01-9361"/>
    <n v="1"/>
    <n v="19000000"/>
    <n v="1"/>
    <x v="4"/>
    <x v="1"/>
    <x v="4"/>
    <x v="2"/>
    <x v="1"/>
    <x v="14"/>
  </r>
  <r>
    <x v="0"/>
    <n v="11"/>
    <x v="3"/>
    <x v="0"/>
    <s v="AD01-9361"/>
    <n v="5"/>
    <n v="21000000"/>
    <n v="1"/>
    <x v="4"/>
    <x v="0"/>
    <x v="0"/>
    <x v="2"/>
    <x v="0"/>
    <x v="12"/>
  </r>
  <r>
    <x v="0"/>
    <n v="15"/>
    <x v="3"/>
    <x v="0"/>
    <s v="AD01-9362"/>
    <n v="2"/>
    <n v="10000000"/>
    <n v="4"/>
    <x v="4"/>
    <x v="0"/>
    <x v="5"/>
    <x v="7"/>
    <x v="3"/>
    <x v="13"/>
  </r>
  <r>
    <x v="0"/>
    <n v="29"/>
    <x v="3"/>
    <x v="0"/>
    <s v="AD01-9362"/>
    <n v="3"/>
    <n v="15000000"/>
    <n v="1"/>
    <x v="4"/>
    <x v="0"/>
    <x v="4"/>
    <x v="0"/>
    <x v="0"/>
    <x v="12"/>
  </r>
  <r>
    <x v="0"/>
    <n v="8"/>
    <x v="3"/>
    <x v="2"/>
    <s v="AD01-9362"/>
    <n v="2"/>
    <n v="12000000"/>
    <n v="5"/>
    <x v="4"/>
    <x v="0"/>
    <x v="6"/>
    <x v="1"/>
    <x v="1"/>
    <x v="6"/>
  </r>
  <r>
    <x v="0"/>
    <n v="8"/>
    <x v="3"/>
    <x v="3"/>
    <s v="AD01-9364"/>
    <n v="5"/>
    <n v="25000000"/>
    <n v="3"/>
    <x v="4"/>
    <x v="0"/>
    <x v="4"/>
    <x v="6"/>
    <x v="1"/>
    <x v="6"/>
  </r>
  <r>
    <x v="0"/>
    <n v="10"/>
    <x v="4"/>
    <x v="3"/>
    <s v="AD01-9361"/>
    <n v="1"/>
    <n v="7000000"/>
    <n v="6"/>
    <x v="4"/>
    <x v="0"/>
    <x v="0"/>
    <x v="5"/>
    <x v="2"/>
    <x v="11"/>
  </r>
  <r>
    <x v="0"/>
    <n v="11"/>
    <x v="4"/>
    <x v="1"/>
    <s v="AD01-9361"/>
    <n v="4"/>
    <n v="20000000"/>
    <n v="2"/>
    <x v="4"/>
    <x v="0"/>
    <x v="5"/>
    <x v="3"/>
    <x v="1"/>
    <x v="2"/>
  </r>
  <r>
    <x v="0"/>
    <n v="22"/>
    <x v="4"/>
    <x v="5"/>
    <s v="AD01-9364"/>
    <n v="2"/>
    <n v="12000000"/>
    <n v="2"/>
    <x v="4"/>
    <x v="0"/>
    <x v="7"/>
    <x v="3"/>
    <x v="1"/>
    <x v="1"/>
  </r>
  <r>
    <x v="0"/>
    <n v="18"/>
    <x v="4"/>
    <x v="2"/>
    <s v="AD01-9365"/>
    <n v="5"/>
    <n v="25000000"/>
    <n v="4"/>
    <x v="4"/>
    <x v="0"/>
    <x v="0"/>
    <x v="5"/>
    <x v="2"/>
    <x v="8"/>
  </r>
  <r>
    <x v="0"/>
    <n v="15"/>
    <x v="5"/>
    <x v="3"/>
    <s v="AD01-9362"/>
    <n v="4"/>
    <n v="20000000"/>
    <n v="3"/>
    <x v="4"/>
    <x v="2"/>
    <x v="3"/>
    <x v="7"/>
    <x v="0"/>
    <x v="5"/>
  </r>
  <r>
    <x v="0"/>
    <n v="1"/>
    <x v="8"/>
    <x v="3"/>
    <s v="AD01-9362"/>
    <n v="2"/>
    <n v="38000000"/>
    <n v="2"/>
    <x v="4"/>
    <x v="1"/>
    <x v="1"/>
    <x v="2"/>
    <x v="2"/>
    <x v="3"/>
  </r>
  <r>
    <x v="0"/>
    <n v="1"/>
    <x v="8"/>
    <x v="2"/>
    <s v="AD01-9361"/>
    <n v="2"/>
    <n v="12000000"/>
    <n v="3"/>
    <x v="4"/>
    <x v="0"/>
    <x v="2"/>
    <x v="6"/>
    <x v="0"/>
    <x v="7"/>
  </r>
  <r>
    <x v="0"/>
    <n v="20"/>
    <x v="8"/>
    <x v="2"/>
    <s v="AD01-9363"/>
    <n v="3"/>
    <n v="15000000"/>
    <n v="2"/>
    <x v="4"/>
    <x v="0"/>
    <x v="4"/>
    <x v="7"/>
    <x v="0"/>
    <x v="5"/>
  </r>
  <r>
    <x v="1"/>
    <n v="12"/>
    <x v="8"/>
    <x v="0"/>
    <s v="AD01-9361"/>
    <n v="0"/>
    <n v="0"/>
    <n v="2"/>
    <x v="4"/>
    <x v="3"/>
    <x v="9"/>
    <x v="5"/>
    <x v="3"/>
    <x v="13"/>
  </r>
  <r>
    <x v="1"/>
    <n v="14"/>
    <x v="9"/>
    <x v="0"/>
    <s v="AD01-9362"/>
    <n v="0"/>
    <n v="0"/>
    <n v="1"/>
    <x v="4"/>
    <x v="3"/>
    <x v="9"/>
    <x v="7"/>
    <x v="1"/>
    <x v="2"/>
  </r>
  <r>
    <x v="1"/>
    <n v="15"/>
    <x v="1"/>
    <x v="0"/>
    <s v="AD01-9361"/>
    <n v="0"/>
    <n v="0"/>
    <n v="2"/>
    <x v="4"/>
    <x v="3"/>
    <x v="9"/>
    <x v="4"/>
    <x v="0"/>
    <x v="9"/>
  </r>
  <r>
    <x v="1"/>
    <n v="20"/>
    <x v="2"/>
    <x v="4"/>
    <s v="AD01-9361"/>
    <n v="0"/>
    <n v="0"/>
    <n v="1"/>
    <x v="4"/>
    <x v="3"/>
    <x v="9"/>
    <x v="1"/>
    <x v="2"/>
    <x v="8"/>
  </r>
  <r>
    <x v="1"/>
    <n v="2"/>
    <x v="3"/>
    <x v="0"/>
    <s v="AD01-9361"/>
    <n v="0"/>
    <n v="0"/>
    <n v="2"/>
    <x v="4"/>
    <x v="3"/>
    <x v="9"/>
    <x v="2"/>
    <x v="1"/>
    <x v="15"/>
  </r>
  <r>
    <x v="1"/>
    <n v="21"/>
    <x v="3"/>
    <x v="2"/>
    <s v="AD01-9362"/>
    <n v="0"/>
    <n v="0"/>
    <n v="3"/>
    <x v="4"/>
    <x v="3"/>
    <x v="9"/>
    <x v="2"/>
    <x v="0"/>
    <x v="9"/>
  </r>
  <r>
    <x v="1"/>
    <n v="23"/>
    <x v="3"/>
    <x v="4"/>
    <s v="AD01-9362"/>
    <n v="0"/>
    <n v="0"/>
    <n v="3"/>
    <x v="4"/>
    <x v="3"/>
    <x v="9"/>
    <x v="6"/>
    <x v="3"/>
    <x v="13"/>
  </r>
  <r>
    <x v="1"/>
    <n v="14"/>
    <x v="4"/>
    <x v="0"/>
    <s v="AD01-9362"/>
    <n v="0"/>
    <n v="0"/>
    <n v="2"/>
    <x v="4"/>
    <x v="3"/>
    <x v="9"/>
    <x v="5"/>
    <x v="1"/>
    <x v="6"/>
  </r>
  <r>
    <x v="1"/>
    <n v="16"/>
    <x v="4"/>
    <x v="3"/>
    <s v="AD01-9362"/>
    <n v="0"/>
    <n v="0"/>
    <n v="3"/>
    <x v="4"/>
    <x v="3"/>
    <x v="9"/>
    <x v="5"/>
    <x v="2"/>
    <x v="11"/>
  </r>
  <r>
    <x v="1"/>
    <n v="12"/>
    <x v="8"/>
    <x v="0"/>
    <s v="AD01-9361"/>
    <n v="0"/>
    <n v="0"/>
    <n v="2"/>
    <x v="4"/>
    <x v="3"/>
    <x v="9"/>
    <x v="5"/>
    <x v="3"/>
    <x v="13"/>
  </r>
  <r>
    <x v="1"/>
    <n v="14"/>
    <x v="9"/>
    <x v="0"/>
    <s v="AD01-9362"/>
    <n v="0"/>
    <n v="0"/>
    <n v="1"/>
    <x v="4"/>
    <x v="3"/>
    <x v="9"/>
    <x v="7"/>
    <x v="1"/>
    <x v="2"/>
  </r>
  <r>
    <x v="0"/>
    <n v="11"/>
    <x v="5"/>
    <x v="3"/>
    <s v="AD01-9362"/>
    <n v="5"/>
    <n v="20000000"/>
    <n v="1"/>
    <x v="5"/>
    <x v="0"/>
    <x v="2"/>
    <x v="6"/>
    <x v="2"/>
    <x v="8"/>
  </r>
  <r>
    <x v="0"/>
    <n v="14"/>
    <x v="6"/>
    <x v="4"/>
    <s v="AD01-9362"/>
    <n v="2"/>
    <n v="10000000"/>
    <n v="7"/>
    <x v="5"/>
    <x v="0"/>
    <x v="2"/>
    <x v="5"/>
    <x v="0"/>
    <x v="7"/>
  </r>
  <r>
    <x v="0"/>
    <n v="10"/>
    <x v="11"/>
    <x v="2"/>
    <s v="AD01-9361"/>
    <n v="1"/>
    <n v="7000000"/>
    <n v="1"/>
    <x v="5"/>
    <x v="0"/>
    <x v="5"/>
    <x v="2"/>
    <x v="0"/>
    <x v="7"/>
  </r>
  <r>
    <x v="0"/>
    <n v="12"/>
    <x v="11"/>
    <x v="1"/>
    <s v="AD01-9361"/>
    <n v="5"/>
    <n v="25000000"/>
    <n v="2"/>
    <x v="5"/>
    <x v="0"/>
    <x v="0"/>
    <x v="0"/>
    <x v="2"/>
    <x v="11"/>
  </r>
  <r>
    <x v="0"/>
    <n v="22"/>
    <x v="2"/>
    <x v="2"/>
    <s v="AD01-9362"/>
    <n v="1"/>
    <n v="19000000"/>
    <n v="2"/>
    <x v="5"/>
    <x v="1"/>
    <x v="4"/>
    <x v="7"/>
    <x v="3"/>
    <x v="13"/>
  </r>
  <r>
    <x v="0"/>
    <n v="27"/>
    <x v="2"/>
    <x v="0"/>
    <s v="AD01-9362"/>
    <n v="5"/>
    <n v="21000000"/>
    <n v="3"/>
    <x v="5"/>
    <x v="0"/>
    <x v="4"/>
    <x v="5"/>
    <x v="1"/>
    <x v="6"/>
  </r>
  <r>
    <x v="0"/>
    <n v="21"/>
    <x v="3"/>
    <x v="3"/>
    <s v="AD01-9364"/>
    <n v="2"/>
    <n v="38000000"/>
    <n v="3"/>
    <x v="5"/>
    <x v="1"/>
    <x v="3"/>
    <x v="2"/>
    <x v="2"/>
    <x v="8"/>
  </r>
  <r>
    <x v="0"/>
    <n v="24"/>
    <x v="3"/>
    <x v="0"/>
    <s v="AD01-9361"/>
    <n v="4"/>
    <n v="20000000"/>
    <n v="2"/>
    <x v="5"/>
    <x v="2"/>
    <x v="5"/>
    <x v="2"/>
    <x v="2"/>
    <x v="8"/>
  </r>
  <r>
    <x v="0"/>
    <n v="5"/>
    <x v="3"/>
    <x v="0"/>
    <s v="AD01-9364"/>
    <n v="4"/>
    <n v="11000000"/>
    <n v="4"/>
    <x v="5"/>
    <x v="2"/>
    <x v="0"/>
    <x v="4"/>
    <x v="1"/>
    <x v="1"/>
  </r>
  <r>
    <x v="0"/>
    <n v="1"/>
    <x v="3"/>
    <x v="2"/>
    <s v="AD01-9361"/>
    <n v="2"/>
    <n v="12000000"/>
    <n v="1"/>
    <x v="5"/>
    <x v="0"/>
    <x v="2"/>
    <x v="2"/>
    <x v="1"/>
    <x v="2"/>
  </r>
  <r>
    <x v="0"/>
    <n v="8"/>
    <x v="3"/>
    <x v="3"/>
    <s v="AD01-9362"/>
    <n v="3"/>
    <n v="15000000"/>
    <n v="1"/>
    <x v="5"/>
    <x v="0"/>
    <x v="4"/>
    <x v="3"/>
    <x v="1"/>
    <x v="1"/>
  </r>
  <r>
    <x v="0"/>
    <n v="28"/>
    <x v="3"/>
    <x v="2"/>
    <s v="AD01-9362"/>
    <n v="3"/>
    <n v="15000000"/>
    <n v="2"/>
    <x v="5"/>
    <x v="0"/>
    <x v="6"/>
    <x v="3"/>
    <x v="0"/>
    <x v="7"/>
  </r>
  <r>
    <x v="0"/>
    <n v="7"/>
    <x v="3"/>
    <x v="3"/>
    <s v="AD01-9365"/>
    <n v="2"/>
    <n v="12000000"/>
    <n v="1"/>
    <x v="5"/>
    <x v="0"/>
    <x v="3"/>
    <x v="6"/>
    <x v="1"/>
    <x v="2"/>
  </r>
  <r>
    <x v="0"/>
    <n v="30"/>
    <x v="4"/>
    <x v="2"/>
    <s v="AD01-9364"/>
    <n v="3"/>
    <n v="15000000"/>
    <n v="1"/>
    <x v="5"/>
    <x v="0"/>
    <x v="2"/>
    <x v="5"/>
    <x v="2"/>
    <x v="8"/>
  </r>
  <r>
    <x v="0"/>
    <n v="1"/>
    <x v="4"/>
    <x v="1"/>
    <s v="AD01-9362"/>
    <n v="4"/>
    <n v="20000000"/>
    <n v="3"/>
    <x v="5"/>
    <x v="0"/>
    <x v="7"/>
    <x v="1"/>
    <x v="3"/>
    <x v="4"/>
  </r>
  <r>
    <x v="0"/>
    <n v="5"/>
    <x v="4"/>
    <x v="3"/>
    <s v="AD01-9364"/>
    <n v="2"/>
    <n v="12000000"/>
    <n v="3"/>
    <x v="5"/>
    <x v="0"/>
    <x v="0"/>
    <x v="7"/>
    <x v="0"/>
    <x v="7"/>
  </r>
  <r>
    <x v="0"/>
    <n v="1"/>
    <x v="10"/>
    <x v="2"/>
    <s v="AD01-9361"/>
    <n v="2"/>
    <n v="12000000"/>
    <n v="4"/>
    <x v="5"/>
    <x v="0"/>
    <x v="0"/>
    <x v="0"/>
    <x v="3"/>
    <x v="13"/>
  </r>
  <r>
    <x v="0"/>
    <n v="2"/>
    <x v="10"/>
    <x v="0"/>
    <s v="AD01-9362"/>
    <n v="2"/>
    <n v="12000000"/>
    <n v="1"/>
    <x v="5"/>
    <x v="0"/>
    <x v="8"/>
    <x v="7"/>
    <x v="3"/>
    <x v="13"/>
  </r>
  <r>
    <x v="0"/>
    <n v="11"/>
    <x v="5"/>
    <x v="3"/>
    <s v="AD01-9362"/>
    <n v="5"/>
    <n v="20000000"/>
    <n v="1"/>
    <x v="5"/>
    <x v="0"/>
    <x v="2"/>
    <x v="6"/>
    <x v="2"/>
    <x v="8"/>
  </r>
  <r>
    <x v="0"/>
    <n v="14"/>
    <x v="6"/>
    <x v="4"/>
    <s v="AD01-9362"/>
    <n v="2"/>
    <n v="10000000"/>
    <n v="7"/>
    <x v="5"/>
    <x v="0"/>
    <x v="2"/>
    <x v="5"/>
    <x v="0"/>
    <x v="7"/>
  </r>
  <r>
    <x v="0"/>
    <n v="10"/>
    <x v="11"/>
    <x v="2"/>
    <s v="AD01-9361"/>
    <n v="1"/>
    <n v="7000000"/>
    <n v="1"/>
    <x v="5"/>
    <x v="0"/>
    <x v="5"/>
    <x v="2"/>
    <x v="0"/>
    <x v="7"/>
  </r>
  <r>
    <x v="0"/>
    <n v="12"/>
    <x v="11"/>
    <x v="1"/>
    <s v="AD01-9361"/>
    <n v="5"/>
    <n v="25000000"/>
    <n v="2"/>
    <x v="5"/>
    <x v="0"/>
    <x v="0"/>
    <x v="0"/>
    <x v="2"/>
    <x v="11"/>
  </r>
  <r>
    <x v="1"/>
    <n v="11"/>
    <x v="8"/>
    <x v="0"/>
    <s v="AD01-9361"/>
    <n v="0"/>
    <n v="0"/>
    <n v="2"/>
    <x v="5"/>
    <x v="3"/>
    <x v="9"/>
    <x v="6"/>
    <x v="3"/>
    <x v="13"/>
  </r>
  <r>
    <x v="1"/>
    <n v="27"/>
    <x v="8"/>
    <x v="3"/>
    <s v="AD01-9362"/>
    <n v="0"/>
    <n v="0"/>
    <n v="3"/>
    <x v="5"/>
    <x v="3"/>
    <x v="9"/>
    <x v="2"/>
    <x v="0"/>
    <x v="5"/>
  </r>
  <r>
    <x v="1"/>
    <n v="20"/>
    <x v="2"/>
    <x v="0"/>
    <s v="AD01-9361"/>
    <n v="0"/>
    <n v="0"/>
    <n v="2"/>
    <x v="5"/>
    <x v="3"/>
    <x v="9"/>
    <x v="5"/>
    <x v="1"/>
    <x v="1"/>
  </r>
  <r>
    <x v="1"/>
    <n v="1"/>
    <x v="3"/>
    <x v="2"/>
    <s v="AD01-9361"/>
    <n v="0"/>
    <n v="0"/>
    <n v="4"/>
    <x v="5"/>
    <x v="3"/>
    <x v="9"/>
    <x v="6"/>
    <x v="0"/>
    <x v="7"/>
  </r>
  <r>
    <x v="1"/>
    <n v="1"/>
    <x v="4"/>
    <x v="0"/>
    <s v="AD01-9362"/>
    <n v="0"/>
    <n v="0"/>
    <n v="4"/>
    <x v="5"/>
    <x v="3"/>
    <x v="9"/>
    <x v="3"/>
    <x v="1"/>
    <x v="2"/>
  </r>
  <r>
    <x v="1"/>
    <n v="25"/>
    <x v="4"/>
    <x v="1"/>
    <s v="AD01-9364"/>
    <n v="0"/>
    <n v="0"/>
    <n v="3"/>
    <x v="5"/>
    <x v="3"/>
    <x v="9"/>
    <x v="1"/>
    <x v="0"/>
    <x v="7"/>
  </r>
  <r>
    <x v="1"/>
    <n v="3"/>
    <x v="10"/>
    <x v="3"/>
    <s v="AD01-9361"/>
    <n v="0"/>
    <n v="0"/>
    <n v="1"/>
    <x v="5"/>
    <x v="3"/>
    <x v="9"/>
    <x v="2"/>
    <x v="2"/>
    <x v="11"/>
  </r>
  <r>
    <x v="1"/>
    <n v="10"/>
    <x v="10"/>
    <x v="2"/>
    <s v="AD01-9361"/>
    <n v="0"/>
    <n v="0"/>
    <n v="1"/>
    <x v="5"/>
    <x v="3"/>
    <x v="9"/>
    <x v="3"/>
    <x v="1"/>
    <x v="2"/>
  </r>
  <r>
    <x v="1"/>
    <n v="11"/>
    <x v="8"/>
    <x v="0"/>
    <s v="AD01-9361"/>
    <n v="0"/>
    <n v="0"/>
    <n v="2"/>
    <x v="5"/>
    <x v="3"/>
    <x v="9"/>
    <x v="6"/>
    <x v="3"/>
    <x v="13"/>
  </r>
  <r>
    <x v="1"/>
    <n v="27"/>
    <x v="8"/>
    <x v="3"/>
    <s v="AD01-9362"/>
    <n v="0"/>
    <n v="0"/>
    <n v="3"/>
    <x v="5"/>
    <x v="3"/>
    <x v="9"/>
    <x v="2"/>
    <x v="0"/>
    <x v="5"/>
  </r>
  <r>
    <x v="0"/>
    <n v="11"/>
    <x v="6"/>
    <x v="0"/>
    <s v="AD01-9362"/>
    <n v="4"/>
    <n v="20000000"/>
    <n v="2"/>
    <x v="6"/>
    <x v="0"/>
    <x v="0"/>
    <x v="5"/>
    <x v="0"/>
    <x v="10"/>
  </r>
  <r>
    <x v="0"/>
    <n v="12"/>
    <x v="2"/>
    <x v="2"/>
    <s v="AD01-9363"/>
    <n v="2"/>
    <n v="38000000"/>
    <n v="1"/>
    <x v="6"/>
    <x v="1"/>
    <x v="7"/>
    <x v="2"/>
    <x v="1"/>
    <x v="14"/>
  </r>
  <r>
    <x v="0"/>
    <n v="30"/>
    <x v="2"/>
    <x v="2"/>
    <s v="AD01-9361"/>
    <n v="5"/>
    <n v="25000000"/>
    <n v="2"/>
    <x v="6"/>
    <x v="0"/>
    <x v="2"/>
    <x v="2"/>
    <x v="0"/>
    <x v="12"/>
  </r>
  <r>
    <x v="0"/>
    <n v="27"/>
    <x v="3"/>
    <x v="2"/>
    <s v="AD01-9362"/>
    <n v="1"/>
    <n v="19000000"/>
    <n v="1"/>
    <x v="6"/>
    <x v="1"/>
    <x v="4"/>
    <x v="3"/>
    <x v="0"/>
    <x v="5"/>
  </r>
  <r>
    <x v="0"/>
    <n v="31"/>
    <x v="3"/>
    <x v="1"/>
    <s v="AD01-9361"/>
    <n v="2"/>
    <n v="12000000"/>
    <n v="2"/>
    <x v="6"/>
    <x v="0"/>
    <x v="7"/>
    <x v="3"/>
    <x v="2"/>
    <x v="3"/>
  </r>
  <r>
    <x v="0"/>
    <n v="25"/>
    <x v="3"/>
    <x v="0"/>
    <s v="AD01-9362"/>
    <n v="3"/>
    <n v="15000000"/>
    <n v="2"/>
    <x v="6"/>
    <x v="0"/>
    <x v="2"/>
    <x v="0"/>
    <x v="1"/>
    <x v="6"/>
  </r>
  <r>
    <x v="0"/>
    <n v="27"/>
    <x v="3"/>
    <x v="3"/>
    <s v="AD01-9364"/>
    <n v="2"/>
    <n v="12000000"/>
    <n v="2"/>
    <x v="6"/>
    <x v="0"/>
    <x v="1"/>
    <x v="7"/>
    <x v="1"/>
    <x v="2"/>
  </r>
  <r>
    <x v="0"/>
    <n v="29"/>
    <x v="4"/>
    <x v="3"/>
    <s v="AD01-9365"/>
    <n v="4"/>
    <n v="11000000"/>
    <n v="3"/>
    <x v="6"/>
    <x v="2"/>
    <x v="7"/>
    <x v="7"/>
    <x v="2"/>
    <x v="8"/>
  </r>
  <r>
    <x v="0"/>
    <n v="18"/>
    <x v="4"/>
    <x v="2"/>
    <s v="AD01-9364"/>
    <n v="5"/>
    <n v="21000000"/>
    <n v="1"/>
    <x v="6"/>
    <x v="0"/>
    <x v="0"/>
    <x v="6"/>
    <x v="3"/>
    <x v="4"/>
  </r>
  <r>
    <x v="0"/>
    <n v="16"/>
    <x v="10"/>
    <x v="1"/>
    <s v="AD01-9362"/>
    <n v="3"/>
    <n v="15000000"/>
    <n v="6"/>
    <x v="6"/>
    <x v="0"/>
    <x v="2"/>
    <x v="6"/>
    <x v="1"/>
    <x v="6"/>
  </r>
  <r>
    <x v="0"/>
    <n v="11"/>
    <x v="6"/>
    <x v="0"/>
    <s v="AD01-9362"/>
    <n v="4"/>
    <n v="20000000"/>
    <n v="2"/>
    <x v="6"/>
    <x v="0"/>
    <x v="0"/>
    <x v="5"/>
    <x v="0"/>
    <x v="10"/>
  </r>
  <r>
    <x v="1"/>
    <n v="24"/>
    <x v="2"/>
    <x v="2"/>
    <s v="AD01-9362"/>
    <n v="0"/>
    <n v="0"/>
    <n v="2"/>
    <x v="6"/>
    <x v="3"/>
    <x v="9"/>
    <x v="7"/>
    <x v="3"/>
    <x v="4"/>
  </r>
  <r>
    <x v="1"/>
    <n v="28"/>
    <x v="4"/>
    <x v="0"/>
    <s v="AD01-9362"/>
    <n v="0"/>
    <n v="0"/>
    <n v="2"/>
    <x v="6"/>
    <x v="3"/>
    <x v="9"/>
    <x v="3"/>
    <x v="1"/>
    <x v="2"/>
  </r>
  <r>
    <x v="1"/>
    <n v="11"/>
    <x v="4"/>
    <x v="4"/>
    <s v="AD01-9361"/>
    <n v="0"/>
    <n v="0"/>
    <n v="3"/>
    <x v="6"/>
    <x v="3"/>
    <x v="9"/>
    <x v="4"/>
    <x v="2"/>
    <x v="11"/>
  </r>
  <r>
    <x v="0"/>
    <n v="12"/>
    <x v="5"/>
    <x v="0"/>
    <s v="AD01-9361"/>
    <n v="2"/>
    <n v="12000000"/>
    <n v="3"/>
    <x v="7"/>
    <x v="0"/>
    <x v="4"/>
    <x v="3"/>
    <x v="1"/>
    <x v="14"/>
  </r>
  <r>
    <x v="0"/>
    <n v="17"/>
    <x v="9"/>
    <x v="0"/>
    <s v="AD01-9362"/>
    <n v="4"/>
    <n v="20000000"/>
    <n v="1"/>
    <x v="7"/>
    <x v="2"/>
    <x v="1"/>
    <x v="6"/>
    <x v="0"/>
    <x v="12"/>
  </r>
  <r>
    <x v="0"/>
    <n v="27"/>
    <x v="2"/>
    <x v="4"/>
    <s v="AD01-9361"/>
    <n v="5"/>
    <n v="25000000"/>
    <n v="1"/>
    <x v="7"/>
    <x v="0"/>
    <x v="7"/>
    <x v="6"/>
    <x v="0"/>
    <x v="9"/>
  </r>
  <r>
    <x v="0"/>
    <n v="15"/>
    <x v="2"/>
    <x v="5"/>
    <s v="AD01-9364"/>
    <n v="2"/>
    <n v="10000000"/>
    <n v="2"/>
    <x v="7"/>
    <x v="0"/>
    <x v="2"/>
    <x v="7"/>
    <x v="1"/>
    <x v="1"/>
  </r>
  <r>
    <x v="0"/>
    <n v="30"/>
    <x v="2"/>
    <x v="5"/>
    <s v="AD01-9364"/>
    <n v="3"/>
    <n v="15000000"/>
    <n v="4"/>
    <x v="7"/>
    <x v="0"/>
    <x v="4"/>
    <x v="7"/>
    <x v="3"/>
    <x v="13"/>
  </r>
  <r>
    <x v="0"/>
    <n v="8"/>
    <x v="3"/>
    <x v="1"/>
    <s v="AD01-9364"/>
    <n v="1"/>
    <n v="19000000"/>
    <n v="2"/>
    <x v="7"/>
    <x v="1"/>
    <x v="5"/>
    <x v="5"/>
    <x v="0"/>
    <x v="7"/>
  </r>
  <r>
    <x v="0"/>
    <n v="6"/>
    <x v="3"/>
    <x v="0"/>
    <s v="AD01-9361"/>
    <n v="1"/>
    <n v="7000000"/>
    <n v="2"/>
    <x v="7"/>
    <x v="0"/>
    <x v="0"/>
    <x v="2"/>
    <x v="0"/>
    <x v="10"/>
  </r>
  <r>
    <x v="0"/>
    <n v="29"/>
    <x v="3"/>
    <x v="4"/>
    <s v="AD01-9361"/>
    <n v="2"/>
    <n v="12000000"/>
    <n v="1"/>
    <x v="7"/>
    <x v="0"/>
    <x v="3"/>
    <x v="0"/>
    <x v="2"/>
    <x v="8"/>
  </r>
  <r>
    <x v="0"/>
    <n v="3"/>
    <x v="4"/>
    <x v="0"/>
    <s v="AD01-9361"/>
    <n v="5"/>
    <n v="25000000"/>
    <n v="2"/>
    <x v="7"/>
    <x v="0"/>
    <x v="2"/>
    <x v="0"/>
    <x v="0"/>
    <x v="7"/>
  </r>
  <r>
    <x v="0"/>
    <n v="30"/>
    <x v="10"/>
    <x v="2"/>
    <s v="AD01-9362"/>
    <n v="2"/>
    <n v="38000000"/>
    <n v="2"/>
    <x v="7"/>
    <x v="1"/>
    <x v="8"/>
    <x v="2"/>
    <x v="0"/>
    <x v="10"/>
  </r>
  <r>
    <x v="0"/>
    <n v="21"/>
    <x v="10"/>
    <x v="3"/>
    <s v="AD01-9361"/>
    <n v="3"/>
    <n v="15000000"/>
    <n v="3"/>
    <x v="7"/>
    <x v="0"/>
    <x v="0"/>
    <x v="3"/>
    <x v="2"/>
    <x v="11"/>
  </r>
  <r>
    <x v="0"/>
    <n v="12"/>
    <x v="5"/>
    <x v="0"/>
    <s v="AD01-9361"/>
    <n v="2"/>
    <n v="12000000"/>
    <n v="3"/>
    <x v="7"/>
    <x v="0"/>
    <x v="4"/>
    <x v="3"/>
    <x v="1"/>
    <x v="14"/>
  </r>
  <r>
    <x v="0"/>
    <n v="17"/>
    <x v="9"/>
    <x v="0"/>
    <s v="AD01-9362"/>
    <n v="4"/>
    <n v="20000000"/>
    <n v="1"/>
    <x v="7"/>
    <x v="2"/>
    <x v="1"/>
    <x v="6"/>
    <x v="0"/>
    <x v="12"/>
  </r>
  <r>
    <x v="1"/>
    <n v="11"/>
    <x v="4"/>
    <x v="3"/>
    <s v="AD01-9361"/>
    <n v="0"/>
    <n v="0"/>
    <n v="2"/>
    <x v="7"/>
    <x v="3"/>
    <x v="9"/>
    <x v="1"/>
    <x v="1"/>
    <x v="2"/>
  </r>
  <r>
    <x v="1"/>
    <n v="1"/>
    <x v="10"/>
    <x v="0"/>
    <s v="AD01-9361"/>
    <n v="0"/>
    <n v="0"/>
    <n v="2"/>
    <x v="7"/>
    <x v="3"/>
    <x v="9"/>
    <x v="5"/>
    <x v="3"/>
    <x v="13"/>
  </r>
  <r>
    <x v="0"/>
    <n v="15"/>
    <x v="6"/>
    <x v="0"/>
    <s v="AD01-9361"/>
    <n v="2"/>
    <n v="12000000"/>
    <n v="2"/>
    <x v="8"/>
    <x v="0"/>
    <x v="2"/>
    <x v="7"/>
    <x v="1"/>
    <x v="1"/>
  </r>
  <r>
    <x v="0"/>
    <n v="8"/>
    <x v="8"/>
    <x v="0"/>
    <s v="AD01-9362"/>
    <n v="3"/>
    <n v="15000000"/>
    <n v="3"/>
    <x v="8"/>
    <x v="0"/>
    <x v="2"/>
    <x v="4"/>
    <x v="1"/>
    <x v="1"/>
  </r>
  <r>
    <x v="0"/>
    <n v="16"/>
    <x v="1"/>
    <x v="1"/>
    <s v="AD01-9361"/>
    <n v="4"/>
    <n v="11000000"/>
    <n v="3"/>
    <x v="8"/>
    <x v="2"/>
    <x v="2"/>
    <x v="3"/>
    <x v="0"/>
    <x v="7"/>
  </r>
  <r>
    <x v="0"/>
    <n v="8"/>
    <x v="3"/>
    <x v="0"/>
    <s v="AD01-9364"/>
    <n v="5"/>
    <n v="25000000"/>
    <n v="2"/>
    <x v="8"/>
    <x v="0"/>
    <x v="2"/>
    <x v="3"/>
    <x v="1"/>
    <x v="6"/>
  </r>
  <r>
    <x v="0"/>
    <n v="21"/>
    <x v="3"/>
    <x v="5"/>
    <s v="AD01-9362"/>
    <n v="2"/>
    <n v="12000000"/>
    <n v="4"/>
    <x v="8"/>
    <x v="0"/>
    <x v="7"/>
    <x v="5"/>
    <x v="0"/>
    <x v="5"/>
  </r>
  <r>
    <x v="0"/>
    <n v="20"/>
    <x v="3"/>
    <x v="4"/>
    <s v="AD01-9364"/>
    <n v="3"/>
    <n v="15000000"/>
    <n v="6"/>
    <x v="8"/>
    <x v="0"/>
    <x v="0"/>
    <x v="6"/>
    <x v="0"/>
    <x v="12"/>
  </r>
  <r>
    <x v="0"/>
    <n v="4"/>
    <x v="3"/>
    <x v="0"/>
    <s v="AD01-9365"/>
    <n v="4"/>
    <n v="20000000"/>
    <n v="3"/>
    <x v="8"/>
    <x v="0"/>
    <x v="0"/>
    <x v="7"/>
    <x v="2"/>
    <x v="11"/>
  </r>
  <r>
    <x v="0"/>
    <n v="22"/>
    <x v="4"/>
    <x v="3"/>
    <s v="AD01-9362"/>
    <n v="3"/>
    <n v="15000000"/>
    <n v="6"/>
    <x v="8"/>
    <x v="0"/>
    <x v="1"/>
    <x v="5"/>
    <x v="0"/>
    <x v="12"/>
  </r>
  <r>
    <x v="0"/>
    <n v="31"/>
    <x v="10"/>
    <x v="2"/>
    <s v="AD01-9365"/>
    <n v="2"/>
    <n v="38000000"/>
    <n v="4"/>
    <x v="8"/>
    <x v="1"/>
    <x v="7"/>
    <x v="2"/>
    <x v="1"/>
    <x v="14"/>
  </r>
  <r>
    <x v="0"/>
    <n v="15"/>
    <x v="6"/>
    <x v="0"/>
    <s v="AD01-9361"/>
    <n v="2"/>
    <n v="12000000"/>
    <n v="2"/>
    <x v="8"/>
    <x v="0"/>
    <x v="2"/>
    <x v="7"/>
    <x v="1"/>
    <x v="1"/>
  </r>
  <r>
    <x v="0"/>
    <n v="8"/>
    <x v="8"/>
    <x v="0"/>
    <s v="AD01-9362"/>
    <n v="3"/>
    <n v="15000000"/>
    <n v="3"/>
    <x v="8"/>
    <x v="0"/>
    <x v="2"/>
    <x v="4"/>
    <x v="1"/>
    <x v="1"/>
  </r>
  <r>
    <x v="0"/>
    <n v="16"/>
    <x v="1"/>
    <x v="1"/>
    <s v="AD01-9361"/>
    <n v="4"/>
    <n v="11000000"/>
    <n v="3"/>
    <x v="8"/>
    <x v="2"/>
    <x v="2"/>
    <x v="3"/>
    <x v="0"/>
    <x v="7"/>
  </r>
  <r>
    <x v="1"/>
    <n v="4"/>
    <x v="8"/>
    <x v="0"/>
    <s v="AD01-9364"/>
    <n v="0"/>
    <n v="0"/>
    <n v="3"/>
    <x v="8"/>
    <x v="3"/>
    <x v="9"/>
    <x v="2"/>
    <x v="1"/>
    <x v="1"/>
  </r>
  <r>
    <x v="1"/>
    <n v="28"/>
    <x v="2"/>
    <x v="0"/>
    <s v="AD01-9364"/>
    <n v="0"/>
    <n v="0"/>
    <n v="3"/>
    <x v="8"/>
    <x v="3"/>
    <x v="9"/>
    <x v="7"/>
    <x v="3"/>
    <x v="4"/>
  </r>
  <r>
    <x v="1"/>
    <n v="10"/>
    <x v="3"/>
    <x v="1"/>
    <s v="AD01-9362"/>
    <n v="0"/>
    <n v="0"/>
    <n v="3"/>
    <x v="8"/>
    <x v="3"/>
    <x v="9"/>
    <x v="2"/>
    <x v="0"/>
    <x v="12"/>
  </r>
  <r>
    <x v="1"/>
    <n v="22"/>
    <x v="4"/>
    <x v="4"/>
    <s v="AD01-9361"/>
    <n v="0"/>
    <n v="0"/>
    <n v="1"/>
    <x v="8"/>
    <x v="3"/>
    <x v="9"/>
    <x v="4"/>
    <x v="2"/>
    <x v="8"/>
  </r>
  <r>
    <x v="1"/>
    <n v="4"/>
    <x v="8"/>
    <x v="0"/>
    <s v="AD01-9364"/>
    <n v="0"/>
    <n v="0"/>
    <n v="3"/>
    <x v="8"/>
    <x v="3"/>
    <x v="9"/>
    <x v="2"/>
    <x v="1"/>
    <x v="1"/>
  </r>
  <r>
    <x v="0"/>
    <n v="4"/>
    <x v="8"/>
    <x v="3"/>
    <s v="AD01-9362"/>
    <n v="1"/>
    <n v="19000000"/>
    <n v="1"/>
    <x v="9"/>
    <x v="1"/>
    <x v="7"/>
    <x v="3"/>
    <x v="2"/>
    <x v="3"/>
  </r>
  <r>
    <x v="0"/>
    <n v="17"/>
    <x v="1"/>
    <x v="0"/>
    <s v="AD01-9362"/>
    <n v="3"/>
    <n v="15000000"/>
    <n v="2"/>
    <x v="9"/>
    <x v="0"/>
    <x v="4"/>
    <x v="5"/>
    <x v="1"/>
    <x v="15"/>
  </r>
  <r>
    <x v="0"/>
    <n v="30"/>
    <x v="2"/>
    <x v="0"/>
    <s v="AD01-9364"/>
    <n v="1"/>
    <n v="7000000"/>
    <n v="2"/>
    <x v="9"/>
    <x v="0"/>
    <x v="0"/>
    <x v="4"/>
    <x v="3"/>
    <x v="4"/>
  </r>
  <r>
    <x v="0"/>
    <n v="18"/>
    <x v="2"/>
    <x v="0"/>
    <s v="AD01-9362"/>
    <n v="2"/>
    <n v="12000000"/>
    <n v="2"/>
    <x v="9"/>
    <x v="0"/>
    <x v="4"/>
    <x v="0"/>
    <x v="1"/>
    <x v="6"/>
  </r>
  <r>
    <x v="0"/>
    <n v="27"/>
    <x v="2"/>
    <x v="3"/>
    <s v="AD01-9362"/>
    <n v="3"/>
    <n v="11000000"/>
    <n v="4"/>
    <x v="9"/>
    <x v="0"/>
    <x v="7"/>
    <x v="5"/>
    <x v="0"/>
    <x v="7"/>
  </r>
  <r>
    <x v="0"/>
    <n v="12"/>
    <x v="3"/>
    <x v="2"/>
    <s v="AD01-9364"/>
    <n v="2"/>
    <n v="38000000"/>
    <n v="4"/>
    <x v="9"/>
    <x v="1"/>
    <x v="2"/>
    <x v="6"/>
    <x v="1"/>
    <x v="14"/>
  </r>
  <r>
    <x v="0"/>
    <n v="8"/>
    <x v="3"/>
    <x v="0"/>
    <s v="AD01-9361"/>
    <n v="2"/>
    <n v="12000000"/>
    <n v="2"/>
    <x v="9"/>
    <x v="0"/>
    <x v="7"/>
    <x v="1"/>
    <x v="0"/>
    <x v="12"/>
  </r>
  <r>
    <x v="0"/>
    <n v="11"/>
    <x v="4"/>
    <x v="4"/>
    <s v="AD01-9362"/>
    <n v="5"/>
    <n v="20000000"/>
    <n v="4"/>
    <x v="9"/>
    <x v="0"/>
    <x v="8"/>
    <x v="6"/>
    <x v="2"/>
    <x v="8"/>
  </r>
  <r>
    <x v="0"/>
    <n v="2"/>
    <x v="10"/>
    <x v="0"/>
    <s v="AD01-9364"/>
    <n v="4"/>
    <n v="15000000"/>
    <n v="1"/>
    <x v="9"/>
    <x v="0"/>
    <x v="0"/>
    <x v="1"/>
    <x v="1"/>
    <x v="2"/>
  </r>
  <r>
    <x v="0"/>
    <n v="4"/>
    <x v="8"/>
    <x v="3"/>
    <s v="AD01-9362"/>
    <n v="1"/>
    <n v="19000000"/>
    <n v="1"/>
    <x v="9"/>
    <x v="1"/>
    <x v="7"/>
    <x v="3"/>
    <x v="2"/>
    <x v="3"/>
  </r>
  <r>
    <x v="0"/>
    <n v="17"/>
    <x v="1"/>
    <x v="0"/>
    <s v="AD01-9362"/>
    <n v="3"/>
    <n v="15000000"/>
    <n v="2"/>
    <x v="9"/>
    <x v="0"/>
    <x v="4"/>
    <x v="5"/>
    <x v="1"/>
    <x v="15"/>
  </r>
  <r>
    <x v="1"/>
    <n v="13"/>
    <x v="0"/>
    <x v="1"/>
    <s v="AD01-9362"/>
    <n v="0"/>
    <n v="0"/>
    <n v="4"/>
    <x v="9"/>
    <x v="3"/>
    <x v="9"/>
    <x v="6"/>
    <x v="0"/>
    <x v="12"/>
  </r>
  <r>
    <x v="1"/>
    <n v="27"/>
    <x v="3"/>
    <x v="1"/>
    <s v="AD01-9362"/>
    <n v="0"/>
    <n v="0"/>
    <n v="2"/>
    <x v="9"/>
    <x v="3"/>
    <x v="9"/>
    <x v="5"/>
    <x v="0"/>
    <x v="9"/>
  </r>
  <r>
    <x v="1"/>
    <n v="20"/>
    <x v="3"/>
    <x v="4"/>
    <s v="AD01-9362"/>
    <n v="0"/>
    <n v="0"/>
    <n v="1"/>
    <x v="9"/>
    <x v="3"/>
    <x v="9"/>
    <x v="3"/>
    <x v="3"/>
    <x v="13"/>
  </r>
  <r>
    <x v="1"/>
    <n v="18"/>
    <x v="4"/>
    <x v="2"/>
    <s v="AD01-9362"/>
    <n v="0"/>
    <n v="0"/>
    <n v="5"/>
    <x v="9"/>
    <x v="3"/>
    <x v="9"/>
    <x v="7"/>
    <x v="0"/>
    <x v="9"/>
  </r>
  <r>
    <x v="1"/>
    <n v="13"/>
    <x v="0"/>
    <x v="1"/>
    <s v="AD01-9362"/>
    <n v="0"/>
    <n v="0"/>
    <n v="4"/>
    <x v="9"/>
    <x v="3"/>
    <x v="9"/>
    <x v="6"/>
    <x v="0"/>
    <x v="12"/>
  </r>
  <r>
    <x v="0"/>
    <n v="17"/>
    <x v="5"/>
    <x v="4"/>
    <s v="AD01-9365"/>
    <n v="3"/>
    <n v="15000000"/>
    <n v="1"/>
    <x v="10"/>
    <x v="0"/>
    <x v="1"/>
    <x v="2"/>
    <x v="3"/>
    <x v="13"/>
  </r>
  <r>
    <x v="0"/>
    <n v="11"/>
    <x v="6"/>
    <x v="0"/>
    <s v="AD01-9362"/>
    <n v="3"/>
    <n v="15000000"/>
    <n v="5"/>
    <x v="10"/>
    <x v="0"/>
    <x v="0"/>
    <x v="7"/>
    <x v="3"/>
    <x v="4"/>
  </r>
  <r>
    <x v="0"/>
    <n v="1"/>
    <x v="8"/>
    <x v="4"/>
    <s v="AD01-9362"/>
    <n v="4"/>
    <n v="20000000"/>
    <n v="3"/>
    <x v="10"/>
    <x v="0"/>
    <x v="7"/>
    <x v="3"/>
    <x v="1"/>
    <x v="6"/>
  </r>
  <r>
    <x v="0"/>
    <n v="10"/>
    <x v="11"/>
    <x v="2"/>
    <s v="AD01-9362"/>
    <n v="1"/>
    <n v="7000000"/>
    <n v="4"/>
    <x v="10"/>
    <x v="0"/>
    <x v="0"/>
    <x v="7"/>
    <x v="0"/>
    <x v="7"/>
  </r>
  <r>
    <x v="0"/>
    <n v="30"/>
    <x v="2"/>
    <x v="0"/>
    <s v="AD01-9362"/>
    <n v="1"/>
    <n v="19000000"/>
    <n v="1"/>
    <x v="10"/>
    <x v="1"/>
    <x v="2"/>
    <x v="0"/>
    <x v="1"/>
    <x v="2"/>
  </r>
  <r>
    <x v="0"/>
    <n v="28"/>
    <x v="2"/>
    <x v="4"/>
    <s v="AD01-9363"/>
    <n v="4"/>
    <n v="11000000"/>
    <n v="2"/>
    <x v="10"/>
    <x v="2"/>
    <x v="7"/>
    <x v="0"/>
    <x v="1"/>
    <x v="1"/>
  </r>
  <r>
    <x v="0"/>
    <n v="22"/>
    <x v="2"/>
    <x v="0"/>
    <s v="AD01-9362"/>
    <n v="5"/>
    <n v="25000000"/>
    <n v="3"/>
    <x v="10"/>
    <x v="0"/>
    <x v="0"/>
    <x v="5"/>
    <x v="2"/>
    <x v="11"/>
  </r>
  <r>
    <x v="0"/>
    <n v="11"/>
    <x v="2"/>
    <x v="0"/>
    <s v="AD01-9364"/>
    <n v="2"/>
    <n v="12000000"/>
    <n v="3"/>
    <x v="10"/>
    <x v="0"/>
    <x v="0"/>
    <x v="7"/>
    <x v="1"/>
    <x v="14"/>
  </r>
  <r>
    <x v="0"/>
    <n v="30"/>
    <x v="2"/>
    <x v="3"/>
    <s v="AD01-9361"/>
    <n v="3"/>
    <n v="15000000"/>
    <n v="5"/>
    <x v="10"/>
    <x v="0"/>
    <x v="2"/>
    <x v="7"/>
    <x v="1"/>
    <x v="6"/>
  </r>
  <r>
    <x v="0"/>
    <n v="2"/>
    <x v="3"/>
    <x v="4"/>
    <s v="AD01-9362"/>
    <n v="5"/>
    <n v="21000000"/>
    <n v="1"/>
    <x v="10"/>
    <x v="0"/>
    <x v="5"/>
    <x v="2"/>
    <x v="2"/>
    <x v="8"/>
  </r>
  <r>
    <x v="0"/>
    <n v="25"/>
    <x v="3"/>
    <x v="2"/>
    <s v="AD01-9364"/>
    <n v="5"/>
    <n v="25000000"/>
    <n v="2"/>
    <x v="10"/>
    <x v="0"/>
    <x v="4"/>
    <x v="2"/>
    <x v="0"/>
    <x v="10"/>
  </r>
  <r>
    <x v="0"/>
    <n v="28"/>
    <x v="3"/>
    <x v="5"/>
    <s v="AD01-9361"/>
    <n v="1"/>
    <n v="7000000"/>
    <n v="2"/>
    <x v="10"/>
    <x v="0"/>
    <x v="1"/>
    <x v="7"/>
    <x v="1"/>
    <x v="1"/>
  </r>
  <r>
    <x v="0"/>
    <n v="22"/>
    <x v="3"/>
    <x v="2"/>
    <s v="AD01-9361"/>
    <n v="3"/>
    <n v="15000000"/>
    <n v="2"/>
    <x v="10"/>
    <x v="0"/>
    <x v="2"/>
    <x v="6"/>
    <x v="2"/>
    <x v="8"/>
  </r>
  <r>
    <x v="0"/>
    <n v="25"/>
    <x v="3"/>
    <x v="4"/>
    <s v="AD01-9362"/>
    <n v="2"/>
    <n v="12000000"/>
    <n v="1"/>
    <x v="10"/>
    <x v="0"/>
    <x v="2"/>
    <x v="6"/>
    <x v="2"/>
    <x v="11"/>
  </r>
  <r>
    <x v="0"/>
    <n v="29"/>
    <x v="3"/>
    <x v="4"/>
    <s v="AD01-9362"/>
    <n v="2"/>
    <n v="12000000"/>
    <n v="1"/>
    <x v="10"/>
    <x v="0"/>
    <x v="1"/>
    <x v="7"/>
    <x v="1"/>
    <x v="1"/>
  </r>
  <r>
    <x v="0"/>
    <n v="20"/>
    <x v="4"/>
    <x v="3"/>
    <s v="AD01-9362"/>
    <n v="2"/>
    <n v="38000000"/>
    <n v="4"/>
    <x v="10"/>
    <x v="4"/>
    <x v="0"/>
    <x v="5"/>
    <x v="3"/>
    <x v="13"/>
  </r>
  <r>
    <x v="0"/>
    <n v="9"/>
    <x v="4"/>
    <x v="2"/>
    <s v="AD01-9362"/>
    <n v="5"/>
    <n v="25000000"/>
    <n v="2"/>
    <x v="10"/>
    <x v="0"/>
    <x v="3"/>
    <x v="3"/>
    <x v="3"/>
    <x v="4"/>
  </r>
  <r>
    <x v="0"/>
    <n v="17"/>
    <x v="10"/>
    <x v="0"/>
    <s v="AD01-9361"/>
    <n v="4"/>
    <n v="11000000"/>
    <n v="1"/>
    <x v="10"/>
    <x v="2"/>
    <x v="8"/>
    <x v="0"/>
    <x v="1"/>
    <x v="1"/>
  </r>
  <r>
    <x v="0"/>
    <n v="10"/>
    <x v="10"/>
    <x v="4"/>
    <s v="AD01-9362"/>
    <n v="2"/>
    <n v="12000000"/>
    <n v="4"/>
    <x v="10"/>
    <x v="0"/>
    <x v="4"/>
    <x v="0"/>
    <x v="1"/>
    <x v="6"/>
  </r>
  <r>
    <x v="0"/>
    <n v="24"/>
    <x v="10"/>
    <x v="4"/>
    <s v="AD01-9362"/>
    <n v="2"/>
    <n v="12000000"/>
    <n v="2"/>
    <x v="10"/>
    <x v="0"/>
    <x v="2"/>
    <x v="5"/>
    <x v="2"/>
    <x v="8"/>
  </r>
  <r>
    <x v="0"/>
    <n v="20"/>
    <x v="10"/>
    <x v="3"/>
    <s v="AD01-9361"/>
    <n v="4"/>
    <n v="20000000"/>
    <n v="4"/>
    <x v="10"/>
    <x v="0"/>
    <x v="4"/>
    <x v="6"/>
    <x v="2"/>
    <x v="11"/>
  </r>
  <r>
    <x v="0"/>
    <n v="17"/>
    <x v="5"/>
    <x v="4"/>
    <s v="AD01-9365"/>
    <n v="3"/>
    <n v="15000000"/>
    <n v="1"/>
    <x v="10"/>
    <x v="0"/>
    <x v="1"/>
    <x v="2"/>
    <x v="3"/>
    <x v="13"/>
  </r>
  <r>
    <x v="0"/>
    <n v="11"/>
    <x v="6"/>
    <x v="0"/>
    <s v="AD01-9362"/>
    <n v="3"/>
    <n v="15000000"/>
    <n v="5"/>
    <x v="10"/>
    <x v="0"/>
    <x v="0"/>
    <x v="7"/>
    <x v="3"/>
    <x v="4"/>
  </r>
  <r>
    <x v="0"/>
    <n v="1"/>
    <x v="8"/>
    <x v="4"/>
    <s v="AD01-9362"/>
    <n v="4"/>
    <n v="20000000"/>
    <n v="3"/>
    <x v="10"/>
    <x v="0"/>
    <x v="7"/>
    <x v="3"/>
    <x v="1"/>
    <x v="6"/>
  </r>
  <r>
    <x v="0"/>
    <n v="10"/>
    <x v="11"/>
    <x v="2"/>
    <s v="AD01-9362"/>
    <n v="1"/>
    <n v="7000000"/>
    <n v="4"/>
    <x v="10"/>
    <x v="0"/>
    <x v="0"/>
    <x v="7"/>
    <x v="0"/>
    <x v="7"/>
  </r>
  <r>
    <x v="1"/>
    <n v="21"/>
    <x v="6"/>
    <x v="5"/>
    <s v="AD01-9362"/>
    <n v="0"/>
    <n v="0"/>
    <n v="2"/>
    <x v="10"/>
    <x v="3"/>
    <x v="9"/>
    <x v="5"/>
    <x v="0"/>
    <x v="7"/>
  </r>
  <r>
    <x v="1"/>
    <n v="16"/>
    <x v="7"/>
    <x v="1"/>
    <s v="AD01-9364"/>
    <n v="0"/>
    <n v="0"/>
    <n v="5"/>
    <x v="10"/>
    <x v="3"/>
    <x v="9"/>
    <x v="4"/>
    <x v="0"/>
    <x v="7"/>
  </r>
  <r>
    <x v="1"/>
    <n v="25"/>
    <x v="2"/>
    <x v="1"/>
    <s v="AD01-9362"/>
    <n v="0"/>
    <n v="0"/>
    <n v="1"/>
    <x v="10"/>
    <x v="3"/>
    <x v="9"/>
    <x v="2"/>
    <x v="0"/>
    <x v="10"/>
  </r>
  <r>
    <x v="1"/>
    <n v="7"/>
    <x v="10"/>
    <x v="0"/>
    <s v="AD01-9364"/>
    <n v="0"/>
    <n v="0"/>
    <n v="1"/>
    <x v="10"/>
    <x v="3"/>
    <x v="9"/>
    <x v="3"/>
    <x v="0"/>
    <x v="5"/>
  </r>
  <r>
    <x v="1"/>
    <n v="23"/>
    <x v="10"/>
    <x v="2"/>
    <s v="AD01-9362"/>
    <n v="0"/>
    <n v="0"/>
    <n v="5"/>
    <x v="10"/>
    <x v="3"/>
    <x v="9"/>
    <x v="1"/>
    <x v="1"/>
    <x v="2"/>
  </r>
  <r>
    <x v="1"/>
    <n v="21"/>
    <x v="6"/>
    <x v="5"/>
    <s v="AD01-9362"/>
    <n v="0"/>
    <n v="0"/>
    <n v="2"/>
    <x v="10"/>
    <x v="3"/>
    <x v="9"/>
    <x v="5"/>
    <x v="0"/>
    <x v="7"/>
  </r>
  <r>
    <x v="1"/>
    <n v="16"/>
    <x v="7"/>
    <x v="1"/>
    <s v="AD01-9364"/>
    <n v="0"/>
    <n v="0"/>
    <n v="5"/>
    <x v="10"/>
    <x v="3"/>
    <x v="9"/>
    <x v="4"/>
    <x v="0"/>
    <x v="7"/>
  </r>
  <r>
    <x v="0"/>
    <n v="30"/>
    <x v="1"/>
    <x v="1"/>
    <s v="AD01-9361"/>
    <n v="5"/>
    <n v="25000000"/>
    <n v="1"/>
    <x v="11"/>
    <x v="0"/>
    <x v="8"/>
    <x v="1"/>
    <x v="1"/>
    <x v="1"/>
  </r>
  <r>
    <x v="0"/>
    <n v="25"/>
    <x v="2"/>
    <x v="0"/>
    <s v="AD01-9361"/>
    <n v="4"/>
    <n v="20000000"/>
    <n v="2"/>
    <x v="11"/>
    <x v="2"/>
    <x v="0"/>
    <x v="7"/>
    <x v="0"/>
    <x v="10"/>
  </r>
  <r>
    <x v="0"/>
    <n v="9"/>
    <x v="2"/>
    <x v="1"/>
    <s v="AD01-9361"/>
    <n v="1"/>
    <n v="7000000"/>
    <n v="2"/>
    <x v="11"/>
    <x v="0"/>
    <x v="2"/>
    <x v="5"/>
    <x v="1"/>
    <x v="1"/>
  </r>
  <r>
    <x v="0"/>
    <n v="29"/>
    <x v="3"/>
    <x v="4"/>
    <s v="AD01-9362"/>
    <n v="2"/>
    <n v="12000000"/>
    <n v="1"/>
    <x v="11"/>
    <x v="0"/>
    <x v="7"/>
    <x v="2"/>
    <x v="2"/>
    <x v="3"/>
  </r>
  <r>
    <x v="0"/>
    <n v="13"/>
    <x v="3"/>
    <x v="1"/>
    <s v="AD01-9361"/>
    <n v="2"/>
    <n v="12000000"/>
    <n v="2"/>
    <x v="11"/>
    <x v="0"/>
    <x v="0"/>
    <x v="3"/>
    <x v="3"/>
    <x v="4"/>
  </r>
  <r>
    <x v="0"/>
    <n v="29"/>
    <x v="3"/>
    <x v="2"/>
    <s v="AD01-9365"/>
    <n v="2"/>
    <n v="12000000"/>
    <n v="1"/>
    <x v="11"/>
    <x v="0"/>
    <x v="5"/>
    <x v="6"/>
    <x v="2"/>
    <x v="8"/>
  </r>
  <r>
    <x v="0"/>
    <n v="1"/>
    <x v="4"/>
    <x v="1"/>
    <s v="AD01-9361"/>
    <n v="2"/>
    <n v="38000000"/>
    <n v="4"/>
    <x v="11"/>
    <x v="1"/>
    <x v="0"/>
    <x v="2"/>
    <x v="0"/>
    <x v="5"/>
  </r>
  <r>
    <x v="0"/>
    <n v="22"/>
    <x v="4"/>
    <x v="0"/>
    <s v="AD01-9363"/>
    <n v="4"/>
    <n v="20000000"/>
    <n v="5"/>
    <x v="11"/>
    <x v="0"/>
    <x v="4"/>
    <x v="5"/>
    <x v="0"/>
    <x v="7"/>
  </r>
  <r>
    <x v="0"/>
    <n v="1"/>
    <x v="10"/>
    <x v="0"/>
    <s v="AD01-9361"/>
    <n v="5"/>
    <n v="21000000"/>
    <n v="2"/>
    <x v="11"/>
    <x v="0"/>
    <x v="5"/>
    <x v="4"/>
    <x v="0"/>
    <x v="12"/>
  </r>
  <r>
    <x v="0"/>
    <n v="15"/>
    <x v="10"/>
    <x v="1"/>
    <s v="AD01-9362"/>
    <n v="3"/>
    <n v="15000000"/>
    <n v="2"/>
    <x v="11"/>
    <x v="0"/>
    <x v="2"/>
    <x v="0"/>
    <x v="0"/>
    <x v="9"/>
  </r>
  <r>
    <x v="1"/>
    <n v="20"/>
    <x v="7"/>
    <x v="0"/>
    <s v="AD01-9361"/>
    <n v="0"/>
    <n v="0"/>
    <n v="2"/>
    <x v="11"/>
    <x v="3"/>
    <x v="9"/>
    <x v="7"/>
    <x v="3"/>
    <x v="4"/>
  </r>
  <r>
    <x v="1"/>
    <n v="10"/>
    <x v="10"/>
    <x v="1"/>
    <s v="AD01-9362"/>
    <n v="0"/>
    <n v="0"/>
    <n v="4"/>
    <x v="11"/>
    <x v="3"/>
    <x v="9"/>
    <x v="5"/>
    <x v="0"/>
    <x v="12"/>
  </r>
  <r>
    <x v="1"/>
    <n v="20"/>
    <x v="10"/>
    <x v="0"/>
    <s v="AD01-9361"/>
    <n v="0"/>
    <n v="0"/>
    <n v="1"/>
    <x v="11"/>
    <x v="3"/>
    <x v="9"/>
    <x v="3"/>
    <x v="1"/>
    <x v="14"/>
  </r>
  <r>
    <x v="1"/>
    <n v="20"/>
    <x v="7"/>
    <x v="0"/>
    <s v="AD01-9361"/>
    <n v="0"/>
    <n v="0"/>
    <n v="2"/>
    <x v="11"/>
    <x v="3"/>
    <x v="9"/>
    <x v="7"/>
    <x v="3"/>
    <x v="4"/>
  </r>
  <r>
    <x v="0"/>
    <n v="12"/>
    <x v="5"/>
    <x v="0"/>
    <s v="AD01-9361"/>
    <n v="5"/>
    <n v="25000000"/>
    <n v="1"/>
    <x v="12"/>
    <x v="0"/>
    <x v="1"/>
    <x v="2"/>
    <x v="1"/>
    <x v="6"/>
  </r>
  <r>
    <x v="0"/>
    <n v="1"/>
    <x v="9"/>
    <x v="0"/>
    <s v="AD01-9361"/>
    <n v="4"/>
    <n v="20000000"/>
    <n v="4"/>
    <x v="12"/>
    <x v="2"/>
    <x v="4"/>
    <x v="3"/>
    <x v="3"/>
    <x v="13"/>
  </r>
  <r>
    <x v="0"/>
    <n v="28"/>
    <x v="9"/>
    <x v="4"/>
    <s v="AD01-9364"/>
    <n v="4"/>
    <n v="15000000"/>
    <n v="2"/>
    <x v="12"/>
    <x v="0"/>
    <x v="2"/>
    <x v="6"/>
    <x v="3"/>
    <x v="13"/>
  </r>
  <r>
    <x v="0"/>
    <n v="3"/>
    <x v="2"/>
    <x v="0"/>
    <s v="AD01-9364"/>
    <n v="3"/>
    <n v="12000000"/>
    <n v="1"/>
    <x v="12"/>
    <x v="0"/>
    <x v="2"/>
    <x v="2"/>
    <x v="1"/>
    <x v="1"/>
  </r>
  <r>
    <x v="0"/>
    <n v="28"/>
    <x v="3"/>
    <x v="3"/>
    <s v="AD01-9363"/>
    <n v="2"/>
    <n v="38000000"/>
    <n v="2"/>
    <x v="12"/>
    <x v="1"/>
    <x v="2"/>
    <x v="1"/>
    <x v="0"/>
    <x v="9"/>
  </r>
  <r>
    <x v="0"/>
    <n v="28"/>
    <x v="3"/>
    <x v="0"/>
    <s v="AD01-9364"/>
    <n v="1"/>
    <n v="19000000"/>
    <n v="1"/>
    <x v="12"/>
    <x v="1"/>
    <x v="0"/>
    <x v="6"/>
    <x v="0"/>
    <x v="7"/>
  </r>
  <r>
    <x v="0"/>
    <n v="23"/>
    <x v="3"/>
    <x v="4"/>
    <s v="AD01-9362"/>
    <n v="2"/>
    <n v="10000000"/>
    <n v="2"/>
    <x v="12"/>
    <x v="0"/>
    <x v="0"/>
    <x v="1"/>
    <x v="0"/>
    <x v="7"/>
  </r>
  <r>
    <x v="0"/>
    <n v="26"/>
    <x v="3"/>
    <x v="2"/>
    <s v="AD01-9361"/>
    <n v="1"/>
    <n v="7000000"/>
    <n v="2"/>
    <x v="12"/>
    <x v="0"/>
    <x v="2"/>
    <x v="3"/>
    <x v="1"/>
    <x v="2"/>
  </r>
  <r>
    <x v="0"/>
    <n v="1"/>
    <x v="3"/>
    <x v="3"/>
    <s v="AD01-9365"/>
    <n v="3"/>
    <n v="11000000"/>
    <n v="3"/>
    <x v="12"/>
    <x v="0"/>
    <x v="0"/>
    <x v="4"/>
    <x v="2"/>
    <x v="11"/>
  </r>
  <r>
    <x v="0"/>
    <n v="12"/>
    <x v="4"/>
    <x v="4"/>
    <s v="AD01-9364"/>
    <n v="5"/>
    <n v="25000000"/>
    <n v="4"/>
    <x v="12"/>
    <x v="0"/>
    <x v="1"/>
    <x v="5"/>
    <x v="1"/>
    <x v="2"/>
  </r>
  <r>
    <x v="0"/>
    <n v="12"/>
    <x v="5"/>
    <x v="0"/>
    <s v="AD01-9361"/>
    <n v="5"/>
    <n v="25000000"/>
    <n v="1"/>
    <x v="12"/>
    <x v="0"/>
    <x v="1"/>
    <x v="2"/>
    <x v="1"/>
    <x v="6"/>
  </r>
  <r>
    <x v="0"/>
    <n v="1"/>
    <x v="9"/>
    <x v="0"/>
    <s v="AD01-9361"/>
    <n v="4"/>
    <n v="20000000"/>
    <n v="4"/>
    <x v="12"/>
    <x v="2"/>
    <x v="4"/>
    <x v="3"/>
    <x v="3"/>
    <x v="13"/>
  </r>
  <r>
    <x v="0"/>
    <n v="28"/>
    <x v="9"/>
    <x v="4"/>
    <s v="AD01-9364"/>
    <n v="4"/>
    <n v="15000000"/>
    <n v="2"/>
    <x v="12"/>
    <x v="0"/>
    <x v="2"/>
    <x v="6"/>
    <x v="3"/>
    <x v="13"/>
  </r>
  <r>
    <x v="1"/>
    <n v="9"/>
    <x v="9"/>
    <x v="0"/>
    <s v="AD01-9364"/>
    <n v="0"/>
    <n v="0"/>
    <n v="3"/>
    <x v="12"/>
    <x v="3"/>
    <x v="9"/>
    <x v="5"/>
    <x v="0"/>
    <x v="12"/>
  </r>
  <r>
    <x v="1"/>
    <n v="17"/>
    <x v="2"/>
    <x v="1"/>
    <s v="AD01-9364"/>
    <n v="0"/>
    <n v="0"/>
    <n v="2"/>
    <x v="12"/>
    <x v="3"/>
    <x v="9"/>
    <x v="7"/>
    <x v="2"/>
    <x v="8"/>
  </r>
  <r>
    <x v="1"/>
    <n v="11"/>
    <x v="4"/>
    <x v="5"/>
    <s v="AD01-9362"/>
    <n v="0"/>
    <n v="0"/>
    <n v="3"/>
    <x v="12"/>
    <x v="3"/>
    <x v="9"/>
    <x v="4"/>
    <x v="1"/>
    <x v="1"/>
  </r>
  <r>
    <x v="1"/>
    <n v="9"/>
    <x v="9"/>
    <x v="0"/>
    <s v="AD01-9364"/>
    <n v="0"/>
    <n v="0"/>
    <n v="3"/>
    <x v="12"/>
    <x v="3"/>
    <x v="9"/>
    <x v="5"/>
    <x v="0"/>
    <x v="12"/>
  </r>
  <r>
    <x v="0"/>
    <n v="3"/>
    <x v="1"/>
    <x v="2"/>
    <s v="AD01-9362"/>
    <n v="1"/>
    <n v="19000000"/>
    <n v="2"/>
    <x v="13"/>
    <x v="1"/>
    <x v="3"/>
    <x v="5"/>
    <x v="3"/>
    <x v="4"/>
  </r>
  <r>
    <x v="0"/>
    <n v="30"/>
    <x v="1"/>
    <x v="2"/>
    <s v="AD01-9361"/>
    <n v="2"/>
    <n v="12000000"/>
    <n v="2"/>
    <x v="13"/>
    <x v="0"/>
    <x v="2"/>
    <x v="2"/>
    <x v="1"/>
    <x v="2"/>
  </r>
  <r>
    <x v="0"/>
    <n v="21"/>
    <x v="2"/>
    <x v="0"/>
    <s v="AD01-9363"/>
    <n v="3"/>
    <n v="15000000"/>
    <n v="1"/>
    <x v="13"/>
    <x v="0"/>
    <x v="2"/>
    <x v="3"/>
    <x v="2"/>
    <x v="11"/>
  </r>
  <r>
    <x v="0"/>
    <n v="31"/>
    <x v="3"/>
    <x v="3"/>
    <s v="AD01-9361"/>
    <n v="3"/>
    <n v="15000000"/>
    <n v="2"/>
    <x v="13"/>
    <x v="0"/>
    <x v="0"/>
    <x v="0"/>
    <x v="3"/>
    <x v="13"/>
  </r>
  <r>
    <x v="0"/>
    <n v="27"/>
    <x v="3"/>
    <x v="0"/>
    <s v="AD01-9361"/>
    <n v="2"/>
    <n v="12000000"/>
    <n v="5"/>
    <x v="13"/>
    <x v="0"/>
    <x v="1"/>
    <x v="6"/>
    <x v="0"/>
    <x v="0"/>
  </r>
  <r>
    <x v="0"/>
    <n v="30"/>
    <x v="4"/>
    <x v="0"/>
    <s v="AD01-9361"/>
    <n v="5"/>
    <n v="20000000"/>
    <n v="2"/>
    <x v="13"/>
    <x v="0"/>
    <x v="0"/>
    <x v="4"/>
    <x v="3"/>
    <x v="4"/>
  </r>
  <r>
    <x v="0"/>
    <n v="20"/>
    <x v="4"/>
    <x v="0"/>
    <s v="AD01-9364"/>
    <n v="3"/>
    <n v="15000000"/>
    <n v="5"/>
    <x v="13"/>
    <x v="0"/>
    <x v="2"/>
    <x v="5"/>
    <x v="0"/>
    <x v="10"/>
  </r>
  <r>
    <x v="0"/>
    <n v="4"/>
    <x v="4"/>
    <x v="3"/>
    <s v="AD01-9361"/>
    <n v="1"/>
    <n v="7000000"/>
    <n v="2"/>
    <x v="13"/>
    <x v="0"/>
    <x v="4"/>
    <x v="1"/>
    <x v="1"/>
    <x v="1"/>
  </r>
  <r>
    <x v="0"/>
    <n v="3"/>
    <x v="1"/>
    <x v="2"/>
    <s v="AD01-9362"/>
    <n v="1"/>
    <n v="19000000"/>
    <n v="2"/>
    <x v="13"/>
    <x v="1"/>
    <x v="3"/>
    <x v="5"/>
    <x v="3"/>
    <x v="4"/>
  </r>
  <r>
    <x v="0"/>
    <n v="30"/>
    <x v="1"/>
    <x v="2"/>
    <s v="AD01-9361"/>
    <n v="2"/>
    <n v="12000000"/>
    <n v="2"/>
    <x v="13"/>
    <x v="0"/>
    <x v="2"/>
    <x v="2"/>
    <x v="1"/>
    <x v="2"/>
  </r>
  <r>
    <x v="1"/>
    <n v="14"/>
    <x v="3"/>
    <x v="4"/>
    <s v="AD01-9362"/>
    <n v="0"/>
    <n v="0"/>
    <n v="4"/>
    <x v="13"/>
    <x v="3"/>
    <x v="9"/>
    <x v="1"/>
    <x v="0"/>
    <x v="7"/>
  </r>
  <r>
    <x v="1"/>
    <n v="5"/>
    <x v="3"/>
    <x v="1"/>
    <s v="AD01-9361"/>
    <n v="0"/>
    <n v="0"/>
    <n v="1"/>
    <x v="13"/>
    <x v="3"/>
    <x v="9"/>
    <x v="7"/>
    <x v="1"/>
    <x v="14"/>
  </r>
  <r>
    <x v="1"/>
    <n v="2"/>
    <x v="10"/>
    <x v="4"/>
    <s v="AD01-9362"/>
    <n v="0"/>
    <n v="0"/>
    <n v="3"/>
    <x v="13"/>
    <x v="3"/>
    <x v="9"/>
    <x v="2"/>
    <x v="0"/>
    <x v="7"/>
  </r>
  <r>
    <x v="1"/>
    <n v="30"/>
    <x v="10"/>
    <x v="3"/>
    <s v="AD01-9361"/>
    <n v="0"/>
    <n v="0"/>
    <n v="2"/>
    <x v="13"/>
    <x v="3"/>
    <x v="9"/>
    <x v="2"/>
    <x v="2"/>
    <x v="8"/>
  </r>
  <r>
    <x v="1"/>
    <n v="10"/>
    <x v="10"/>
    <x v="1"/>
    <s v="AD01-9362"/>
    <n v="0"/>
    <n v="0"/>
    <n v="1"/>
    <x v="13"/>
    <x v="3"/>
    <x v="9"/>
    <x v="3"/>
    <x v="2"/>
    <x v="3"/>
  </r>
  <r>
    <x v="0"/>
    <n v="1"/>
    <x v="5"/>
    <x v="4"/>
    <s v="AD01-9361"/>
    <n v="1"/>
    <n v="7000000"/>
    <n v="3"/>
    <x v="14"/>
    <x v="0"/>
    <x v="6"/>
    <x v="6"/>
    <x v="0"/>
    <x v="5"/>
  </r>
  <r>
    <x v="0"/>
    <n v="11"/>
    <x v="6"/>
    <x v="3"/>
    <s v="AD01-9361"/>
    <n v="4"/>
    <n v="20000000"/>
    <n v="2"/>
    <x v="14"/>
    <x v="2"/>
    <x v="2"/>
    <x v="7"/>
    <x v="1"/>
    <x v="14"/>
  </r>
  <r>
    <x v="0"/>
    <n v="25"/>
    <x v="1"/>
    <x v="0"/>
    <s v="AD01-9364"/>
    <n v="3"/>
    <n v="15000000"/>
    <n v="1"/>
    <x v="14"/>
    <x v="0"/>
    <x v="0"/>
    <x v="1"/>
    <x v="3"/>
    <x v="13"/>
  </r>
  <r>
    <x v="0"/>
    <n v="17"/>
    <x v="2"/>
    <x v="5"/>
    <s v="AD01-9364"/>
    <n v="3"/>
    <n v="11000000"/>
    <n v="4"/>
    <x v="14"/>
    <x v="0"/>
    <x v="0"/>
    <x v="1"/>
    <x v="3"/>
    <x v="13"/>
  </r>
  <r>
    <x v="0"/>
    <n v="30"/>
    <x v="2"/>
    <x v="0"/>
    <s v="AD01-9361"/>
    <n v="5"/>
    <n v="25000000"/>
    <n v="3"/>
    <x v="14"/>
    <x v="0"/>
    <x v="0"/>
    <x v="3"/>
    <x v="0"/>
    <x v="5"/>
  </r>
  <r>
    <x v="0"/>
    <n v="22"/>
    <x v="3"/>
    <x v="0"/>
    <s v="AD01-9362"/>
    <n v="2"/>
    <n v="38000000"/>
    <n v="6"/>
    <x v="14"/>
    <x v="1"/>
    <x v="2"/>
    <x v="5"/>
    <x v="0"/>
    <x v="12"/>
  </r>
  <r>
    <x v="0"/>
    <n v="7"/>
    <x v="3"/>
    <x v="0"/>
    <s v="AD01-9362"/>
    <n v="2"/>
    <n v="10000000"/>
    <n v="5"/>
    <x v="14"/>
    <x v="0"/>
    <x v="2"/>
    <x v="2"/>
    <x v="1"/>
    <x v="2"/>
  </r>
  <r>
    <x v="0"/>
    <n v="8"/>
    <x v="3"/>
    <x v="0"/>
    <s v="AD01-9362"/>
    <n v="3"/>
    <n v="12000000"/>
    <n v="3"/>
    <x v="14"/>
    <x v="0"/>
    <x v="7"/>
    <x v="2"/>
    <x v="2"/>
    <x v="8"/>
  </r>
  <r>
    <x v="0"/>
    <n v="19"/>
    <x v="3"/>
    <x v="1"/>
    <s v="AD01-9365"/>
    <n v="4"/>
    <n v="20000000"/>
    <n v="1"/>
    <x v="14"/>
    <x v="0"/>
    <x v="7"/>
    <x v="4"/>
    <x v="1"/>
    <x v="15"/>
  </r>
  <r>
    <x v="0"/>
    <n v="28"/>
    <x v="3"/>
    <x v="3"/>
    <s v="AD01-9362"/>
    <n v="2"/>
    <n v="12000000"/>
    <n v="3"/>
    <x v="14"/>
    <x v="0"/>
    <x v="5"/>
    <x v="5"/>
    <x v="2"/>
    <x v="11"/>
  </r>
  <r>
    <x v="0"/>
    <n v="5"/>
    <x v="4"/>
    <x v="0"/>
    <s v="AD01-9362"/>
    <n v="1"/>
    <n v="19000000"/>
    <n v="2"/>
    <x v="14"/>
    <x v="1"/>
    <x v="1"/>
    <x v="1"/>
    <x v="1"/>
    <x v="1"/>
  </r>
  <r>
    <x v="0"/>
    <n v="1"/>
    <x v="5"/>
    <x v="4"/>
    <s v="AD01-9361"/>
    <n v="1"/>
    <n v="7000000"/>
    <n v="3"/>
    <x v="14"/>
    <x v="0"/>
    <x v="6"/>
    <x v="6"/>
    <x v="0"/>
    <x v="5"/>
  </r>
  <r>
    <x v="0"/>
    <n v="11"/>
    <x v="6"/>
    <x v="3"/>
    <s v="AD01-9361"/>
    <n v="4"/>
    <n v="20000000"/>
    <n v="2"/>
    <x v="14"/>
    <x v="2"/>
    <x v="2"/>
    <x v="7"/>
    <x v="1"/>
    <x v="14"/>
  </r>
  <r>
    <x v="0"/>
    <n v="25"/>
    <x v="1"/>
    <x v="0"/>
    <s v="AD01-9364"/>
    <n v="3"/>
    <n v="15000000"/>
    <n v="1"/>
    <x v="14"/>
    <x v="0"/>
    <x v="0"/>
    <x v="1"/>
    <x v="3"/>
    <x v="13"/>
  </r>
  <r>
    <x v="1"/>
    <n v="12"/>
    <x v="2"/>
    <x v="2"/>
    <s v="AD01-9362"/>
    <n v="0"/>
    <n v="0"/>
    <n v="1"/>
    <x v="14"/>
    <x v="3"/>
    <x v="9"/>
    <x v="2"/>
    <x v="0"/>
    <x v="9"/>
  </r>
  <r>
    <x v="1"/>
    <n v="14"/>
    <x v="10"/>
    <x v="1"/>
    <s v="AD01-9361"/>
    <n v="0"/>
    <n v="0"/>
    <n v="4"/>
    <x v="14"/>
    <x v="3"/>
    <x v="9"/>
    <x v="2"/>
    <x v="1"/>
    <x v="2"/>
  </r>
  <r>
    <x v="0"/>
    <n v="11"/>
    <x v="6"/>
    <x v="0"/>
    <s v="AD01-9365"/>
    <n v="3"/>
    <n v="15000000"/>
    <n v="1"/>
    <x v="15"/>
    <x v="0"/>
    <x v="0"/>
    <x v="3"/>
    <x v="3"/>
    <x v="13"/>
  </r>
  <r>
    <x v="0"/>
    <n v="13"/>
    <x v="11"/>
    <x v="3"/>
    <s v="AD01-9361"/>
    <n v="3"/>
    <n v="15000000"/>
    <n v="5"/>
    <x v="15"/>
    <x v="0"/>
    <x v="5"/>
    <x v="7"/>
    <x v="2"/>
    <x v="11"/>
  </r>
  <r>
    <x v="0"/>
    <n v="10"/>
    <x v="1"/>
    <x v="0"/>
    <s v="AD01-9361"/>
    <n v="2"/>
    <n v="12000000"/>
    <n v="2"/>
    <x v="15"/>
    <x v="0"/>
    <x v="2"/>
    <x v="6"/>
    <x v="1"/>
    <x v="6"/>
  </r>
  <r>
    <x v="0"/>
    <n v="19"/>
    <x v="1"/>
    <x v="4"/>
    <s v="AD01-9362"/>
    <n v="3"/>
    <n v="15000000"/>
    <n v="2"/>
    <x v="15"/>
    <x v="0"/>
    <x v="0"/>
    <x v="4"/>
    <x v="2"/>
    <x v="11"/>
  </r>
  <r>
    <x v="0"/>
    <n v="11"/>
    <x v="2"/>
    <x v="0"/>
    <s v="AD01-9361"/>
    <n v="5"/>
    <n v="21000000"/>
    <n v="5"/>
    <x v="15"/>
    <x v="0"/>
    <x v="7"/>
    <x v="4"/>
    <x v="1"/>
    <x v="15"/>
  </r>
  <r>
    <x v="0"/>
    <n v="30"/>
    <x v="2"/>
    <x v="2"/>
    <s v="AD01-9364"/>
    <n v="4"/>
    <n v="20000000"/>
    <n v="4"/>
    <x v="15"/>
    <x v="0"/>
    <x v="6"/>
    <x v="5"/>
    <x v="1"/>
    <x v="1"/>
  </r>
  <r>
    <x v="0"/>
    <n v="30"/>
    <x v="3"/>
    <x v="1"/>
    <s v="AD01-9362"/>
    <n v="2"/>
    <n v="12000000"/>
    <n v="1"/>
    <x v="15"/>
    <x v="0"/>
    <x v="7"/>
    <x v="6"/>
    <x v="2"/>
    <x v="11"/>
  </r>
  <r>
    <x v="0"/>
    <n v="17"/>
    <x v="4"/>
    <x v="2"/>
    <s v="AD01-9364"/>
    <n v="4"/>
    <n v="11000000"/>
    <n v="1"/>
    <x v="15"/>
    <x v="2"/>
    <x v="2"/>
    <x v="4"/>
    <x v="3"/>
    <x v="13"/>
  </r>
  <r>
    <x v="0"/>
    <n v="16"/>
    <x v="4"/>
    <x v="3"/>
    <s v="AD01-9365"/>
    <n v="5"/>
    <n v="25000000"/>
    <n v="1"/>
    <x v="15"/>
    <x v="0"/>
    <x v="2"/>
    <x v="1"/>
    <x v="1"/>
    <x v="6"/>
  </r>
  <r>
    <x v="0"/>
    <n v="27"/>
    <x v="10"/>
    <x v="2"/>
    <s v="AD01-9362"/>
    <n v="2"/>
    <n v="38000000"/>
    <n v="1"/>
    <x v="15"/>
    <x v="1"/>
    <x v="0"/>
    <x v="2"/>
    <x v="0"/>
    <x v="10"/>
  </r>
  <r>
    <x v="0"/>
    <n v="11"/>
    <x v="6"/>
    <x v="0"/>
    <s v="AD01-9365"/>
    <n v="3"/>
    <n v="15000000"/>
    <n v="1"/>
    <x v="15"/>
    <x v="0"/>
    <x v="0"/>
    <x v="3"/>
    <x v="3"/>
    <x v="13"/>
  </r>
  <r>
    <x v="0"/>
    <n v="13"/>
    <x v="11"/>
    <x v="3"/>
    <s v="AD01-9361"/>
    <n v="3"/>
    <n v="15000000"/>
    <n v="5"/>
    <x v="15"/>
    <x v="0"/>
    <x v="5"/>
    <x v="7"/>
    <x v="2"/>
    <x v="11"/>
  </r>
  <r>
    <x v="0"/>
    <n v="10"/>
    <x v="1"/>
    <x v="0"/>
    <s v="AD01-9361"/>
    <n v="2"/>
    <n v="12000000"/>
    <n v="2"/>
    <x v="15"/>
    <x v="0"/>
    <x v="2"/>
    <x v="6"/>
    <x v="1"/>
    <x v="6"/>
  </r>
  <r>
    <x v="0"/>
    <n v="19"/>
    <x v="1"/>
    <x v="4"/>
    <s v="AD01-9362"/>
    <n v="3"/>
    <n v="15000000"/>
    <n v="2"/>
    <x v="15"/>
    <x v="0"/>
    <x v="0"/>
    <x v="4"/>
    <x v="2"/>
    <x v="11"/>
  </r>
  <r>
    <x v="1"/>
    <n v="23"/>
    <x v="2"/>
    <x v="2"/>
    <s v="AD01-9362"/>
    <n v="0"/>
    <n v="0"/>
    <n v="1"/>
    <x v="15"/>
    <x v="3"/>
    <x v="9"/>
    <x v="4"/>
    <x v="1"/>
    <x v="1"/>
  </r>
  <r>
    <x v="1"/>
    <n v="19"/>
    <x v="3"/>
    <x v="2"/>
    <s v="AD01-9362"/>
    <n v="0"/>
    <n v="0"/>
    <n v="4"/>
    <x v="15"/>
    <x v="3"/>
    <x v="9"/>
    <x v="5"/>
    <x v="0"/>
    <x v="10"/>
  </r>
  <r>
    <x v="1"/>
    <n v="27"/>
    <x v="4"/>
    <x v="0"/>
    <s v="AD01-9362"/>
    <n v="0"/>
    <n v="0"/>
    <n v="1"/>
    <x v="15"/>
    <x v="3"/>
    <x v="9"/>
    <x v="2"/>
    <x v="0"/>
    <x v="9"/>
  </r>
  <r>
    <x v="0"/>
    <n v="15"/>
    <x v="6"/>
    <x v="4"/>
    <s v="AD01-9361"/>
    <n v="3"/>
    <n v="12000000"/>
    <n v="4"/>
    <x v="16"/>
    <x v="0"/>
    <x v="2"/>
    <x v="2"/>
    <x v="0"/>
    <x v="7"/>
  </r>
  <r>
    <x v="0"/>
    <n v="4"/>
    <x v="11"/>
    <x v="1"/>
    <s v="AD01-9361"/>
    <n v="1"/>
    <n v="19000000"/>
    <n v="2"/>
    <x v="16"/>
    <x v="1"/>
    <x v="5"/>
    <x v="1"/>
    <x v="2"/>
    <x v="3"/>
  </r>
  <r>
    <x v="0"/>
    <n v="11"/>
    <x v="2"/>
    <x v="0"/>
    <s v="AD01-9364"/>
    <n v="2"/>
    <n v="38000000"/>
    <n v="1"/>
    <x v="16"/>
    <x v="4"/>
    <x v="4"/>
    <x v="4"/>
    <x v="1"/>
    <x v="15"/>
  </r>
  <r>
    <x v="0"/>
    <n v="23"/>
    <x v="2"/>
    <x v="2"/>
    <s v="AD01-9364"/>
    <n v="1"/>
    <n v="7000000"/>
    <n v="3"/>
    <x v="16"/>
    <x v="0"/>
    <x v="0"/>
    <x v="5"/>
    <x v="3"/>
    <x v="4"/>
  </r>
  <r>
    <x v="0"/>
    <n v="8"/>
    <x v="3"/>
    <x v="1"/>
    <s v="AD01-9361"/>
    <n v="4"/>
    <n v="20000000"/>
    <n v="4"/>
    <x v="16"/>
    <x v="2"/>
    <x v="0"/>
    <x v="0"/>
    <x v="1"/>
    <x v="2"/>
  </r>
  <r>
    <x v="0"/>
    <n v="8"/>
    <x v="3"/>
    <x v="1"/>
    <s v="AD01-9364"/>
    <n v="3"/>
    <n v="15000000"/>
    <n v="1"/>
    <x v="16"/>
    <x v="0"/>
    <x v="5"/>
    <x v="3"/>
    <x v="0"/>
    <x v="12"/>
  </r>
  <r>
    <x v="0"/>
    <n v="29"/>
    <x v="3"/>
    <x v="0"/>
    <s v="AD01-9364"/>
    <n v="2"/>
    <n v="12000000"/>
    <n v="1"/>
    <x v="16"/>
    <x v="0"/>
    <x v="8"/>
    <x v="6"/>
    <x v="0"/>
    <x v="9"/>
  </r>
  <r>
    <x v="0"/>
    <n v="25"/>
    <x v="3"/>
    <x v="2"/>
    <s v="AD01-9361"/>
    <n v="5"/>
    <n v="25000000"/>
    <n v="3"/>
    <x v="16"/>
    <x v="0"/>
    <x v="2"/>
    <x v="7"/>
    <x v="2"/>
    <x v="11"/>
  </r>
  <r>
    <x v="0"/>
    <n v="22"/>
    <x v="4"/>
    <x v="1"/>
    <s v="AD01-9361"/>
    <n v="2"/>
    <n v="12000000"/>
    <n v="4"/>
    <x v="16"/>
    <x v="0"/>
    <x v="4"/>
    <x v="1"/>
    <x v="1"/>
    <x v="6"/>
  </r>
  <r>
    <x v="0"/>
    <n v="15"/>
    <x v="6"/>
    <x v="4"/>
    <s v="AD01-9361"/>
    <n v="3"/>
    <n v="12000000"/>
    <n v="4"/>
    <x v="16"/>
    <x v="0"/>
    <x v="2"/>
    <x v="2"/>
    <x v="0"/>
    <x v="7"/>
  </r>
  <r>
    <x v="0"/>
    <n v="4"/>
    <x v="11"/>
    <x v="1"/>
    <s v="AD01-9361"/>
    <n v="1"/>
    <n v="19000000"/>
    <n v="2"/>
    <x v="16"/>
    <x v="1"/>
    <x v="5"/>
    <x v="1"/>
    <x v="2"/>
    <x v="3"/>
  </r>
  <r>
    <x v="1"/>
    <n v="25"/>
    <x v="3"/>
    <x v="2"/>
    <s v="AD01-9362"/>
    <n v="0"/>
    <n v="0"/>
    <n v="5"/>
    <x v="16"/>
    <x v="3"/>
    <x v="9"/>
    <x v="3"/>
    <x v="2"/>
    <x v="8"/>
  </r>
  <r>
    <x v="1"/>
    <n v="26"/>
    <x v="4"/>
    <x v="0"/>
    <s v="AD01-9361"/>
    <n v="0"/>
    <n v="0"/>
    <n v="2"/>
    <x v="16"/>
    <x v="3"/>
    <x v="9"/>
    <x v="5"/>
    <x v="1"/>
    <x v="1"/>
  </r>
  <r>
    <x v="1"/>
    <n v="26"/>
    <x v="4"/>
    <x v="1"/>
    <s v="AD01-9361"/>
    <n v="0"/>
    <n v="0"/>
    <n v="3"/>
    <x v="16"/>
    <x v="3"/>
    <x v="9"/>
    <x v="7"/>
    <x v="1"/>
    <x v="1"/>
  </r>
  <r>
    <x v="1"/>
    <n v="10"/>
    <x v="10"/>
    <x v="2"/>
    <s v="AD01-9364"/>
    <n v="0"/>
    <n v="0"/>
    <n v="3"/>
    <x v="16"/>
    <x v="3"/>
    <x v="9"/>
    <x v="5"/>
    <x v="3"/>
    <x v="4"/>
  </r>
  <r>
    <x v="0"/>
    <n v="16"/>
    <x v="5"/>
    <x v="2"/>
    <s v="AD01-9361"/>
    <n v="2"/>
    <n v="12000000"/>
    <n v="1"/>
    <x v="17"/>
    <x v="0"/>
    <x v="2"/>
    <x v="4"/>
    <x v="1"/>
    <x v="1"/>
  </r>
  <r>
    <x v="0"/>
    <n v="11"/>
    <x v="6"/>
    <x v="0"/>
    <s v="AD01-9362"/>
    <n v="2"/>
    <n v="12000000"/>
    <n v="4"/>
    <x v="17"/>
    <x v="0"/>
    <x v="0"/>
    <x v="5"/>
    <x v="3"/>
    <x v="4"/>
  </r>
  <r>
    <x v="0"/>
    <n v="1"/>
    <x v="8"/>
    <x v="2"/>
    <s v="AD01-9361"/>
    <n v="2"/>
    <n v="12000000"/>
    <n v="2"/>
    <x v="17"/>
    <x v="0"/>
    <x v="2"/>
    <x v="7"/>
    <x v="3"/>
    <x v="13"/>
  </r>
  <r>
    <x v="0"/>
    <n v="9"/>
    <x v="2"/>
    <x v="2"/>
    <s v="AD01-9361"/>
    <n v="2"/>
    <n v="38000000"/>
    <n v="5"/>
    <x v="17"/>
    <x v="1"/>
    <x v="0"/>
    <x v="6"/>
    <x v="1"/>
    <x v="2"/>
  </r>
  <r>
    <x v="0"/>
    <n v="11"/>
    <x v="2"/>
    <x v="2"/>
    <s v="AD01-9362"/>
    <n v="2"/>
    <n v="12000000"/>
    <n v="5"/>
    <x v="17"/>
    <x v="0"/>
    <x v="6"/>
    <x v="0"/>
    <x v="0"/>
    <x v="10"/>
  </r>
  <r>
    <x v="0"/>
    <n v="22"/>
    <x v="2"/>
    <x v="4"/>
    <s v="AD01-9362"/>
    <n v="3"/>
    <n v="15000000"/>
    <n v="4"/>
    <x v="17"/>
    <x v="0"/>
    <x v="7"/>
    <x v="2"/>
    <x v="2"/>
    <x v="11"/>
  </r>
  <r>
    <x v="0"/>
    <n v="30"/>
    <x v="2"/>
    <x v="4"/>
    <s v="AD01-9361"/>
    <n v="3"/>
    <n v="15000000"/>
    <n v="3"/>
    <x v="17"/>
    <x v="0"/>
    <x v="2"/>
    <x v="1"/>
    <x v="1"/>
    <x v="2"/>
  </r>
  <r>
    <x v="0"/>
    <n v="10"/>
    <x v="3"/>
    <x v="1"/>
    <s v="AD01-9364"/>
    <n v="4"/>
    <n v="11000000"/>
    <n v="2"/>
    <x v="17"/>
    <x v="2"/>
    <x v="0"/>
    <x v="2"/>
    <x v="1"/>
    <x v="15"/>
  </r>
  <r>
    <x v="0"/>
    <n v="24"/>
    <x v="3"/>
    <x v="0"/>
    <s v="AD01-9362"/>
    <n v="4"/>
    <n v="20000000"/>
    <n v="1"/>
    <x v="17"/>
    <x v="2"/>
    <x v="0"/>
    <x v="2"/>
    <x v="3"/>
    <x v="4"/>
  </r>
  <r>
    <x v="0"/>
    <n v="26"/>
    <x v="3"/>
    <x v="1"/>
    <s v="AD01-9362"/>
    <n v="5"/>
    <n v="20000000"/>
    <n v="2"/>
    <x v="17"/>
    <x v="0"/>
    <x v="0"/>
    <x v="2"/>
    <x v="0"/>
    <x v="5"/>
  </r>
  <r>
    <x v="0"/>
    <n v="1"/>
    <x v="3"/>
    <x v="2"/>
    <s v="AD01-9363"/>
    <n v="4"/>
    <n v="20000000"/>
    <n v="2"/>
    <x v="17"/>
    <x v="0"/>
    <x v="4"/>
    <x v="3"/>
    <x v="0"/>
    <x v="10"/>
  </r>
  <r>
    <x v="0"/>
    <n v="30"/>
    <x v="3"/>
    <x v="4"/>
    <s v="AD01-9363"/>
    <n v="1"/>
    <n v="7000000"/>
    <n v="3"/>
    <x v="17"/>
    <x v="0"/>
    <x v="5"/>
    <x v="3"/>
    <x v="2"/>
    <x v="8"/>
  </r>
  <r>
    <x v="0"/>
    <n v="8"/>
    <x v="3"/>
    <x v="2"/>
    <s v="AD01-9361"/>
    <n v="5"/>
    <n v="25000000"/>
    <n v="4"/>
    <x v="17"/>
    <x v="0"/>
    <x v="1"/>
    <x v="0"/>
    <x v="2"/>
    <x v="11"/>
  </r>
  <r>
    <x v="0"/>
    <n v="11"/>
    <x v="3"/>
    <x v="0"/>
    <s v="AD01-9362"/>
    <n v="3"/>
    <n v="15000000"/>
    <n v="3"/>
    <x v="17"/>
    <x v="0"/>
    <x v="4"/>
    <x v="1"/>
    <x v="0"/>
    <x v="10"/>
  </r>
  <r>
    <x v="0"/>
    <n v="11"/>
    <x v="3"/>
    <x v="3"/>
    <s v="AD01-9362"/>
    <n v="3"/>
    <n v="15000000"/>
    <n v="1"/>
    <x v="17"/>
    <x v="0"/>
    <x v="3"/>
    <x v="6"/>
    <x v="0"/>
    <x v="5"/>
  </r>
  <r>
    <x v="0"/>
    <n v="9"/>
    <x v="4"/>
    <x v="3"/>
    <s v="AD01-9361"/>
    <n v="1"/>
    <n v="19000000"/>
    <n v="5"/>
    <x v="17"/>
    <x v="1"/>
    <x v="2"/>
    <x v="7"/>
    <x v="2"/>
    <x v="8"/>
  </r>
  <r>
    <x v="0"/>
    <n v="22"/>
    <x v="4"/>
    <x v="2"/>
    <s v="AD01-9362"/>
    <n v="1"/>
    <n v="19000000"/>
    <n v="1"/>
    <x v="17"/>
    <x v="1"/>
    <x v="8"/>
    <x v="7"/>
    <x v="1"/>
    <x v="2"/>
  </r>
  <r>
    <x v="0"/>
    <n v="12"/>
    <x v="4"/>
    <x v="1"/>
    <s v="AD01-9362"/>
    <n v="4"/>
    <n v="20000000"/>
    <n v="2"/>
    <x v="17"/>
    <x v="0"/>
    <x v="2"/>
    <x v="3"/>
    <x v="0"/>
    <x v="7"/>
  </r>
  <r>
    <x v="0"/>
    <n v="22"/>
    <x v="4"/>
    <x v="2"/>
    <s v="AD01-9362"/>
    <n v="3"/>
    <n v="15000000"/>
    <n v="1"/>
    <x v="17"/>
    <x v="0"/>
    <x v="0"/>
    <x v="6"/>
    <x v="0"/>
    <x v="10"/>
  </r>
  <r>
    <x v="0"/>
    <n v="16"/>
    <x v="5"/>
    <x v="2"/>
    <s v="AD01-9361"/>
    <n v="2"/>
    <n v="12000000"/>
    <n v="1"/>
    <x v="17"/>
    <x v="0"/>
    <x v="2"/>
    <x v="4"/>
    <x v="1"/>
    <x v="1"/>
  </r>
  <r>
    <x v="0"/>
    <n v="11"/>
    <x v="6"/>
    <x v="0"/>
    <s v="AD01-9362"/>
    <n v="2"/>
    <n v="12000000"/>
    <n v="4"/>
    <x v="17"/>
    <x v="0"/>
    <x v="0"/>
    <x v="5"/>
    <x v="3"/>
    <x v="4"/>
  </r>
  <r>
    <x v="0"/>
    <n v="1"/>
    <x v="8"/>
    <x v="2"/>
    <s v="AD01-9361"/>
    <n v="2"/>
    <n v="12000000"/>
    <n v="2"/>
    <x v="17"/>
    <x v="0"/>
    <x v="2"/>
    <x v="7"/>
    <x v="3"/>
    <x v="13"/>
  </r>
  <r>
    <x v="1"/>
    <n v="15"/>
    <x v="7"/>
    <x v="3"/>
    <s v="AD01-9364"/>
    <n v="0"/>
    <n v="0"/>
    <n v="2"/>
    <x v="17"/>
    <x v="3"/>
    <x v="9"/>
    <x v="5"/>
    <x v="1"/>
    <x v="1"/>
  </r>
  <r>
    <x v="1"/>
    <n v="11"/>
    <x v="8"/>
    <x v="0"/>
    <s v="AD01-9362"/>
    <n v="0"/>
    <n v="0"/>
    <n v="5"/>
    <x v="17"/>
    <x v="3"/>
    <x v="9"/>
    <x v="3"/>
    <x v="3"/>
    <x v="13"/>
  </r>
  <r>
    <x v="1"/>
    <n v="14"/>
    <x v="1"/>
    <x v="1"/>
    <s v="AD01-9362"/>
    <n v="0"/>
    <n v="0"/>
    <n v="4"/>
    <x v="17"/>
    <x v="3"/>
    <x v="9"/>
    <x v="5"/>
    <x v="0"/>
    <x v="5"/>
  </r>
  <r>
    <x v="1"/>
    <n v="24"/>
    <x v="2"/>
    <x v="5"/>
    <s v="AD01-9362"/>
    <n v="0"/>
    <n v="0"/>
    <n v="3"/>
    <x v="17"/>
    <x v="3"/>
    <x v="9"/>
    <x v="0"/>
    <x v="0"/>
    <x v="10"/>
  </r>
  <r>
    <x v="1"/>
    <n v="1"/>
    <x v="3"/>
    <x v="0"/>
    <s v="AD01-9362"/>
    <n v="0"/>
    <n v="0"/>
    <n v="1"/>
    <x v="17"/>
    <x v="3"/>
    <x v="9"/>
    <x v="5"/>
    <x v="1"/>
    <x v="6"/>
  </r>
  <r>
    <x v="1"/>
    <n v="19"/>
    <x v="10"/>
    <x v="2"/>
    <s v="AD01-9362"/>
    <n v="0"/>
    <n v="0"/>
    <n v="2"/>
    <x v="17"/>
    <x v="3"/>
    <x v="9"/>
    <x v="2"/>
    <x v="3"/>
    <x v="13"/>
  </r>
  <r>
    <x v="1"/>
    <n v="15"/>
    <x v="7"/>
    <x v="3"/>
    <s v="AD01-9364"/>
    <n v="0"/>
    <n v="0"/>
    <n v="2"/>
    <x v="17"/>
    <x v="3"/>
    <x v="9"/>
    <x v="5"/>
    <x v="1"/>
    <x v="1"/>
  </r>
  <r>
    <x v="1"/>
    <n v="11"/>
    <x v="8"/>
    <x v="0"/>
    <s v="AD01-9362"/>
    <n v="0"/>
    <n v="0"/>
    <n v="5"/>
    <x v="17"/>
    <x v="3"/>
    <x v="9"/>
    <x v="3"/>
    <x v="3"/>
    <x v="13"/>
  </r>
  <r>
    <x v="0"/>
    <n v="19"/>
    <x v="1"/>
    <x v="1"/>
    <s v="AD01-9363"/>
    <n v="1"/>
    <n v="7000000"/>
    <n v="5"/>
    <x v="18"/>
    <x v="0"/>
    <x v="1"/>
    <x v="6"/>
    <x v="0"/>
    <x v="7"/>
  </r>
  <r>
    <x v="0"/>
    <n v="5"/>
    <x v="2"/>
    <x v="2"/>
    <s v="AD01-9362"/>
    <n v="4"/>
    <n v="15000000"/>
    <n v="3"/>
    <x v="18"/>
    <x v="0"/>
    <x v="0"/>
    <x v="3"/>
    <x v="3"/>
    <x v="13"/>
  </r>
  <r>
    <x v="0"/>
    <n v="11"/>
    <x v="3"/>
    <x v="0"/>
    <s v="AD01-9363"/>
    <n v="2"/>
    <n v="38000000"/>
    <n v="1"/>
    <x v="18"/>
    <x v="1"/>
    <x v="0"/>
    <x v="4"/>
    <x v="0"/>
    <x v="7"/>
  </r>
  <r>
    <x v="0"/>
    <n v="1"/>
    <x v="3"/>
    <x v="4"/>
    <s v="AD01-9364"/>
    <n v="3"/>
    <n v="15000000"/>
    <n v="1"/>
    <x v="18"/>
    <x v="0"/>
    <x v="4"/>
    <x v="2"/>
    <x v="3"/>
    <x v="4"/>
  </r>
  <r>
    <x v="0"/>
    <n v="21"/>
    <x v="3"/>
    <x v="1"/>
    <s v="AD01-9364"/>
    <n v="5"/>
    <n v="20000000"/>
    <n v="5"/>
    <x v="18"/>
    <x v="0"/>
    <x v="7"/>
    <x v="0"/>
    <x v="1"/>
    <x v="2"/>
  </r>
  <r>
    <x v="0"/>
    <n v="27"/>
    <x v="4"/>
    <x v="3"/>
    <s v="AD01-9362"/>
    <n v="3"/>
    <n v="11000000"/>
    <n v="3"/>
    <x v="18"/>
    <x v="0"/>
    <x v="7"/>
    <x v="6"/>
    <x v="2"/>
    <x v="3"/>
  </r>
  <r>
    <x v="0"/>
    <n v="28"/>
    <x v="4"/>
    <x v="3"/>
    <s v="AD01-9361"/>
    <n v="2"/>
    <n v="12000000"/>
    <n v="3"/>
    <x v="18"/>
    <x v="0"/>
    <x v="4"/>
    <x v="7"/>
    <x v="0"/>
    <x v="9"/>
  </r>
  <r>
    <x v="0"/>
    <n v="11"/>
    <x v="10"/>
    <x v="3"/>
    <s v="AD01-9361"/>
    <n v="1"/>
    <n v="19000000"/>
    <n v="1"/>
    <x v="18"/>
    <x v="1"/>
    <x v="2"/>
    <x v="2"/>
    <x v="0"/>
    <x v="12"/>
  </r>
  <r>
    <x v="0"/>
    <n v="25"/>
    <x v="10"/>
    <x v="0"/>
    <s v="AD01-9361"/>
    <n v="2"/>
    <n v="12000000"/>
    <n v="1"/>
    <x v="18"/>
    <x v="0"/>
    <x v="7"/>
    <x v="5"/>
    <x v="2"/>
    <x v="8"/>
  </r>
  <r>
    <x v="0"/>
    <n v="23"/>
    <x v="10"/>
    <x v="0"/>
    <s v="AD01-9364"/>
    <n v="2"/>
    <n v="12000000"/>
    <n v="1"/>
    <x v="18"/>
    <x v="0"/>
    <x v="8"/>
    <x v="6"/>
    <x v="1"/>
    <x v="1"/>
  </r>
  <r>
    <x v="0"/>
    <n v="19"/>
    <x v="1"/>
    <x v="1"/>
    <s v="AD01-9363"/>
    <n v="1"/>
    <n v="7000000"/>
    <n v="5"/>
    <x v="18"/>
    <x v="0"/>
    <x v="1"/>
    <x v="6"/>
    <x v="0"/>
    <x v="7"/>
  </r>
  <r>
    <x v="1"/>
    <n v="11"/>
    <x v="5"/>
    <x v="3"/>
    <s v="AD01-9361"/>
    <n v="0"/>
    <n v="0"/>
    <n v="4"/>
    <x v="18"/>
    <x v="3"/>
    <x v="9"/>
    <x v="2"/>
    <x v="2"/>
    <x v="11"/>
  </r>
  <r>
    <x v="1"/>
    <n v="19"/>
    <x v="2"/>
    <x v="0"/>
    <s v="AD01-9362"/>
    <n v="0"/>
    <n v="0"/>
    <n v="6"/>
    <x v="18"/>
    <x v="3"/>
    <x v="9"/>
    <x v="2"/>
    <x v="1"/>
    <x v="14"/>
  </r>
  <r>
    <x v="1"/>
    <n v="18"/>
    <x v="4"/>
    <x v="5"/>
    <s v="AD01-9362"/>
    <n v="0"/>
    <n v="0"/>
    <n v="4"/>
    <x v="18"/>
    <x v="3"/>
    <x v="9"/>
    <x v="7"/>
    <x v="3"/>
    <x v="13"/>
  </r>
  <r>
    <x v="1"/>
    <n v="11"/>
    <x v="5"/>
    <x v="3"/>
    <s v="AD01-9361"/>
    <n v="0"/>
    <n v="0"/>
    <n v="4"/>
    <x v="18"/>
    <x v="3"/>
    <x v="9"/>
    <x v="2"/>
    <x v="2"/>
    <x v="11"/>
  </r>
  <r>
    <x v="0"/>
    <n v="13"/>
    <x v="5"/>
    <x v="4"/>
    <s v="AD01-9362"/>
    <n v="2"/>
    <n v="12000000"/>
    <n v="1"/>
    <x v="19"/>
    <x v="0"/>
    <x v="7"/>
    <x v="2"/>
    <x v="1"/>
    <x v="1"/>
  </r>
  <r>
    <x v="0"/>
    <n v="1"/>
    <x v="8"/>
    <x v="4"/>
    <s v="AD01-9361"/>
    <n v="4"/>
    <n v="20000000"/>
    <n v="4"/>
    <x v="19"/>
    <x v="2"/>
    <x v="8"/>
    <x v="5"/>
    <x v="0"/>
    <x v="10"/>
  </r>
  <r>
    <x v="0"/>
    <n v="12"/>
    <x v="2"/>
    <x v="4"/>
    <s v="AD01-9364"/>
    <n v="2"/>
    <n v="10000000"/>
    <n v="5"/>
    <x v="19"/>
    <x v="0"/>
    <x v="3"/>
    <x v="7"/>
    <x v="3"/>
    <x v="13"/>
  </r>
  <r>
    <x v="0"/>
    <n v="13"/>
    <x v="3"/>
    <x v="0"/>
    <s v="AD01-9361"/>
    <n v="1"/>
    <n v="19000000"/>
    <n v="4"/>
    <x v="19"/>
    <x v="1"/>
    <x v="7"/>
    <x v="3"/>
    <x v="1"/>
    <x v="2"/>
  </r>
  <r>
    <x v="0"/>
    <n v="8"/>
    <x v="3"/>
    <x v="4"/>
    <s v="AD01-9361"/>
    <n v="3"/>
    <n v="15000000"/>
    <n v="3"/>
    <x v="19"/>
    <x v="0"/>
    <x v="0"/>
    <x v="4"/>
    <x v="0"/>
    <x v="5"/>
  </r>
  <r>
    <x v="0"/>
    <n v="17"/>
    <x v="4"/>
    <x v="0"/>
    <s v="AD01-9362"/>
    <n v="2"/>
    <n v="12000000"/>
    <n v="3"/>
    <x v="19"/>
    <x v="0"/>
    <x v="2"/>
    <x v="4"/>
    <x v="3"/>
    <x v="13"/>
  </r>
  <r>
    <x v="0"/>
    <n v="12"/>
    <x v="4"/>
    <x v="1"/>
    <s v="AD01-9362"/>
    <n v="3"/>
    <n v="15000000"/>
    <n v="1"/>
    <x v="19"/>
    <x v="0"/>
    <x v="4"/>
    <x v="6"/>
    <x v="1"/>
    <x v="6"/>
  </r>
  <r>
    <x v="0"/>
    <n v="16"/>
    <x v="10"/>
    <x v="5"/>
    <s v="AD01-9361"/>
    <n v="5"/>
    <n v="25000000"/>
    <n v="2"/>
    <x v="19"/>
    <x v="0"/>
    <x v="0"/>
    <x v="1"/>
    <x v="2"/>
    <x v="11"/>
  </r>
  <r>
    <x v="0"/>
    <n v="13"/>
    <x v="5"/>
    <x v="4"/>
    <s v="AD01-9362"/>
    <n v="2"/>
    <n v="12000000"/>
    <n v="1"/>
    <x v="19"/>
    <x v="0"/>
    <x v="7"/>
    <x v="2"/>
    <x v="1"/>
    <x v="1"/>
  </r>
  <r>
    <x v="0"/>
    <n v="1"/>
    <x v="8"/>
    <x v="4"/>
    <s v="AD01-9361"/>
    <n v="4"/>
    <n v="20000000"/>
    <n v="4"/>
    <x v="19"/>
    <x v="2"/>
    <x v="8"/>
    <x v="5"/>
    <x v="0"/>
    <x v="10"/>
  </r>
  <r>
    <x v="1"/>
    <n v="12"/>
    <x v="9"/>
    <x v="0"/>
    <s v="AD01-9362"/>
    <n v="0"/>
    <n v="0"/>
    <n v="2"/>
    <x v="19"/>
    <x v="3"/>
    <x v="9"/>
    <x v="0"/>
    <x v="2"/>
    <x v="3"/>
  </r>
  <r>
    <x v="1"/>
    <n v="6"/>
    <x v="2"/>
    <x v="0"/>
    <s v="AD01-9361"/>
    <n v="0"/>
    <n v="0"/>
    <n v="1"/>
    <x v="19"/>
    <x v="3"/>
    <x v="9"/>
    <x v="3"/>
    <x v="1"/>
    <x v="14"/>
  </r>
  <r>
    <x v="1"/>
    <n v="17"/>
    <x v="2"/>
    <x v="0"/>
    <s v="AD01-9362"/>
    <n v="0"/>
    <n v="0"/>
    <n v="4"/>
    <x v="19"/>
    <x v="3"/>
    <x v="9"/>
    <x v="0"/>
    <x v="0"/>
    <x v="12"/>
  </r>
  <r>
    <x v="1"/>
    <n v="11"/>
    <x v="4"/>
    <x v="4"/>
    <s v="AD01-9364"/>
    <n v="0"/>
    <n v="0"/>
    <n v="2"/>
    <x v="19"/>
    <x v="3"/>
    <x v="9"/>
    <x v="6"/>
    <x v="0"/>
    <x v="9"/>
  </r>
  <r>
    <x v="1"/>
    <n v="12"/>
    <x v="9"/>
    <x v="0"/>
    <s v="AD01-9362"/>
    <n v="0"/>
    <n v="0"/>
    <n v="2"/>
    <x v="19"/>
    <x v="3"/>
    <x v="9"/>
    <x v="0"/>
    <x v="2"/>
    <x v="3"/>
  </r>
  <r>
    <x v="0"/>
    <n v="18"/>
    <x v="6"/>
    <x v="1"/>
    <s v="AD01-9362"/>
    <n v="5"/>
    <n v="20000000"/>
    <n v="1"/>
    <x v="20"/>
    <x v="0"/>
    <x v="8"/>
    <x v="7"/>
    <x v="2"/>
    <x v="3"/>
  </r>
  <r>
    <x v="0"/>
    <n v="11"/>
    <x v="3"/>
    <x v="0"/>
    <s v="AD01-9361"/>
    <n v="2"/>
    <n v="38000000"/>
    <n v="2"/>
    <x v="20"/>
    <x v="1"/>
    <x v="1"/>
    <x v="5"/>
    <x v="3"/>
    <x v="13"/>
  </r>
  <r>
    <x v="0"/>
    <n v="23"/>
    <x v="3"/>
    <x v="0"/>
    <s v="AD01-9364"/>
    <n v="1"/>
    <n v="19000000"/>
    <n v="2"/>
    <x v="20"/>
    <x v="1"/>
    <x v="7"/>
    <x v="0"/>
    <x v="0"/>
    <x v="5"/>
  </r>
  <r>
    <x v="0"/>
    <n v="28"/>
    <x v="3"/>
    <x v="4"/>
    <s v="AD01-9362"/>
    <n v="1"/>
    <n v="7000000"/>
    <n v="4"/>
    <x v="20"/>
    <x v="0"/>
    <x v="4"/>
    <x v="5"/>
    <x v="0"/>
    <x v="9"/>
  </r>
  <r>
    <x v="0"/>
    <n v="30"/>
    <x v="3"/>
    <x v="0"/>
    <s v="AD01-9361"/>
    <n v="3"/>
    <n v="12000000"/>
    <n v="1"/>
    <x v="20"/>
    <x v="0"/>
    <x v="0"/>
    <x v="6"/>
    <x v="0"/>
    <x v="5"/>
  </r>
  <r>
    <x v="0"/>
    <n v="22"/>
    <x v="4"/>
    <x v="2"/>
    <s v="AD01-9362"/>
    <n v="4"/>
    <n v="20000000"/>
    <n v="2"/>
    <x v="20"/>
    <x v="2"/>
    <x v="0"/>
    <x v="2"/>
    <x v="1"/>
    <x v="2"/>
  </r>
  <r>
    <x v="0"/>
    <n v="1"/>
    <x v="4"/>
    <x v="2"/>
    <s v="AD01-9364"/>
    <n v="5"/>
    <n v="25000000"/>
    <n v="2"/>
    <x v="20"/>
    <x v="0"/>
    <x v="2"/>
    <x v="4"/>
    <x v="2"/>
    <x v="11"/>
  </r>
  <r>
    <x v="0"/>
    <n v="24"/>
    <x v="10"/>
    <x v="5"/>
    <s v="AD01-9361"/>
    <n v="3"/>
    <n v="11000000"/>
    <n v="4"/>
    <x v="20"/>
    <x v="0"/>
    <x v="7"/>
    <x v="3"/>
    <x v="0"/>
    <x v="7"/>
  </r>
  <r>
    <x v="0"/>
    <n v="18"/>
    <x v="6"/>
    <x v="1"/>
    <s v="AD01-9362"/>
    <n v="5"/>
    <n v="20000000"/>
    <n v="1"/>
    <x v="20"/>
    <x v="0"/>
    <x v="8"/>
    <x v="7"/>
    <x v="2"/>
    <x v="3"/>
  </r>
  <r>
    <x v="1"/>
    <n v="3"/>
    <x v="5"/>
    <x v="2"/>
    <s v="AD01-9361"/>
    <n v="0"/>
    <n v="0"/>
    <n v="1"/>
    <x v="20"/>
    <x v="3"/>
    <x v="9"/>
    <x v="1"/>
    <x v="0"/>
    <x v="7"/>
  </r>
  <r>
    <x v="1"/>
    <n v="22"/>
    <x v="2"/>
    <x v="3"/>
    <s v="AD01-9365"/>
    <n v="0"/>
    <n v="0"/>
    <n v="6"/>
    <x v="20"/>
    <x v="3"/>
    <x v="9"/>
    <x v="2"/>
    <x v="0"/>
    <x v="7"/>
  </r>
  <r>
    <x v="1"/>
    <n v="5"/>
    <x v="3"/>
    <x v="3"/>
    <s v="AD01-9361"/>
    <n v="0"/>
    <n v="0"/>
    <n v="3"/>
    <x v="20"/>
    <x v="3"/>
    <x v="9"/>
    <x v="2"/>
    <x v="1"/>
    <x v="15"/>
  </r>
  <r>
    <x v="1"/>
    <n v="20"/>
    <x v="4"/>
    <x v="2"/>
    <s v="AD01-9363"/>
    <n v="0"/>
    <n v="0"/>
    <n v="3"/>
    <x v="20"/>
    <x v="3"/>
    <x v="9"/>
    <x v="0"/>
    <x v="1"/>
    <x v="6"/>
  </r>
  <r>
    <x v="1"/>
    <n v="29"/>
    <x v="4"/>
    <x v="2"/>
    <s v="AD01-9361"/>
    <n v="0"/>
    <n v="0"/>
    <n v="2"/>
    <x v="20"/>
    <x v="3"/>
    <x v="9"/>
    <x v="6"/>
    <x v="3"/>
    <x v="13"/>
  </r>
  <r>
    <x v="1"/>
    <n v="3"/>
    <x v="5"/>
    <x v="2"/>
    <s v="AD01-9361"/>
    <n v="0"/>
    <n v="0"/>
    <n v="1"/>
    <x v="20"/>
    <x v="3"/>
    <x v="9"/>
    <x v="1"/>
    <x v="0"/>
    <x v="7"/>
  </r>
  <r>
    <x v="0"/>
    <n v="1"/>
    <x v="8"/>
    <x v="5"/>
    <s v="AD01-9362"/>
    <n v="2"/>
    <n v="12000000"/>
    <n v="3"/>
    <x v="21"/>
    <x v="0"/>
    <x v="0"/>
    <x v="3"/>
    <x v="1"/>
    <x v="1"/>
  </r>
  <r>
    <x v="0"/>
    <n v="17"/>
    <x v="1"/>
    <x v="5"/>
    <s v="AD01-9362"/>
    <n v="2"/>
    <n v="12000000"/>
    <n v="4"/>
    <x v="21"/>
    <x v="0"/>
    <x v="2"/>
    <x v="5"/>
    <x v="2"/>
    <x v="8"/>
  </r>
  <r>
    <x v="0"/>
    <n v="9"/>
    <x v="2"/>
    <x v="3"/>
    <s v="AD01-9362"/>
    <n v="5"/>
    <n v="25000000"/>
    <n v="2"/>
    <x v="21"/>
    <x v="0"/>
    <x v="3"/>
    <x v="3"/>
    <x v="0"/>
    <x v="10"/>
  </r>
  <r>
    <x v="0"/>
    <n v="29"/>
    <x v="2"/>
    <x v="0"/>
    <s v="AD01-9363"/>
    <n v="1"/>
    <n v="7000000"/>
    <n v="4"/>
    <x v="21"/>
    <x v="0"/>
    <x v="2"/>
    <x v="6"/>
    <x v="2"/>
    <x v="3"/>
  </r>
  <r>
    <x v="0"/>
    <n v="11"/>
    <x v="3"/>
    <x v="2"/>
    <s v="AD01-9362"/>
    <n v="2"/>
    <n v="38000000"/>
    <n v="3"/>
    <x v="21"/>
    <x v="1"/>
    <x v="4"/>
    <x v="5"/>
    <x v="0"/>
    <x v="5"/>
  </r>
  <r>
    <x v="0"/>
    <n v="17"/>
    <x v="3"/>
    <x v="1"/>
    <s v="AD01-9364"/>
    <n v="1"/>
    <n v="19000000"/>
    <n v="2"/>
    <x v="21"/>
    <x v="1"/>
    <x v="1"/>
    <x v="1"/>
    <x v="1"/>
    <x v="1"/>
  </r>
  <r>
    <x v="0"/>
    <n v="4"/>
    <x v="3"/>
    <x v="0"/>
    <s v="AD01-9362"/>
    <n v="4"/>
    <n v="15000000"/>
    <n v="5"/>
    <x v="21"/>
    <x v="0"/>
    <x v="2"/>
    <x v="4"/>
    <x v="0"/>
    <x v="12"/>
  </r>
  <r>
    <x v="0"/>
    <n v="1"/>
    <x v="3"/>
    <x v="3"/>
    <s v="AD01-9364"/>
    <n v="3"/>
    <n v="15000000"/>
    <n v="5"/>
    <x v="21"/>
    <x v="0"/>
    <x v="2"/>
    <x v="0"/>
    <x v="0"/>
    <x v="7"/>
  </r>
  <r>
    <x v="0"/>
    <n v="11"/>
    <x v="4"/>
    <x v="0"/>
    <s v="AD01-9362"/>
    <n v="3"/>
    <n v="11000000"/>
    <n v="1"/>
    <x v="21"/>
    <x v="0"/>
    <x v="0"/>
    <x v="3"/>
    <x v="1"/>
    <x v="1"/>
  </r>
  <r>
    <x v="0"/>
    <n v="4"/>
    <x v="4"/>
    <x v="0"/>
    <s v="AD01-9361"/>
    <n v="2"/>
    <n v="12000000"/>
    <n v="1"/>
    <x v="21"/>
    <x v="0"/>
    <x v="1"/>
    <x v="5"/>
    <x v="3"/>
    <x v="4"/>
  </r>
  <r>
    <x v="0"/>
    <n v="1"/>
    <x v="8"/>
    <x v="5"/>
    <s v="AD01-9362"/>
    <n v="2"/>
    <n v="12000000"/>
    <n v="3"/>
    <x v="21"/>
    <x v="0"/>
    <x v="0"/>
    <x v="3"/>
    <x v="1"/>
    <x v="1"/>
  </r>
  <r>
    <x v="0"/>
    <n v="17"/>
    <x v="1"/>
    <x v="5"/>
    <s v="AD01-9362"/>
    <n v="2"/>
    <n v="12000000"/>
    <n v="4"/>
    <x v="21"/>
    <x v="0"/>
    <x v="2"/>
    <x v="5"/>
    <x v="2"/>
    <x v="8"/>
  </r>
  <r>
    <x v="1"/>
    <n v="11"/>
    <x v="1"/>
    <x v="0"/>
    <s v="AD01-9364"/>
    <n v="0"/>
    <n v="0"/>
    <n v="1"/>
    <x v="21"/>
    <x v="3"/>
    <x v="9"/>
    <x v="0"/>
    <x v="1"/>
    <x v="14"/>
  </r>
  <r>
    <x v="1"/>
    <n v="12"/>
    <x v="1"/>
    <x v="4"/>
    <s v="AD01-9362"/>
    <n v="0"/>
    <n v="0"/>
    <n v="1"/>
    <x v="21"/>
    <x v="3"/>
    <x v="9"/>
    <x v="2"/>
    <x v="1"/>
    <x v="1"/>
  </r>
  <r>
    <x v="1"/>
    <n v="25"/>
    <x v="3"/>
    <x v="4"/>
    <s v="AD01-9361"/>
    <n v="0"/>
    <n v="0"/>
    <n v="1"/>
    <x v="21"/>
    <x v="3"/>
    <x v="9"/>
    <x v="7"/>
    <x v="0"/>
    <x v="5"/>
  </r>
  <r>
    <x v="0"/>
    <n v="8"/>
    <x v="5"/>
    <x v="2"/>
    <s v="AD01-9364"/>
    <n v="3"/>
    <n v="15000000"/>
    <n v="5"/>
    <x v="22"/>
    <x v="0"/>
    <x v="7"/>
    <x v="1"/>
    <x v="0"/>
    <x v="7"/>
  </r>
  <r>
    <x v="0"/>
    <n v="12"/>
    <x v="9"/>
    <x v="2"/>
    <s v="AD01-9364"/>
    <n v="5"/>
    <n v="25000000"/>
    <n v="1"/>
    <x v="22"/>
    <x v="0"/>
    <x v="8"/>
    <x v="5"/>
    <x v="1"/>
    <x v="6"/>
  </r>
  <r>
    <x v="0"/>
    <n v="30"/>
    <x v="2"/>
    <x v="2"/>
    <s v="AD01-9362"/>
    <n v="4"/>
    <n v="20000000"/>
    <n v="3"/>
    <x v="22"/>
    <x v="0"/>
    <x v="0"/>
    <x v="4"/>
    <x v="2"/>
    <x v="3"/>
  </r>
  <r>
    <x v="0"/>
    <n v="18"/>
    <x v="4"/>
    <x v="4"/>
    <s v="AD01-9364"/>
    <n v="4"/>
    <n v="11000000"/>
    <n v="1"/>
    <x v="22"/>
    <x v="2"/>
    <x v="4"/>
    <x v="6"/>
    <x v="1"/>
    <x v="6"/>
  </r>
  <r>
    <x v="0"/>
    <n v="3"/>
    <x v="4"/>
    <x v="1"/>
    <s v="AD01-9362"/>
    <n v="2"/>
    <n v="12000000"/>
    <n v="4"/>
    <x v="22"/>
    <x v="0"/>
    <x v="3"/>
    <x v="4"/>
    <x v="0"/>
    <x v="9"/>
  </r>
  <r>
    <x v="0"/>
    <n v="7"/>
    <x v="4"/>
    <x v="1"/>
    <s v="AD01-9362"/>
    <n v="3"/>
    <n v="15000000"/>
    <n v="5"/>
    <x v="22"/>
    <x v="0"/>
    <x v="7"/>
    <x v="3"/>
    <x v="1"/>
    <x v="2"/>
  </r>
  <r>
    <x v="0"/>
    <n v="19"/>
    <x v="4"/>
    <x v="4"/>
    <s v="AD01-9361"/>
    <n v="3"/>
    <n v="15000000"/>
    <n v="3"/>
    <x v="22"/>
    <x v="0"/>
    <x v="2"/>
    <x v="2"/>
    <x v="0"/>
    <x v="5"/>
  </r>
  <r>
    <x v="0"/>
    <n v="13"/>
    <x v="10"/>
    <x v="0"/>
    <s v="AD01-9363"/>
    <n v="2"/>
    <n v="38000000"/>
    <n v="2"/>
    <x v="22"/>
    <x v="1"/>
    <x v="4"/>
    <x v="0"/>
    <x v="3"/>
    <x v="13"/>
  </r>
  <r>
    <x v="0"/>
    <n v="14"/>
    <x v="10"/>
    <x v="1"/>
    <s v="AD01-9364"/>
    <n v="2"/>
    <n v="12000000"/>
    <n v="2"/>
    <x v="22"/>
    <x v="0"/>
    <x v="1"/>
    <x v="5"/>
    <x v="1"/>
    <x v="2"/>
  </r>
  <r>
    <x v="0"/>
    <n v="8"/>
    <x v="5"/>
    <x v="2"/>
    <s v="AD01-9364"/>
    <n v="3"/>
    <n v="15000000"/>
    <n v="5"/>
    <x v="22"/>
    <x v="0"/>
    <x v="7"/>
    <x v="1"/>
    <x v="0"/>
    <x v="7"/>
  </r>
  <r>
    <x v="0"/>
    <n v="12"/>
    <x v="9"/>
    <x v="2"/>
    <s v="AD01-9364"/>
    <n v="5"/>
    <n v="25000000"/>
    <n v="1"/>
    <x v="22"/>
    <x v="0"/>
    <x v="8"/>
    <x v="5"/>
    <x v="1"/>
    <x v="6"/>
  </r>
  <r>
    <x v="1"/>
    <n v="29"/>
    <x v="8"/>
    <x v="1"/>
    <s v="AD01-9364"/>
    <n v="0"/>
    <n v="0"/>
    <n v="2"/>
    <x v="22"/>
    <x v="3"/>
    <x v="9"/>
    <x v="3"/>
    <x v="2"/>
    <x v="8"/>
  </r>
  <r>
    <x v="1"/>
    <n v="5"/>
    <x v="3"/>
    <x v="2"/>
    <s v="AD01-9364"/>
    <n v="0"/>
    <n v="0"/>
    <n v="5"/>
    <x v="22"/>
    <x v="3"/>
    <x v="9"/>
    <x v="6"/>
    <x v="0"/>
    <x v="5"/>
  </r>
  <r>
    <x v="1"/>
    <n v="10"/>
    <x v="10"/>
    <x v="0"/>
    <s v="AD01-9363"/>
    <n v="0"/>
    <n v="0"/>
    <n v="3"/>
    <x v="22"/>
    <x v="3"/>
    <x v="9"/>
    <x v="1"/>
    <x v="0"/>
    <x v="0"/>
  </r>
  <r>
    <x v="1"/>
    <n v="5"/>
    <x v="10"/>
    <x v="1"/>
    <s v="AD01-9362"/>
    <n v="0"/>
    <n v="0"/>
    <n v="5"/>
    <x v="22"/>
    <x v="3"/>
    <x v="9"/>
    <x v="7"/>
    <x v="1"/>
    <x v="15"/>
  </r>
  <r>
    <x v="1"/>
    <n v="29"/>
    <x v="8"/>
    <x v="1"/>
    <s v="AD01-9364"/>
    <n v="0"/>
    <n v="0"/>
    <n v="2"/>
    <x v="22"/>
    <x v="3"/>
    <x v="9"/>
    <x v="3"/>
    <x v="2"/>
    <x v="8"/>
  </r>
  <r>
    <x v="0"/>
    <n v="18"/>
    <x v="9"/>
    <x v="0"/>
    <s v="AD01-9364"/>
    <n v="5"/>
    <n v="25000000"/>
    <n v="5"/>
    <x v="23"/>
    <x v="0"/>
    <x v="6"/>
    <x v="3"/>
    <x v="0"/>
    <x v="10"/>
  </r>
  <r>
    <x v="0"/>
    <n v="12"/>
    <x v="1"/>
    <x v="3"/>
    <s v="AD01-9364"/>
    <n v="3"/>
    <n v="15000000"/>
    <n v="4"/>
    <x v="23"/>
    <x v="0"/>
    <x v="5"/>
    <x v="1"/>
    <x v="2"/>
    <x v="3"/>
  </r>
  <r>
    <x v="0"/>
    <n v="30"/>
    <x v="2"/>
    <x v="5"/>
    <s v="AD01-9362"/>
    <n v="4"/>
    <n v="20000000"/>
    <n v="5"/>
    <x v="23"/>
    <x v="2"/>
    <x v="0"/>
    <x v="6"/>
    <x v="3"/>
    <x v="4"/>
  </r>
  <r>
    <x v="0"/>
    <n v="16"/>
    <x v="2"/>
    <x v="5"/>
    <s v="AD01-9362"/>
    <n v="3"/>
    <n v="12000000"/>
    <n v="2"/>
    <x v="23"/>
    <x v="0"/>
    <x v="2"/>
    <x v="4"/>
    <x v="3"/>
    <x v="4"/>
  </r>
  <r>
    <x v="0"/>
    <n v="28"/>
    <x v="2"/>
    <x v="3"/>
    <s v="AD01-9364"/>
    <n v="2"/>
    <n v="12000000"/>
    <n v="2"/>
    <x v="23"/>
    <x v="0"/>
    <x v="3"/>
    <x v="3"/>
    <x v="0"/>
    <x v="7"/>
  </r>
  <r>
    <x v="0"/>
    <n v="7"/>
    <x v="3"/>
    <x v="0"/>
    <s v="AD01-9364"/>
    <n v="2"/>
    <n v="10000000"/>
    <n v="1"/>
    <x v="23"/>
    <x v="0"/>
    <x v="0"/>
    <x v="2"/>
    <x v="2"/>
    <x v="8"/>
  </r>
  <r>
    <x v="0"/>
    <n v="9"/>
    <x v="3"/>
    <x v="0"/>
    <s v="AD01-9364"/>
    <n v="1"/>
    <n v="7000000"/>
    <n v="4"/>
    <x v="23"/>
    <x v="0"/>
    <x v="2"/>
    <x v="4"/>
    <x v="1"/>
    <x v="2"/>
  </r>
  <r>
    <x v="0"/>
    <n v="18"/>
    <x v="3"/>
    <x v="3"/>
    <s v="AD01-9362"/>
    <n v="3"/>
    <n v="15000000"/>
    <n v="1"/>
    <x v="23"/>
    <x v="0"/>
    <x v="7"/>
    <x v="5"/>
    <x v="1"/>
    <x v="2"/>
  </r>
  <r>
    <x v="0"/>
    <n v="4"/>
    <x v="4"/>
    <x v="0"/>
    <s v="AD01-9362"/>
    <n v="2"/>
    <n v="38000000"/>
    <n v="5"/>
    <x v="23"/>
    <x v="1"/>
    <x v="2"/>
    <x v="0"/>
    <x v="1"/>
    <x v="2"/>
  </r>
  <r>
    <x v="0"/>
    <n v="23"/>
    <x v="4"/>
    <x v="0"/>
    <s v="AD01-9362"/>
    <n v="2"/>
    <n v="12000000"/>
    <n v="2"/>
    <x v="23"/>
    <x v="0"/>
    <x v="4"/>
    <x v="5"/>
    <x v="1"/>
    <x v="15"/>
  </r>
  <r>
    <x v="0"/>
    <n v="31"/>
    <x v="10"/>
    <x v="2"/>
    <s v="AD01-9361"/>
    <n v="1"/>
    <n v="19000000"/>
    <n v="3"/>
    <x v="23"/>
    <x v="1"/>
    <x v="1"/>
    <x v="2"/>
    <x v="0"/>
    <x v="7"/>
  </r>
  <r>
    <x v="0"/>
    <n v="18"/>
    <x v="9"/>
    <x v="0"/>
    <s v="AD01-9364"/>
    <n v="5"/>
    <n v="25000000"/>
    <n v="5"/>
    <x v="23"/>
    <x v="0"/>
    <x v="6"/>
    <x v="3"/>
    <x v="0"/>
    <x v="10"/>
  </r>
  <r>
    <x v="1"/>
    <n v="15"/>
    <x v="2"/>
    <x v="2"/>
    <s v="AD01-9362"/>
    <n v="0"/>
    <n v="0"/>
    <n v="1"/>
    <x v="23"/>
    <x v="3"/>
    <x v="9"/>
    <x v="5"/>
    <x v="0"/>
    <x v="7"/>
  </r>
  <r>
    <x v="1"/>
    <n v="15"/>
    <x v="10"/>
    <x v="1"/>
    <s v="AD01-9362"/>
    <n v="0"/>
    <n v="0"/>
    <n v="1"/>
    <x v="23"/>
    <x v="3"/>
    <x v="9"/>
    <x v="7"/>
    <x v="0"/>
    <x v="5"/>
  </r>
  <r>
    <x v="0"/>
    <n v="1"/>
    <x v="8"/>
    <x v="0"/>
    <s v="AD01-9362"/>
    <n v="5"/>
    <n v="25000000"/>
    <n v="1"/>
    <x v="24"/>
    <x v="0"/>
    <x v="0"/>
    <x v="7"/>
    <x v="0"/>
    <x v="9"/>
  </r>
  <r>
    <x v="0"/>
    <n v="7"/>
    <x v="11"/>
    <x v="3"/>
    <s v="AD01-9362"/>
    <n v="1"/>
    <n v="19000000"/>
    <n v="6"/>
    <x v="24"/>
    <x v="1"/>
    <x v="2"/>
    <x v="0"/>
    <x v="0"/>
    <x v="0"/>
  </r>
  <r>
    <x v="0"/>
    <n v="27"/>
    <x v="2"/>
    <x v="2"/>
    <s v="AD01-9361"/>
    <n v="2"/>
    <n v="38000000"/>
    <n v="3"/>
    <x v="24"/>
    <x v="1"/>
    <x v="7"/>
    <x v="3"/>
    <x v="1"/>
    <x v="2"/>
  </r>
  <r>
    <x v="0"/>
    <n v="12"/>
    <x v="2"/>
    <x v="0"/>
    <s v="AD01-9361"/>
    <n v="1"/>
    <n v="7000000"/>
    <n v="1"/>
    <x v="24"/>
    <x v="0"/>
    <x v="7"/>
    <x v="7"/>
    <x v="1"/>
    <x v="15"/>
  </r>
  <r>
    <x v="0"/>
    <n v="11"/>
    <x v="3"/>
    <x v="0"/>
    <s v="AD01-9361"/>
    <n v="2"/>
    <n v="12000000"/>
    <n v="3"/>
    <x v="24"/>
    <x v="0"/>
    <x v="6"/>
    <x v="3"/>
    <x v="3"/>
    <x v="4"/>
  </r>
  <r>
    <x v="0"/>
    <n v="29"/>
    <x v="3"/>
    <x v="0"/>
    <s v="AD01-9362"/>
    <n v="3"/>
    <n v="12000000"/>
    <n v="5"/>
    <x v="24"/>
    <x v="0"/>
    <x v="8"/>
    <x v="3"/>
    <x v="3"/>
    <x v="4"/>
  </r>
  <r>
    <x v="0"/>
    <n v="31"/>
    <x v="3"/>
    <x v="3"/>
    <s v="AD01-9362"/>
    <n v="3"/>
    <n v="15000000"/>
    <n v="1"/>
    <x v="24"/>
    <x v="0"/>
    <x v="3"/>
    <x v="7"/>
    <x v="1"/>
    <x v="2"/>
  </r>
  <r>
    <x v="0"/>
    <n v="22"/>
    <x v="4"/>
    <x v="2"/>
    <s v="AD01-9361"/>
    <n v="2"/>
    <n v="12000000"/>
    <n v="6"/>
    <x v="24"/>
    <x v="0"/>
    <x v="0"/>
    <x v="3"/>
    <x v="2"/>
    <x v="11"/>
  </r>
  <r>
    <x v="0"/>
    <n v="1"/>
    <x v="4"/>
    <x v="4"/>
    <s v="AD01-9362"/>
    <n v="3"/>
    <n v="15000000"/>
    <n v="3"/>
    <x v="24"/>
    <x v="0"/>
    <x v="2"/>
    <x v="5"/>
    <x v="1"/>
    <x v="6"/>
  </r>
  <r>
    <x v="0"/>
    <n v="25"/>
    <x v="10"/>
    <x v="2"/>
    <s v="AD01-9361"/>
    <n v="4"/>
    <n v="20000000"/>
    <n v="4"/>
    <x v="24"/>
    <x v="2"/>
    <x v="7"/>
    <x v="2"/>
    <x v="0"/>
    <x v="7"/>
  </r>
  <r>
    <x v="0"/>
    <n v="1"/>
    <x v="8"/>
    <x v="0"/>
    <s v="AD01-9362"/>
    <n v="5"/>
    <n v="25000000"/>
    <n v="1"/>
    <x v="24"/>
    <x v="0"/>
    <x v="0"/>
    <x v="7"/>
    <x v="0"/>
    <x v="9"/>
  </r>
  <r>
    <x v="0"/>
    <n v="7"/>
    <x v="11"/>
    <x v="3"/>
    <s v="AD01-9362"/>
    <n v="1"/>
    <n v="19000000"/>
    <n v="6"/>
    <x v="24"/>
    <x v="1"/>
    <x v="2"/>
    <x v="0"/>
    <x v="0"/>
    <x v="0"/>
  </r>
  <r>
    <x v="1"/>
    <n v="7"/>
    <x v="3"/>
    <x v="2"/>
    <s v="AD01-9361"/>
    <n v="0"/>
    <n v="0"/>
    <n v="1"/>
    <x v="24"/>
    <x v="3"/>
    <x v="9"/>
    <x v="2"/>
    <x v="0"/>
    <x v="10"/>
  </r>
  <r>
    <x v="1"/>
    <n v="16"/>
    <x v="4"/>
    <x v="0"/>
    <s v="AD01-9364"/>
    <n v="0"/>
    <n v="0"/>
    <n v="1"/>
    <x v="24"/>
    <x v="3"/>
    <x v="9"/>
    <x v="6"/>
    <x v="2"/>
    <x v="8"/>
  </r>
  <r>
    <x v="1"/>
    <n v="11"/>
    <x v="10"/>
    <x v="2"/>
    <s v="AD01-9361"/>
    <n v="0"/>
    <n v="0"/>
    <n v="2"/>
    <x v="24"/>
    <x v="3"/>
    <x v="9"/>
    <x v="4"/>
    <x v="1"/>
    <x v="1"/>
  </r>
  <r>
    <x v="0"/>
    <n v="17"/>
    <x v="6"/>
    <x v="3"/>
    <s v="AD01-9362"/>
    <n v="4"/>
    <n v="15000000"/>
    <n v="2"/>
    <x v="25"/>
    <x v="0"/>
    <x v="8"/>
    <x v="2"/>
    <x v="2"/>
    <x v="11"/>
  </r>
  <r>
    <x v="0"/>
    <n v="27"/>
    <x v="3"/>
    <x v="2"/>
    <s v="AD01-9362"/>
    <n v="1"/>
    <n v="19000000"/>
    <n v="2"/>
    <x v="25"/>
    <x v="1"/>
    <x v="0"/>
    <x v="3"/>
    <x v="1"/>
    <x v="1"/>
  </r>
  <r>
    <x v="0"/>
    <n v="22"/>
    <x v="3"/>
    <x v="0"/>
    <s v="AD01-9361"/>
    <n v="2"/>
    <n v="38000000"/>
    <n v="1"/>
    <x v="25"/>
    <x v="1"/>
    <x v="7"/>
    <x v="7"/>
    <x v="3"/>
    <x v="13"/>
  </r>
  <r>
    <x v="0"/>
    <n v="31"/>
    <x v="3"/>
    <x v="2"/>
    <s v="AD01-9361"/>
    <n v="4"/>
    <n v="20000000"/>
    <n v="1"/>
    <x v="25"/>
    <x v="2"/>
    <x v="6"/>
    <x v="5"/>
    <x v="0"/>
    <x v="9"/>
  </r>
  <r>
    <x v="0"/>
    <n v="10"/>
    <x v="3"/>
    <x v="0"/>
    <s v="AD01-9361"/>
    <n v="5"/>
    <n v="25000000"/>
    <n v="3"/>
    <x v="25"/>
    <x v="0"/>
    <x v="2"/>
    <x v="2"/>
    <x v="1"/>
    <x v="1"/>
  </r>
  <r>
    <x v="0"/>
    <n v="29"/>
    <x v="3"/>
    <x v="0"/>
    <s v="AD01-9361"/>
    <n v="2"/>
    <n v="10000000"/>
    <n v="1"/>
    <x v="25"/>
    <x v="0"/>
    <x v="2"/>
    <x v="7"/>
    <x v="1"/>
    <x v="1"/>
  </r>
  <r>
    <x v="0"/>
    <n v="22"/>
    <x v="4"/>
    <x v="2"/>
    <s v="AD01-9361"/>
    <n v="3"/>
    <n v="15000000"/>
    <n v="5"/>
    <x v="25"/>
    <x v="0"/>
    <x v="0"/>
    <x v="6"/>
    <x v="0"/>
    <x v="0"/>
  </r>
  <r>
    <x v="0"/>
    <n v="17"/>
    <x v="10"/>
    <x v="5"/>
    <s v="AD01-9363"/>
    <n v="3"/>
    <n v="12000000"/>
    <n v="1"/>
    <x v="25"/>
    <x v="0"/>
    <x v="7"/>
    <x v="6"/>
    <x v="0"/>
    <x v="10"/>
  </r>
  <r>
    <x v="0"/>
    <n v="17"/>
    <x v="6"/>
    <x v="3"/>
    <s v="AD01-9362"/>
    <n v="4"/>
    <n v="15000000"/>
    <n v="2"/>
    <x v="25"/>
    <x v="0"/>
    <x v="8"/>
    <x v="2"/>
    <x v="2"/>
    <x v="11"/>
  </r>
  <r>
    <x v="1"/>
    <n v="13"/>
    <x v="2"/>
    <x v="2"/>
    <s v="AD01-9361"/>
    <n v="0"/>
    <n v="0"/>
    <n v="1"/>
    <x v="25"/>
    <x v="3"/>
    <x v="9"/>
    <x v="0"/>
    <x v="3"/>
    <x v="4"/>
  </r>
  <r>
    <x v="1"/>
    <n v="5"/>
    <x v="3"/>
    <x v="4"/>
    <s v="AD01-9362"/>
    <n v="0"/>
    <n v="0"/>
    <n v="5"/>
    <x v="25"/>
    <x v="3"/>
    <x v="9"/>
    <x v="4"/>
    <x v="1"/>
    <x v="1"/>
  </r>
  <r>
    <x v="1"/>
    <n v="19"/>
    <x v="4"/>
    <x v="2"/>
    <s v="AD01-9364"/>
    <n v="0"/>
    <n v="0"/>
    <n v="2"/>
    <x v="25"/>
    <x v="3"/>
    <x v="9"/>
    <x v="2"/>
    <x v="1"/>
    <x v="1"/>
  </r>
  <r>
    <x v="1"/>
    <n v="28"/>
    <x v="4"/>
    <x v="2"/>
    <s v="AD01-9361"/>
    <n v="0"/>
    <n v="0"/>
    <n v="4"/>
    <x v="25"/>
    <x v="3"/>
    <x v="9"/>
    <x v="5"/>
    <x v="3"/>
    <x v="4"/>
  </r>
  <r>
    <x v="1"/>
    <n v="10"/>
    <x v="10"/>
    <x v="4"/>
    <s v="AD01-9362"/>
    <n v="0"/>
    <n v="0"/>
    <n v="5"/>
    <x v="25"/>
    <x v="3"/>
    <x v="9"/>
    <x v="6"/>
    <x v="0"/>
    <x v="9"/>
  </r>
  <r>
    <x v="0"/>
    <n v="1"/>
    <x v="0"/>
    <x v="3"/>
    <s v="AD01-9365"/>
    <n v="2"/>
    <n v="12000000"/>
    <n v="1"/>
    <x v="26"/>
    <x v="0"/>
    <x v="5"/>
    <x v="1"/>
    <x v="3"/>
    <x v="4"/>
  </r>
  <r>
    <x v="0"/>
    <n v="1"/>
    <x v="0"/>
    <x v="1"/>
    <s v="AD01-9361"/>
    <n v="2"/>
    <n v="12000000"/>
    <n v="1"/>
    <x v="26"/>
    <x v="0"/>
    <x v="4"/>
    <x v="6"/>
    <x v="1"/>
    <x v="1"/>
  </r>
  <r>
    <x v="0"/>
    <n v="1"/>
    <x v="0"/>
    <x v="2"/>
    <s v="AD01-9362"/>
    <n v="5"/>
    <n v="25000000"/>
    <n v="2"/>
    <x v="26"/>
    <x v="0"/>
    <x v="5"/>
    <x v="6"/>
    <x v="0"/>
    <x v="7"/>
  </r>
  <r>
    <x v="0"/>
    <n v="12"/>
    <x v="9"/>
    <x v="5"/>
    <s v="AD01-9362"/>
    <n v="4"/>
    <n v="11000000"/>
    <n v="1"/>
    <x v="26"/>
    <x v="2"/>
    <x v="1"/>
    <x v="2"/>
    <x v="1"/>
    <x v="1"/>
  </r>
  <r>
    <x v="0"/>
    <n v="27"/>
    <x v="1"/>
    <x v="3"/>
    <s v="AD01-9361"/>
    <n v="3"/>
    <n v="15000000"/>
    <n v="4"/>
    <x v="26"/>
    <x v="0"/>
    <x v="4"/>
    <x v="5"/>
    <x v="0"/>
    <x v="10"/>
  </r>
  <r>
    <x v="0"/>
    <n v="16"/>
    <x v="1"/>
    <x v="5"/>
    <s v="AD01-9361"/>
    <n v="5"/>
    <n v="20000000"/>
    <n v="3"/>
    <x v="26"/>
    <x v="0"/>
    <x v="6"/>
    <x v="7"/>
    <x v="0"/>
    <x v="5"/>
  </r>
  <r>
    <x v="0"/>
    <n v="24"/>
    <x v="2"/>
    <x v="0"/>
    <s v="AD01-9364"/>
    <n v="3"/>
    <n v="15000000"/>
    <n v="5"/>
    <x v="26"/>
    <x v="0"/>
    <x v="0"/>
    <x v="2"/>
    <x v="1"/>
    <x v="6"/>
  </r>
  <r>
    <x v="0"/>
    <n v="30"/>
    <x v="2"/>
    <x v="4"/>
    <s v="AD01-9362"/>
    <n v="2"/>
    <n v="12000000"/>
    <n v="4"/>
    <x v="26"/>
    <x v="0"/>
    <x v="2"/>
    <x v="2"/>
    <x v="0"/>
    <x v="5"/>
  </r>
  <r>
    <x v="0"/>
    <n v="11"/>
    <x v="2"/>
    <x v="0"/>
    <s v="AD01-9361"/>
    <n v="5"/>
    <n v="21000000"/>
    <n v="1"/>
    <x v="26"/>
    <x v="0"/>
    <x v="2"/>
    <x v="7"/>
    <x v="2"/>
    <x v="11"/>
  </r>
  <r>
    <x v="0"/>
    <n v="8"/>
    <x v="3"/>
    <x v="1"/>
    <s v="AD01-9361"/>
    <n v="1"/>
    <n v="19000000"/>
    <n v="3"/>
    <x v="26"/>
    <x v="1"/>
    <x v="2"/>
    <x v="3"/>
    <x v="1"/>
    <x v="2"/>
  </r>
  <r>
    <x v="0"/>
    <n v="26"/>
    <x v="3"/>
    <x v="0"/>
    <s v="AD01-9364"/>
    <n v="2"/>
    <n v="38000000"/>
    <n v="4"/>
    <x v="26"/>
    <x v="1"/>
    <x v="0"/>
    <x v="3"/>
    <x v="3"/>
    <x v="13"/>
  </r>
  <r>
    <x v="0"/>
    <n v="10"/>
    <x v="3"/>
    <x v="0"/>
    <s v="AD01-9361"/>
    <n v="4"/>
    <n v="11000000"/>
    <n v="5"/>
    <x v="26"/>
    <x v="2"/>
    <x v="3"/>
    <x v="5"/>
    <x v="3"/>
    <x v="4"/>
  </r>
  <r>
    <x v="0"/>
    <n v="31"/>
    <x v="3"/>
    <x v="3"/>
    <s v="AD01-9362"/>
    <n v="5"/>
    <n v="21000000"/>
    <n v="5"/>
    <x v="26"/>
    <x v="0"/>
    <x v="4"/>
    <x v="0"/>
    <x v="1"/>
    <x v="1"/>
  </r>
  <r>
    <x v="0"/>
    <n v="11"/>
    <x v="3"/>
    <x v="2"/>
    <s v="AD01-9364"/>
    <n v="5"/>
    <n v="25000000"/>
    <n v="2"/>
    <x v="26"/>
    <x v="0"/>
    <x v="4"/>
    <x v="3"/>
    <x v="0"/>
    <x v="7"/>
  </r>
  <r>
    <x v="0"/>
    <n v="5"/>
    <x v="3"/>
    <x v="1"/>
    <s v="AD01-9361"/>
    <n v="4"/>
    <n v="20000000"/>
    <n v="4"/>
    <x v="26"/>
    <x v="0"/>
    <x v="8"/>
    <x v="0"/>
    <x v="0"/>
    <x v="10"/>
  </r>
  <r>
    <x v="0"/>
    <n v="28"/>
    <x v="3"/>
    <x v="4"/>
    <s v="AD01-9364"/>
    <n v="1"/>
    <n v="7000000"/>
    <n v="5"/>
    <x v="26"/>
    <x v="0"/>
    <x v="0"/>
    <x v="5"/>
    <x v="2"/>
    <x v="8"/>
  </r>
  <r>
    <x v="0"/>
    <n v="4"/>
    <x v="4"/>
    <x v="1"/>
    <s v="AD01-9361"/>
    <n v="2"/>
    <n v="38000000"/>
    <n v="4"/>
    <x v="26"/>
    <x v="1"/>
    <x v="8"/>
    <x v="0"/>
    <x v="1"/>
    <x v="2"/>
  </r>
  <r>
    <x v="0"/>
    <n v="15"/>
    <x v="4"/>
    <x v="1"/>
    <s v="AD01-9363"/>
    <n v="1"/>
    <n v="19000000"/>
    <n v="7"/>
    <x v="26"/>
    <x v="1"/>
    <x v="5"/>
    <x v="7"/>
    <x v="2"/>
    <x v="8"/>
  </r>
  <r>
    <x v="0"/>
    <n v="22"/>
    <x v="4"/>
    <x v="4"/>
    <s v="AD01-9362"/>
    <n v="4"/>
    <n v="20000000"/>
    <n v="3"/>
    <x v="26"/>
    <x v="2"/>
    <x v="7"/>
    <x v="6"/>
    <x v="1"/>
    <x v="6"/>
  </r>
  <r>
    <x v="0"/>
    <n v="3"/>
    <x v="4"/>
    <x v="1"/>
    <s v="AD01-9362"/>
    <n v="2"/>
    <n v="12000000"/>
    <n v="2"/>
    <x v="26"/>
    <x v="0"/>
    <x v="0"/>
    <x v="1"/>
    <x v="0"/>
    <x v="10"/>
  </r>
  <r>
    <x v="0"/>
    <n v="15"/>
    <x v="4"/>
    <x v="0"/>
    <s v="AD01-9361"/>
    <n v="2"/>
    <n v="12000000"/>
    <n v="3"/>
    <x v="26"/>
    <x v="0"/>
    <x v="3"/>
    <x v="2"/>
    <x v="0"/>
    <x v="7"/>
  </r>
  <r>
    <x v="0"/>
    <n v="3"/>
    <x v="4"/>
    <x v="0"/>
    <s v="AD01-9364"/>
    <n v="2"/>
    <n v="12000000"/>
    <n v="3"/>
    <x v="26"/>
    <x v="0"/>
    <x v="2"/>
    <x v="3"/>
    <x v="1"/>
    <x v="2"/>
  </r>
  <r>
    <x v="0"/>
    <n v="11"/>
    <x v="4"/>
    <x v="4"/>
    <s v="AD01-9363"/>
    <n v="3"/>
    <n v="15000000"/>
    <n v="3"/>
    <x v="26"/>
    <x v="0"/>
    <x v="8"/>
    <x v="3"/>
    <x v="2"/>
    <x v="8"/>
  </r>
  <r>
    <x v="0"/>
    <n v="22"/>
    <x v="4"/>
    <x v="5"/>
    <s v="AD01-9362"/>
    <n v="3"/>
    <n v="15000000"/>
    <n v="4"/>
    <x v="26"/>
    <x v="0"/>
    <x v="0"/>
    <x v="3"/>
    <x v="0"/>
    <x v="9"/>
  </r>
  <r>
    <x v="0"/>
    <n v="20"/>
    <x v="4"/>
    <x v="0"/>
    <s v="AD01-9362"/>
    <n v="3"/>
    <n v="15000000"/>
    <n v="6"/>
    <x v="26"/>
    <x v="0"/>
    <x v="3"/>
    <x v="0"/>
    <x v="3"/>
    <x v="13"/>
  </r>
  <r>
    <x v="0"/>
    <n v="30"/>
    <x v="4"/>
    <x v="5"/>
    <s v="AD01-9362"/>
    <n v="1"/>
    <n v="7000000"/>
    <n v="3"/>
    <x v="26"/>
    <x v="0"/>
    <x v="0"/>
    <x v="6"/>
    <x v="1"/>
    <x v="2"/>
  </r>
  <r>
    <x v="0"/>
    <n v="2"/>
    <x v="10"/>
    <x v="1"/>
    <s v="AD01-9362"/>
    <n v="3"/>
    <n v="12000000"/>
    <n v="3"/>
    <x v="26"/>
    <x v="0"/>
    <x v="4"/>
    <x v="2"/>
    <x v="1"/>
    <x v="2"/>
  </r>
  <r>
    <x v="0"/>
    <n v="17"/>
    <x v="10"/>
    <x v="0"/>
    <s v="AD01-9362"/>
    <n v="3"/>
    <n v="11000000"/>
    <n v="4"/>
    <x v="26"/>
    <x v="0"/>
    <x v="5"/>
    <x v="5"/>
    <x v="0"/>
    <x v="5"/>
  </r>
  <r>
    <x v="0"/>
    <n v="24"/>
    <x v="10"/>
    <x v="2"/>
    <s v="AD01-9364"/>
    <n v="5"/>
    <n v="25000000"/>
    <n v="6"/>
    <x v="26"/>
    <x v="0"/>
    <x v="3"/>
    <x v="7"/>
    <x v="0"/>
    <x v="9"/>
  </r>
  <r>
    <x v="0"/>
    <n v="28"/>
    <x v="10"/>
    <x v="5"/>
    <s v="AD01-9362"/>
    <n v="4"/>
    <n v="20000000"/>
    <n v="2"/>
    <x v="26"/>
    <x v="0"/>
    <x v="4"/>
    <x v="7"/>
    <x v="1"/>
    <x v="2"/>
  </r>
  <r>
    <x v="0"/>
    <n v="1"/>
    <x v="0"/>
    <x v="3"/>
    <s v="AD01-9365"/>
    <n v="2"/>
    <n v="12000000"/>
    <n v="1"/>
    <x v="26"/>
    <x v="0"/>
    <x v="5"/>
    <x v="1"/>
    <x v="3"/>
    <x v="4"/>
  </r>
  <r>
    <x v="0"/>
    <n v="1"/>
    <x v="0"/>
    <x v="1"/>
    <s v="AD01-9361"/>
    <n v="2"/>
    <n v="12000000"/>
    <n v="1"/>
    <x v="26"/>
    <x v="0"/>
    <x v="4"/>
    <x v="6"/>
    <x v="1"/>
    <x v="1"/>
  </r>
  <r>
    <x v="0"/>
    <n v="1"/>
    <x v="0"/>
    <x v="2"/>
    <s v="AD01-9362"/>
    <n v="5"/>
    <n v="25000000"/>
    <n v="2"/>
    <x v="26"/>
    <x v="0"/>
    <x v="5"/>
    <x v="6"/>
    <x v="0"/>
    <x v="7"/>
  </r>
  <r>
    <x v="0"/>
    <n v="12"/>
    <x v="9"/>
    <x v="5"/>
    <s v="AD01-9362"/>
    <n v="4"/>
    <n v="11000000"/>
    <n v="1"/>
    <x v="26"/>
    <x v="2"/>
    <x v="1"/>
    <x v="2"/>
    <x v="1"/>
    <x v="1"/>
  </r>
  <r>
    <x v="1"/>
    <n v="19"/>
    <x v="7"/>
    <x v="0"/>
    <s v="AD01-9361"/>
    <n v="0"/>
    <n v="0"/>
    <n v="3"/>
    <x v="26"/>
    <x v="3"/>
    <x v="9"/>
    <x v="1"/>
    <x v="3"/>
    <x v="4"/>
  </r>
  <r>
    <x v="1"/>
    <n v="3"/>
    <x v="11"/>
    <x v="0"/>
    <s v="AD01-9361"/>
    <n v="0"/>
    <n v="0"/>
    <n v="1"/>
    <x v="26"/>
    <x v="3"/>
    <x v="9"/>
    <x v="6"/>
    <x v="1"/>
    <x v="2"/>
  </r>
  <r>
    <x v="1"/>
    <n v="23"/>
    <x v="2"/>
    <x v="3"/>
    <s v="AD01-9361"/>
    <n v="0"/>
    <n v="0"/>
    <n v="3"/>
    <x v="26"/>
    <x v="3"/>
    <x v="9"/>
    <x v="7"/>
    <x v="0"/>
    <x v="5"/>
  </r>
  <r>
    <x v="1"/>
    <n v="5"/>
    <x v="3"/>
    <x v="0"/>
    <s v="AD01-9364"/>
    <n v="0"/>
    <n v="0"/>
    <n v="1"/>
    <x v="26"/>
    <x v="3"/>
    <x v="9"/>
    <x v="2"/>
    <x v="0"/>
    <x v="9"/>
  </r>
  <r>
    <x v="1"/>
    <n v="10"/>
    <x v="3"/>
    <x v="4"/>
    <s v="AD01-9361"/>
    <n v="0"/>
    <n v="0"/>
    <n v="6"/>
    <x v="26"/>
    <x v="3"/>
    <x v="9"/>
    <x v="5"/>
    <x v="2"/>
    <x v="11"/>
  </r>
  <r>
    <x v="1"/>
    <n v="24"/>
    <x v="3"/>
    <x v="4"/>
    <s v="AD01-9362"/>
    <n v="0"/>
    <n v="0"/>
    <n v="3"/>
    <x v="26"/>
    <x v="3"/>
    <x v="9"/>
    <x v="1"/>
    <x v="3"/>
    <x v="13"/>
  </r>
  <r>
    <x v="1"/>
    <n v="29"/>
    <x v="10"/>
    <x v="3"/>
    <s v="AD01-9362"/>
    <n v="0"/>
    <n v="0"/>
    <n v="3"/>
    <x v="26"/>
    <x v="3"/>
    <x v="9"/>
    <x v="5"/>
    <x v="1"/>
    <x v="1"/>
  </r>
  <r>
    <x v="1"/>
    <n v="30"/>
    <x v="10"/>
    <x v="1"/>
    <s v="AD01-9365"/>
    <n v="0"/>
    <n v="0"/>
    <n v="1"/>
    <x v="26"/>
    <x v="3"/>
    <x v="9"/>
    <x v="1"/>
    <x v="0"/>
    <x v="0"/>
  </r>
  <r>
    <x v="1"/>
    <n v="21"/>
    <x v="10"/>
    <x v="0"/>
    <s v="AD01-9361"/>
    <n v="0"/>
    <n v="0"/>
    <n v="2"/>
    <x v="26"/>
    <x v="3"/>
    <x v="9"/>
    <x v="6"/>
    <x v="1"/>
    <x v="1"/>
  </r>
  <r>
    <x v="1"/>
    <n v="19"/>
    <x v="7"/>
    <x v="0"/>
    <s v="AD01-9361"/>
    <n v="0"/>
    <n v="0"/>
    <n v="3"/>
    <x v="26"/>
    <x v="3"/>
    <x v="9"/>
    <x v="1"/>
    <x v="3"/>
    <x v="4"/>
  </r>
  <r>
    <x v="1"/>
    <n v="3"/>
    <x v="11"/>
    <x v="0"/>
    <s v="AD01-9361"/>
    <n v="0"/>
    <n v="0"/>
    <n v="1"/>
    <x v="26"/>
    <x v="3"/>
    <x v="9"/>
    <x v="6"/>
    <x v="1"/>
    <x v="2"/>
  </r>
  <r>
    <x v="0"/>
    <n v="19"/>
    <x v="6"/>
    <x v="1"/>
    <s v="AD01-9363"/>
    <n v="2"/>
    <n v="12000000"/>
    <n v="3"/>
    <x v="27"/>
    <x v="0"/>
    <x v="1"/>
    <x v="6"/>
    <x v="1"/>
    <x v="6"/>
  </r>
  <r>
    <x v="0"/>
    <n v="22"/>
    <x v="2"/>
    <x v="5"/>
    <s v="AD01-9364"/>
    <n v="4"/>
    <n v="15000000"/>
    <n v="2"/>
    <x v="27"/>
    <x v="0"/>
    <x v="3"/>
    <x v="5"/>
    <x v="2"/>
    <x v="8"/>
  </r>
  <r>
    <x v="0"/>
    <n v="25"/>
    <x v="3"/>
    <x v="0"/>
    <s v="AD01-9362"/>
    <n v="1"/>
    <n v="19000000"/>
    <n v="4"/>
    <x v="27"/>
    <x v="1"/>
    <x v="8"/>
    <x v="2"/>
    <x v="3"/>
    <x v="4"/>
  </r>
  <r>
    <x v="0"/>
    <n v="31"/>
    <x v="3"/>
    <x v="0"/>
    <s v="AD01-9364"/>
    <n v="3"/>
    <n v="11000000"/>
    <n v="1"/>
    <x v="27"/>
    <x v="0"/>
    <x v="4"/>
    <x v="3"/>
    <x v="1"/>
    <x v="1"/>
  </r>
  <r>
    <x v="0"/>
    <n v="29"/>
    <x v="3"/>
    <x v="4"/>
    <s v="AD01-9361"/>
    <n v="2"/>
    <n v="12000000"/>
    <n v="3"/>
    <x v="27"/>
    <x v="0"/>
    <x v="4"/>
    <x v="4"/>
    <x v="1"/>
    <x v="1"/>
  </r>
  <r>
    <x v="0"/>
    <n v="2"/>
    <x v="4"/>
    <x v="4"/>
    <s v="AD01-9365"/>
    <n v="2"/>
    <n v="38000000"/>
    <n v="1"/>
    <x v="27"/>
    <x v="1"/>
    <x v="0"/>
    <x v="2"/>
    <x v="2"/>
    <x v="8"/>
  </r>
  <r>
    <x v="0"/>
    <n v="22"/>
    <x v="4"/>
    <x v="5"/>
    <s v="AD01-9361"/>
    <n v="5"/>
    <n v="25000000"/>
    <n v="3"/>
    <x v="27"/>
    <x v="0"/>
    <x v="7"/>
    <x v="6"/>
    <x v="1"/>
    <x v="6"/>
  </r>
  <r>
    <x v="0"/>
    <n v="29"/>
    <x v="10"/>
    <x v="0"/>
    <s v="AD01-9361"/>
    <n v="1"/>
    <n v="7000000"/>
    <n v="1"/>
    <x v="27"/>
    <x v="0"/>
    <x v="3"/>
    <x v="2"/>
    <x v="0"/>
    <x v="9"/>
  </r>
  <r>
    <x v="0"/>
    <n v="19"/>
    <x v="6"/>
    <x v="1"/>
    <s v="AD01-9363"/>
    <n v="2"/>
    <n v="12000000"/>
    <n v="3"/>
    <x v="27"/>
    <x v="0"/>
    <x v="1"/>
    <x v="6"/>
    <x v="1"/>
    <x v="6"/>
  </r>
  <r>
    <x v="1"/>
    <n v="28"/>
    <x v="2"/>
    <x v="3"/>
    <s v="AD01-9362"/>
    <n v="0"/>
    <n v="0"/>
    <n v="1"/>
    <x v="27"/>
    <x v="3"/>
    <x v="9"/>
    <x v="7"/>
    <x v="0"/>
    <x v="12"/>
  </r>
  <r>
    <x v="1"/>
    <n v="5"/>
    <x v="3"/>
    <x v="3"/>
    <s v="AD01-9362"/>
    <n v="0"/>
    <n v="0"/>
    <n v="2"/>
    <x v="27"/>
    <x v="3"/>
    <x v="9"/>
    <x v="0"/>
    <x v="0"/>
    <x v="7"/>
  </r>
  <r>
    <x v="1"/>
    <n v="29"/>
    <x v="3"/>
    <x v="2"/>
    <s v="AD01-9363"/>
    <n v="0"/>
    <n v="0"/>
    <n v="5"/>
    <x v="27"/>
    <x v="3"/>
    <x v="9"/>
    <x v="1"/>
    <x v="3"/>
    <x v="4"/>
  </r>
  <r>
    <x v="1"/>
    <n v="30"/>
    <x v="4"/>
    <x v="2"/>
    <s v="AD01-9362"/>
    <n v="0"/>
    <n v="0"/>
    <n v="1"/>
    <x v="27"/>
    <x v="3"/>
    <x v="9"/>
    <x v="3"/>
    <x v="0"/>
    <x v="12"/>
  </r>
  <r>
    <x v="1"/>
    <n v="15"/>
    <x v="4"/>
    <x v="4"/>
    <s v="AD01-9362"/>
    <n v="0"/>
    <n v="0"/>
    <n v="4"/>
    <x v="27"/>
    <x v="3"/>
    <x v="9"/>
    <x v="7"/>
    <x v="0"/>
    <x v="12"/>
  </r>
  <r>
    <x v="0"/>
    <n v="14"/>
    <x v="5"/>
    <x v="2"/>
    <s v="AD01-9364"/>
    <n v="5"/>
    <n v="20000000"/>
    <n v="6"/>
    <x v="28"/>
    <x v="0"/>
    <x v="5"/>
    <x v="3"/>
    <x v="0"/>
    <x v="7"/>
  </r>
  <r>
    <x v="0"/>
    <n v="11"/>
    <x v="6"/>
    <x v="0"/>
    <s v="AD01-9361"/>
    <n v="1"/>
    <n v="19000000"/>
    <n v="3"/>
    <x v="28"/>
    <x v="1"/>
    <x v="4"/>
    <x v="6"/>
    <x v="1"/>
    <x v="1"/>
  </r>
  <r>
    <x v="0"/>
    <n v="13"/>
    <x v="8"/>
    <x v="2"/>
    <s v="AD01-9362"/>
    <n v="2"/>
    <n v="12000000"/>
    <n v="1"/>
    <x v="28"/>
    <x v="0"/>
    <x v="4"/>
    <x v="7"/>
    <x v="1"/>
    <x v="1"/>
  </r>
  <r>
    <x v="0"/>
    <n v="28"/>
    <x v="1"/>
    <x v="2"/>
    <s v="AD01-9362"/>
    <n v="2"/>
    <n v="38000000"/>
    <n v="5"/>
    <x v="28"/>
    <x v="1"/>
    <x v="7"/>
    <x v="7"/>
    <x v="0"/>
    <x v="5"/>
  </r>
  <r>
    <x v="0"/>
    <n v="30"/>
    <x v="2"/>
    <x v="2"/>
    <s v="AD01-9364"/>
    <n v="1"/>
    <n v="7000000"/>
    <n v="1"/>
    <x v="28"/>
    <x v="0"/>
    <x v="3"/>
    <x v="2"/>
    <x v="2"/>
    <x v="8"/>
  </r>
  <r>
    <x v="0"/>
    <n v="20"/>
    <x v="2"/>
    <x v="2"/>
    <s v="AD01-9364"/>
    <n v="2"/>
    <n v="12000000"/>
    <n v="2"/>
    <x v="28"/>
    <x v="0"/>
    <x v="0"/>
    <x v="5"/>
    <x v="0"/>
    <x v="5"/>
  </r>
  <r>
    <x v="0"/>
    <n v="22"/>
    <x v="3"/>
    <x v="0"/>
    <s v="AD01-9364"/>
    <n v="2"/>
    <n v="12000000"/>
    <n v="2"/>
    <x v="28"/>
    <x v="0"/>
    <x v="2"/>
    <x v="1"/>
    <x v="1"/>
    <x v="6"/>
  </r>
  <r>
    <x v="0"/>
    <n v="17"/>
    <x v="4"/>
    <x v="3"/>
    <s v="AD01-9363"/>
    <n v="3"/>
    <n v="15000000"/>
    <n v="2"/>
    <x v="28"/>
    <x v="0"/>
    <x v="1"/>
    <x v="1"/>
    <x v="0"/>
    <x v="12"/>
  </r>
  <r>
    <x v="0"/>
    <n v="20"/>
    <x v="4"/>
    <x v="3"/>
    <s v="AD01-9362"/>
    <n v="3"/>
    <n v="11000000"/>
    <n v="2"/>
    <x v="28"/>
    <x v="0"/>
    <x v="4"/>
    <x v="2"/>
    <x v="1"/>
    <x v="1"/>
  </r>
  <r>
    <x v="0"/>
    <n v="22"/>
    <x v="4"/>
    <x v="0"/>
    <s v="AD01-9365"/>
    <n v="5"/>
    <n v="25000000"/>
    <n v="4"/>
    <x v="28"/>
    <x v="0"/>
    <x v="1"/>
    <x v="0"/>
    <x v="1"/>
    <x v="6"/>
  </r>
  <r>
    <x v="0"/>
    <n v="3"/>
    <x v="4"/>
    <x v="2"/>
    <s v="AD01-9364"/>
    <n v="4"/>
    <n v="15000000"/>
    <n v="3"/>
    <x v="28"/>
    <x v="0"/>
    <x v="8"/>
    <x v="7"/>
    <x v="0"/>
    <x v="5"/>
  </r>
  <r>
    <x v="0"/>
    <n v="14"/>
    <x v="5"/>
    <x v="2"/>
    <s v="AD01-9364"/>
    <n v="5"/>
    <n v="20000000"/>
    <n v="6"/>
    <x v="28"/>
    <x v="0"/>
    <x v="5"/>
    <x v="3"/>
    <x v="0"/>
    <x v="7"/>
  </r>
  <r>
    <x v="0"/>
    <n v="11"/>
    <x v="6"/>
    <x v="0"/>
    <s v="AD01-9361"/>
    <n v="1"/>
    <n v="19000000"/>
    <n v="3"/>
    <x v="28"/>
    <x v="1"/>
    <x v="4"/>
    <x v="6"/>
    <x v="1"/>
    <x v="1"/>
  </r>
  <r>
    <x v="0"/>
    <n v="13"/>
    <x v="8"/>
    <x v="2"/>
    <s v="AD01-9362"/>
    <n v="2"/>
    <n v="12000000"/>
    <n v="1"/>
    <x v="28"/>
    <x v="0"/>
    <x v="4"/>
    <x v="7"/>
    <x v="1"/>
    <x v="1"/>
  </r>
  <r>
    <x v="0"/>
    <n v="28"/>
    <x v="1"/>
    <x v="2"/>
    <s v="AD01-9362"/>
    <n v="2"/>
    <n v="38000000"/>
    <n v="5"/>
    <x v="28"/>
    <x v="1"/>
    <x v="7"/>
    <x v="7"/>
    <x v="0"/>
    <x v="5"/>
  </r>
  <r>
    <x v="1"/>
    <n v="13"/>
    <x v="7"/>
    <x v="4"/>
    <s v="AD01-9362"/>
    <n v="0"/>
    <n v="0"/>
    <n v="2"/>
    <x v="28"/>
    <x v="3"/>
    <x v="9"/>
    <x v="6"/>
    <x v="2"/>
    <x v="11"/>
  </r>
  <r>
    <x v="1"/>
    <n v="11"/>
    <x v="4"/>
    <x v="2"/>
    <s v="AD01-9361"/>
    <n v="0"/>
    <n v="0"/>
    <n v="2"/>
    <x v="28"/>
    <x v="3"/>
    <x v="9"/>
    <x v="3"/>
    <x v="3"/>
    <x v="4"/>
  </r>
  <r>
    <x v="1"/>
    <n v="13"/>
    <x v="7"/>
    <x v="4"/>
    <s v="AD01-9362"/>
    <n v="0"/>
    <n v="0"/>
    <n v="2"/>
    <x v="28"/>
    <x v="3"/>
    <x v="9"/>
    <x v="6"/>
    <x v="2"/>
    <x v="11"/>
  </r>
  <r>
    <x v="0"/>
    <n v="11"/>
    <x v="5"/>
    <x v="0"/>
    <s v="AD01-9362"/>
    <n v="2"/>
    <n v="38000000"/>
    <n v="4"/>
    <x v="29"/>
    <x v="1"/>
    <x v="5"/>
    <x v="7"/>
    <x v="3"/>
    <x v="13"/>
  </r>
  <r>
    <x v="0"/>
    <n v="6"/>
    <x v="5"/>
    <x v="2"/>
    <s v="AD01-9362"/>
    <n v="5"/>
    <n v="20000000"/>
    <n v="3"/>
    <x v="29"/>
    <x v="0"/>
    <x v="2"/>
    <x v="1"/>
    <x v="1"/>
    <x v="1"/>
  </r>
  <r>
    <x v="0"/>
    <n v="1"/>
    <x v="0"/>
    <x v="0"/>
    <s v="AD01-9363"/>
    <n v="2"/>
    <n v="12000000"/>
    <n v="1"/>
    <x v="29"/>
    <x v="0"/>
    <x v="0"/>
    <x v="1"/>
    <x v="2"/>
    <x v="11"/>
  </r>
  <r>
    <x v="0"/>
    <n v="10"/>
    <x v="8"/>
    <x v="3"/>
    <s v="AD01-9364"/>
    <n v="2"/>
    <n v="38000000"/>
    <n v="2"/>
    <x v="29"/>
    <x v="4"/>
    <x v="5"/>
    <x v="5"/>
    <x v="1"/>
    <x v="6"/>
  </r>
  <r>
    <x v="0"/>
    <n v="1"/>
    <x v="8"/>
    <x v="5"/>
    <s v="AD01-9362"/>
    <n v="3"/>
    <n v="15000000"/>
    <n v="1"/>
    <x v="29"/>
    <x v="0"/>
    <x v="7"/>
    <x v="5"/>
    <x v="0"/>
    <x v="9"/>
  </r>
  <r>
    <x v="0"/>
    <n v="30"/>
    <x v="2"/>
    <x v="2"/>
    <s v="AD01-9362"/>
    <n v="1"/>
    <n v="7000000"/>
    <n v="2"/>
    <x v="29"/>
    <x v="0"/>
    <x v="2"/>
    <x v="5"/>
    <x v="0"/>
    <x v="10"/>
  </r>
  <r>
    <x v="0"/>
    <n v="27"/>
    <x v="2"/>
    <x v="0"/>
    <s v="AD01-9361"/>
    <n v="1"/>
    <n v="7000000"/>
    <n v="1"/>
    <x v="29"/>
    <x v="0"/>
    <x v="6"/>
    <x v="7"/>
    <x v="3"/>
    <x v="13"/>
  </r>
  <r>
    <x v="0"/>
    <n v="15"/>
    <x v="3"/>
    <x v="2"/>
    <s v="AD01-9364"/>
    <n v="1"/>
    <n v="19000000"/>
    <n v="2"/>
    <x v="29"/>
    <x v="1"/>
    <x v="0"/>
    <x v="2"/>
    <x v="2"/>
    <x v="11"/>
  </r>
  <r>
    <x v="0"/>
    <n v="5"/>
    <x v="3"/>
    <x v="0"/>
    <s v="AD01-9362"/>
    <n v="4"/>
    <n v="15000000"/>
    <n v="6"/>
    <x v="29"/>
    <x v="0"/>
    <x v="6"/>
    <x v="2"/>
    <x v="3"/>
    <x v="4"/>
  </r>
  <r>
    <x v="0"/>
    <n v="6"/>
    <x v="3"/>
    <x v="4"/>
    <s v="AD01-9361"/>
    <n v="5"/>
    <n v="20000000"/>
    <n v="6"/>
    <x v="29"/>
    <x v="0"/>
    <x v="2"/>
    <x v="2"/>
    <x v="0"/>
    <x v="9"/>
  </r>
  <r>
    <x v="0"/>
    <n v="12"/>
    <x v="3"/>
    <x v="5"/>
    <s v="AD01-9364"/>
    <n v="2"/>
    <n v="12000000"/>
    <n v="2"/>
    <x v="29"/>
    <x v="0"/>
    <x v="0"/>
    <x v="4"/>
    <x v="2"/>
    <x v="8"/>
  </r>
  <r>
    <x v="0"/>
    <n v="28"/>
    <x v="3"/>
    <x v="1"/>
    <s v="AD01-9361"/>
    <n v="2"/>
    <n v="12000000"/>
    <n v="2"/>
    <x v="29"/>
    <x v="0"/>
    <x v="0"/>
    <x v="0"/>
    <x v="0"/>
    <x v="0"/>
  </r>
  <r>
    <x v="0"/>
    <n v="8"/>
    <x v="3"/>
    <x v="0"/>
    <s v="AD01-9361"/>
    <n v="2"/>
    <n v="12000000"/>
    <n v="3"/>
    <x v="29"/>
    <x v="0"/>
    <x v="2"/>
    <x v="3"/>
    <x v="1"/>
    <x v="15"/>
  </r>
  <r>
    <x v="0"/>
    <n v="7"/>
    <x v="3"/>
    <x v="3"/>
    <s v="AD01-9362"/>
    <n v="2"/>
    <n v="12000000"/>
    <n v="3"/>
    <x v="29"/>
    <x v="0"/>
    <x v="7"/>
    <x v="4"/>
    <x v="0"/>
    <x v="10"/>
  </r>
  <r>
    <x v="0"/>
    <n v="9"/>
    <x v="3"/>
    <x v="4"/>
    <s v="AD01-9362"/>
    <n v="3"/>
    <n v="15000000"/>
    <n v="1"/>
    <x v="29"/>
    <x v="0"/>
    <x v="2"/>
    <x v="6"/>
    <x v="3"/>
    <x v="4"/>
  </r>
  <r>
    <x v="0"/>
    <n v="16"/>
    <x v="4"/>
    <x v="1"/>
    <s v="AD01-9361"/>
    <n v="1"/>
    <n v="19000000"/>
    <n v="1"/>
    <x v="29"/>
    <x v="1"/>
    <x v="0"/>
    <x v="3"/>
    <x v="1"/>
    <x v="2"/>
  </r>
  <r>
    <x v="0"/>
    <n v="22"/>
    <x v="4"/>
    <x v="1"/>
    <s v="AD01-9361"/>
    <n v="3"/>
    <n v="11000000"/>
    <n v="3"/>
    <x v="29"/>
    <x v="0"/>
    <x v="0"/>
    <x v="2"/>
    <x v="2"/>
    <x v="11"/>
  </r>
  <r>
    <x v="0"/>
    <n v="5"/>
    <x v="4"/>
    <x v="0"/>
    <s v="AD01-9362"/>
    <n v="3"/>
    <n v="15000000"/>
    <n v="2"/>
    <x v="29"/>
    <x v="0"/>
    <x v="8"/>
    <x v="4"/>
    <x v="3"/>
    <x v="13"/>
  </r>
  <r>
    <x v="0"/>
    <n v="29"/>
    <x v="4"/>
    <x v="3"/>
    <s v="AD01-9362"/>
    <n v="3"/>
    <n v="15000000"/>
    <n v="4"/>
    <x v="29"/>
    <x v="0"/>
    <x v="0"/>
    <x v="1"/>
    <x v="0"/>
    <x v="10"/>
  </r>
  <r>
    <x v="0"/>
    <n v="12"/>
    <x v="4"/>
    <x v="0"/>
    <s v="AD01-9363"/>
    <n v="4"/>
    <n v="15000000"/>
    <n v="2"/>
    <x v="29"/>
    <x v="0"/>
    <x v="0"/>
    <x v="6"/>
    <x v="0"/>
    <x v="5"/>
  </r>
  <r>
    <x v="0"/>
    <n v="11"/>
    <x v="5"/>
    <x v="0"/>
    <s v="AD01-9362"/>
    <n v="2"/>
    <n v="38000000"/>
    <n v="4"/>
    <x v="29"/>
    <x v="1"/>
    <x v="5"/>
    <x v="7"/>
    <x v="3"/>
    <x v="13"/>
  </r>
  <r>
    <x v="0"/>
    <n v="6"/>
    <x v="5"/>
    <x v="2"/>
    <s v="AD01-9362"/>
    <n v="5"/>
    <n v="20000000"/>
    <n v="3"/>
    <x v="29"/>
    <x v="0"/>
    <x v="2"/>
    <x v="1"/>
    <x v="1"/>
    <x v="1"/>
  </r>
  <r>
    <x v="0"/>
    <n v="1"/>
    <x v="0"/>
    <x v="0"/>
    <s v="AD01-9363"/>
    <n v="2"/>
    <n v="12000000"/>
    <n v="1"/>
    <x v="29"/>
    <x v="0"/>
    <x v="0"/>
    <x v="1"/>
    <x v="2"/>
    <x v="11"/>
  </r>
  <r>
    <x v="0"/>
    <n v="10"/>
    <x v="8"/>
    <x v="3"/>
    <s v="AD01-9364"/>
    <n v="2"/>
    <n v="38000000"/>
    <n v="2"/>
    <x v="29"/>
    <x v="4"/>
    <x v="5"/>
    <x v="5"/>
    <x v="1"/>
    <x v="6"/>
  </r>
  <r>
    <x v="0"/>
    <n v="1"/>
    <x v="8"/>
    <x v="5"/>
    <s v="AD01-9362"/>
    <n v="3"/>
    <n v="15000000"/>
    <n v="1"/>
    <x v="29"/>
    <x v="0"/>
    <x v="7"/>
    <x v="5"/>
    <x v="0"/>
    <x v="9"/>
  </r>
  <r>
    <x v="1"/>
    <n v="7"/>
    <x v="11"/>
    <x v="1"/>
    <s v="AD01-9364"/>
    <n v="0"/>
    <n v="0"/>
    <n v="3"/>
    <x v="29"/>
    <x v="3"/>
    <x v="9"/>
    <x v="7"/>
    <x v="2"/>
    <x v="11"/>
  </r>
  <r>
    <x v="1"/>
    <n v="12"/>
    <x v="1"/>
    <x v="4"/>
    <s v="AD01-9361"/>
    <n v="0"/>
    <n v="0"/>
    <n v="2"/>
    <x v="29"/>
    <x v="3"/>
    <x v="9"/>
    <x v="2"/>
    <x v="1"/>
    <x v="2"/>
  </r>
  <r>
    <x v="1"/>
    <n v="1"/>
    <x v="2"/>
    <x v="2"/>
    <s v="AD01-9362"/>
    <n v="0"/>
    <n v="0"/>
    <n v="4"/>
    <x v="29"/>
    <x v="3"/>
    <x v="9"/>
    <x v="2"/>
    <x v="0"/>
    <x v="10"/>
  </r>
  <r>
    <x v="1"/>
    <n v="29"/>
    <x v="2"/>
    <x v="3"/>
    <s v="AD01-9362"/>
    <n v="0"/>
    <n v="0"/>
    <n v="2"/>
    <x v="29"/>
    <x v="3"/>
    <x v="9"/>
    <x v="4"/>
    <x v="1"/>
    <x v="6"/>
  </r>
  <r>
    <x v="1"/>
    <n v="26"/>
    <x v="3"/>
    <x v="3"/>
    <s v="AD01-9364"/>
    <n v="0"/>
    <n v="0"/>
    <n v="3"/>
    <x v="29"/>
    <x v="3"/>
    <x v="9"/>
    <x v="2"/>
    <x v="0"/>
    <x v="5"/>
  </r>
  <r>
    <x v="1"/>
    <n v="30"/>
    <x v="10"/>
    <x v="4"/>
    <s v="AD01-9364"/>
    <n v="0"/>
    <n v="0"/>
    <n v="7"/>
    <x v="29"/>
    <x v="3"/>
    <x v="9"/>
    <x v="5"/>
    <x v="1"/>
    <x v="6"/>
  </r>
  <r>
    <x v="1"/>
    <n v="7"/>
    <x v="11"/>
    <x v="1"/>
    <s v="AD01-9364"/>
    <n v="0"/>
    <n v="0"/>
    <n v="3"/>
    <x v="29"/>
    <x v="3"/>
    <x v="9"/>
    <x v="7"/>
    <x v="2"/>
    <x v="11"/>
  </r>
  <r>
    <x v="0"/>
    <n v="16"/>
    <x v="6"/>
    <x v="3"/>
    <s v="AD01-9361"/>
    <n v="3"/>
    <n v="11000000"/>
    <n v="3"/>
    <x v="30"/>
    <x v="0"/>
    <x v="1"/>
    <x v="2"/>
    <x v="0"/>
    <x v="5"/>
  </r>
  <r>
    <x v="0"/>
    <n v="13"/>
    <x v="2"/>
    <x v="5"/>
    <s v="AD01-9361"/>
    <n v="2"/>
    <n v="10000000"/>
    <n v="2"/>
    <x v="30"/>
    <x v="0"/>
    <x v="0"/>
    <x v="3"/>
    <x v="0"/>
    <x v="5"/>
  </r>
  <r>
    <x v="0"/>
    <n v="16"/>
    <x v="2"/>
    <x v="0"/>
    <s v="AD01-9362"/>
    <n v="2"/>
    <n v="12000000"/>
    <n v="2"/>
    <x v="30"/>
    <x v="0"/>
    <x v="4"/>
    <x v="7"/>
    <x v="1"/>
    <x v="1"/>
  </r>
  <r>
    <x v="0"/>
    <n v="26"/>
    <x v="3"/>
    <x v="2"/>
    <s v="AD01-9362"/>
    <n v="2"/>
    <n v="38000000"/>
    <n v="5"/>
    <x v="30"/>
    <x v="1"/>
    <x v="2"/>
    <x v="6"/>
    <x v="1"/>
    <x v="2"/>
  </r>
  <r>
    <x v="0"/>
    <n v="9"/>
    <x v="3"/>
    <x v="1"/>
    <s v="AD01-9362"/>
    <n v="4"/>
    <n v="20000000"/>
    <n v="1"/>
    <x v="30"/>
    <x v="2"/>
    <x v="2"/>
    <x v="5"/>
    <x v="1"/>
    <x v="14"/>
  </r>
  <r>
    <x v="0"/>
    <n v="28"/>
    <x v="3"/>
    <x v="1"/>
    <s v="AD01-9362"/>
    <n v="1"/>
    <n v="7000000"/>
    <n v="2"/>
    <x v="30"/>
    <x v="0"/>
    <x v="2"/>
    <x v="6"/>
    <x v="1"/>
    <x v="6"/>
  </r>
  <r>
    <x v="0"/>
    <n v="30"/>
    <x v="3"/>
    <x v="2"/>
    <s v="AD01-9364"/>
    <n v="3"/>
    <n v="15000000"/>
    <n v="4"/>
    <x v="30"/>
    <x v="0"/>
    <x v="1"/>
    <x v="3"/>
    <x v="0"/>
    <x v="10"/>
  </r>
  <r>
    <x v="0"/>
    <n v="5"/>
    <x v="4"/>
    <x v="1"/>
    <s v="AD01-9364"/>
    <n v="5"/>
    <n v="25000000"/>
    <n v="2"/>
    <x v="30"/>
    <x v="0"/>
    <x v="0"/>
    <x v="1"/>
    <x v="3"/>
    <x v="4"/>
  </r>
  <r>
    <x v="0"/>
    <n v="16"/>
    <x v="6"/>
    <x v="3"/>
    <s v="AD01-9361"/>
    <n v="3"/>
    <n v="11000000"/>
    <n v="3"/>
    <x v="30"/>
    <x v="0"/>
    <x v="1"/>
    <x v="2"/>
    <x v="0"/>
    <x v="5"/>
  </r>
  <r>
    <x v="1"/>
    <n v="12"/>
    <x v="2"/>
    <x v="2"/>
    <s v="AD01-9362"/>
    <n v="0"/>
    <n v="0"/>
    <n v="3"/>
    <x v="30"/>
    <x v="3"/>
    <x v="9"/>
    <x v="2"/>
    <x v="3"/>
    <x v="13"/>
  </r>
  <r>
    <x v="1"/>
    <n v="1"/>
    <x v="3"/>
    <x v="4"/>
    <s v="AD01-9362"/>
    <n v="0"/>
    <n v="0"/>
    <n v="1"/>
    <x v="30"/>
    <x v="3"/>
    <x v="9"/>
    <x v="2"/>
    <x v="3"/>
    <x v="13"/>
  </r>
  <r>
    <x v="1"/>
    <n v="5"/>
    <x v="3"/>
    <x v="4"/>
    <s v="AD01-9363"/>
    <n v="0"/>
    <n v="0"/>
    <n v="4"/>
    <x v="30"/>
    <x v="3"/>
    <x v="9"/>
    <x v="5"/>
    <x v="2"/>
    <x v="11"/>
  </r>
  <r>
    <x v="1"/>
    <n v="27"/>
    <x v="4"/>
    <x v="0"/>
    <s v="AD01-9364"/>
    <n v="0"/>
    <n v="0"/>
    <n v="1"/>
    <x v="30"/>
    <x v="3"/>
    <x v="9"/>
    <x v="2"/>
    <x v="1"/>
    <x v="6"/>
  </r>
  <r>
    <x v="1"/>
    <n v="16"/>
    <x v="4"/>
    <x v="0"/>
    <s v="AD01-9364"/>
    <n v="0"/>
    <n v="0"/>
    <n v="1"/>
    <x v="30"/>
    <x v="3"/>
    <x v="9"/>
    <x v="4"/>
    <x v="0"/>
    <x v="0"/>
  </r>
  <r>
    <x v="0"/>
    <n v="11"/>
    <x v="6"/>
    <x v="2"/>
    <s v="AD01-9362"/>
    <n v="4"/>
    <n v="20000000"/>
    <n v="1"/>
    <x v="31"/>
    <x v="0"/>
    <x v="7"/>
    <x v="0"/>
    <x v="0"/>
    <x v="9"/>
  </r>
  <r>
    <x v="0"/>
    <n v="1"/>
    <x v="8"/>
    <x v="3"/>
    <s v="AD01-9361"/>
    <n v="2"/>
    <n v="12000000"/>
    <n v="5"/>
    <x v="31"/>
    <x v="0"/>
    <x v="3"/>
    <x v="4"/>
    <x v="3"/>
    <x v="4"/>
  </r>
  <r>
    <x v="0"/>
    <n v="10"/>
    <x v="2"/>
    <x v="3"/>
    <s v="AD01-9362"/>
    <n v="2"/>
    <n v="38000000"/>
    <n v="2"/>
    <x v="31"/>
    <x v="4"/>
    <x v="5"/>
    <x v="6"/>
    <x v="0"/>
    <x v="10"/>
  </r>
  <r>
    <x v="0"/>
    <n v="11"/>
    <x v="2"/>
    <x v="0"/>
    <s v="AD01-9361"/>
    <n v="2"/>
    <n v="12000000"/>
    <n v="4"/>
    <x v="31"/>
    <x v="0"/>
    <x v="4"/>
    <x v="2"/>
    <x v="1"/>
    <x v="2"/>
  </r>
  <r>
    <x v="0"/>
    <n v="12"/>
    <x v="2"/>
    <x v="3"/>
    <s v="AD01-9364"/>
    <n v="3"/>
    <n v="15000000"/>
    <n v="4"/>
    <x v="31"/>
    <x v="0"/>
    <x v="1"/>
    <x v="2"/>
    <x v="1"/>
    <x v="2"/>
  </r>
  <r>
    <x v="0"/>
    <n v="27"/>
    <x v="3"/>
    <x v="2"/>
    <s v="AD01-9363"/>
    <n v="1"/>
    <n v="19000000"/>
    <n v="1"/>
    <x v="31"/>
    <x v="1"/>
    <x v="0"/>
    <x v="3"/>
    <x v="0"/>
    <x v="5"/>
  </r>
  <r>
    <x v="0"/>
    <n v="30"/>
    <x v="3"/>
    <x v="3"/>
    <s v="AD01-9362"/>
    <n v="4"/>
    <n v="11000000"/>
    <n v="3"/>
    <x v="31"/>
    <x v="2"/>
    <x v="4"/>
    <x v="5"/>
    <x v="1"/>
    <x v="1"/>
  </r>
  <r>
    <x v="0"/>
    <n v="27"/>
    <x v="3"/>
    <x v="1"/>
    <s v="AD01-9364"/>
    <n v="5"/>
    <n v="25000000"/>
    <n v="2"/>
    <x v="31"/>
    <x v="0"/>
    <x v="4"/>
    <x v="4"/>
    <x v="1"/>
    <x v="6"/>
  </r>
  <r>
    <x v="0"/>
    <n v="9"/>
    <x v="3"/>
    <x v="0"/>
    <s v="AD01-9362"/>
    <n v="3"/>
    <n v="15000000"/>
    <n v="4"/>
    <x v="31"/>
    <x v="0"/>
    <x v="7"/>
    <x v="3"/>
    <x v="3"/>
    <x v="13"/>
  </r>
  <r>
    <x v="0"/>
    <n v="22"/>
    <x v="4"/>
    <x v="5"/>
    <s v="AD01-9362"/>
    <n v="3"/>
    <n v="15000000"/>
    <n v="1"/>
    <x v="31"/>
    <x v="0"/>
    <x v="2"/>
    <x v="6"/>
    <x v="3"/>
    <x v="4"/>
  </r>
  <r>
    <x v="0"/>
    <n v="23"/>
    <x v="10"/>
    <x v="3"/>
    <s v="AD01-9362"/>
    <n v="5"/>
    <n v="21000000"/>
    <n v="1"/>
    <x v="31"/>
    <x v="0"/>
    <x v="8"/>
    <x v="1"/>
    <x v="0"/>
    <x v="5"/>
  </r>
  <r>
    <x v="0"/>
    <n v="11"/>
    <x v="6"/>
    <x v="2"/>
    <s v="AD01-9362"/>
    <n v="4"/>
    <n v="20000000"/>
    <n v="1"/>
    <x v="31"/>
    <x v="0"/>
    <x v="7"/>
    <x v="0"/>
    <x v="0"/>
    <x v="9"/>
  </r>
  <r>
    <x v="0"/>
    <n v="1"/>
    <x v="8"/>
    <x v="3"/>
    <s v="AD01-9361"/>
    <n v="2"/>
    <n v="12000000"/>
    <n v="5"/>
    <x v="31"/>
    <x v="0"/>
    <x v="3"/>
    <x v="4"/>
    <x v="3"/>
    <x v="4"/>
  </r>
  <r>
    <x v="1"/>
    <n v="18"/>
    <x v="7"/>
    <x v="0"/>
    <s v="AD01-9362"/>
    <n v="0"/>
    <n v="0"/>
    <n v="1"/>
    <x v="31"/>
    <x v="3"/>
    <x v="9"/>
    <x v="0"/>
    <x v="1"/>
    <x v="2"/>
  </r>
  <r>
    <x v="1"/>
    <n v="2"/>
    <x v="11"/>
    <x v="0"/>
    <s v="AD01-9361"/>
    <n v="0"/>
    <n v="0"/>
    <n v="4"/>
    <x v="31"/>
    <x v="3"/>
    <x v="9"/>
    <x v="7"/>
    <x v="2"/>
    <x v="8"/>
  </r>
  <r>
    <x v="1"/>
    <n v="18"/>
    <x v="7"/>
    <x v="0"/>
    <s v="AD01-9362"/>
    <n v="0"/>
    <n v="0"/>
    <n v="1"/>
    <x v="31"/>
    <x v="3"/>
    <x v="9"/>
    <x v="0"/>
    <x v="1"/>
    <x v="2"/>
  </r>
  <r>
    <x v="1"/>
    <n v="2"/>
    <x v="11"/>
    <x v="0"/>
    <s v="AD01-9361"/>
    <n v="0"/>
    <n v="0"/>
    <n v="4"/>
    <x v="31"/>
    <x v="3"/>
    <x v="9"/>
    <x v="7"/>
    <x v="2"/>
    <x v="8"/>
  </r>
  <r>
    <x v="0"/>
    <n v="13"/>
    <x v="5"/>
    <x v="0"/>
    <s v="AD01-9362"/>
    <n v="4"/>
    <n v="15000000"/>
    <n v="5"/>
    <x v="32"/>
    <x v="0"/>
    <x v="3"/>
    <x v="6"/>
    <x v="1"/>
    <x v="6"/>
  </r>
  <r>
    <x v="0"/>
    <n v="11"/>
    <x v="6"/>
    <x v="1"/>
    <s v="AD01-9364"/>
    <n v="2"/>
    <n v="38000000"/>
    <n v="2"/>
    <x v="32"/>
    <x v="1"/>
    <x v="0"/>
    <x v="1"/>
    <x v="0"/>
    <x v="9"/>
  </r>
  <r>
    <x v="0"/>
    <n v="12"/>
    <x v="8"/>
    <x v="0"/>
    <s v="AD01-9362"/>
    <n v="1"/>
    <n v="7000000"/>
    <n v="1"/>
    <x v="32"/>
    <x v="0"/>
    <x v="4"/>
    <x v="0"/>
    <x v="2"/>
    <x v="11"/>
  </r>
  <r>
    <x v="0"/>
    <n v="27"/>
    <x v="1"/>
    <x v="2"/>
    <s v="AD01-9365"/>
    <n v="5"/>
    <n v="25000000"/>
    <n v="4"/>
    <x v="32"/>
    <x v="0"/>
    <x v="7"/>
    <x v="7"/>
    <x v="0"/>
    <x v="10"/>
  </r>
  <r>
    <x v="0"/>
    <n v="30"/>
    <x v="2"/>
    <x v="2"/>
    <s v="AD01-9362"/>
    <n v="1"/>
    <n v="19000000"/>
    <n v="5"/>
    <x v="32"/>
    <x v="1"/>
    <x v="7"/>
    <x v="4"/>
    <x v="0"/>
    <x v="10"/>
  </r>
  <r>
    <x v="0"/>
    <n v="19"/>
    <x v="2"/>
    <x v="2"/>
    <s v="AD01-9365"/>
    <n v="5"/>
    <n v="20000000"/>
    <n v="5"/>
    <x v="32"/>
    <x v="0"/>
    <x v="4"/>
    <x v="3"/>
    <x v="0"/>
    <x v="7"/>
  </r>
  <r>
    <x v="0"/>
    <n v="12"/>
    <x v="2"/>
    <x v="0"/>
    <s v="AD01-9362"/>
    <n v="3"/>
    <n v="11000000"/>
    <n v="5"/>
    <x v="32"/>
    <x v="0"/>
    <x v="8"/>
    <x v="1"/>
    <x v="3"/>
    <x v="13"/>
  </r>
  <r>
    <x v="0"/>
    <n v="21"/>
    <x v="3"/>
    <x v="0"/>
    <s v="AD01-9361"/>
    <n v="2"/>
    <n v="12000000"/>
    <n v="1"/>
    <x v="32"/>
    <x v="0"/>
    <x v="5"/>
    <x v="0"/>
    <x v="1"/>
    <x v="14"/>
  </r>
  <r>
    <x v="0"/>
    <n v="17"/>
    <x v="4"/>
    <x v="3"/>
    <s v="AD01-9362"/>
    <n v="2"/>
    <n v="12000000"/>
    <n v="4"/>
    <x v="32"/>
    <x v="0"/>
    <x v="8"/>
    <x v="0"/>
    <x v="3"/>
    <x v="4"/>
  </r>
  <r>
    <x v="0"/>
    <n v="15"/>
    <x v="10"/>
    <x v="1"/>
    <s v="AD01-9365"/>
    <n v="4"/>
    <n v="20000000"/>
    <n v="2"/>
    <x v="32"/>
    <x v="2"/>
    <x v="2"/>
    <x v="5"/>
    <x v="1"/>
    <x v="6"/>
  </r>
  <r>
    <x v="0"/>
    <n v="1"/>
    <x v="10"/>
    <x v="3"/>
    <s v="AD01-9362"/>
    <n v="3"/>
    <n v="12000000"/>
    <n v="4"/>
    <x v="32"/>
    <x v="0"/>
    <x v="0"/>
    <x v="5"/>
    <x v="2"/>
    <x v="8"/>
  </r>
  <r>
    <x v="0"/>
    <n v="13"/>
    <x v="5"/>
    <x v="0"/>
    <s v="AD01-9362"/>
    <n v="4"/>
    <n v="15000000"/>
    <n v="5"/>
    <x v="32"/>
    <x v="0"/>
    <x v="3"/>
    <x v="6"/>
    <x v="1"/>
    <x v="6"/>
  </r>
  <r>
    <x v="0"/>
    <n v="11"/>
    <x v="6"/>
    <x v="1"/>
    <s v="AD01-9364"/>
    <n v="2"/>
    <n v="38000000"/>
    <n v="2"/>
    <x v="32"/>
    <x v="1"/>
    <x v="0"/>
    <x v="1"/>
    <x v="0"/>
    <x v="9"/>
  </r>
  <r>
    <x v="0"/>
    <n v="12"/>
    <x v="8"/>
    <x v="0"/>
    <s v="AD01-9362"/>
    <n v="1"/>
    <n v="7000000"/>
    <n v="1"/>
    <x v="32"/>
    <x v="0"/>
    <x v="4"/>
    <x v="0"/>
    <x v="2"/>
    <x v="11"/>
  </r>
  <r>
    <x v="0"/>
    <n v="27"/>
    <x v="1"/>
    <x v="2"/>
    <s v="AD01-9365"/>
    <n v="5"/>
    <n v="25000000"/>
    <n v="4"/>
    <x v="32"/>
    <x v="0"/>
    <x v="7"/>
    <x v="7"/>
    <x v="0"/>
    <x v="10"/>
  </r>
  <r>
    <x v="1"/>
    <n v="12"/>
    <x v="7"/>
    <x v="4"/>
    <s v="AD01-9361"/>
    <n v="0"/>
    <n v="0"/>
    <n v="3"/>
    <x v="32"/>
    <x v="3"/>
    <x v="9"/>
    <x v="7"/>
    <x v="2"/>
    <x v="8"/>
  </r>
  <r>
    <x v="1"/>
    <n v="25"/>
    <x v="4"/>
    <x v="0"/>
    <s v="AD01-9362"/>
    <n v="0"/>
    <n v="0"/>
    <n v="1"/>
    <x v="32"/>
    <x v="3"/>
    <x v="9"/>
    <x v="6"/>
    <x v="3"/>
    <x v="13"/>
  </r>
  <r>
    <x v="1"/>
    <n v="12"/>
    <x v="7"/>
    <x v="4"/>
    <s v="AD01-9361"/>
    <n v="0"/>
    <n v="0"/>
    <n v="3"/>
    <x v="32"/>
    <x v="3"/>
    <x v="9"/>
    <x v="7"/>
    <x v="2"/>
    <x v="8"/>
  </r>
  <r>
    <x v="0"/>
    <n v="12"/>
    <x v="1"/>
    <x v="0"/>
    <s v="AD01-9362"/>
    <n v="3"/>
    <n v="15000000"/>
    <n v="1"/>
    <x v="33"/>
    <x v="0"/>
    <x v="3"/>
    <x v="4"/>
    <x v="1"/>
    <x v="1"/>
  </r>
  <r>
    <x v="0"/>
    <n v="30"/>
    <x v="2"/>
    <x v="1"/>
    <s v="AD01-9362"/>
    <n v="2"/>
    <n v="12000000"/>
    <n v="2"/>
    <x v="33"/>
    <x v="0"/>
    <x v="8"/>
    <x v="2"/>
    <x v="2"/>
    <x v="8"/>
  </r>
  <r>
    <x v="0"/>
    <n v="6"/>
    <x v="2"/>
    <x v="2"/>
    <s v="AD01-9362"/>
    <n v="5"/>
    <n v="20000000"/>
    <n v="2"/>
    <x v="33"/>
    <x v="0"/>
    <x v="4"/>
    <x v="5"/>
    <x v="0"/>
    <x v="7"/>
  </r>
  <r>
    <x v="0"/>
    <n v="21"/>
    <x v="3"/>
    <x v="1"/>
    <s v="AD01-9361"/>
    <n v="1"/>
    <n v="7000000"/>
    <n v="2"/>
    <x v="33"/>
    <x v="0"/>
    <x v="0"/>
    <x v="2"/>
    <x v="1"/>
    <x v="15"/>
  </r>
  <r>
    <x v="0"/>
    <n v="22"/>
    <x v="3"/>
    <x v="4"/>
    <s v="AD01-9361"/>
    <n v="3"/>
    <n v="15000000"/>
    <n v="5"/>
    <x v="33"/>
    <x v="0"/>
    <x v="4"/>
    <x v="6"/>
    <x v="0"/>
    <x v="12"/>
  </r>
  <r>
    <x v="0"/>
    <n v="12"/>
    <x v="3"/>
    <x v="1"/>
    <s v="AD01-9362"/>
    <n v="4"/>
    <n v="15000000"/>
    <n v="4"/>
    <x v="33"/>
    <x v="0"/>
    <x v="7"/>
    <x v="3"/>
    <x v="1"/>
    <x v="6"/>
  </r>
  <r>
    <x v="0"/>
    <n v="23"/>
    <x v="4"/>
    <x v="1"/>
    <s v="AD01-9361"/>
    <n v="2"/>
    <n v="12000000"/>
    <n v="1"/>
    <x v="33"/>
    <x v="0"/>
    <x v="3"/>
    <x v="1"/>
    <x v="0"/>
    <x v="5"/>
  </r>
  <r>
    <x v="0"/>
    <n v="29"/>
    <x v="4"/>
    <x v="3"/>
    <s v="AD01-9364"/>
    <n v="2"/>
    <n v="12000000"/>
    <n v="2"/>
    <x v="33"/>
    <x v="0"/>
    <x v="4"/>
    <x v="6"/>
    <x v="0"/>
    <x v="7"/>
  </r>
  <r>
    <x v="0"/>
    <n v="21"/>
    <x v="10"/>
    <x v="0"/>
    <s v="AD01-9362"/>
    <n v="1"/>
    <n v="19000000"/>
    <n v="2"/>
    <x v="33"/>
    <x v="1"/>
    <x v="7"/>
    <x v="2"/>
    <x v="0"/>
    <x v="12"/>
  </r>
  <r>
    <x v="0"/>
    <n v="24"/>
    <x v="10"/>
    <x v="0"/>
    <s v="AD01-9361"/>
    <n v="3"/>
    <n v="15000000"/>
    <n v="1"/>
    <x v="33"/>
    <x v="0"/>
    <x v="1"/>
    <x v="3"/>
    <x v="1"/>
    <x v="1"/>
  </r>
  <r>
    <x v="1"/>
    <n v="20"/>
    <x v="2"/>
    <x v="0"/>
    <s v="AD01-9362"/>
    <n v="0"/>
    <n v="0"/>
    <n v="1"/>
    <x v="33"/>
    <x v="3"/>
    <x v="9"/>
    <x v="6"/>
    <x v="1"/>
    <x v="6"/>
  </r>
  <r>
    <x v="1"/>
    <n v="8"/>
    <x v="3"/>
    <x v="3"/>
    <s v="AD01-9362"/>
    <n v="0"/>
    <n v="0"/>
    <n v="5"/>
    <x v="33"/>
    <x v="3"/>
    <x v="9"/>
    <x v="0"/>
    <x v="2"/>
    <x v="8"/>
  </r>
  <r>
    <x v="1"/>
    <n v="31"/>
    <x v="10"/>
    <x v="0"/>
    <s v="AD01-9362"/>
    <n v="0"/>
    <n v="0"/>
    <n v="1"/>
    <x v="33"/>
    <x v="3"/>
    <x v="9"/>
    <x v="7"/>
    <x v="3"/>
    <x v="4"/>
  </r>
  <r>
    <x v="0"/>
    <n v="30"/>
    <x v="1"/>
    <x v="1"/>
    <s v="AD01-9364"/>
    <n v="2"/>
    <n v="38000000"/>
    <n v="2"/>
    <x v="34"/>
    <x v="1"/>
    <x v="7"/>
    <x v="0"/>
    <x v="1"/>
    <x v="2"/>
  </r>
  <r>
    <x v="0"/>
    <n v="28"/>
    <x v="2"/>
    <x v="0"/>
    <s v="AD01-9362"/>
    <n v="2"/>
    <n v="12000000"/>
    <n v="2"/>
    <x v="34"/>
    <x v="0"/>
    <x v="2"/>
    <x v="2"/>
    <x v="3"/>
    <x v="13"/>
  </r>
  <r>
    <x v="0"/>
    <n v="28"/>
    <x v="2"/>
    <x v="3"/>
    <s v="AD01-9361"/>
    <n v="3"/>
    <n v="15000000"/>
    <n v="2"/>
    <x v="34"/>
    <x v="0"/>
    <x v="0"/>
    <x v="2"/>
    <x v="3"/>
    <x v="13"/>
  </r>
  <r>
    <x v="0"/>
    <n v="30"/>
    <x v="2"/>
    <x v="5"/>
    <s v="AD01-9361"/>
    <n v="3"/>
    <n v="15000000"/>
    <n v="4"/>
    <x v="34"/>
    <x v="0"/>
    <x v="7"/>
    <x v="3"/>
    <x v="1"/>
    <x v="1"/>
  </r>
  <r>
    <x v="0"/>
    <n v="30"/>
    <x v="2"/>
    <x v="2"/>
    <s v="AD01-9364"/>
    <n v="2"/>
    <n v="12000000"/>
    <n v="2"/>
    <x v="34"/>
    <x v="0"/>
    <x v="7"/>
    <x v="5"/>
    <x v="1"/>
    <x v="1"/>
  </r>
  <r>
    <x v="0"/>
    <n v="6"/>
    <x v="2"/>
    <x v="5"/>
    <s v="AD01-9361"/>
    <n v="3"/>
    <n v="15000000"/>
    <n v="4"/>
    <x v="34"/>
    <x v="0"/>
    <x v="4"/>
    <x v="6"/>
    <x v="1"/>
    <x v="1"/>
  </r>
  <r>
    <x v="0"/>
    <n v="27"/>
    <x v="3"/>
    <x v="0"/>
    <s v="AD01-9361"/>
    <n v="4"/>
    <n v="20000000"/>
    <n v="5"/>
    <x v="34"/>
    <x v="2"/>
    <x v="7"/>
    <x v="7"/>
    <x v="1"/>
    <x v="6"/>
  </r>
  <r>
    <x v="0"/>
    <n v="11"/>
    <x v="3"/>
    <x v="4"/>
    <s v="AD01-9364"/>
    <n v="1"/>
    <n v="7000000"/>
    <n v="1"/>
    <x v="34"/>
    <x v="0"/>
    <x v="0"/>
    <x v="2"/>
    <x v="2"/>
    <x v="8"/>
  </r>
  <r>
    <x v="0"/>
    <n v="29"/>
    <x v="3"/>
    <x v="3"/>
    <s v="AD01-9362"/>
    <n v="2"/>
    <n v="12000000"/>
    <n v="2"/>
    <x v="34"/>
    <x v="0"/>
    <x v="3"/>
    <x v="2"/>
    <x v="0"/>
    <x v="5"/>
  </r>
  <r>
    <x v="0"/>
    <n v="7"/>
    <x v="3"/>
    <x v="3"/>
    <s v="AD01-9364"/>
    <n v="2"/>
    <n v="12000000"/>
    <n v="7"/>
    <x v="34"/>
    <x v="0"/>
    <x v="0"/>
    <x v="0"/>
    <x v="2"/>
    <x v="11"/>
  </r>
  <r>
    <x v="0"/>
    <n v="8"/>
    <x v="3"/>
    <x v="0"/>
    <s v="AD01-9362"/>
    <n v="3"/>
    <n v="15000000"/>
    <n v="2"/>
    <x v="34"/>
    <x v="0"/>
    <x v="1"/>
    <x v="5"/>
    <x v="1"/>
    <x v="14"/>
  </r>
  <r>
    <x v="0"/>
    <n v="11"/>
    <x v="3"/>
    <x v="1"/>
    <s v="AD01-9365"/>
    <n v="4"/>
    <n v="20000000"/>
    <n v="5"/>
    <x v="34"/>
    <x v="0"/>
    <x v="4"/>
    <x v="7"/>
    <x v="2"/>
    <x v="8"/>
  </r>
  <r>
    <x v="0"/>
    <n v="22"/>
    <x v="4"/>
    <x v="1"/>
    <s v="AD01-9364"/>
    <n v="1"/>
    <n v="19000000"/>
    <n v="1"/>
    <x v="34"/>
    <x v="1"/>
    <x v="2"/>
    <x v="4"/>
    <x v="1"/>
    <x v="1"/>
  </r>
  <r>
    <x v="0"/>
    <n v="6"/>
    <x v="4"/>
    <x v="0"/>
    <s v="AD01-9362"/>
    <n v="4"/>
    <n v="20000000"/>
    <n v="1"/>
    <x v="34"/>
    <x v="2"/>
    <x v="8"/>
    <x v="2"/>
    <x v="0"/>
    <x v="12"/>
  </r>
  <r>
    <x v="0"/>
    <n v="1"/>
    <x v="4"/>
    <x v="2"/>
    <s v="AD01-9364"/>
    <n v="2"/>
    <n v="12000000"/>
    <n v="1"/>
    <x v="34"/>
    <x v="0"/>
    <x v="2"/>
    <x v="2"/>
    <x v="0"/>
    <x v="7"/>
  </r>
  <r>
    <x v="0"/>
    <n v="14"/>
    <x v="4"/>
    <x v="3"/>
    <s v="AD01-9362"/>
    <n v="5"/>
    <n v="25000000"/>
    <n v="1"/>
    <x v="34"/>
    <x v="0"/>
    <x v="6"/>
    <x v="2"/>
    <x v="1"/>
    <x v="2"/>
  </r>
  <r>
    <x v="0"/>
    <n v="10"/>
    <x v="4"/>
    <x v="0"/>
    <s v="AD01-9361"/>
    <n v="1"/>
    <n v="7000000"/>
    <n v="2"/>
    <x v="34"/>
    <x v="0"/>
    <x v="8"/>
    <x v="6"/>
    <x v="0"/>
    <x v="12"/>
  </r>
  <r>
    <x v="0"/>
    <n v="13"/>
    <x v="10"/>
    <x v="2"/>
    <s v="AD01-9362"/>
    <n v="1"/>
    <n v="19000000"/>
    <n v="2"/>
    <x v="34"/>
    <x v="1"/>
    <x v="0"/>
    <x v="7"/>
    <x v="0"/>
    <x v="5"/>
  </r>
  <r>
    <x v="0"/>
    <n v="16"/>
    <x v="10"/>
    <x v="0"/>
    <s v="AD01-9364"/>
    <n v="5"/>
    <n v="20000000"/>
    <n v="4"/>
    <x v="34"/>
    <x v="0"/>
    <x v="7"/>
    <x v="3"/>
    <x v="1"/>
    <x v="6"/>
  </r>
  <r>
    <x v="0"/>
    <n v="17"/>
    <x v="10"/>
    <x v="2"/>
    <s v="AD01-9362"/>
    <n v="5"/>
    <n v="21000000"/>
    <n v="6"/>
    <x v="34"/>
    <x v="0"/>
    <x v="2"/>
    <x v="3"/>
    <x v="3"/>
    <x v="4"/>
  </r>
  <r>
    <x v="0"/>
    <n v="30"/>
    <x v="1"/>
    <x v="1"/>
    <s v="AD01-9364"/>
    <n v="2"/>
    <n v="38000000"/>
    <n v="2"/>
    <x v="34"/>
    <x v="1"/>
    <x v="7"/>
    <x v="0"/>
    <x v="1"/>
    <x v="2"/>
  </r>
  <r>
    <x v="1"/>
    <n v="5"/>
    <x v="5"/>
    <x v="0"/>
    <s v="AD01-9363"/>
    <n v="0"/>
    <n v="0"/>
    <n v="4"/>
    <x v="34"/>
    <x v="3"/>
    <x v="9"/>
    <x v="6"/>
    <x v="1"/>
    <x v="1"/>
  </r>
  <r>
    <x v="1"/>
    <n v="10"/>
    <x v="11"/>
    <x v="3"/>
    <s v="AD01-9361"/>
    <n v="0"/>
    <n v="0"/>
    <n v="3"/>
    <x v="34"/>
    <x v="3"/>
    <x v="9"/>
    <x v="7"/>
    <x v="3"/>
    <x v="4"/>
  </r>
  <r>
    <x v="1"/>
    <n v="12"/>
    <x v="1"/>
    <x v="3"/>
    <s v="AD01-9363"/>
    <n v="0"/>
    <n v="0"/>
    <n v="1"/>
    <x v="34"/>
    <x v="3"/>
    <x v="9"/>
    <x v="2"/>
    <x v="0"/>
    <x v="12"/>
  </r>
  <r>
    <x v="1"/>
    <n v="30"/>
    <x v="2"/>
    <x v="3"/>
    <s v="AD01-9361"/>
    <n v="0"/>
    <n v="0"/>
    <n v="2"/>
    <x v="34"/>
    <x v="3"/>
    <x v="9"/>
    <x v="7"/>
    <x v="0"/>
    <x v="5"/>
  </r>
  <r>
    <x v="1"/>
    <n v="30"/>
    <x v="10"/>
    <x v="0"/>
    <s v="AD01-9362"/>
    <n v="0"/>
    <n v="0"/>
    <n v="5"/>
    <x v="34"/>
    <x v="3"/>
    <x v="9"/>
    <x v="2"/>
    <x v="2"/>
    <x v="8"/>
  </r>
  <r>
    <x v="1"/>
    <n v="30"/>
    <x v="10"/>
    <x v="4"/>
    <s v="AD01-9364"/>
    <n v="0"/>
    <n v="0"/>
    <n v="3"/>
    <x v="34"/>
    <x v="3"/>
    <x v="9"/>
    <x v="4"/>
    <x v="3"/>
    <x v="13"/>
  </r>
  <r>
    <x v="1"/>
    <n v="5"/>
    <x v="5"/>
    <x v="0"/>
    <s v="AD01-9363"/>
    <n v="0"/>
    <n v="0"/>
    <n v="4"/>
    <x v="34"/>
    <x v="3"/>
    <x v="9"/>
    <x v="6"/>
    <x v="1"/>
    <x v="1"/>
  </r>
  <r>
    <x v="1"/>
    <n v="10"/>
    <x v="11"/>
    <x v="3"/>
    <s v="AD01-9361"/>
    <n v="0"/>
    <n v="0"/>
    <n v="3"/>
    <x v="34"/>
    <x v="3"/>
    <x v="9"/>
    <x v="7"/>
    <x v="3"/>
    <x v="4"/>
  </r>
  <r>
    <x v="0"/>
    <n v="26"/>
    <x v="1"/>
    <x v="1"/>
    <s v="AD01-9362"/>
    <n v="3"/>
    <n v="15000000"/>
    <n v="2"/>
    <x v="35"/>
    <x v="0"/>
    <x v="3"/>
    <x v="0"/>
    <x v="0"/>
    <x v="10"/>
  </r>
  <r>
    <x v="0"/>
    <n v="27"/>
    <x v="2"/>
    <x v="2"/>
    <s v="AD01-9361"/>
    <n v="3"/>
    <n v="15000000"/>
    <n v="4"/>
    <x v="35"/>
    <x v="0"/>
    <x v="7"/>
    <x v="4"/>
    <x v="1"/>
    <x v="2"/>
  </r>
  <r>
    <x v="0"/>
    <n v="30"/>
    <x v="2"/>
    <x v="5"/>
    <s v="AD01-9363"/>
    <n v="3"/>
    <n v="15000000"/>
    <n v="2"/>
    <x v="35"/>
    <x v="0"/>
    <x v="0"/>
    <x v="5"/>
    <x v="2"/>
    <x v="11"/>
  </r>
  <r>
    <x v="0"/>
    <n v="5"/>
    <x v="3"/>
    <x v="2"/>
    <s v="AD01-9362"/>
    <n v="1"/>
    <n v="7000000"/>
    <n v="4"/>
    <x v="35"/>
    <x v="0"/>
    <x v="2"/>
    <x v="2"/>
    <x v="0"/>
    <x v="12"/>
  </r>
  <r>
    <x v="0"/>
    <n v="28"/>
    <x v="3"/>
    <x v="0"/>
    <s v="AD01-9362"/>
    <n v="5"/>
    <n v="20000000"/>
    <n v="2"/>
    <x v="35"/>
    <x v="0"/>
    <x v="7"/>
    <x v="1"/>
    <x v="1"/>
    <x v="6"/>
  </r>
  <r>
    <x v="0"/>
    <n v="7"/>
    <x v="3"/>
    <x v="0"/>
    <s v="AD01-9362"/>
    <n v="2"/>
    <n v="12000000"/>
    <n v="2"/>
    <x v="35"/>
    <x v="0"/>
    <x v="0"/>
    <x v="6"/>
    <x v="0"/>
    <x v="10"/>
  </r>
  <r>
    <x v="0"/>
    <n v="20"/>
    <x v="4"/>
    <x v="0"/>
    <s v="AD01-9362"/>
    <n v="4"/>
    <n v="20000000"/>
    <n v="2"/>
    <x v="35"/>
    <x v="2"/>
    <x v="4"/>
    <x v="7"/>
    <x v="1"/>
    <x v="2"/>
  </r>
  <r>
    <x v="0"/>
    <n v="15"/>
    <x v="4"/>
    <x v="5"/>
    <s v="AD01-9361"/>
    <n v="2"/>
    <n v="12000000"/>
    <n v="3"/>
    <x v="35"/>
    <x v="0"/>
    <x v="8"/>
    <x v="3"/>
    <x v="0"/>
    <x v="12"/>
  </r>
  <r>
    <x v="0"/>
    <n v="18"/>
    <x v="4"/>
    <x v="0"/>
    <s v="AD01-9361"/>
    <n v="2"/>
    <n v="12000000"/>
    <n v="1"/>
    <x v="35"/>
    <x v="0"/>
    <x v="7"/>
    <x v="4"/>
    <x v="1"/>
    <x v="6"/>
  </r>
  <r>
    <x v="0"/>
    <n v="3"/>
    <x v="4"/>
    <x v="3"/>
    <s v="AD01-9364"/>
    <n v="4"/>
    <n v="20000000"/>
    <n v="1"/>
    <x v="35"/>
    <x v="0"/>
    <x v="4"/>
    <x v="5"/>
    <x v="0"/>
    <x v="7"/>
  </r>
  <r>
    <x v="1"/>
    <n v="11"/>
    <x v="7"/>
    <x v="0"/>
    <s v="AD01-9364"/>
    <n v="0"/>
    <n v="0"/>
    <n v="1"/>
    <x v="35"/>
    <x v="3"/>
    <x v="9"/>
    <x v="2"/>
    <x v="1"/>
    <x v="6"/>
  </r>
  <r>
    <x v="1"/>
    <n v="30"/>
    <x v="10"/>
    <x v="3"/>
    <s v="AD01-9364"/>
    <n v="0"/>
    <n v="0"/>
    <n v="3"/>
    <x v="35"/>
    <x v="3"/>
    <x v="9"/>
    <x v="2"/>
    <x v="3"/>
    <x v="13"/>
  </r>
  <r>
    <x v="1"/>
    <n v="27"/>
    <x v="10"/>
    <x v="4"/>
    <s v="AD01-9362"/>
    <n v="0"/>
    <n v="0"/>
    <n v="1"/>
    <x v="35"/>
    <x v="3"/>
    <x v="9"/>
    <x v="6"/>
    <x v="2"/>
    <x v="3"/>
  </r>
  <r>
    <x v="1"/>
    <n v="11"/>
    <x v="7"/>
    <x v="0"/>
    <s v="AD01-9364"/>
    <n v="0"/>
    <n v="0"/>
    <n v="1"/>
    <x v="35"/>
    <x v="3"/>
    <x v="9"/>
    <x v="2"/>
    <x v="1"/>
    <x v="6"/>
  </r>
  <r>
    <x v="0"/>
    <n v="31"/>
    <x v="8"/>
    <x v="4"/>
    <s v="AD01-9362"/>
    <n v="2"/>
    <n v="12000000"/>
    <n v="4"/>
    <x v="36"/>
    <x v="0"/>
    <x v="7"/>
    <x v="2"/>
    <x v="1"/>
    <x v="1"/>
  </r>
  <r>
    <x v="0"/>
    <n v="7"/>
    <x v="2"/>
    <x v="0"/>
    <s v="AD01-9363"/>
    <n v="4"/>
    <n v="11000000"/>
    <n v="5"/>
    <x v="36"/>
    <x v="2"/>
    <x v="4"/>
    <x v="3"/>
    <x v="1"/>
    <x v="6"/>
  </r>
  <r>
    <x v="0"/>
    <n v="21"/>
    <x v="3"/>
    <x v="0"/>
    <s v="AD01-9365"/>
    <n v="4"/>
    <n v="20000000"/>
    <n v="2"/>
    <x v="36"/>
    <x v="0"/>
    <x v="3"/>
    <x v="2"/>
    <x v="1"/>
    <x v="6"/>
  </r>
  <r>
    <x v="0"/>
    <n v="8"/>
    <x v="3"/>
    <x v="0"/>
    <s v="AD01-9365"/>
    <n v="3"/>
    <n v="15000000"/>
    <n v="1"/>
    <x v="36"/>
    <x v="0"/>
    <x v="8"/>
    <x v="4"/>
    <x v="0"/>
    <x v="7"/>
  </r>
  <r>
    <x v="0"/>
    <n v="8"/>
    <x v="3"/>
    <x v="3"/>
    <s v="AD01-9362"/>
    <n v="2"/>
    <n v="12000000"/>
    <n v="4"/>
    <x v="36"/>
    <x v="0"/>
    <x v="4"/>
    <x v="1"/>
    <x v="2"/>
    <x v="8"/>
  </r>
  <r>
    <x v="0"/>
    <n v="22"/>
    <x v="4"/>
    <x v="1"/>
    <s v="AD01-9364"/>
    <n v="1"/>
    <n v="7000000"/>
    <n v="1"/>
    <x v="36"/>
    <x v="0"/>
    <x v="2"/>
    <x v="7"/>
    <x v="3"/>
    <x v="13"/>
  </r>
  <r>
    <x v="0"/>
    <n v="25"/>
    <x v="4"/>
    <x v="0"/>
    <s v="AD01-9362"/>
    <n v="3"/>
    <n v="15000000"/>
    <n v="3"/>
    <x v="36"/>
    <x v="0"/>
    <x v="0"/>
    <x v="2"/>
    <x v="0"/>
    <x v="5"/>
  </r>
  <r>
    <x v="0"/>
    <n v="7"/>
    <x v="4"/>
    <x v="0"/>
    <s v="AD01-9362"/>
    <n v="5"/>
    <n v="25000000"/>
    <n v="3"/>
    <x v="36"/>
    <x v="0"/>
    <x v="1"/>
    <x v="0"/>
    <x v="0"/>
    <x v="9"/>
  </r>
  <r>
    <x v="0"/>
    <n v="1"/>
    <x v="10"/>
    <x v="1"/>
    <s v="AD01-9363"/>
    <n v="5"/>
    <n v="25000000"/>
    <n v="3"/>
    <x v="36"/>
    <x v="0"/>
    <x v="4"/>
    <x v="2"/>
    <x v="2"/>
    <x v="11"/>
  </r>
  <r>
    <x v="0"/>
    <n v="17"/>
    <x v="10"/>
    <x v="0"/>
    <s v="AD01-9362"/>
    <n v="2"/>
    <n v="12000000"/>
    <n v="2"/>
    <x v="36"/>
    <x v="0"/>
    <x v="7"/>
    <x v="5"/>
    <x v="1"/>
    <x v="6"/>
  </r>
  <r>
    <x v="0"/>
    <n v="31"/>
    <x v="8"/>
    <x v="4"/>
    <s v="AD01-9362"/>
    <n v="2"/>
    <n v="12000000"/>
    <n v="4"/>
    <x v="36"/>
    <x v="0"/>
    <x v="7"/>
    <x v="2"/>
    <x v="1"/>
    <x v="1"/>
  </r>
  <r>
    <x v="1"/>
    <n v="12"/>
    <x v="1"/>
    <x v="3"/>
    <s v="AD01-9361"/>
    <n v="0"/>
    <n v="0"/>
    <n v="3"/>
    <x v="36"/>
    <x v="3"/>
    <x v="9"/>
    <x v="6"/>
    <x v="3"/>
    <x v="13"/>
  </r>
  <r>
    <x v="1"/>
    <n v="17"/>
    <x v="4"/>
    <x v="1"/>
    <s v="AD01-9361"/>
    <n v="0"/>
    <n v="0"/>
    <n v="1"/>
    <x v="36"/>
    <x v="3"/>
    <x v="9"/>
    <x v="6"/>
    <x v="2"/>
    <x v="8"/>
  </r>
  <r>
    <x v="1"/>
    <n v="14"/>
    <x v="10"/>
    <x v="1"/>
    <s v="AD01-9362"/>
    <n v="0"/>
    <n v="0"/>
    <n v="4"/>
    <x v="36"/>
    <x v="3"/>
    <x v="9"/>
    <x v="7"/>
    <x v="1"/>
    <x v="2"/>
  </r>
  <r>
    <x v="0"/>
    <n v="11"/>
    <x v="5"/>
    <x v="2"/>
    <s v="AD01-9361"/>
    <n v="2"/>
    <n v="38000000"/>
    <n v="1"/>
    <x v="37"/>
    <x v="1"/>
    <x v="2"/>
    <x v="7"/>
    <x v="3"/>
    <x v="13"/>
  </r>
  <r>
    <x v="0"/>
    <n v="11"/>
    <x v="6"/>
    <x v="0"/>
    <s v="AD01-9362"/>
    <n v="5"/>
    <n v="25000000"/>
    <n v="1"/>
    <x v="37"/>
    <x v="0"/>
    <x v="2"/>
    <x v="7"/>
    <x v="0"/>
    <x v="5"/>
  </r>
  <r>
    <x v="0"/>
    <n v="1"/>
    <x v="9"/>
    <x v="4"/>
    <s v="AD01-9361"/>
    <n v="2"/>
    <n v="12000000"/>
    <n v="1"/>
    <x v="37"/>
    <x v="0"/>
    <x v="2"/>
    <x v="5"/>
    <x v="1"/>
    <x v="6"/>
  </r>
  <r>
    <x v="0"/>
    <n v="29"/>
    <x v="1"/>
    <x v="1"/>
    <s v="AD01-9364"/>
    <n v="5"/>
    <n v="21000000"/>
    <n v="5"/>
    <x v="37"/>
    <x v="0"/>
    <x v="0"/>
    <x v="2"/>
    <x v="2"/>
    <x v="8"/>
  </r>
  <r>
    <x v="0"/>
    <n v="30"/>
    <x v="2"/>
    <x v="2"/>
    <s v="AD01-9361"/>
    <n v="2"/>
    <n v="12000000"/>
    <n v="4"/>
    <x v="37"/>
    <x v="0"/>
    <x v="0"/>
    <x v="3"/>
    <x v="0"/>
    <x v="12"/>
  </r>
  <r>
    <x v="0"/>
    <n v="25"/>
    <x v="3"/>
    <x v="0"/>
    <s v="AD01-9364"/>
    <n v="1"/>
    <n v="19000000"/>
    <n v="3"/>
    <x v="37"/>
    <x v="1"/>
    <x v="1"/>
    <x v="2"/>
    <x v="1"/>
    <x v="1"/>
  </r>
  <r>
    <x v="0"/>
    <n v="10"/>
    <x v="3"/>
    <x v="0"/>
    <s v="AD01-9364"/>
    <n v="4"/>
    <n v="11000000"/>
    <n v="5"/>
    <x v="37"/>
    <x v="2"/>
    <x v="2"/>
    <x v="6"/>
    <x v="1"/>
    <x v="1"/>
  </r>
  <r>
    <x v="0"/>
    <n v="28"/>
    <x v="3"/>
    <x v="4"/>
    <s v="AD01-9362"/>
    <n v="1"/>
    <n v="7000000"/>
    <n v="1"/>
    <x v="37"/>
    <x v="0"/>
    <x v="7"/>
    <x v="4"/>
    <x v="0"/>
    <x v="12"/>
  </r>
  <r>
    <x v="0"/>
    <n v="13"/>
    <x v="4"/>
    <x v="3"/>
    <s v="AD01-9361"/>
    <n v="4"/>
    <n v="20000000"/>
    <n v="5"/>
    <x v="37"/>
    <x v="0"/>
    <x v="1"/>
    <x v="2"/>
    <x v="1"/>
    <x v="2"/>
  </r>
  <r>
    <x v="0"/>
    <n v="3"/>
    <x v="4"/>
    <x v="0"/>
    <s v="AD01-9362"/>
    <n v="3"/>
    <n v="15000000"/>
    <n v="2"/>
    <x v="37"/>
    <x v="0"/>
    <x v="7"/>
    <x v="1"/>
    <x v="2"/>
    <x v="8"/>
  </r>
  <r>
    <x v="0"/>
    <n v="11"/>
    <x v="5"/>
    <x v="2"/>
    <s v="AD01-9361"/>
    <n v="2"/>
    <n v="38000000"/>
    <n v="1"/>
    <x v="37"/>
    <x v="1"/>
    <x v="2"/>
    <x v="7"/>
    <x v="3"/>
    <x v="13"/>
  </r>
  <r>
    <x v="0"/>
    <n v="11"/>
    <x v="6"/>
    <x v="0"/>
    <s v="AD01-9362"/>
    <n v="5"/>
    <n v="25000000"/>
    <n v="1"/>
    <x v="37"/>
    <x v="0"/>
    <x v="2"/>
    <x v="7"/>
    <x v="0"/>
    <x v="5"/>
  </r>
  <r>
    <x v="0"/>
    <n v="1"/>
    <x v="9"/>
    <x v="4"/>
    <s v="AD01-9361"/>
    <n v="2"/>
    <n v="12000000"/>
    <n v="1"/>
    <x v="37"/>
    <x v="0"/>
    <x v="2"/>
    <x v="5"/>
    <x v="1"/>
    <x v="6"/>
  </r>
  <r>
    <x v="0"/>
    <n v="29"/>
    <x v="1"/>
    <x v="1"/>
    <s v="AD01-9364"/>
    <n v="5"/>
    <n v="21000000"/>
    <n v="5"/>
    <x v="37"/>
    <x v="0"/>
    <x v="0"/>
    <x v="2"/>
    <x v="2"/>
    <x v="8"/>
  </r>
  <r>
    <x v="1"/>
    <n v="13"/>
    <x v="5"/>
    <x v="0"/>
    <s v="AD01-9363"/>
    <n v="0"/>
    <n v="0"/>
    <n v="2"/>
    <x v="37"/>
    <x v="3"/>
    <x v="9"/>
    <x v="5"/>
    <x v="3"/>
    <x v="13"/>
  </r>
  <r>
    <x v="1"/>
    <n v="29"/>
    <x v="2"/>
    <x v="1"/>
    <s v="AD01-9361"/>
    <n v="0"/>
    <n v="0"/>
    <n v="2"/>
    <x v="37"/>
    <x v="3"/>
    <x v="9"/>
    <x v="5"/>
    <x v="1"/>
    <x v="1"/>
  </r>
  <r>
    <x v="1"/>
    <n v="30"/>
    <x v="10"/>
    <x v="1"/>
    <s v="AD01-9362"/>
    <n v="0"/>
    <n v="0"/>
    <n v="4"/>
    <x v="37"/>
    <x v="3"/>
    <x v="9"/>
    <x v="2"/>
    <x v="2"/>
    <x v="11"/>
  </r>
  <r>
    <x v="1"/>
    <n v="13"/>
    <x v="5"/>
    <x v="0"/>
    <s v="AD01-9363"/>
    <n v="0"/>
    <n v="0"/>
    <n v="2"/>
    <x v="37"/>
    <x v="3"/>
    <x v="9"/>
    <x v="5"/>
    <x v="3"/>
    <x v="13"/>
  </r>
  <r>
    <x v="0"/>
    <n v="12"/>
    <x v="5"/>
    <x v="2"/>
    <s v="AD01-9362"/>
    <n v="2"/>
    <n v="12000000"/>
    <n v="3"/>
    <x v="38"/>
    <x v="0"/>
    <x v="0"/>
    <x v="2"/>
    <x v="2"/>
    <x v="8"/>
  </r>
  <r>
    <x v="0"/>
    <n v="1"/>
    <x v="11"/>
    <x v="1"/>
    <s v="AD01-9362"/>
    <n v="5"/>
    <n v="25000000"/>
    <n v="1"/>
    <x v="38"/>
    <x v="0"/>
    <x v="2"/>
    <x v="5"/>
    <x v="1"/>
    <x v="2"/>
  </r>
  <r>
    <x v="0"/>
    <n v="11"/>
    <x v="2"/>
    <x v="4"/>
    <s v="AD01-9365"/>
    <n v="1"/>
    <n v="7000000"/>
    <n v="2"/>
    <x v="38"/>
    <x v="0"/>
    <x v="7"/>
    <x v="7"/>
    <x v="3"/>
    <x v="13"/>
  </r>
  <r>
    <x v="0"/>
    <n v="12"/>
    <x v="3"/>
    <x v="0"/>
    <s v="AD01-9362"/>
    <n v="2"/>
    <n v="38000000"/>
    <n v="3"/>
    <x v="38"/>
    <x v="1"/>
    <x v="7"/>
    <x v="6"/>
    <x v="1"/>
    <x v="6"/>
  </r>
  <r>
    <x v="0"/>
    <n v="28"/>
    <x v="3"/>
    <x v="4"/>
    <s v="AD01-9364"/>
    <n v="3"/>
    <n v="15000000"/>
    <n v="1"/>
    <x v="38"/>
    <x v="0"/>
    <x v="1"/>
    <x v="3"/>
    <x v="0"/>
    <x v="5"/>
  </r>
  <r>
    <x v="0"/>
    <n v="8"/>
    <x v="3"/>
    <x v="2"/>
    <s v="AD01-9363"/>
    <n v="2"/>
    <n v="12000000"/>
    <n v="4"/>
    <x v="38"/>
    <x v="0"/>
    <x v="2"/>
    <x v="7"/>
    <x v="1"/>
    <x v="2"/>
  </r>
  <r>
    <x v="0"/>
    <n v="11"/>
    <x v="4"/>
    <x v="1"/>
    <s v="AD01-9364"/>
    <n v="2"/>
    <n v="12000000"/>
    <n v="1"/>
    <x v="38"/>
    <x v="0"/>
    <x v="4"/>
    <x v="5"/>
    <x v="1"/>
    <x v="1"/>
  </r>
  <r>
    <x v="0"/>
    <n v="22"/>
    <x v="4"/>
    <x v="2"/>
    <s v="AD01-9364"/>
    <n v="4"/>
    <n v="20000000"/>
    <n v="4"/>
    <x v="38"/>
    <x v="0"/>
    <x v="0"/>
    <x v="4"/>
    <x v="0"/>
    <x v="5"/>
  </r>
  <r>
    <x v="0"/>
    <n v="12"/>
    <x v="5"/>
    <x v="2"/>
    <s v="AD01-9362"/>
    <n v="2"/>
    <n v="12000000"/>
    <n v="3"/>
    <x v="38"/>
    <x v="0"/>
    <x v="0"/>
    <x v="2"/>
    <x v="2"/>
    <x v="8"/>
  </r>
  <r>
    <x v="0"/>
    <n v="1"/>
    <x v="11"/>
    <x v="1"/>
    <s v="AD01-9362"/>
    <n v="5"/>
    <n v="25000000"/>
    <n v="1"/>
    <x v="38"/>
    <x v="0"/>
    <x v="2"/>
    <x v="5"/>
    <x v="1"/>
    <x v="2"/>
  </r>
  <r>
    <x v="1"/>
    <n v="27"/>
    <x v="2"/>
    <x v="0"/>
    <s v="AD01-9364"/>
    <n v="0"/>
    <n v="0"/>
    <n v="1"/>
    <x v="38"/>
    <x v="3"/>
    <x v="9"/>
    <x v="3"/>
    <x v="2"/>
    <x v="11"/>
  </r>
  <r>
    <x v="1"/>
    <n v="3"/>
    <x v="3"/>
    <x v="0"/>
    <s v="AD01-9362"/>
    <n v="0"/>
    <n v="0"/>
    <n v="1"/>
    <x v="38"/>
    <x v="3"/>
    <x v="9"/>
    <x v="2"/>
    <x v="0"/>
    <x v="9"/>
  </r>
  <r>
    <x v="1"/>
    <n v="11"/>
    <x v="4"/>
    <x v="0"/>
    <s v="AD01-9364"/>
    <n v="0"/>
    <n v="0"/>
    <n v="3"/>
    <x v="38"/>
    <x v="3"/>
    <x v="9"/>
    <x v="4"/>
    <x v="0"/>
    <x v="5"/>
  </r>
  <r>
    <x v="1"/>
    <n v="10"/>
    <x v="4"/>
    <x v="2"/>
    <s v="AD01-9361"/>
    <n v="0"/>
    <n v="0"/>
    <n v="5"/>
    <x v="38"/>
    <x v="3"/>
    <x v="9"/>
    <x v="7"/>
    <x v="0"/>
    <x v="10"/>
  </r>
  <r>
    <x v="0"/>
    <n v="12"/>
    <x v="9"/>
    <x v="1"/>
    <s v="AD01-9362"/>
    <n v="3"/>
    <n v="15000000"/>
    <n v="3"/>
    <x v="39"/>
    <x v="0"/>
    <x v="8"/>
    <x v="6"/>
    <x v="2"/>
    <x v="11"/>
  </r>
  <r>
    <x v="0"/>
    <n v="13"/>
    <x v="1"/>
    <x v="0"/>
    <s v="AD01-9362"/>
    <n v="3"/>
    <n v="15000000"/>
    <n v="1"/>
    <x v="39"/>
    <x v="0"/>
    <x v="5"/>
    <x v="3"/>
    <x v="1"/>
    <x v="2"/>
  </r>
  <r>
    <x v="0"/>
    <n v="11"/>
    <x v="1"/>
    <x v="4"/>
    <s v="AD01-9364"/>
    <n v="1"/>
    <n v="7000000"/>
    <n v="3"/>
    <x v="39"/>
    <x v="0"/>
    <x v="7"/>
    <x v="0"/>
    <x v="0"/>
    <x v="5"/>
  </r>
  <r>
    <x v="0"/>
    <n v="7"/>
    <x v="2"/>
    <x v="2"/>
    <s v="AD01-9362"/>
    <n v="2"/>
    <n v="12000000"/>
    <n v="4"/>
    <x v="39"/>
    <x v="0"/>
    <x v="4"/>
    <x v="4"/>
    <x v="0"/>
    <x v="9"/>
  </r>
  <r>
    <x v="0"/>
    <n v="9"/>
    <x v="2"/>
    <x v="1"/>
    <s v="AD01-9361"/>
    <n v="3"/>
    <n v="15000000"/>
    <n v="4"/>
    <x v="39"/>
    <x v="0"/>
    <x v="0"/>
    <x v="3"/>
    <x v="2"/>
    <x v="8"/>
  </r>
  <r>
    <x v="0"/>
    <n v="24"/>
    <x v="2"/>
    <x v="1"/>
    <s v="AD01-9363"/>
    <n v="2"/>
    <n v="12000000"/>
    <n v="2"/>
    <x v="39"/>
    <x v="0"/>
    <x v="4"/>
    <x v="7"/>
    <x v="1"/>
    <x v="6"/>
  </r>
  <r>
    <x v="0"/>
    <n v="28"/>
    <x v="3"/>
    <x v="3"/>
    <s v="AD01-9362"/>
    <n v="4"/>
    <n v="20000000"/>
    <n v="1"/>
    <x v="39"/>
    <x v="0"/>
    <x v="0"/>
    <x v="2"/>
    <x v="0"/>
    <x v="9"/>
  </r>
  <r>
    <x v="0"/>
    <n v="25"/>
    <x v="3"/>
    <x v="1"/>
    <s v="AD01-9365"/>
    <n v="5"/>
    <n v="20000000"/>
    <n v="5"/>
    <x v="39"/>
    <x v="0"/>
    <x v="3"/>
    <x v="5"/>
    <x v="1"/>
    <x v="2"/>
  </r>
  <r>
    <x v="0"/>
    <n v="29"/>
    <x v="3"/>
    <x v="1"/>
    <s v="AD01-9361"/>
    <n v="2"/>
    <n v="12000000"/>
    <n v="2"/>
    <x v="39"/>
    <x v="0"/>
    <x v="5"/>
    <x v="7"/>
    <x v="1"/>
    <x v="1"/>
  </r>
  <r>
    <x v="0"/>
    <n v="25"/>
    <x v="10"/>
    <x v="0"/>
    <s v="AD01-9361"/>
    <n v="4"/>
    <n v="20000000"/>
    <n v="1"/>
    <x v="39"/>
    <x v="2"/>
    <x v="6"/>
    <x v="5"/>
    <x v="3"/>
    <x v="13"/>
  </r>
  <r>
    <x v="0"/>
    <n v="12"/>
    <x v="9"/>
    <x v="1"/>
    <s v="AD01-9362"/>
    <n v="3"/>
    <n v="15000000"/>
    <n v="3"/>
    <x v="39"/>
    <x v="0"/>
    <x v="8"/>
    <x v="6"/>
    <x v="2"/>
    <x v="11"/>
  </r>
  <r>
    <x v="0"/>
    <n v="13"/>
    <x v="1"/>
    <x v="0"/>
    <s v="AD01-9362"/>
    <n v="3"/>
    <n v="15000000"/>
    <n v="1"/>
    <x v="39"/>
    <x v="0"/>
    <x v="5"/>
    <x v="3"/>
    <x v="1"/>
    <x v="2"/>
  </r>
  <r>
    <x v="1"/>
    <n v="21"/>
    <x v="2"/>
    <x v="0"/>
    <s v="AD01-9362"/>
    <n v="0"/>
    <n v="0"/>
    <n v="2"/>
    <x v="39"/>
    <x v="3"/>
    <x v="9"/>
    <x v="3"/>
    <x v="0"/>
    <x v="12"/>
  </r>
  <r>
    <x v="1"/>
    <n v="25"/>
    <x v="4"/>
    <x v="1"/>
    <s v="AD01-9362"/>
    <n v="0"/>
    <n v="0"/>
    <n v="2"/>
    <x v="39"/>
    <x v="3"/>
    <x v="9"/>
    <x v="1"/>
    <x v="1"/>
    <x v="6"/>
  </r>
  <r>
    <x v="1"/>
    <n v="11"/>
    <x v="4"/>
    <x v="2"/>
    <s v="AD01-9365"/>
    <n v="0"/>
    <n v="0"/>
    <n v="2"/>
    <x v="39"/>
    <x v="3"/>
    <x v="9"/>
    <x v="6"/>
    <x v="0"/>
    <x v="5"/>
  </r>
  <r>
    <x v="0"/>
    <n v="1"/>
    <x v="0"/>
    <x v="1"/>
    <s v="AD01-9361"/>
    <n v="5"/>
    <n v="25000000"/>
    <n v="1"/>
    <x v="40"/>
    <x v="0"/>
    <x v="0"/>
    <x v="5"/>
    <x v="3"/>
    <x v="4"/>
  </r>
  <r>
    <x v="0"/>
    <n v="11"/>
    <x v="0"/>
    <x v="4"/>
    <s v="AD01-9361"/>
    <n v="3"/>
    <n v="15000000"/>
    <n v="2"/>
    <x v="40"/>
    <x v="0"/>
    <x v="3"/>
    <x v="6"/>
    <x v="2"/>
    <x v="11"/>
  </r>
  <r>
    <x v="0"/>
    <n v="4"/>
    <x v="8"/>
    <x v="1"/>
    <s v="AD01-9362"/>
    <n v="4"/>
    <n v="20000000"/>
    <n v="1"/>
    <x v="40"/>
    <x v="2"/>
    <x v="7"/>
    <x v="2"/>
    <x v="1"/>
    <x v="14"/>
  </r>
  <r>
    <x v="0"/>
    <n v="30"/>
    <x v="2"/>
    <x v="1"/>
    <s v="AD01-9362"/>
    <n v="2"/>
    <n v="10000000"/>
    <n v="1"/>
    <x v="40"/>
    <x v="0"/>
    <x v="7"/>
    <x v="0"/>
    <x v="0"/>
    <x v="0"/>
  </r>
  <r>
    <x v="0"/>
    <n v="14"/>
    <x v="3"/>
    <x v="0"/>
    <s v="AD01-9361"/>
    <n v="1"/>
    <n v="19000000"/>
    <n v="2"/>
    <x v="40"/>
    <x v="1"/>
    <x v="2"/>
    <x v="6"/>
    <x v="3"/>
    <x v="4"/>
  </r>
  <r>
    <x v="0"/>
    <n v="19"/>
    <x v="3"/>
    <x v="1"/>
    <s v="AD01-9361"/>
    <n v="1"/>
    <n v="7000000"/>
    <n v="4"/>
    <x v="40"/>
    <x v="0"/>
    <x v="1"/>
    <x v="3"/>
    <x v="1"/>
    <x v="14"/>
  </r>
  <r>
    <x v="0"/>
    <n v="3"/>
    <x v="3"/>
    <x v="0"/>
    <s v="AD01-9363"/>
    <n v="3"/>
    <n v="12000000"/>
    <n v="2"/>
    <x v="40"/>
    <x v="0"/>
    <x v="4"/>
    <x v="7"/>
    <x v="1"/>
    <x v="1"/>
  </r>
  <r>
    <x v="0"/>
    <n v="3"/>
    <x v="4"/>
    <x v="2"/>
    <s v="AD01-9361"/>
    <n v="2"/>
    <n v="38000000"/>
    <n v="2"/>
    <x v="40"/>
    <x v="1"/>
    <x v="8"/>
    <x v="3"/>
    <x v="1"/>
    <x v="2"/>
  </r>
  <r>
    <x v="0"/>
    <n v="12"/>
    <x v="4"/>
    <x v="4"/>
    <s v="AD01-9362"/>
    <n v="3"/>
    <n v="15000000"/>
    <n v="1"/>
    <x v="40"/>
    <x v="0"/>
    <x v="2"/>
    <x v="7"/>
    <x v="0"/>
    <x v="7"/>
  </r>
  <r>
    <x v="0"/>
    <n v="22"/>
    <x v="4"/>
    <x v="0"/>
    <s v="AD01-9365"/>
    <n v="2"/>
    <n v="12000000"/>
    <n v="3"/>
    <x v="40"/>
    <x v="0"/>
    <x v="0"/>
    <x v="4"/>
    <x v="0"/>
    <x v="10"/>
  </r>
  <r>
    <x v="0"/>
    <n v="1"/>
    <x v="0"/>
    <x v="1"/>
    <s v="AD01-9361"/>
    <n v="5"/>
    <n v="25000000"/>
    <n v="1"/>
    <x v="40"/>
    <x v="0"/>
    <x v="0"/>
    <x v="5"/>
    <x v="3"/>
    <x v="4"/>
  </r>
  <r>
    <x v="0"/>
    <n v="11"/>
    <x v="0"/>
    <x v="4"/>
    <s v="AD01-9361"/>
    <n v="3"/>
    <n v="15000000"/>
    <n v="2"/>
    <x v="40"/>
    <x v="0"/>
    <x v="3"/>
    <x v="6"/>
    <x v="2"/>
    <x v="11"/>
  </r>
  <r>
    <x v="0"/>
    <n v="4"/>
    <x v="8"/>
    <x v="1"/>
    <s v="AD01-9362"/>
    <n v="4"/>
    <n v="20000000"/>
    <n v="1"/>
    <x v="40"/>
    <x v="2"/>
    <x v="7"/>
    <x v="2"/>
    <x v="1"/>
    <x v="14"/>
  </r>
  <r>
    <x v="1"/>
    <n v="5"/>
    <x v="3"/>
    <x v="0"/>
    <s v="AD01-9362"/>
    <n v="0"/>
    <n v="0"/>
    <n v="3"/>
    <x v="40"/>
    <x v="3"/>
    <x v="9"/>
    <x v="2"/>
    <x v="1"/>
    <x v="2"/>
  </r>
  <r>
    <x v="1"/>
    <n v="10"/>
    <x v="10"/>
    <x v="0"/>
    <s v="AD01-9361"/>
    <n v="0"/>
    <n v="0"/>
    <n v="2"/>
    <x v="40"/>
    <x v="3"/>
    <x v="9"/>
    <x v="4"/>
    <x v="3"/>
    <x v="4"/>
  </r>
  <r>
    <x v="1"/>
    <n v="10"/>
    <x v="10"/>
    <x v="4"/>
    <s v="AD01-9362"/>
    <n v="0"/>
    <n v="0"/>
    <n v="2"/>
    <x v="40"/>
    <x v="3"/>
    <x v="9"/>
    <x v="0"/>
    <x v="0"/>
    <x v="7"/>
  </r>
  <r>
    <x v="0"/>
    <n v="17"/>
    <x v="5"/>
    <x v="1"/>
    <s v="AD01-9362"/>
    <n v="2"/>
    <n v="38000000"/>
    <n v="4"/>
    <x v="41"/>
    <x v="1"/>
    <x v="2"/>
    <x v="3"/>
    <x v="1"/>
    <x v="2"/>
  </r>
  <r>
    <x v="0"/>
    <n v="2"/>
    <x v="8"/>
    <x v="0"/>
    <s v="AD01-9362"/>
    <n v="5"/>
    <n v="25000000"/>
    <n v="1"/>
    <x v="41"/>
    <x v="0"/>
    <x v="0"/>
    <x v="7"/>
    <x v="0"/>
    <x v="0"/>
  </r>
  <r>
    <x v="0"/>
    <n v="5"/>
    <x v="1"/>
    <x v="0"/>
    <s v="AD01-9364"/>
    <n v="4"/>
    <n v="20000000"/>
    <n v="3"/>
    <x v="41"/>
    <x v="2"/>
    <x v="5"/>
    <x v="3"/>
    <x v="0"/>
    <x v="12"/>
  </r>
  <r>
    <x v="0"/>
    <n v="11"/>
    <x v="1"/>
    <x v="1"/>
    <s v="AD01-9361"/>
    <n v="1"/>
    <n v="7000000"/>
    <n v="6"/>
    <x v="41"/>
    <x v="0"/>
    <x v="2"/>
    <x v="1"/>
    <x v="1"/>
    <x v="14"/>
  </r>
  <r>
    <x v="0"/>
    <n v="28"/>
    <x v="2"/>
    <x v="2"/>
    <s v="AD01-9362"/>
    <n v="3"/>
    <n v="11000000"/>
    <n v="2"/>
    <x v="41"/>
    <x v="0"/>
    <x v="2"/>
    <x v="1"/>
    <x v="0"/>
    <x v="0"/>
  </r>
  <r>
    <x v="0"/>
    <n v="16"/>
    <x v="2"/>
    <x v="1"/>
    <s v="AD01-9361"/>
    <n v="5"/>
    <n v="20000000"/>
    <n v="5"/>
    <x v="41"/>
    <x v="0"/>
    <x v="0"/>
    <x v="4"/>
    <x v="2"/>
    <x v="11"/>
  </r>
  <r>
    <x v="0"/>
    <n v="30"/>
    <x v="2"/>
    <x v="4"/>
    <s v="AD01-9364"/>
    <n v="2"/>
    <n v="10000000"/>
    <n v="1"/>
    <x v="41"/>
    <x v="0"/>
    <x v="0"/>
    <x v="6"/>
    <x v="3"/>
    <x v="13"/>
  </r>
  <r>
    <x v="0"/>
    <n v="8"/>
    <x v="3"/>
    <x v="1"/>
    <s v="AD01-9362"/>
    <n v="1"/>
    <n v="19000000"/>
    <n v="4"/>
    <x v="41"/>
    <x v="1"/>
    <x v="0"/>
    <x v="5"/>
    <x v="3"/>
    <x v="13"/>
  </r>
  <r>
    <x v="0"/>
    <n v="17"/>
    <x v="5"/>
    <x v="1"/>
    <s v="AD01-9362"/>
    <n v="2"/>
    <n v="38000000"/>
    <n v="4"/>
    <x v="41"/>
    <x v="1"/>
    <x v="2"/>
    <x v="3"/>
    <x v="1"/>
    <x v="2"/>
  </r>
  <r>
    <x v="0"/>
    <n v="2"/>
    <x v="8"/>
    <x v="0"/>
    <s v="AD01-9362"/>
    <n v="5"/>
    <n v="25000000"/>
    <n v="1"/>
    <x v="41"/>
    <x v="0"/>
    <x v="0"/>
    <x v="7"/>
    <x v="0"/>
    <x v="0"/>
  </r>
  <r>
    <x v="0"/>
    <n v="5"/>
    <x v="1"/>
    <x v="0"/>
    <s v="AD01-9364"/>
    <n v="4"/>
    <n v="20000000"/>
    <n v="3"/>
    <x v="41"/>
    <x v="2"/>
    <x v="5"/>
    <x v="3"/>
    <x v="0"/>
    <x v="12"/>
  </r>
  <r>
    <x v="1"/>
    <n v="22"/>
    <x v="2"/>
    <x v="3"/>
    <s v="AD01-9361"/>
    <n v="0"/>
    <n v="0"/>
    <n v="3"/>
    <x v="41"/>
    <x v="3"/>
    <x v="9"/>
    <x v="2"/>
    <x v="1"/>
    <x v="2"/>
  </r>
  <r>
    <x v="1"/>
    <n v="25"/>
    <x v="3"/>
    <x v="3"/>
    <s v="AD01-9361"/>
    <n v="0"/>
    <n v="0"/>
    <n v="5"/>
    <x v="41"/>
    <x v="3"/>
    <x v="9"/>
    <x v="5"/>
    <x v="0"/>
    <x v="0"/>
  </r>
  <r>
    <x v="1"/>
    <n v="16"/>
    <x v="4"/>
    <x v="0"/>
    <s v="AD01-9362"/>
    <n v="0"/>
    <n v="0"/>
    <n v="3"/>
    <x v="41"/>
    <x v="3"/>
    <x v="9"/>
    <x v="3"/>
    <x v="3"/>
    <x v="13"/>
  </r>
  <r>
    <x v="1"/>
    <n v="30"/>
    <x v="4"/>
    <x v="2"/>
    <s v="AD01-9362"/>
    <n v="0"/>
    <n v="0"/>
    <n v="5"/>
    <x v="41"/>
    <x v="3"/>
    <x v="9"/>
    <x v="6"/>
    <x v="1"/>
    <x v="6"/>
  </r>
  <r>
    <x v="1"/>
    <n v="1"/>
    <x v="10"/>
    <x v="1"/>
    <s v="AD01-9364"/>
    <n v="0"/>
    <n v="0"/>
    <n v="2"/>
    <x v="41"/>
    <x v="3"/>
    <x v="9"/>
    <x v="1"/>
    <x v="1"/>
    <x v="1"/>
  </r>
  <r>
    <x v="0"/>
    <n v="13"/>
    <x v="6"/>
    <x v="2"/>
    <s v="AD01-9364"/>
    <n v="1"/>
    <n v="7000000"/>
    <n v="6"/>
    <x v="42"/>
    <x v="0"/>
    <x v="5"/>
    <x v="3"/>
    <x v="3"/>
    <x v="4"/>
  </r>
  <r>
    <x v="0"/>
    <n v="10"/>
    <x v="0"/>
    <x v="4"/>
    <s v="AD01-9364"/>
    <n v="3"/>
    <n v="15000000"/>
    <n v="1"/>
    <x v="42"/>
    <x v="0"/>
    <x v="7"/>
    <x v="2"/>
    <x v="0"/>
    <x v="9"/>
  </r>
  <r>
    <x v="0"/>
    <n v="9"/>
    <x v="11"/>
    <x v="0"/>
    <s v="AD01-9362"/>
    <n v="4"/>
    <n v="11000000"/>
    <n v="1"/>
    <x v="42"/>
    <x v="2"/>
    <x v="0"/>
    <x v="3"/>
    <x v="0"/>
    <x v="10"/>
  </r>
  <r>
    <x v="0"/>
    <n v="21"/>
    <x v="2"/>
    <x v="0"/>
    <s v="AD01-9361"/>
    <n v="2"/>
    <n v="38000000"/>
    <n v="3"/>
    <x v="42"/>
    <x v="1"/>
    <x v="4"/>
    <x v="1"/>
    <x v="1"/>
    <x v="6"/>
  </r>
  <r>
    <x v="0"/>
    <n v="30"/>
    <x v="2"/>
    <x v="3"/>
    <s v="AD01-9362"/>
    <n v="3"/>
    <n v="15000000"/>
    <n v="5"/>
    <x v="42"/>
    <x v="0"/>
    <x v="0"/>
    <x v="7"/>
    <x v="1"/>
    <x v="15"/>
  </r>
  <r>
    <x v="0"/>
    <n v="13"/>
    <x v="3"/>
    <x v="0"/>
    <s v="AD01-9362"/>
    <n v="2"/>
    <n v="38000000"/>
    <n v="1"/>
    <x v="42"/>
    <x v="1"/>
    <x v="6"/>
    <x v="7"/>
    <x v="3"/>
    <x v="13"/>
  </r>
  <r>
    <x v="0"/>
    <n v="2"/>
    <x v="3"/>
    <x v="0"/>
    <s v="AD01-9361"/>
    <n v="2"/>
    <n v="10000000"/>
    <n v="5"/>
    <x v="42"/>
    <x v="0"/>
    <x v="0"/>
    <x v="2"/>
    <x v="0"/>
    <x v="7"/>
  </r>
  <r>
    <x v="0"/>
    <n v="4"/>
    <x v="3"/>
    <x v="1"/>
    <s v="AD01-9361"/>
    <n v="4"/>
    <n v="20000000"/>
    <n v="2"/>
    <x v="42"/>
    <x v="0"/>
    <x v="2"/>
    <x v="2"/>
    <x v="2"/>
    <x v="8"/>
  </r>
  <r>
    <x v="0"/>
    <n v="6"/>
    <x v="3"/>
    <x v="3"/>
    <s v="AD01-9363"/>
    <n v="2"/>
    <n v="12000000"/>
    <n v="2"/>
    <x v="42"/>
    <x v="0"/>
    <x v="7"/>
    <x v="2"/>
    <x v="1"/>
    <x v="1"/>
  </r>
  <r>
    <x v="0"/>
    <n v="23"/>
    <x v="3"/>
    <x v="5"/>
    <s v="AD01-9364"/>
    <n v="3"/>
    <n v="15000000"/>
    <n v="1"/>
    <x v="42"/>
    <x v="0"/>
    <x v="3"/>
    <x v="7"/>
    <x v="0"/>
    <x v="12"/>
  </r>
  <r>
    <x v="0"/>
    <n v="8"/>
    <x v="3"/>
    <x v="3"/>
    <s v="AD01-9362"/>
    <n v="2"/>
    <n v="12000000"/>
    <n v="2"/>
    <x v="42"/>
    <x v="0"/>
    <x v="4"/>
    <x v="4"/>
    <x v="0"/>
    <x v="0"/>
  </r>
  <r>
    <x v="0"/>
    <n v="1"/>
    <x v="3"/>
    <x v="1"/>
    <s v="AD01-9361"/>
    <n v="2"/>
    <n v="12000000"/>
    <n v="2"/>
    <x v="42"/>
    <x v="0"/>
    <x v="0"/>
    <x v="5"/>
    <x v="1"/>
    <x v="1"/>
  </r>
  <r>
    <x v="0"/>
    <n v="20"/>
    <x v="3"/>
    <x v="3"/>
    <s v="AD01-9361"/>
    <n v="5"/>
    <n v="21000000"/>
    <n v="2"/>
    <x v="42"/>
    <x v="0"/>
    <x v="7"/>
    <x v="5"/>
    <x v="0"/>
    <x v="7"/>
  </r>
  <r>
    <x v="0"/>
    <n v="11"/>
    <x v="4"/>
    <x v="2"/>
    <s v="AD01-9362"/>
    <n v="2"/>
    <n v="12000000"/>
    <n v="1"/>
    <x v="42"/>
    <x v="0"/>
    <x v="2"/>
    <x v="0"/>
    <x v="0"/>
    <x v="0"/>
  </r>
  <r>
    <x v="0"/>
    <n v="3"/>
    <x v="4"/>
    <x v="5"/>
    <s v="AD01-9362"/>
    <n v="5"/>
    <n v="25000000"/>
    <n v="1"/>
    <x v="42"/>
    <x v="0"/>
    <x v="1"/>
    <x v="5"/>
    <x v="1"/>
    <x v="6"/>
  </r>
  <r>
    <x v="0"/>
    <n v="30"/>
    <x v="10"/>
    <x v="3"/>
    <s v="AD01-9361"/>
    <n v="1"/>
    <n v="19000000"/>
    <n v="2"/>
    <x v="42"/>
    <x v="1"/>
    <x v="2"/>
    <x v="6"/>
    <x v="1"/>
    <x v="15"/>
  </r>
  <r>
    <x v="0"/>
    <n v="28"/>
    <x v="10"/>
    <x v="3"/>
    <s v="AD01-9364"/>
    <n v="4"/>
    <n v="20000000"/>
    <n v="1"/>
    <x v="42"/>
    <x v="2"/>
    <x v="2"/>
    <x v="3"/>
    <x v="3"/>
    <x v="4"/>
  </r>
  <r>
    <x v="0"/>
    <n v="1"/>
    <x v="10"/>
    <x v="0"/>
    <s v="AD01-9362"/>
    <n v="5"/>
    <n v="25000000"/>
    <n v="3"/>
    <x v="42"/>
    <x v="0"/>
    <x v="1"/>
    <x v="2"/>
    <x v="3"/>
    <x v="4"/>
  </r>
  <r>
    <x v="0"/>
    <n v="30"/>
    <x v="10"/>
    <x v="1"/>
    <s v="AD01-9362"/>
    <n v="1"/>
    <n v="7000000"/>
    <n v="1"/>
    <x v="42"/>
    <x v="0"/>
    <x v="7"/>
    <x v="2"/>
    <x v="0"/>
    <x v="9"/>
  </r>
  <r>
    <x v="0"/>
    <n v="13"/>
    <x v="6"/>
    <x v="2"/>
    <s v="AD01-9364"/>
    <n v="1"/>
    <n v="7000000"/>
    <n v="6"/>
    <x v="42"/>
    <x v="0"/>
    <x v="5"/>
    <x v="3"/>
    <x v="3"/>
    <x v="4"/>
  </r>
  <r>
    <x v="0"/>
    <n v="10"/>
    <x v="0"/>
    <x v="4"/>
    <s v="AD01-9364"/>
    <n v="3"/>
    <n v="15000000"/>
    <n v="1"/>
    <x v="42"/>
    <x v="0"/>
    <x v="7"/>
    <x v="2"/>
    <x v="0"/>
    <x v="9"/>
  </r>
  <r>
    <x v="0"/>
    <n v="9"/>
    <x v="11"/>
    <x v="0"/>
    <s v="AD01-9362"/>
    <n v="4"/>
    <n v="11000000"/>
    <n v="1"/>
    <x v="42"/>
    <x v="2"/>
    <x v="0"/>
    <x v="3"/>
    <x v="0"/>
    <x v="10"/>
  </r>
  <r>
    <x v="1"/>
    <n v="11"/>
    <x v="6"/>
    <x v="2"/>
    <s v="AD01-9361"/>
    <n v="0"/>
    <n v="0"/>
    <n v="2"/>
    <x v="42"/>
    <x v="3"/>
    <x v="9"/>
    <x v="6"/>
    <x v="1"/>
    <x v="6"/>
  </r>
  <r>
    <x v="1"/>
    <n v="12"/>
    <x v="7"/>
    <x v="0"/>
    <s v="AD01-9361"/>
    <n v="0"/>
    <n v="0"/>
    <n v="2"/>
    <x v="42"/>
    <x v="3"/>
    <x v="9"/>
    <x v="6"/>
    <x v="2"/>
    <x v="8"/>
  </r>
  <r>
    <x v="1"/>
    <n v="30"/>
    <x v="2"/>
    <x v="2"/>
    <s v="AD01-9365"/>
    <n v="0"/>
    <n v="0"/>
    <n v="2"/>
    <x v="42"/>
    <x v="3"/>
    <x v="9"/>
    <x v="7"/>
    <x v="0"/>
    <x v="0"/>
  </r>
  <r>
    <x v="1"/>
    <n v="14"/>
    <x v="3"/>
    <x v="5"/>
    <s v="AD01-9363"/>
    <n v="0"/>
    <n v="0"/>
    <n v="2"/>
    <x v="42"/>
    <x v="3"/>
    <x v="9"/>
    <x v="0"/>
    <x v="2"/>
    <x v="8"/>
  </r>
  <r>
    <x v="1"/>
    <n v="18"/>
    <x v="4"/>
    <x v="2"/>
    <s v="AD01-9361"/>
    <n v="0"/>
    <n v="0"/>
    <n v="2"/>
    <x v="42"/>
    <x v="3"/>
    <x v="9"/>
    <x v="2"/>
    <x v="3"/>
    <x v="4"/>
  </r>
  <r>
    <x v="1"/>
    <n v="24"/>
    <x v="4"/>
    <x v="3"/>
    <s v="AD01-9362"/>
    <n v="0"/>
    <n v="0"/>
    <n v="2"/>
    <x v="42"/>
    <x v="3"/>
    <x v="9"/>
    <x v="0"/>
    <x v="1"/>
    <x v="1"/>
  </r>
  <r>
    <x v="1"/>
    <n v="9"/>
    <x v="10"/>
    <x v="0"/>
    <s v="AD01-9361"/>
    <n v="0"/>
    <n v="0"/>
    <n v="1"/>
    <x v="42"/>
    <x v="3"/>
    <x v="9"/>
    <x v="4"/>
    <x v="1"/>
    <x v="6"/>
  </r>
  <r>
    <x v="1"/>
    <n v="11"/>
    <x v="6"/>
    <x v="2"/>
    <s v="AD01-9361"/>
    <n v="0"/>
    <n v="0"/>
    <n v="2"/>
    <x v="42"/>
    <x v="3"/>
    <x v="9"/>
    <x v="6"/>
    <x v="1"/>
    <x v="6"/>
  </r>
  <r>
    <x v="1"/>
    <n v="12"/>
    <x v="7"/>
    <x v="0"/>
    <s v="AD01-9361"/>
    <n v="0"/>
    <n v="0"/>
    <n v="2"/>
    <x v="42"/>
    <x v="3"/>
    <x v="9"/>
    <x v="6"/>
    <x v="2"/>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AF157A-960C-4349-811F-76B160E97A7C}" name="Traning models fees by sales team"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DK5:DP11" firstHeaderRow="1" firstDataRow="2" firstDataCol="1"/>
  <pivotFields count="17">
    <pivotField showAll="0"/>
    <pivotField numFmtId="1" showAll="0"/>
    <pivotField showAll="0">
      <items count="13">
        <item x="5"/>
        <item x="6"/>
        <item x="7"/>
        <item x="0"/>
        <item x="8"/>
        <item x="9"/>
        <item x="11"/>
        <item x="1"/>
        <item x="2"/>
        <item x="3"/>
        <item x="4"/>
        <item x="10"/>
        <item t="default"/>
      </items>
    </pivotField>
    <pivotField showAll="0">
      <items count="7">
        <item x="1"/>
        <item x="2"/>
        <item x="4"/>
        <item x="0"/>
        <item x="3"/>
        <item x="5"/>
        <item t="default"/>
      </items>
    </pivotField>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axis="axisCol" showAll="0" sortType="ascending">
      <items count="6">
        <item x="1"/>
        <item x="2"/>
        <item x="4"/>
        <item x="0"/>
        <item h="1" x="3"/>
        <item t="default"/>
      </items>
      <autoSortScope>
        <pivotArea dataOnly="0" outline="0" fieldPosition="0">
          <references count="1">
            <reference field="4294967294" count="1" selected="0">
              <x v="0"/>
            </reference>
          </references>
        </pivotArea>
      </autoSortScope>
    </pivotField>
    <pivotField showAll="0"/>
    <pivotField showAll="0"/>
    <pivotField axis="axisRow" showAll="0">
      <items count="5">
        <item x="2"/>
        <item x="3"/>
        <item x="1"/>
        <item x="0"/>
        <item t="default"/>
      </items>
    </pivotField>
    <pivotField showAll="0">
      <items count="17">
        <item x="3"/>
        <item x="12"/>
        <item x="7"/>
        <item x="9"/>
        <item x="15"/>
        <item x="13"/>
        <item x="11"/>
        <item x="10"/>
        <item x="0"/>
        <item x="14"/>
        <item x="4"/>
        <item x="1"/>
        <item x="6"/>
        <item x="8"/>
        <item x="2"/>
        <item x="5"/>
        <item t="default"/>
      </items>
    </pivotField>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2"/>
  </rowFields>
  <rowItems count="5">
    <i>
      <x/>
    </i>
    <i>
      <x v="1"/>
    </i>
    <i>
      <x v="2"/>
    </i>
    <i>
      <x v="3"/>
    </i>
    <i t="grand">
      <x/>
    </i>
  </rowItems>
  <colFields count="1">
    <field x="9"/>
  </colFields>
  <colItems count="5">
    <i>
      <x v="2"/>
    </i>
    <i>
      <x v="1"/>
    </i>
    <i>
      <x/>
    </i>
    <i>
      <x v="3"/>
    </i>
    <i t="grand">
      <x/>
    </i>
  </colItems>
  <dataFields count="1">
    <dataField name="Sum of Paid Fees" fld="6" baseField="0" baseItem="0" numFmtId="165"/>
  </dataFields>
  <formats count="23">
    <format dxfId="2706">
      <pivotArea type="all" dataOnly="0" outline="0" fieldPosition="0"/>
    </format>
    <format dxfId="2707">
      <pivotArea field="9" type="button" dataOnly="0" labelOnly="1" outline="0" axis="axisCol" fieldPosition="0"/>
    </format>
    <format dxfId="2708">
      <pivotArea type="topRight" dataOnly="0" labelOnly="1" outline="0" fieldPosition="0"/>
    </format>
    <format dxfId="2709">
      <pivotArea field="13" type="button" dataOnly="0" labelOnly="1" outline="0"/>
    </format>
    <format dxfId="2710">
      <pivotArea dataOnly="0" labelOnly="1" fieldPosition="0">
        <references count="1">
          <reference field="9" count="0"/>
        </references>
      </pivotArea>
    </format>
    <format dxfId="2711">
      <pivotArea grandCol="1" outline="0" collapsedLevelsAreSubtotals="1" fieldPosition="0"/>
    </format>
    <format dxfId="2712">
      <pivotArea outline="0" collapsedLevelsAreSubtotals="1" fieldPosition="0">
        <references count="1">
          <reference field="9" count="1" selected="0">
            <x v="2"/>
          </reference>
        </references>
      </pivotArea>
    </format>
    <format dxfId="2713">
      <pivotArea field="9" type="button" dataOnly="0" labelOnly="1" outline="0" axis="axisCol" fieldPosition="0"/>
    </format>
    <format dxfId="2714">
      <pivotArea dataOnly="0" labelOnly="1" fieldPosition="0">
        <references count="1">
          <reference field="9" count="1">
            <x v="2"/>
          </reference>
        </references>
      </pivotArea>
    </format>
    <format dxfId="2715">
      <pivotArea outline="0" collapsedLevelsAreSubtotals="1" fieldPosition="0">
        <references count="1">
          <reference field="9" count="1" selected="0">
            <x v="1"/>
          </reference>
        </references>
      </pivotArea>
    </format>
    <format dxfId="2716">
      <pivotArea type="topRight" dataOnly="0" labelOnly="1" outline="0" fieldPosition="0"/>
    </format>
    <format dxfId="2717">
      <pivotArea dataOnly="0" labelOnly="1" fieldPosition="0">
        <references count="1">
          <reference field="9" count="1">
            <x v="1"/>
          </reference>
        </references>
      </pivotArea>
    </format>
    <format dxfId="2718">
      <pivotArea outline="0" collapsedLevelsAreSubtotals="1" fieldPosition="0">
        <references count="1">
          <reference field="9" count="1" selected="0">
            <x v="0"/>
          </reference>
        </references>
      </pivotArea>
    </format>
    <format dxfId="2719">
      <pivotArea type="all" dataOnly="0" outline="0" fieldPosition="0"/>
    </format>
    <format dxfId="2720">
      <pivotArea outline="0" collapsedLevelsAreSubtotals="1" fieldPosition="0"/>
    </format>
    <format dxfId="2721">
      <pivotArea type="origin" dataOnly="0" labelOnly="1" outline="0" fieldPosition="0"/>
    </format>
    <format dxfId="2722">
      <pivotArea field="9" type="button" dataOnly="0" labelOnly="1" outline="0" axis="axisCol" fieldPosition="0"/>
    </format>
    <format dxfId="2723">
      <pivotArea type="topRight" dataOnly="0" labelOnly="1" outline="0" fieldPosition="0"/>
    </format>
    <format dxfId="2724">
      <pivotArea field="12" type="button" dataOnly="0" labelOnly="1" outline="0" axis="axisRow" fieldPosition="0"/>
    </format>
    <format dxfId="2725">
      <pivotArea dataOnly="0" labelOnly="1" fieldPosition="0">
        <references count="1">
          <reference field="12" count="0"/>
        </references>
      </pivotArea>
    </format>
    <format dxfId="2726">
      <pivotArea dataOnly="0" labelOnly="1" grandRow="1" outline="0" fieldPosition="0"/>
    </format>
    <format dxfId="2727">
      <pivotArea dataOnly="0" labelOnly="1" fieldPosition="0">
        <references count="1">
          <reference field="9" count="0"/>
        </references>
      </pivotArea>
    </format>
    <format dxfId="2728">
      <pivotArea dataOnly="0" labelOnly="1" grandCol="1" outline="0" fieldPosition="0"/>
    </format>
  </formats>
  <chartFormats count="12">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3" format="8" series="1">
      <pivotArea type="data" outline="0" fieldPosition="0">
        <references count="2">
          <reference field="4294967294" count="1" selected="0">
            <x v="0"/>
          </reference>
          <reference field="9" count="1" selected="0">
            <x v="0"/>
          </reference>
        </references>
      </pivotArea>
    </chartFormat>
    <chartFormat chart="3" format="9" series="1">
      <pivotArea type="data" outline="0" fieldPosition="0">
        <references count="2">
          <reference field="4294967294" count="1" selected="0">
            <x v="0"/>
          </reference>
          <reference field="9" count="1" selected="0">
            <x v="1"/>
          </reference>
        </references>
      </pivotArea>
    </chartFormat>
    <chartFormat chart="3" format="10" series="1">
      <pivotArea type="data" outline="0" fieldPosition="0">
        <references count="2">
          <reference field="4294967294" count="1" selected="0">
            <x v="0"/>
          </reference>
          <reference field="9" count="1" selected="0">
            <x v="2"/>
          </reference>
        </references>
      </pivotArea>
    </chartFormat>
    <chartFormat chart="3" format="11" series="1">
      <pivotArea type="data" outline="0" fieldPosition="0">
        <references count="2">
          <reference field="4294967294" count="1" selected="0">
            <x v="0"/>
          </reference>
          <reference field="9" count="1" selected="0">
            <x v="3"/>
          </reference>
        </references>
      </pivotArea>
    </chartFormat>
    <chartFormat chart="8" format="8" series="1">
      <pivotArea type="data" outline="0" fieldPosition="0">
        <references count="2">
          <reference field="4294967294" count="1" selected="0">
            <x v="0"/>
          </reference>
          <reference field="9" count="1" selected="0">
            <x v="2"/>
          </reference>
        </references>
      </pivotArea>
    </chartFormat>
    <chartFormat chart="8" format="9" series="1">
      <pivotArea type="data" outline="0" fieldPosition="0">
        <references count="2">
          <reference field="4294967294" count="1" selected="0">
            <x v="0"/>
          </reference>
          <reference field="9" count="1" selected="0">
            <x v="1"/>
          </reference>
        </references>
      </pivotArea>
    </chartFormat>
    <chartFormat chart="8" format="10" series="1">
      <pivotArea type="data" outline="0" fieldPosition="0">
        <references count="2">
          <reference field="4294967294" count="1" selected="0">
            <x v="0"/>
          </reference>
          <reference field="9" count="1" selected="0">
            <x v="0"/>
          </reference>
        </references>
      </pivotArea>
    </chartFormat>
    <chartFormat chart="8" format="11"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32014F-F7BE-4AAE-B285-07958C94FB73}" name="Consultant by total sale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3">
  <location ref="BZ8:CA25" firstHeaderRow="1" firstDataRow="1" firstDataCol="1" rowPageCount="1" colPageCount="1"/>
  <pivotFields count="17">
    <pivotField axis="axisPage" showAll="0">
      <items count="3">
        <item x="1"/>
        <item x="0"/>
        <item t="default"/>
      </items>
    </pivotField>
    <pivotField numFmtId="1" showAll="0"/>
    <pivotField showAll="0">
      <items count="13">
        <item x="5"/>
        <item x="6"/>
        <item x="7"/>
        <item x="0"/>
        <item x="8"/>
        <item x="9"/>
        <item x="11"/>
        <item x="1"/>
        <item x="2"/>
        <item x="3"/>
        <item x="4"/>
        <item x="10"/>
        <item t="default"/>
      </items>
    </pivotField>
    <pivotField showAll="0">
      <items count="7">
        <item x="1"/>
        <item x="2"/>
        <item x="4"/>
        <item x="0"/>
        <item x="3"/>
        <item x="5"/>
        <item t="default"/>
      </items>
    </pivotField>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items count="5">
        <item x="2"/>
        <item x="3"/>
        <item x="1"/>
        <item x="0"/>
        <item t="default"/>
      </items>
    </pivotField>
    <pivotField axis="axisRow" showAll="0">
      <items count="17">
        <item x="3"/>
        <item x="12"/>
        <item x="7"/>
        <item x="9"/>
        <item x="15"/>
        <item x="13"/>
        <item x="11"/>
        <item x="10"/>
        <item x="0"/>
        <item x="14"/>
        <item x="4"/>
        <item x="1"/>
        <item x="6"/>
        <item x="8"/>
        <item x="2"/>
        <item x="5"/>
        <item t="default"/>
      </items>
    </pivotField>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3"/>
  </rowFields>
  <rowItems count="17">
    <i>
      <x/>
    </i>
    <i>
      <x v="1"/>
    </i>
    <i>
      <x v="2"/>
    </i>
    <i>
      <x v="3"/>
    </i>
    <i>
      <x v="4"/>
    </i>
    <i>
      <x v="5"/>
    </i>
    <i>
      <x v="6"/>
    </i>
    <i>
      <x v="7"/>
    </i>
    <i>
      <x v="8"/>
    </i>
    <i>
      <x v="9"/>
    </i>
    <i>
      <x v="10"/>
    </i>
    <i>
      <x v="11"/>
    </i>
    <i>
      <x v="12"/>
    </i>
    <i>
      <x v="13"/>
    </i>
    <i>
      <x v="14"/>
    </i>
    <i>
      <x v="15"/>
    </i>
    <i t="grand">
      <x/>
    </i>
  </rowItems>
  <colItems count="1">
    <i/>
  </colItems>
  <pageFields count="1">
    <pageField fld="0" hier="-1"/>
  </pageFields>
  <dataFields count="1">
    <dataField name="Sum of Paid Fees" fld="6" baseField="0" baseItem="0" numFmtId="167"/>
  </dataFields>
  <formats count="9">
    <format dxfId="2752">
      <pivotArea type="all" dataOnly="0" outline="0" fieldPosition="0"/>
    </format>
    <format dxfId="2753">
      <pivotArea outline="0" collapsedLevelsAreSubtotals="1" fieldPosition="0"/>
    </format>
    <format dxfId="2754">
      <pivotArea field="13" type="button" dataOnly="0" labelOnly="1" outline="0" axis="axisRow" fieldPosition="0"/>
    </format>
    <format dxfId="2755">
      <pivotArea dataOnly="0" labelOnly="1" fieldPosition="0">
        <references count="1">
          <reference field="13" count="0"/>
        </references>
      </pivotArea>
    </format>
    <format dxfId="2756">
      <pivotArea dataOnly="0" labelOnly="1" grandRow="1" outline="0" fieldPosition="0"/>
    </format>
    <format dxfId="2757">
      <pivotArea dataOnly="0" labelOnly="1" outline="0" axis="axisValues" fieldPosition="0"/>
    </format>
    <format dxfId="2758">
      <pivotArea outline="0" collapsedLevelsAreSubtotals="1" fieldPosition="0"/>
    </format>
    <format dxfId="2759">
      <pivotArea dataOnly="0" labelOnly="1" outline="0" fieldPosition="0">
        <references count="1">
          <reference field="0" count="0"/>
        </references>
      </pivotArea>
    </format>
    <format dxfId="2760">
      <pivotArea dataOnly="0" labelOnly="1" outline="0" axis="axisValues" fieldPosition="0"/>
    </format>
  </formats>
  <chartFormats count="4">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13" count="1" selected="0">
            <x v="9"/>
          </reference>
        </references>
      </pivotArea>
    </chartFormat>
    <chartFormat chart="12" format="6" series="1">
      <pivotArea type="data" outline="0" fieldPosition="0">
        <references count="1">
          <reference field="4294967294" count="1" selected="0">
            <x v="0"/>
          </reference>
        </references>
      </pivotArea>
    </chartFormat>
    <chartFormat chart="12" format="7">
      <pivotArea type="data" outline="0" fieldPosition="0">
        <references count="2">
          <reference field="4294967294" count="1" selected="0">
            <x v="0"/>
          </reference>
          <reference field="13" count="1" selected="0">
            <x v="9"/>
          </reference>
        </references>
      </pivotArea>
    </chartFormat>
  </chartFormats>
  <pivotTableStyleInfo name="PivotStyleLight16" showRowHeaders="1" showColHeaders="1" showRowStripes="0" showColStripes="0" showLastColumn="1"/>
  <filters count="1">
    <filter fld="8" type="dateBetween" evalOrder="-1" id="112" name="Average call duration">
      <autoFilter ref="A1">
        <filterColumn colId="0">
          <customFilters and="1">
            <customFilter operator="greaterThanOrEqual" val="183"/>
            <customFilter operator="lessThanOrEqual" val="21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4BD3E6-56B2-4D9D-8DB9-7CCD0F909CF6}" name="Average paid Calls Duration By month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BL6:BM19" firstHeaderRow="1" firstDataRow="1" firstDataCol="1"/>
  <pivotFields count="17">
    <pivotField showAll="0"/>
    <pivotField numFmtId="1" showAll="0"/>
    <pivotField axis="axisRow" showAll="0">
      <items count="13">
        <item x="5"/>
        <item x="6"/>
        <item x="7"/>
        <item x="0"/>
        <item x="8"/>
        <item x="9"/>
        <item x="11"/>
        <item x="1"/>
        <item x="2"/>
        <item x="3"/>
        <item x="4"/>
        <item x="10"/>
        <item t="default"/>
      </items>
    </pivotField>
    <pivotField showAll="0">
      <items count="7">
        <item x="1"/>
        <item x="2"/>
        <item x="4"/>
        <item x="0"/>
        <item x="3"/>
        <item x="5"/>
        <item t="default"/>
      </items>
    </pivotField>
    <pivotField showAll="0"/>
    <pivotField numFmtId="3" showAll="0"/>
    <pivotField numFmtId="165" showAll="0"/>
    <pivotField showAll="0"/>
    <pivotField dataField="1"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items count="5">
        <item x="2"/>
        <item x="3"/>
        <item x="1"/>
        <item x="0"/>
        <item t="default"/>
      </items>
    </pivotField>
    <pivotField showAll="0"/>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1">
    <field x="2"/>
  </rowFields>
  <rowItems count="13">
    <i>
      <x/>
    </i>
    <i>
      <x v="1"/>
    </i>
    <i>
      <x v="2"/>
    </i>
    <i>
      <x v="3"/>
    </i>
    <i>
      <x v="4"/>
    </i>
    <i>
      <x v="5"/>
    </i>
    <i>
      <x v="6"/>
    </i>
    <i>
      <x v="7"/>
    </i>
    <i>
      <x v="8"/>
    </i>
    <i>
      <x v="9"/>
    </i>
    <i>
      <x v="10"/>
    </i>
    <i>
      <x v="11"/>
    </i>
    <i t="grand">
      <x/>
    </i>
  </rowItems>
  <colItems count="1">
    <i/>
  </colItems>
  <dataFields count="1">
    <dataField name="Average of Average call duration" fld="8" subtotal="average" baseField="2" baseItem="7" numFmtId="45"/>
  </dataFields>
  <formats count="14">
    <format dxfId="2808">
      <pivotArea outline="0" collapsedLevelsAreSubtotals="1" fieldPosition="0"/>
    </format>
    <format dxfId="2809">
      <pivotArea dataOnly="0" labelOnly="1" outline="0" axis="axisValues" fieldPosition="0"/>
    </format>
    <format dxfId="2810">
      <pivotArea type="all" dataOnly="0" outline="0" fieldPosition="0"/>
    </format>
    <format dxfId="2811">
      <pivotArea outline="0" collapsedLevelsAreSubtotals="1" fieldPosition="0"/>
    </format>
    <format dxfId="2812">
      <pivotArea field="2" type="button" dataOnly="0" labelOnly="1" outline="0" axis="axisRow" fieldPosition="0"/>
    </format>
    <format dxfId="2813">
      <pivotArea dataOnly="0" labelOnly="1" fieldPosition="0">
        <references count="1">
          <reference field="2" count="0"/>
        </references>
      </pivotArea>
    </format>
    <format dxfId="2814">
      <pivotArea dataOnly="0" labelOnly="1" grandRow="1" outline="0" fieldPosition="0"/>
    </format>
    <format dxfId="2815">
      <pivotArea dataOnly="0" labelOnly="1" outline="0" axis="axisValues" fieldPosition="0"/>
    </format>
    <format dxfId="2816">
      <pivotArea outline="0" collapsedLevelsAreSubtotals="1" fieldPosition="0"/>
    </format>
    <format dxfId="2817">
      <pivotArea dataOnly="0" labelOnly="1" outline="0" axis="axisValues" fieldPosition="0"/>
    </format>
    <format dxfId="2818">
      <pivotArea field="2" type="button" dataOnly="0" labelOnly="1" outline="0" axis="axisRow" fieldPosition="0"/>
    </format>
    <format dxfId="2819">
      <pivotArea dataOnly="0" labelOnly="1" outline="0" axis="axisValues" fieldPosition="0"/>
    </format>
    <format dxfId="2820">
      <pivotArea grandRow="1" outline="0" collapsedLevelsAreSubtotals="1" fieldPosition="0"/>
    </format>
    <format dxfId="2821">
      <pivotArea dataOnly="0" labelOnly="1" grandRow="1" outline="0" fieldPosition="0"/>
    </format>
  </formats>
  <chartFormats count="3">
    <chartFormat chart="8" format="3" series="1">
      <pivotArea type="data" outline="0" fieldPosition="0">
        <references count="1">
          <reference field="4294967294" count="1" selected="0">
            <x v="0"/>
          </reference>
        </references>
      </pivotArea>
    </chartFormat>
    <chartFormat chart="8" format="4">
      <pivotArea type="data" outline="0" fieldPosition="0">
        <references count="2">
          <reference field="4294967294" count="1" selected="0">
            <x v="0"/>
          </reference>
          <reference field="2" count="1" selected="0">
            <x v="2"/>
          </reference>
        </references>
      </pivotArea>
    </chartFormat>
    <chartFormat chart="8" format="5">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filters count="1">
    <filter fld="8" type="dateBetween" evalOrder="-1" id="100" name="Average call duration">
      <autoFilter ref="A1">
        <filterColumn colId="0">
          <customFilters and="1">
            <customFilter operator="greaterThanOrEqual" val="214"/>
            <customFilter operator="lessThanOrEqual" val="24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9EC769D-ECFE-4A86-8E27-7A48BE9689DC}" name="top 1 sales team"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BT14:BU19" firstHeaderRow="1" firstDataRow="1" firstDataCol="1"/>
  <pivotFields count="17">
    <pivotField showAll="0"/>
    <pivotField numFmtId="1" showAll="0"/>
    <pivotField showAll="0">
      <items count="13">
        <item x="5"/>
        <item x="6"/>
        <item x="7"/>
        <item x="0"/>
        <item x="8"/>
        <item x="9"/>
        <item x="11"/>
        <item x="1"/>
        <item x="2"/>
        <item x="3"/>
        <item x="4"/>
        <item x="10"/>
        <item t="default"/>
      </items>
    </pivotField>
    <pivotField showAll="0">
      <items count="7">
        <item x="1"/>
        <item x="2"/>
        <item x="4"/>
        <item x="0"/>
        <item x="3"/>
        <item x="5"/>
        <item t="default"/>
      </items>
    </pivotField>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axis="axisRow" showAll="0" sortType="descending">
      <items count="5">
        <item x="2"/>
        <item x="3"/>
        <item x="1"/>
        <item x="0"/>
        <item t="default"/>
      </items>
      <autoSortScope>
        <pivotArea dataOnly="0" outline="0" fieldPosition="0">
          <references count="1">
            <reference field="4294967294" count="1" selected="0">
              <x v="0"/>
            </reference>
          </references>
        </pivotArea>
      </autoSortScope>
    </pivotField>
    <pivotField showAll="0"/>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2"/>
  </rowFields>
  <rowItems count="5">
    <i>
      <x v="2"/>
    </i>
    <i>
      <x v="3"/>
    </i>
    <i>
      <x v="1"/>
    </i>
    <i>
      <x/>
    </i>
    <i t="grand">
      <x/>
    </i>
  </rowItems>
  <colItems count="1">
    <i/>
  </colItems>
  <dataFields count="1">
    <dataField name="Sum of Paid Fees" fld="6" baseField="0" baseItem="0" numFmtId="167"/>
  </dataFields>
  <formats count="16">
    <format dxfId="2792">
      <pivotArea type="all" dataOnly="0" outline="0" fieldPosition="0"/>
    </format>
    <format dxfId="2793">
      <pivotArea outline="0" collapsedLevelsAreSubtotals="1" fieldPosition="0"/>
    </format>
    <format dxfId="2794">
      <pivotArea dataOnly="0" labelOnly="1" fieldPosition="0">
        <references count="1">
          <reference field="12" count="0"/>
        </references>
      </pivotArea>
    </format>
    <format dxfId="2795">
      <pivotArea dataOnly="0" labelOnly="1" outline="0" axis="axisValues" fieldPosition="0"/>
    </format>
    <format dxfId="2796">
      <pivotArea dataOnly="0" labelOnly="1" outline="0" axis="axisValues" fieldPosition="0"/>
    </format>
    <format dxfId="2797">
      <pivotArea dataOnly="0" grandRow="1" fieldPosition="0"/>
    </format>
    <format dxfId="2798">
      <pivotArea outline="0" collapsedLevelsAreSubtotals="1" fieldPosition="0"/>
    </format>
    <format dxfId="2799">
      <pivotArea dataOnly="0" labelOnly="1" outline="0" axis="axisValues" fieldPosition="0"/>
    </format>
    <format dxfId="2800">
      <pivotArea outline="0" collapsedLevelsAreSubtotals="1" fieldPosition="0"/>
    </format>
    <format dxfId="2801">
      <pivotArea dataOnly="0" labelOnly="1" outline="0" axis="axisValues" fieldPosition="0"/>
    </format>
    <format dxfId="2802">
      <pivotArea type="all" dataOnly="0" outline="0" fieldPosition="0"/>
    </format>
    <format dxfId="2803">
      <pivotArea outline="0" collapsedLevelsAreSubtotals="1" fieldPosition="0"/>
    </format>
    <format dxfId="2804">
      <pivotArea field="12" type="button" dataOnly="0" labelOnly="1" outline="0" axis="axisRow" fieldPosition="0"/>
    </format>
    <format dxfId="2805">
      <pivotArea dataOnly="0" labelOnly="1" fieldPosition="0">
        <references count="1">
          <reference field="12" count="1">
            <x v="2"/>
          </reference>
        </references>
      </pivotArea>
    </format>
    <format dxfId="2806">
      <pivotArea dataOnly="0" labelOnly="1" grandRow="1" outline="0" fieldPosition="0"/>
    </format>
    <format dxfId="2807">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12" count="1" selected="0">
            <x v="3"/>
          </reference>
        </references>
      </pivotArea>
    </chartFormat>
    <chartFormat chart="4" format="9">
      <pivotArea type="data" outline="0" fieldPosition="0">
        <references count="2">
          <reference field="4294967294" count="1" selected="0">
            <x v="0"/>
          </reference>
          <reference field="12" count="1" selected="0">
            <x v="2"/>
          </reference>
        </references>
      </pivotArea>
    </chartFormat>
    <chartFormat chart="4" format="10">
      <pivotArea type="data" outline="0" fieldPosition="0">
        <references count="2">
          <reference field="4294967294" count="1" selected="0">
            <x v="0"/>
          </reference>
          <reference field="12" count="1" selected="0">
            <x v="1"/>
          </reference>
        </references>
      </pivotArea>
    </chartFormat>
    <chartFormat chart="4" format="11">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filters count="1">
    <filter fld="8" type="dateBetween" evalOrder="-1" id="100" name="Average call duration">
      <autoFilter ref="A1">
        <filterColumn colId="0">
          <customFilters and="1">
            <customFilter operator="greaterThanOrEqual" val="214"/>
            <customFilter operator="lessThanOrEqual" val="24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8D87302-F9C0-42A8-B002-80F29CD2AE58}" name="Total Enrolled Course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F6:AG19" firstHeaderRow="1" firstDataRow="1" firstDataCol="1"/>
  <pivotFields count="17">
    <pivotField showAll="0"/>
    <pivotField numFmtId="1" showAll="0"/>
    <pivotField axis="axisRow" showAll="0">
      <items count="13">
        <item x="5"/>
        <item x="6"/>
        <item x="7"/>
        <item x="0"/>
        <item x="8"/>
        <item x="9"/>
        <item x="11"/>
        <item x="1"/>
        <item x="2"/>
        <item x="3"/>
        <item x="4"/>
        <item x="10"/>
        <item t="default"/>
      </items>
    </pivotField>
    <pivotField showAll="0">
      <items count="7">
        <item x="1"/>
        <item x="2"/>
        <item x="4"/>
        <item x="0"/>
        <item x="3"/>
        <item x="5"/>
        <item t="default"/>
      </items>
    </pivotField>
    <pivotField showAll="0"/>
    <pivotField dataField="1" numFmtId="3" showAll="0"/>
    <pivotField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items count="5">
        <item x="2"/>
        <item x="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2"/>
  </rowFields>
  <rowItems count="13">
    <i>
      <x/>
    </i>
    <i>
      <x v="1"/>
    </i>
    <i>
      <x v="2"/>
    </i>
    <i>
      <x v="3"/>
    </i>
    <i>
      <x v="4"/>
    </i>
    <i>
      <x v="5"/>
    </i>
    <i>
      <x v="6"/>
    </i>
    <i>
      <x v="7"/>
    </i>
    <i>
      <x v="8"/>
    </i>
    <i>
      <x v="9"/>
    </i>
    <i>
      <x v="10"/>
    </i>
    <i>
      <x v="11"/>
    </i>
    <i t="grand">
      <x/>
    </i>
  </rowItems>
  <colItems count="1">
    <i/>
  </colItems>
  <dataFields count="1">
    <dataField name="Sum of Enrolled Courses" fld="5" baseField="0" baseItem="0" numFmtId="3"/>
  </dataFields>
  <formats count="7">
    <format dxfId="2888">
      <pivotArea type="all" dataOnly="0" outline="0" fieldPosition="0"/>
    </format>
    <format dxfId="2889">
      <pivotArea outline="0" collapsedLevelsAreSubtotals="1" fieldPosition="0"/>
    </format>
    <format dxfId="2890">
      <pivotArea field="2" type="button" dataOnly="0" labelOnly="1" outline="0" axis="axisRow" fieldPosition="0"/>
    </format>
    <format dxfId="2891">
      <pivotArea dataOnly="0" labelOnly="1" fieldPosition="0">
        <references count="1">
          <reference field="2" count="0"/>
        </references>
      </pivotArea>
    </format>
    <format dxfId="2892">
      <pivotArea dataOnly="0" labelOnly="1" grandRow="1" outline="0" fieldPosition="0"/>
    </format>
    <format dxfId="2893">
      <pivotArea dataOnly="0" labelOnly="1" outline="0" axis="axisValues" fieldPosition="0"/>
    </format>
    <format dxfId="2894">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dateBetween" evalOrder="-1" id="114" name="Average call duration">
      <autoFilter ref="A1">
        <filterColumn colId="0">
          <customFilters and="1">
            <customFilter operator="greaterThanOrEqual" val="214"/>
            <customFilter operator="lessThanOrEqual" val="24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37AEFD-841D-4195-B36E-2E76BE5A782A}" name="Tranning Levels by sales team"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W6:AX16" firstHeaderRow="1" firstDataRow="1" firstDataCol="1"/>
  <pivotFields count="17">
    <pivotField showAll="0"/>
    <pivotField numFmtId="1" showAll="0"/>
    <pivotField showAll="0">
      <items count="13">
        <item x="5"/>
        <item x="6"/>
        <item x="7"/>
        <item x="0"/>
        <item x="8"/>
        <item x="9"/>
        <item x="11"/>
        <item x="1"/>
        <item x="2"/>
        <item x="3"/>
        <item x="4"/>
        <item x="10"/>
        <item t="default"/>
      </items>
    </pivotField>
    <pivotField showAll="0">
      <items count="7">
        <item x="1"/>
        <item x="2"/>
        <item x="4"/>
        <item x="0"/>
        <item x="3"/>
        <item x="5"/>
        <item t="default"/>
      </items>
    </pivotField>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axis="axisRow" showAll="0">
      <items count="11">
        <item x="4"/>
        <item x="3"/>
        <item x="2"/>
        <item x="6"/>
        <item x="0"/>
        <item x="5"/>
        <item x="7"/>
        <item x="8"/>
        <item x="1"/>
        <item h="1" x="9"/>
        <item t="default"/>
      </items>
    </pivotField>
    <pivotField showAll="0"/>
    <pivotField showAll="0">
      <items count="5">
        <item x="2"/>
        <item x="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0"/>
  </rowFields>
  <rowItems count="10">
    <i>
      <x/>
    </i>
    <i>
      <x v="1"/>
    </i>
    <i>
      <x v="2"/>
    </i>
    <i>
      <x v="3"/>
    </i>
    <i>
      <x v="4"/>
    </i>
    <i>
      <x v="5"/>
    </i>
    <i>
      <x v="6"/>
    </i>
    <i>
      <x v="7"/>
    </i>
    <i>
      <x v="8"/>
    </i>
    <i t="grand">
      <x/>
    </i>
  </rowItems>
  <colItems count="1">
    <i/>
  </colItems>
  <dataFields count="1">
    <dataField name="Sum of Paid Fees" fld="6" baseField="0" baseItem="0" numFmtId="167"/>
  </dataFields>
  <formats count="9">
    <format dxfId="2834">
      <pivotArea type="all" dataOnly="0" outline="0" fieldPosition="0"/>
    </format>
    <format dxfId="2835">
      <pivotArea outline="0" collapsedLevelsAreSubtotals="1" fieldPosition="0"/>
    </format>
    <format dxfId="2836">
      <pivotArea field="10" type="button" dataOnly="0" labelOnly="1" outline="0" axis="axisRow" fieldPosition="0"/>
    </format>
    <format dxfId="2837">
      <pivotArea dataOnly="0" labelOnly="1" fieldPosition="0">
        <references count="1">
          <reference field="10" count="0"/>
        </references>
      </pivotArea>
    </format>
    <format dxfId="2838">
      <pivotArea dataOnly="0" labelOnly="1" grandRow="1" outline="0" fieldPosition="0"/>
    </format>
    <format dxfId="2839">
      <pivotArea dataOnly="0" labelOnly="1" outline="0" axis="axisValues" fieldPosition="0"/>
    </format>
    <format dxfId="2840">
      <pivotArea grandRow="1" outline="0" collapsedLevelsAreSubtotals="1" fieldPosition="0"/>
    </format>
    <format dxfId="2841">
      <pivotArea outline="0" collapsedLevelsAreSubtotals="1" fieldPosition="0"/>
    </format>
    <format dxfId="2842">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dateBetween" evalOrder="-1" id="100" name="Average call duration">
      <autoFilter ref="A1">
        <filterColumn colId="0">
          <customFilters and="1">
            <customFilter operator="greaterThanOrEqual" val="214"/>
            <customFilter operator="lessThanOrEqual" val="24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C113CA3-D559-4ADF-96F8-094FFDADF532}" name="Area code"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2">
  <location ref="AM6:AN15" firstHeaderRow="1" firstDataRow="1" firstDataCol="1"/>
  <pivotFields count="17">
    <pivotField showAll="0"/>
    <pivotField numFmtId="1" showAll="0"/>
    <pivotField showAll="0">
      <items count="13">
        <item x="5"/>
        <item x="6"/>
        <item x="7"/>
        <item x="0"/>
        <item x="8"/>
        <item x="9"/>
        <item x="11"/>
        <item x="1"/>
        <item x="2"/>
        <item x="3"/>
        <item x="4"/>
        <item x="10"/>
        <item t="default"/>
      </items>
    </pivotField>
    <pivotField showAll="0">
      <items count="7">
        <item x="1"/>
        <item x="2"/>
        <item x="4"/>
        <item x="0"/>
        <item x="3"/>
        <item x="5"/>
        <item t="default"/>
      </items>
    </pivotField>
    <pivotField showAll="0"/>
    <pivotField numFmtId="3" showAll="0"/>
    <pivotField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axis="axisRow" dataField="1" showAll="0">
      <items count="9">
        <item x="2"/>
        <item x="3"/>
        <item x="4"/>
        <item x="0"/>
        <item x="5"/>
        <item x="1"/>
        <item x="6"/>
        <item x="7"/>
        <item t="default"/>
      </items>
    </pivotField>
    <pivotField showAll="0">
      <items count="5">
        <item x="2"/>
        <item x="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1"/>
  </rowFields>
  <rowItems count="9">
    <i>
      <x/>
    </i>
    <i>
      <x v="1"/>
    </i>
    <i>
      <x v="2"/>
    </i>
    <i>
      <x v="3"/>
    </i>
    <i>
      <x v="4"/>
    </i>
    <i>
      <x v="5"/>
    </i>
    <i>
      <x v="6"/>
    </i>
    <i>
      <x v="7"/>
    </i>
    <i t="grand">
      <x/>
    </i>
  </rowItems>
  <colItems count="1">
    <i/>
  </colItems>
  <dataFields count="1">
    <dataField name="Count of Area Code" fld="11" subtotal="count" baseField="0" baseItem="0"/>
  </dataFields>
  <formats count="6">
    <format dxfId="2858">
      <pivotArea type="all" dataOnly="0" outline="0" fieldPosition="0"/>
    </format>
    <format dxfId="2859">
      <pivotArea outline="0" collapsedLevelsAreSubtotals="1" fieldPosition="0"/>
    </format>
    <format dxfId="2860">
      <pivotArea field="11" type="button" dataOnly="0" labelOnly="1" outline="0" axis="axisRow" fieldPosition="0"/>
    </format>
    <format dxfId="2861">
      <pivotArea dataOnly="0" labelOnly="1" fieldPosition="0">
        <references count="1">
          <reference field="11" count="0"/>
        </references>
      </pivotArea>
    </format>
    <format dxfId="2862">
      <pivotArea dataOnly="0" labelOnly="1" grandRow="1" outline="0" fieldPosition="0"/>
    </format>
    <format dxfId="2863">
      <pivotArea dataOnly="0" labelOnly="1" outline="0" axis="axisValues" fieldPosition="0"/>
    </format>
  </formats>
  <chartFormats count="9">
    <chartFormat chart="13" format="18" series="1">
      <pivotArea type="data" outline="0" fieldPosition="0">
        <references count="1">
          <reference field="4294967294" count="1" selected="0">
            <x v="0"/>
          </reference>
        </references>
      </pivotArea>
    </chartFormat>
    <chartFormat chart="13" format="19">
      <pivotArea type="data" outline="0" fieldPosition="0">
        <references count="2">
          <reference field="4294967294" count="1" selected="0">
            <x v="0"/>
          </reference>
          <reference field="11" count="1" selected="0">
            <x v="0"/>
          </reference>
        </references>
      </pivotArea>
    </chartFormat>
    <chartFormat chart="13" format="20">
      <pivotArea type="data" outline="0" fieldPosition="0">
        <references count="2">
          <reference field="4294967294" count="1" selected="0">
            <x v="0"/>
          </reference>
          <reference field="11" count="1" selected="0">
            <x v="1"/>
          </reference>
        </references>
      </pivotArea>
    </chartFormat>
    <chartFormat chart="13" format="21">
      <pivotArea type="data" outline="0" fieldPosition="0">
        <references count="2">
          <reference field="4294967294" count="1" selected="0">
            <x v="0"/>
          </reference>
          <reference field="11" count="1" selected="0">
            <x v="2"/>
          </reference>
        </references>
      </pivotArea>
    </chartFormat>
    <chartFormat chart="13" format="22">
      <pivotArea type="data" outline="0" fieldPosition="0">
        <references count="2">
          <reference field="4294967294" count="1" selected="0">
            <x v="0"/>
          </reference>
          <reference field="11" count="1" selected="0">
            <x v="3"/>
          </reference>
        </references>
      </pivotArea>
    </chartFormat>
    <chartFormat chart="13" format="23">
      <pivotArea type="data" outline="0" fieldPosition="0">
        <references count="2">
          <reference field="4294967294" count="1" selected="0">
            <x v="0"/>
          </reference>
          <reference field="11" count="1" selected="0">
            <x v="4"/>
          </reference>
        </references>
      </pivotArea>
    </chartFormat>
    <chartFormat chart="13" format="24">
      <pivotArea type="data" outline="0" fieldPosition="0">
        <references count="2">
          <reference field="4294967294" count="1" selected="0">
            <x v="0"/>
          </reference>
          <reference field="11" count="1" selected="0">
            <x v="5"/>
          </reference>
        </references>
      </pivotArea>
    </chartFormat>
    <chartFormat chart="13" format="25">
      <pivotArea type="data" outline="0" fieldPosition="0">
        <references count="2">
          <reference field="4294967294" count="1" selected="0">
            <x v="0"/>
          </reference>
          <reference field="11" count="1" selected="0">
            <x v="6"/>
          </reference>
        </references>
      </pivotArea>
    </chartFormat>
    <chartFormat chart="13" format="26">
      <pivotArea type="data" outline="0" fieldPosition="0">
        <references count="2">
          <reference field="4294967294" count="1" selected="0">
            <x v="0"/>
          </reference>
          <reference field="11" count="1" selected="0">
            <x v="7"/>
          </reference>
        </references>
      </pivotArea>
    </chartFormat>
  </chartFormats>
  <pivotTableStyleInfo name="PivotStyleLight16" showRowHeaders="1" showColHeaders="1" showRowStripes="0" showColStripes="0" showLastColumn="1"/>
  <filters count="1">
    <filter fld="8" type="dateBetween" evalOrder="-1" id="112" name="Average call duration">
      <autoFilter ref="A1">
        <filterColumn colId="0">
          <customFilters and="1">
            <customFilter operator="greaterThanOrEqual" val="183"/>
            <customFilter operator="lessThanOrEqual" val="21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D904CF7-A348-4B9F-A6C8-0BE8686F5F5B}" name="Total paid and unpaid Status for pi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2">
  <location ref="Y6:Z9" firstHeaderRow="1" firstDataRow="1" firstDataCol="1"/>
  <pivotFields count="17">
    <pivotField axis="axisRow" dataField="1" showAll="0">
      <items count="3">
        <item x="1"/>
        <item x="0"/>
        <item t="default"/>
      </items>
    </pivotField>
    <pivotField numFmtId="1" showAll="0"/>
    <pivotField showAll="0">
      <items count="13">
        <item x="5"/>
        <item x="6"/>
        <item x="7"/>
        <item x="0"/>
        <item x="8"/>
        <item x="9"/>
        <item x="11"/>
        <item x="1"/>
        <item x="2"/>
        <item x="3"/>
        <item x="4"/>
        <item x="10"/>
        <item t="default"/>
      </items>
    </pivotField>
    <pivotField showAll="0">
      <items count="7">
        <item x="1"/>
        <item x="2"/>
        <item x="4"/>
        <item x="0"/>
        <item x="3"/>
        <item x="5"/>
        <item t="default"/>
      </items>
    </pivotField>
    <pivotField showAll="0"/>
    <pivotField numFmtId="3" showAll="0"/>
    <pivotField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items count="5">
        <item x="2"/>
        <item x="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0"/>
  </rowFields>
  <rowItems count="3">
    <i>
      <x/>
    </i>
    <i>
      <x v="1"/>
    </i>
    <i t="grand">
      <x/>
    </i>
  </rowItems>
  <colItems count="1">
    <i/>
  </colItems>
  <dataFields count="1">
    <dataField name="Count of Fees Status" fld="0" subtotal="count" baseField="0" baseItem="0"/>
  </dataFields>
  <formats count="12">
    <format dxfId="2940">
      <pivotArea dataOnly="0" labelOnly="1" outline="0" axis="axisValues" fieldPosition="0"/>
    </format>
    <format dxfId="2941">
      <pivotArea dataOnly="0" labelOnly="1" outline="0" axis="axisValues" fieldPosition="0"/>
    </format>
    <format dxfId="2942">
      <pivotArea outline="0" collapsedLevelsAreSubtotals="1" fieldPosition="0"/>
    </format>
    <format dxfId="2943">
      <pivotArea type="all" dataOnly="0" outline="0" fieldPosition="0"/>
    </format>
    <format dxfId="2944">
      <pivotArea dataOnly="0" labelOnly="1" outline="0" axis="axisValues" fieldPosition="0"/>
    </format>
    <format dxfId="2945">
      <pivotArea dataOnly="0" labelOnly="1" outline="0" axis="axisValues" fieldPosition="0"/>
    </format>
    <format dxfId="2946">
      <pivotArea type="all" dataOnly="0" outline="0" fieldPosition="0"/>
    </format>
    <format dxfId="2947">
      <pivotArea outline="0" collapsedLevelsAreSubtotals="1" fieldPosition="0"/>
    </format>
    <format dxfId="2948">
      <pivotArea field="0" type="button" dataOnly="0" labelOnly="1" outline="0" axis="axisRow" fieldPosition="0"/>
    </format>
    <format dxfId="2949">
      <pivotArea dataOnly="0" labelOnly="1" fieldPosition="0">
        <references count="1">
          <reference field="0" count="0"/>
        </references>
      </pivotArea>
    </format>
    <format dxfId="2950">
      <pivotArea dataOnly="0" labelOnly="1" grandRow="1" outline="0" fieldPosition="0"/>
    </format>
    <format dxfId="2951">
      <pivotArea dataOnly="0" labelOnly="1" outline="0" axis="axisValues" fieldPosition="0"/>
    </format>
  </formats>
  <chartFormats count="18">
    <chartFormat chart="8" format="3" series="1">
      <pivotArea type="data" outline="0" fieldPosition="0">
        <references count="1">
          <reference field="4294967294" count="1" selected="0">
            <x v="0"/>
          </reference>
        </references>
      </pivotArea>
    </chartFormat>
    <chartFormat chart="8" format="4">
      <pivotArea type="data" outline="0" fieldPosition="0">
        <references count="2">
          <reference field="4294967294" count="1" selected="0">
            <x v="0"/>
          </reference>
          <reference field="0" count="1" selected="0">
            <x v="0"/>
          </reference>
        </references>
      </pivotArea>
    </chartFormat>
    <chartFormat chart="8" format="5">
      <pivotArea type="data" outline="0" fieldPosition="0">
        <references count="2">
          <reference field="4294967294" count="1" selected="0">
            <x v="0"/>
          </reference>
          <reference field="0" count="1" selected="0">
            <x v="1"/>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0" count="1" selected="0">
            <x v="0"/>
          </reference>
        </references>
      </pivotArea>
    </chartFormat>
    <chartFormat chart="9" format="8">
      <pivotArea type="data" outline="0" fieldPosition="0">
        <references count="2">
          <reference field="4294967294" count="1" selected="0">
            <x v="0"/>
          </reference>
          <reference field="0" count="1" selected="0">
            <x v="1"/>
          </reference>
        </references>
      </pivotArea>
    </chartFormat>
    <chartFormat chart="18" format="12" series="1">
      <pivotArea type="data" outline="0" fieldPosition="0">
        <references count="1">
          <reference field="4294967294" count="1" selected="0">
            <x v="0"/>
          </reference>
        </references>
      </pivotArea>
    </chartFormat>
    <chartFormat chart="18" format="13">
      <pivotArea type="data" outline="0" fieldPosition="0">
        <references count="2">
          <reference field="4294967294" count="1" selected="0">
            <x v="0"/>
          </reference>
          <reference field="0" count="1" selected="0">
            <x v="0"/>
          </reference>
        </references>
      </pivotArea>
    </chartFormat>
    <chartFormat chart="18" format="14">
      <pivotArea type="data" outline="0" fieldPosition="0">
        <references count="2">
          <reference field="4294967294" count="1" selected="0">
            <x v="0"/>
          </reference>
          <reference field="0" count="1" selected="0">
            <x v="1"/>
          </reference>
        </references>
      </pivotArea>
    </chartFormat>
    <chartFormat chart="23" format="18" series="1">
      <pivotArea type="data" outline="0" fieldPosition="0">
        <references count="1">
          <reference field="4294967294" count="1" selected="0">
            <x v="0"/>
          </reference>
        </references>
      </pivotArea>
    </chartFormat>
    <chartFormat chart="23" format="19">
      <pivotArea type="data" outline="0" fieldPosition="0">
        <references count="2">
          <reference field="4294967294" count="1" selected="0">
            <x v="0"/>
          </reference>
          <reference field="0" count="1" selected="0">
            <x v="0"/>
          </reference>
        </references>
      </pivotArea>
    </chartFormat>
    <chartFormat chart="23" format="20">
      <pivotArea type="data" outline="0" fieldPosition="0">
        <references count="2">
          <reference field="4294967294" count="1" selected="0">
            <x v="0"/>
          </reference>
          <reference field="0" count="1" selected="0">
            <x v="1"/>
          </reference>
        </references>
      </pivotArea>
    </chartFormat>
    <chartFormat chart="30" format="18" series="1">
      <pivotArea type="data" outline="0" fieldPosition="0">
        <references count="1">
          <reference field="4294967294" count="1" selected="0">
            <x v="0"/>
          </reference>
        </references>
      </pivotArea>
    </chartFormat>
    <chartFormat chart="30" format="19">
      <pivotArea type="data" outline="0" fieldPosition="0">
        <references count="2">
          <reference field="4294967294" count="1" selected="0">
            <x v="0"/>
          </reference>
          <reference field="0" count="1" selected="0">
            <x v="0"/>
          </reference>
        </references>
      </pivotArea>
    </chartFormat>
    <chartFormat chart="30" format="20">
      <pivotArea type="data" outline="0" fieldPosition="0">
        <references count="2">
          <reference field="4294967294" count="1" selected="0">
            <x v="0"/>
          </reference>
          <reference field="0" count="1" selected="0">
            <x v="1"/>
          </reference>
        </references>
      </pivotArea>
    </chartFormat>
    <chartFormat chart="37" format="24" series="1">
      <pivotArea type="data" outline="0" fieldPosition="0">
        <references count="1">
          <reference field="4294967294" count="1" selected="0">
            <x v="0"/>
          </reference>
        </references>
      </pivotArea>
    </chartFormat>
    <chartFormat chart="37" format="25">
      <pivotArea type="data" outline="0" fieldPosition="0">
        <references count="2">
          <reference field="4294967294" count="1" selected="0">
            <x v="0"/>
          </reference>
          <reference field="0" count="1" selected="0">
            <x v="0"/>
          </reference>
        </references>
      </pivotArea>
    </chartFormat>
    <chartFormat chart="37" format="2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3BAEEE-B42F-439D-9329-F00F55C1A84B}" name="Sum of enrolled course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I12:AI13" firstHeaderRow="1" firstDataRow="1" firstDataCol="0"/>
  <pivotFields count="17">
    <pivotField showAll="0"/>
    <pivotField numFmtId="1" showAll="0"/>
    <pivotField showAll="0">
      <items count="13">
        <item x="5"/>
        <item x="6"/>
        <item x="7"/>
        <item x="0"/>
        <item x="8"/>
        <item x="9"/>
        <item x="11"/>
        <item x="1"/>
        <item x="2"/>
        <item x="3"/>
        <item x="4"/>
        <item x="10"/>
        <item t="default"/>
      </items>
    </pivotField>
    <pivotField showAll="0">
      <items count="7">
        <item x="1"/>
        <item x="2"/>
        <item x="4"/>
        <item x="0"/>
        <item x="3"/>
        <item x="5"/>
        <item t="default"/>
      </items>
    </pivotField>
    <pivotField showAll="0"/>
    <pivotField dataField="1" numFmtId="3" showAll="0"/>
    <pivotField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items count="5">
        <item x="2"/>
        <item x="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Items count="1">
    <i/>
  </rowItems>
  <colItems count="1">
    <i/>
  </colItems>
  <dataFields count="1">
    <dataField name="Sum of Enrolled Courses" fld="5" baseField="0" baseItem="0" numFmtId="4"/>
  </dataFields>
  <formats count="6">
    <format dxfId="2864">
      <pivotArea type="all" dataOnly="0" outline="0" fieldPosition="0"/>
    </format>
    <format dxfId="2865">
      <pivotArea outline="0" collapsedLevelsAreSubtotals="1" fieldPosition="0"/>
    </format>
    <format dxfId="2866">
      <pivotArea field="2" type="button" dataOnly="0" labelOnly="1" outline="0"/>
    </format>
    <format dxfId="2867">
      <pivotArea dataOnly="0" labelOnly="1" grandRow="1" outline="0" fieldPosition="0"/>
    </format>
    <format dxfId="2868">
      <pivotArea dataOnly="0" labelOnly="1" outline="0" axis="axisValues" fieldPosition="0"/>
    </format>
    <format dxfId="2869">
      <pivotArea outline="0" collapsedLevelsAreSubtotals="1" fieldPosition="0"/>
    </format>
  </formats>
  <pivotTableStyleInfo name="PivotStyleLight16" showRowHeaders="1" showColHeaders="1" showRowStripes="0" showColStripes="0" showLastColumn="1"/>
  <filters count="1">
    <filter fld="8" type="dateBetween" evalOrder="-1" id="112" name="Average call duration">
      <autoFilter ref="A1">
        <filterColumn colId="0">
          <customFilters and="1">
            <customFilter operator="greaterThanOrEqual" val="183"/>
            <customFilter operator="lessThanOrEqual" val="21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1BAF464-59CA-418B-AFDD-FD563A206D4A}" name="Consultant Sales Revenue"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L5:M22" firstHeaderRow="1" firstDataRow="1" firstDataCol="1"/>
  <pivotFields count="17">
    <pivotField showAll="0"/>
    <pivotField numFmtId="1" showAll="0"/>
    <pivotField showAll="0">
      <items count="13">
        <item x="5"/>
        <item x="6"/>
        <item x="7"/>
        <item x="0"/>
        <item x="8"/>
        <item x="9"/>
        <item x="11"/>
        <item x="1"/>
        <item x="2"/>
        <item x="3"/>
        <item x="4"/>
        <item x="10"/>
        <item t="default"/>
      </items>
    </pivotField>
    <pivotField showAll="0">
      <items count="7">
        <item x="1"/>
        <item x="2"/>
        <item x="4"/>
        <item x="0"/>
        <item x="3"/>
        <item x="5"/>
        <item t="default"/>
      </items>
    </pivotField>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items count="5">
        <item x="2"/>
        <item x="3"/>
        <item x="1"/>
        <item x="0"/>
        <item t="default"/>
      </items>
    </pivotField>
    <pivotField axis="axisRow" showAll="0" sortType="descending">
      <items count="17">
        <item x="3"/>
        <item x="12"/>
        <item x="7"/>
        <item x="9"/>
        <item x="15"/>
        <item x="13"/>
        <item x="11"/>
        <item x="10"/>
        <item x="0"/>
        <item x="14"/>
        <item x="4"/>
        <item x="1"/>
        <item x="6"/>
        <item x="8"/>
        <item x="2"/>
        <item x="5"/>
        <item t="default"/>
      </items>
      <autoSortScope>
        <pivotArea dataOnly="0" outline="0" fieldPosition="0">
          <references count="1">
            <reference field="4294967294" count="1" selected="0">
              <x v="0"/>
            </reference>
          </references>
        </pivotArea>
      </autoSortScope>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3"/>
  </rowFields>
  <rowItems count="17">
    <i>
      <x v="12"/>
    </i>
    <i>
      <x v="14"/>
    </i>
    <i>
      <x v="5"/>
    </i>
    <i>
      <x v="2"/>
    </i>
    <i>
      <x v="11"/>
    </i>
    <i>
      <x v="13"/>
    </i>
    <i>
      <x v="10"/>
    </i>
    <i>
      <x v="15"/>
    </i>
    <i>
      <x v="7"/>
    </i>
    <i>
      <x v="6"/>
    </i>
    <i>
      <x v="3"/>
    </i>
    <i>
      <x v="1"/>
    </i>
    <i>
      <x v="9"/>
    </i>
    <i>
      <x/>
    </i>
    <i>
      <x v="4"/>
    </i>
    <i>
      <x v="8"/>
    </i>
    <i t="grand">
      <x/>
    </i>
  </rowItems>
  <colItems count="1">
    <i/>
  </colItems>
  <dataFields count="1">
    <dataField name="Sum of Paid Fees" fld="6" baseField="0" baseItem="0" numFmtId="167"/>
  </dataFields>
  <formats count="9">
    <format dxfId="2931">
      <pivotArea type="all" dataOnly="0" outline="0" fieldPosition="0"/>
    </format>
    <format dxfId="2932">
      <pivotArea outline="0" collapsedLevelsAreSubtotals="1" fieldPosition="0"/>
    </format>
    <format dxfId="2933">
      <pivotArea field="13" type="button" dataOnly="0" labelOnly="1" outline="0" axis="axisRow" fieldPosition="0"/>
    </format>
    <format dxfId="2934">
      <pivotArea dataOnly="0" labelOnly="1" fieldPosition="0">
        <references count="1">
          <reference field="13" count="0"/>
        </references>
      </pivotArea>
    </format>
    <format dxfId="2935">
      <pivotArea dataOnly="0" labelOnly="1" grandRow="1" outline="0" fieldPosition="0"/>
    </format>
    <format dxfId="2936">
      <pivotArea dataOnly="0" labelOnly="1" outline="0" axis="axisValues" fieldPosition="0"/>
    </format>
    <format dxfId="2937">
      <pivotArea dataOnly="0" fieldPosition="0">
        <references count="1">
          <reference field="13" count="5">
            <x v="2"/>
            <x v="5"/>
            <x v="11"/>
            <x v="12"/>
            <x v="14"/>
          </reference>
        </references>
      </pivotArea>
    </format>
    <format dxfId="2938">
      <pivotArea outline="0" collapsedLevelsAreSubtotals="1" fieldPosition="0"/>
    </format>
    <format dxfId="2939">
      <pivotArea dataOnly="0" labelOnly="1" outline="0" axis="axisValues" fieldPosition="0"/>
    </format>
  </formats>
  <pivotTableStyleInfo name="PivotStyleLight16" showRowHeaders="1" showColHeaders="1" showRowStripes="0" showColStripes="0" showLastColumn="1"/>
  <filters count="1">
    <filter fld="8" type="dateBetween" evalOrder="-1" id="100" name="Average call duration">
      <autoFilter ref="A1">
        <filterColumn colId="0">
          <customFilters and="1">
            <customFilter operator="greaterThanOrEqual" val="214"/>
            <customFilter operator="lessThanOrEqual" val="24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4ED881-DFB1-4129-A81A-C724ED4CC417}" name="Total Sales by sales Team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5">
  <location ref="BT6:BV11" firstHeaderRow="0" firstDataRow="1" firstDataCol="1"/>
  <pivotFields count="17">
    <pivotField showAll="0"/>
    <pivotField numFmtId="1" showAll="0"/>
    <pivotField showAll="0">
      <items count="13">
        <item x="5"/>
        <item x="6"/>
        <item x="7"/>
        <item x="0"/>
        <item x="8"/>
        <item x="9"/>
        <item x="11"/>
        <item x="1"/>
        <item x="2"/>
        <item x="3"/>
        <item x="4"/>
        <item x="10"/>
        <item t="default"/>
      </items>
    </pivotField>
    <pivotField showAll="0">
      <items count="7">
        <item x="1"/>
        <item x="2"/>
        <item x="4"/>
        <item x="0"/>
        <item x="3"/>
        <item x="5"/>
        <item t="default"/>
      </items>
    </pivotField>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axis="axisRow" showAll="0">
      <items count="5">
        <item x="2"/>
        <item x="3"/>
        <item x="1"/>
        <item x="0"/>
        <item t="default"/>
      </items>
    </pivotField>
    <pivotField showAll="0"/>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2"/>
  </rowFields>
  <rowItems count="5">
    <i>
      <x/>
    </i>
    <i>
      <x v="1"/>
    </i>
    <i>
      <x v="2"/>
    </i>
    <i>
      <x v="3"/>
    </i>
    <i t="grand">
      <x/>
    </i>
  </rowItems>
  <colFields count="1">
    <field x="-2"/>
  </colFields>
  <colItems count="2">
    <i>
      <x/>
    </i>
    <i i="1">
      <x v="1"/>
    </i>
  </colItems>
  <dataFields count="2">
    <dataField name="Sum of Paid Fees" fld="6" baseField="0" baseItem="0" numFmtId="167"/>
    <dataField name="Sum of Paid Fees2" fld="6" baseField="0" baseItem="0" numFmtId="165"/>
  </dataFields>
  <formats count="15">
    <format dxfId="2777">
      <pivotArea type="all" dataOnly="0" outline="0" fieldPosition="0"/>
    </format>
    <format dxfId="2778">
      <pivotArea outline="0" collapsedLevelsAreSubtotals="1" fieldPosition="0"/>
    </format>
    <format dxfId="2779">
      <pivotArea dataOnly="0" labelOnly="1" outline="0" axis="axisValues" fieldPosition="0"/>
    </format>
    <format dxfId="2780">
      <pivotArea dataOnly="0" labelOnly="1" outline="0" axis="axisValues" fieldPosition="0"/>
    </format>
    <format dxfId="2781">
      <pivotArea dataOnly="0" grandRow="1" fieldPosition="0"/>
    </format>
    <format dxfId="2782">
      <pivotArea outline="0" collapsedLevelsAreSubtotals="1" fieldPosition="0"/>
    </format>
    <format dxfId="2783">
      <pivotArea dataOnly="0" labelOnly="1" outline="0" axis="axisValues" fieldPosition="0"/>
    </format>
    <format dxfId="2784">
      <pivotArea outline="0" collapsedLevelsAreSubtotals="1" fieldPosition="0"/>
    </format>
    <format dxfId="2785">
      <pivotArea dataOnly="0" labelOnly="1" outline="0" axis="axisValues" fieldPosition="0"/>
    </format>
    <format dxfId="2786">
      <pivotArea type="all" dataOnly="0" outline="0" fieldPosition="0"/>
    </format>
    <format dxfId="2787">
      <pivotArea outline="0" collapsedLevelsAreSubtotals="1" fieldPosition="0"/>
    </format>
    <format dxfId="2788">
      <pivotArea field="12" type="button" dataOnly="0" labelOnly="1" outline="0" axis="axisRow" fieldPosition="0"/>
    </format>
    <format dxfId="2789">
      <pivotArea dataOnly="0" labelOnly="1" fieldPosition="0">
        <references count="1">
          <reference field="12" count="0"/>
        </references>
      </pivotArea>
    </format>
    <format dxfId="2790">
      <pivotArea dataOnly="0" labelOnly="1" grandRow="1" outline="0" fieldPosition="0"/>
    </format>
    <format dxfId="2791">
      <pivotArea dataOnly="0" labelOnly="1" outline="0" fieldPosition="0">
        <references count="1">
          <reference field="4294967294" count="2">
            <x v="0"/>
            <x v="1"/>
          </reference>
        </references>
      </pivotArea>
    </format>
  </formats>
  <chartFormats count="11">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1"/>
          </reference>
          <reference field="12" count="1" selected="0">
            <x v="2"/>
          </reference>
        </references>
      </pivotArea>
    </chartFormat>
    <chartFormat chart="0" format="3">
      <pivotArea type="data" outline="0" fieldPosition="0">
        <references count="2">
          <reference field="4294967294" count="1" selected="0">
            <x v="1"/>
          </reference>
          <reference field="12" count="1" selected="0">
            <x v="3"/>
          </reference>
        </references>
      </pivotArea>
    </chartFormat>
    <chartFormat chart="12" format="34" series="1">
      <pivotArea type="data" outline="0" fieldPosition="0">
        <references count="1">
          <reference field="4294967294" count="1" selected="0">
            <x v="0"/>
          </reference>
        </references>
      </pivotArea>
    </chartFormat>
    <chartFormat chart="12" format="35">
      <pivotArea type="data" outline="0" fieldPosition="0">
        <references count="2">
          <reference field="4294967294" count="1" selected="0">
            <x v="0"/>
          </reference>
          <reference field="12" count="1" selected="0">
            <x v="0"/>
          </reference>
        </references>
      </pivotArea>
    </chartFormat>
    <chartFormat chart="12" format="36">
      <pivotArea type="data" outline="0" fieldPosition="0">
        <references count="2">
          <reference field="4294967294" count="1" selected="0">
            <x v="0"/>
          </reference>
          <reference field="12" count="1" selected="0">
            <x v="1"/>
          </reference>
        </references>
      </pivotArea>
    </chartFormat>
    <chartFormat chart="12" format="37">
      <pivotArea type="data" outline="0" fieldPosition="0">
        <references count="2">
          <reference field="4294967294" count="1" selected="0">
            <x v="0"/>
          </reference>
          <reference field="12" count="1" selected="0">
            <x v="2"/>
          </reference>
        </references>
      </pivotArea>
    </chartFormat>
    <chartFormat chart="12" format="38">
      <pivotArea type="data" outline="0" fieldPosition="0">
        <references count="2">
          <reference field="4294967294" count="1" selected="0">
            <x v="0"/>
          </reference>
          <reference field="12" count="1" selected="0">
            <x v="3"/>
          </reference>
        </references>
      </pivotArea>
    </chartFormat>
    <chartFormat chart="12" format="39" series="1">
      <pivotArea type="data" outline="0" fieldPosition="0">
        <references count="1">
          <reference field="4294967294" count="1" selected="0">
            <x v="1"/>
          </reference>
        </references>
      </pivotArea>
    </chartFormat>
    <chartFormat chart="12" format="40">
      <pivotArea type="data" outline="0" fieldPosition="0">
        <references count="2">
          <reference field="4294967294" count="1" selected="0">
            <x v="1"/>
          </reference>
          <reference field="12" count="1" selected="0">
            <x v="2"/>
          </reference>
        </references>
      </pivotArea>
    </chartFormat>
  </chartFormats>
  <pivotTableStyleInfo name="PivotStyleLight16" showRowHeaders="1" showColHeaders="1" showRowStripes="0" showColStripes="0" showLastColumn="1"/>
  <filters count="1">
    <filter fld="8" type="dateBetween" evalOrder="-1" id="100" name="Average call duration">
      <autoFilter ref="A1">
        <filterColumn colId="0">
          <customFilters and="1">
            <customFilter operator="greaterThanOrEqual" val="214"/>
            <customFilter operator="lessThanOrEqual" val="24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602D99-27FF-44E6-A33B-1CE4C0554485}" name="Advertising Channel"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CE8:CF15" firstHeaderRow="1" firstDataRow="1" firstDataCol="1" rowPageCount="1" colPageCount="1"/>
  <pivotFields count="17">
    <pivotField axis="axisPage" showAll="0">
      <items count="3">
        <item x="1"/>
        <item x="0"/>
        <item t="default"/>
      </items>
    </pivotField>
    <pivotField numFmtId="1" showAll="0"/>
    <pivotField showAll="0">
      <items count="13">
        <item x="5"/>
        <item x="6"/>
        <item x="7"/>
        <item x="0"/>
        <item x="8"/>
        <item x="9"/>
        <item x="11"/>
        <item x="1"/>
        <item x="2"/>
        <item x="3"/>
        <item x="4"/>
        <item x="10"/>
        <item t="default"/>
      </items>
    </pivotField>
    <pivotField axis="axisRow" showAll="0">
      <items count="7">
        <item x="1"/>
        <item x="2"/>
        <item x="4"/>
        <item x="0"/>
        <item x="3"/>
        <item x="5"/>
        <item t="default"/>
      </items>
    </pivotField>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items count="5">
        <item x="2"/>
        <item x="3"/>
        <item x="1"/>
        <item x="0"/>
        <item t="default"/>
      </items>
    </pivotField>
    <pivotField showAll="0"/>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3"/>
  </rowFields>
  <rowItems count="7">
    <i>
      <x/>
    </i>
    <i>
      <x v="1"/>
    </i>
    <i>
      <x v="2"/>
    </i>
    <i>
      <x v="3"/>
    </i>
    <i>
      <x v="4"/>
    </i>
    <i>
      <x v="5"/>
    </i>
    <i t="grand">
      <x/>
    </i>
  </rowItems>
  <colItems count="1">
    <i/>
  </colItems>
  <pageFields count="1">
    <pageField fld="0" hier="-1"/>
  </pageFields>
  <dataFields count="1">
    <dataField name="Sum of Paid Fees" fld="6" baseField="0" baseItem="0" numFmtId="167"/>
  </dataFields>
  <formats count="10">
    <format dxfId="2767">
      <pivotArea type="all" dataOnly="0" outline="0" fieldPosition="0"/>
    </format>
    <format dxfId="2768">
      <pivotArea outline="0" collapsedLevelsAreSubtotals="1" fieldPosition="0"/>
    </format>
    <format dxfId="2769">
      <pivotArea field="3" type="button" dataOnly="0" labelOnly="1" outline="0" axis="axisRow" fieldPosition="0"/>
    </format>
    <format dxfId="2770">
      <pivotArea dataOnly="0" labelOnly="1" fieldPosition="0">
        <references count="1">
          <reference field="3" count="0"/>
        </references>
      </pivotArea>
    </format>
    <format dxfId="2771">
      <pivotArea dataOnly="0" labelOnly="1" grandRow="1" outline="0" fieldPosition="0"/>
    </format>
    <format dxfId="2772">
      <pivotArea dataOnly="0" labelOnly="1" outline="0" axis="axisValues" fieldPosition="0"/>
    </format>
    <format dxfId="2773">
      <pivotArea outline="0" collapsedLevelsAreSubtotals="1" fieldPosition="0"/>
    </format>
    <format dxfId="2774">
      <pivotArea dataOnly="0" labelOnly="1" outline="0" fieldPosition="0">
        <references count="1">
          <reference field="0" count="0"/>
        </references>
      </pivotArea>
    </format>
    <format dxfId="2775">
      <pivotArea dataOnly="0" labelOnly="1" outline="0" axis="axisValues" fieldPosition="0"/>
    </format>
    <format dxfId="2776">
      <pivotArea dataOnly="0" labelOnly="1" grandRow="1" outline="0" fieldPosition="0"/>
    </format>
  </formats>
  <pivotTableStyleInfo name="PivotStyleLight16" showRowHeaders="1" showColHeaders="1" showRowStripes="0" showColStripes="0" showLastColumn="1"/>
  <filters count="1">
    <filter fld="8" type="dateBetween" evalOrder="-1" id="108" name="Average call duration">
      <autoFilter ref="A1">
        <filterColumn colId="0">
          <customFilters and="1">
            <customFilter operator="greaterThanOrEqual" val="214"/>
            <customFilter operator="lessThanOrEqual" val="24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4C64D3-914C-4700-BF75-325EF9C8F987}" name="Total Earnings by Month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8">
  <location ref="Q5:R18" firstHeaderRow="1" firstDataRow="1" firstDataCol="1"/>
  <pivotFields count="17">
    <pivotField showAll="0"/>
    <pivotField numFmtId="1" showAll="0"/>
    <pivotField axis="axisRow" showAll="0">
      <items count="13">
        <item x="5"/>
        <item x="6"/>
        <item x="7"/>
        <item x="0"/>
        <item x="8"/>
        <item x="9"/>
        <item x="11"/>
        <item x="1"/>
        <item x="2"/>
        <item x="3"/>
        <item x="4"/>
        <item x="10"/>
        <item t="default"/>
      </items>
    </pivotField>
    <pivotField showAll="0">
      <items count="7">
        <item x="1"/>
        <item x="2"/>
        <item x="4"/>
        <item x="0"/>
        <item x="3"/>
        <item x="5"/>
        <item t="default"/>
      </items>
    </pivotField>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items count="5">
        <item x="2"/>
        <item x="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2"/>
  </rowFields>
  <rowItems count="13">
    <i>
      <x/>
    </i>
    <i>
      <x v="1"/>
    </i>
    <i>
      <x v="2"/>
    </i>
    <i>
      <x v="3"/>
    </i>
    <i>
      <x v="4"/>
    </i>
    <i>
      <x v="5"/>
    </i>
    <i>
      <x v="6"/>
    </i>
    <i>
      <x v="7"/>
    </i>
    <i>
      <x v="8"/>
    </i>
    <i>
      <x v="9"/>
    </i>
    <i>
      <x v="10"/>
    </i>
    <i>
      <x v="11"/>
    </i>
    <i t="grand">
      <x/>
    </i>
  </rowItems>
  <colItems count="1">
    <i/>
  </colItems>
  <dataFields count="1">
    <dataField name="Sum of Paid Fees" fld="6" baseField="0" baseItem="0" numFmtId="167"/>
  </dataFields>
  <formats count="26">
    <format dxfId="2895">
      <pivotArea type="all" dataOnly="0" outline="0" fieldPosition="0"/>
    </format>
    <format dxfId="2896">
      <pivotArea outline="0" collapsedLevelsAreSubtotals="1" fieldPosition="0"/>
    </format>
    <format dxfId="2897">
      <pivotArea field="2" type="button" dataOnly="0" labelOnly="1" outline="0" axis="axisRow" fieldPosition="0"/>
    </format>
    <format dxfId="2898">
      <pivotArea dataOnly="0" labelOnly="1" fieldPosition="0">
        <references count="1">
          <reference field="2" count="0"/>
        </references>
      </pivotArea>
    </format>
    <format dxfId="2899">
      <pivotArea dataOnly="0" labelOnly="1" grandRow="1" outline="0" fieldPosition="0"/>
    </format>
    <format dxfId="2900">
      <pivotArea dataOnly="0" labelOnly="1" outline="0" axis="axisValues" fieldPosition="0"/>
    </format>
    <format dxfId="2901">
      <pivotArea grandRow="1" outline="0" collapsedLevelsAreSubtotals="1" fieldPosition="0"/>
    </format>
    <format dxfId="2902">
      <pivotArea dataOnly="0" labelOnly="1" grandRow="1" outline="0" fieldPosition="0"/>
    </format>
    <format dxfId="2903">
      <pivotArea outline="0" collapsedLevelsAreSubtotals="1" fieldPosition="0"/>
    </format>
    <format dxfId="2904">
      <pivotArea dataOnly="0" labelOnly="1" outline="0" axis="axisValues" fieldPosition="0"/>
    </format>
    <format dxfId="2905">
      <pivotArea type="all" dataOnly="0" outline="0" fieldPosition="0"/>
    </format>
    <format dxfId="2906">
      <pivotArea outline="0" collapsedLevelsAreSubtotals="1" fieldPosition="0"/>
    </format>
    <format dxfId="2907">
      <pivotArea field="2" type="button" dataOnly="0" labelOnly="1" outline="0" axis="axisRow" fieldPosition="0"/>
    </format>
    <format dxfId="2908">
      <pivotArea dataOnly="0" labelOnly="1" fieldPosition="0">
        <references count="1">
          <reference field="2" count="0"/>
        </references>
      </pivotArea>
    </format>
    <format dxfId="2909">
      <pivotArea dataOnly="0" labelOnly="1" grandRow="1" outline="0" fieldPosition="0"/>
    </format>
    <format dxfId="2910">
      <pivotArea dataOnly="0" labelOnly="1" outline="0" axis="axisValues" fieldPosition="0"/>
    </format>
    <format dxfId="2911">
      <pivotArea dataOnly="0" labelOnly="1" outline="0" axis="axisValues" fieldPosition="0"/>
    </format>
    <format dxfId="2912">
      <pivotArea type="all" dataOnly="0" outline="0" fieldPosition="0"/>
    </format>
    <format dxfId="2913">
      <pivotArea outline="0" collapsedLevelsAreSubtotals="1" fieldPosition="0"/>
    </format>
    <format dxfId="2914">
      <pivotArea field="2" type="button" dataOnly="0" labelOnly="1" outline="0" axis="axisRow" fieldPosition="0"/>
    </format>
    <format dxfId="2915">
      <pivotArea dataOnly="0" labelOnly="1" fieldPosition="0">
        <references count="1">
          <reference field="2" count="0"/>
        </references>
      </pivotArea>
    </format>
    <format dxfId="2916">
      <pivotArea dataOnly="0" labelOnly="1" grandRow="1" outline="0" fieldPosition="0"/>
    </format>
    <format dxfId="2917">
      <pivotArea dataOnly="0" labelOnly="1" outline="0" axis="axisValues" fieldPosition="0"/>
    </format>
    <format dxfId="2918">
      <pivotArea outline="0" fieldPosition="0">
        <references count="1">
          <reference field="4294967294" count="1">
            <x v="0"/>
          </reference>
        </references>
      </pivotArea>
    </format>
    <format dxfId="2919">
      <pivotArea outline="0" collapsedLevelsAreSubtotals="1" fieldPosition="0"/>
    </format>
    <format dxfId="292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dateBetween" evalOrder="-1" id="108" name="Average call duration">
      <autoFilter ref="A1">
        <filterColumn colId="0">
          <customFilters and="1">
            <customFilter operator="greaterThanOrEqual" val="183"/>
            <customFilter operator="lessThanOrEqual" val="21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01E3921-D1BB-4100-9BC7-83F82B2504C7}" name="Enrolled Courses on Trainning Level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BB6:BC16" firstHeaderRow="1" firstDataRow="1" firstDataCol="1"/>
  <pivotFields count="17">
    <pivotField showAll="0"/>
    <pivotField numFmtId="1" showAll="0"/>
    <pivotField showAll="0">
      <items count="13">
        <item x="5"/>
        <item x="6"/>
        <item x="7"/>
        <item x="0"/>
        <item x="8"/>
        <item x="9"/>
        <item x="11"/>
        <item x="1"/>
        <item x="2"/>
        <item x="3"/>
        <item x="4"/>
        <item x="10"/>
        <item t="default"/>
      </items>
    </pivotField>
    <pivotField showAll="0">
      <items count="7">
        <item x="1"/>
        <item x="2"/>
        <item x="4"/>
        <item x="0"/>
        <item x="3"/>
        <item x="5"/>
        <item t="default"/>
      </items>
    </pivotField>
    <pivotField showAll="0"/>
    <pivotField dataField="1" numFmtId="3" showAll="0"/>
    <pivotField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axis="axisRow" showAll="0">
      <items count="11">
        <item x="4"/>
        <item x="3"/>
        <item x="2"/>
        <item x="6"/>
        <item x="0"/>
        <item x="5"/>
        <item x="7"/>
        <item x="8"/>
        <item x="1"/>
        <item h="1" x="9"/>
        <item t="default"/>
      </items>
    </pivotField>
    <pivotField showAll="0"/>
    <pivotField showAll="0">
      <items count="5">
        <item x="2"/>
        <item x="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0"/>
  </rowFields>
  <rowItems count="10">
    <i>
      <x/>
    </i>
    <i>
      <x v="1"/>
    </i>
    <i>
      <x v="2"/>
    </i>
    <i>
      <x v="3"/>
    </i>
    <i>
      <x v="4"/>
    </i>
    <i>
      <x v="5"/>
    </i>
    <i>
      <x v="6"/>
    </i>
    <i>
      <x v="7"/>
    </i>
    <i>
      <x v="8"/>
    </i>
    <i t="grand">
      <x/>
    </i>
  </rowItems>
  <colItems count="1">
    <i/>
  </colItems>
  <dataFields count="1">
    <dataField name="Sum of Enrolled Courses" fld="5" baseField="0" baseItem="0" numFmtId="3"/>
  </dataFields>
  <formats count="6">
    <format dxfId="2843">
      <pivotArea type="all" dataOnly="0" outline="0" fieldPosition="0"/>
    </format>
    <format dxfId="2844">
      <pivotArea outline="0" collapsedLevelsAreSubtotals="1" fieldPosition="0"/>
    </format>
    <format dxfId="2845">
      <pivotArea field="10" type="button" dataOnly="0" labelOnly="1" outline="0" axis="axisRow" fieldPosition="0"/>
    </format>
    <format dxfId="2846">
      <pivotArea dataOnly="0" labelOnly="1" fieldPosition="0">
        <references count="1">
          <reference field="10" count="0"/>
        </references>
      </pivotArea>
    </format>
    <format dxfId="2847">
      <pivotArea dataOnly="0" labelOnly="1" grandRow="1" outline="0" fieldPosition="0"/>
    </format>
    <format dxfId="2848">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dateBetween" evalOrder="-1" id="100" name="Average call duration">
      <autoFilter ref="A1">
        <filterColumn colId="0">
          <customFilters and="1">
            <customFilter operator="greaterThanOrEqual" val="214"/>
            <customFilter operator="lessThanOrEqual" val="24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40414CB-247F-4239-84AE-93096743B891}" name="Training models fees by consultant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A5:DF23" firstHeaderRow="1" firstDataRow="2" firstDataCol="1"/>
  <pivotFields count="17">
    <pivotField showAll="0"/>
    <pivotField numFmtId="1" showAll="0"/>
    <pivotField showAll="0">
      <items count="13">
        <item x="5"/>
        <item x="6"/>
        <item x="7"/>
        <item x="0"/>
        <item x="8"/>
        <item x="9"/>
        <item x="11"/>
        <item x="1"/>
        <item x="2"/>
        <item x="3"/>
        <item x="4"/>
        <item x="10"/>
        <item t="default"/>
      </items>
    </pivotField>
    <pivotField showAll="0">
      <items count="7">
        <item x="1"/>
        <item x="2"/>
        <item x="4"/>
        <item x="0"/>
        <item x="3"/>
        <item x="5"/>
        <item t="default"/>
      </items>
    </pivotField>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axis="axisCol" showAll="0" sortType="ascending">
      <items count="6">
        <item x="1"/>
        <item x="2"/>
        <item x="4"/>
        <item x="0"/>
        <item h="1" x="3"/>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2"/>
        <item x="3"/>
        <item x="1"/>
        <item x="0"/>
        <item t="default"/>
      </items>
    </pivotField>
    <pivotField axis="axisRow" showAll="0">
      <items count="17">
        <item x="3"/>
        <item x="12"/>
        <item x="7"/>
        <item x="9"/>
        <item x="15"/>
        <item x="13"/>
        <item x="11"/>
        <item x="10"/>
        <item x="0"/>
        <item x="14"/>
        <item x="4"/>
        <item x="1"/>
        <item x="6"/>
        <item x="8"/>
        <item x="2"/>
        <item x="5"/>
        <item t="default"/>
      </items>
    </pivotField>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13"/>
  </rowFields>
  <rowItems count="17">
    <i>
      <x/>
    </i>
    <i>
      <x v="1"/>
    </i>
    <i>
      <x v="2"/>
    </i>
    <i>
      <x v="3"/>
    </i>
    <i>
      <x v="4"/>
    </i>
    <i>
      <x v="5"/>
    </i>
    <i>
      <x v="6"/>
    </i>
    <i>
      <x v="7"/>
    </i>
    <i>
      <x v="8"/>
    </i>
    <i>
      <x v="9"/>
    </i>
    <i>
      <x v="10"/>
    </i>
    <i>
      <x v="11"/>
    </i>
    <i>
      <x v="12"/>
    </i>
    <i>
      <x v="13"/>
    </i>
    <i>
      <x v="14"/>
    </i>
    <i>
      <x v="15"/>
    </i>
    <i t="grand">
      <x/>
    </i>
  </rowItems>
  <colFields count="1">
    <field x="9"/>
  </colFields>
  <colItems count="5">
    <i>
      <x v="2"/>
    </i>
    <i>
      <x v="1"/>
    </i>
    <i>
      <x/>
    </i>
    <i>
      <x v="3"/>
    </i>
    <i t="grand">
      <x/>
    </i>
  </colItems>
  <dataFields count="1">
    <dataField name="Sum of Paid Fees" fld="6" baseField="0" baseItem="0" numFmtId="165"/>
  </dataFields>
  <formats count="23">
    <format dxfId="2729">
      <pivotArea type="all" dataOnly="0" outline="0" fieldPosition="0"/>
    </format>
    <format dxfId="2730">
      <pivotArea outline="0" collapsedLevelsAreSubtotals="1" fieldPosition="0"/>
    </format>
    <format dxfId="2731">
      <pivotArea type="origin" dataOnly="0" labelOnly="1" outline="0" fieldPosition="0"/>
    </format>
    <format dxfId="2732">
      <pivotArea field="9" type="button" dataOnly="0" labelOnly="1" outline="0" axis="axisCol" fieldPosition="0"/>
    </format>
    <format dxfId="2733">
      <pivotArea type="topRight" dataOnly="0" labelOnly="1" outline="0" fieldPosition="0"/>
    </format>
    <format dxfId="2734">
      <pivotArea field="13" type="button" dataOnly="0" labelOnly="1" outline="0" axis="axisRow" fieldPosition="0"/>
    </format>
    <format dxfId="2735">
      <pivotArea dataOnly="0" labelOnly="1" fieldPosition="0">
        <references count="1">
          <reference field="13" count="0"/>
        </references>
      </pivotArea>
    </format>
    <format dxfId="2736">
      <pivotArea dataOnly="0" labelOnly="1" grandRow="1" outline="0" fieldPosition="0"/>
    </format>
    <format dxfId="2737">
      <pivotArea dataOnly="0" labelOnly="1" fieldPosition="0">
        <references count="1">
          <reference field="9" count="0"/>
        </references>
      </pivotArea>
    </format>
    <format dxfId="2738">
      <pivotArea dataOnly="0" labelOnly="1" grandCol="1" outline="0" fieldPosition="0"/>
    </format>
    <format dxfId="2739">
      <pivotArea grandCol="1" outline="0" collapsedLevelsAreSubtotals="1" fieldPosition="0"/>
    </format>
    <format dxfId="2740">
      <pivotArea outline="0" collapsedLevelsAreSubtotals="1" fieldPosition="0">
        <references count="1">
          <reference field="9" count="1" selected="0">
            <x v="2"/>
          </reference>
        </references>
      </pivotArea>
    </format>
    <format dxfId="2741">
      <pivotArea field="9" type="button" dataOnly="0" labelOnly="1" outline="0" axis="axisCol" fieldPosition="0"/>
    </format>
    <format dxfId="2742">
      <pivotArea dataOnly="0" labelOnly="1" fieldPosition="0">
        <references count="1">
          <reference field="9" count="1">
            <x v="2"/>
          </reference>
        </references>
      </pivotArea>
    </format>
    <format dxfId="2743">
      <pivotArea outline="0" collapsedLevelsAreSubtotals="1" fieldPosition="0">
        <references count="1">
          <reference field="9" count="1" selected="0">
            <x v="1"/>
          </reference>
        </references>
      </pivotArea>
    </format>
    <format dxfId="2744">
      <pivotArea type="topRight" dataOnly="0" labelOnly="1" outline="0" fieldPosition="0"/>
    </format>
    <format dxfId="2745">
      <pivotArea dataOnly="0" labelOnly="1" fieldPosition="0">
        <references count="1">
          <reference field="9" count="1">
            <x v="1"/>
          </reference>
        </references>
      </pivotArea>
    </format>
    <format dxfId="2746">
      <pivotArea outline="0" collapsedLevelsAreSubtotals="1" fieldPosition="0">
        <references count="1">
          <reference field="9" count="1" selected="0">
            <x v="0"/>
          </reference>
        </references>
      </pivotArea>
    </format>
    <format dxfId="2747">
      <pivotArea outline="0" collapsedLevelsAreSubtotals="1" fieldPosition="0">
        <references count="1">
          <reference field="9" count="1" selected="0">
            <x v="1"/>
          </reference>
        </references>
      </pivotArea>
    </format>
    <format dxfId="2748">
      <pivotArea dataOnly="0" labelOnly="1" fieldPosition="0">
        <references count="1">
          <reference field="9" count="1">
            <x v="1"/>
          </reference>
        </references>
      </pivotArea>
    </format>
    <format dxfId="2749">
      <pivotArea outline="0" collapsedLevelsAreSubtotals="1" fieldPosition="0">
        <references count="1">
          <reference field="9" count="1" selected="0">
            <x v="3"/>
          </reference>
        </references>
      </pivotArea>
    </format>
    <format dxfId="2750">
      <pivotArea dataOnly="0" labelOnly="1" fieldPosition="0">
        <references count="1">
          <reference field="9" count="1">
            <x v="3"/>
          </reference>
        </references>
      </pivotArea>
    </format>
    <format dxfId="2751">
      <pivotArea grandRow="1" outline="0" collapsedLevelsAreSubtotals="1" fieldPosition="0"/>
    </format>
  </formats>
  <chartFormats count="4">
    <chartFormat chart="3" format="8" series="1">
      <pivotArea type="data" outline="0" fieldPosition="0">
        <references count="2">
          <reference field="4294967294" count="1" selected="0">
            <x v="0"/>
          </reference>
          <reference field="9" count="1" selected="0">
            <x v="0"/>
          </reference>
        </references>
      </pivotArea>
    </chartFormat>
    <chartFormat chart="3" format="9" series="1">
      <pivotArea type="data" outline="0" fieldPosition="0">
        <references count="2">
          <reference field="4294967294" count="1" selected="0">
            <x v="0"/>
          </reference>
          <reference field="9" count="1" selected="0">
            <x v="1"/>
          </reference>
        </references>
      </pivotArea>
    </chartFormat>
    <chartFormat chart="3" format="10" series="1">
      <pivotArea type="data" outline="0" fieldPosition="0">
        <references count="2">
          <reference field="4294967294" count="1" selected="0">
            <x v="0"/>
          </reference>
          <reference field="9" count="1" selected="0">
            <x v="2"/>
          </reference>
        </references>
      </pivotArea>
    </chartFormat>
    <chartFormat chart="3" format="11"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CF28DAA-A9E9-43C3-B7DC-435207BB0E51}" name="Total Paid and Unpaid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5:H8" firstHeaderRow="1" firstDataRow="1" firstDataCol="1"/>
  <pivotFields count="17">
    <pivotField axis="axisRow" dataField="1" showAll="0">
      <items count="3">
        <item x="1"/>
        <item x="0"/>
        <item t="default"/>
      </items>
    </pivotField>
    <pivotField numFmtId="1" showAll="0"/>
    <pivotField showAll="0">
      <items count="13">
        <item x="5"/>
        <item x="6"/>
        <item x="7"/>
        <item x="0"/>
        <item x="8"/>
        <item x="9"/>
        <item x="11"/>
        <item x="1"/>
        <item x="2"/>
        <item x="3"/>
        <item x="4"/>
        <item x="10"/>
        <item t="default"/>
      </items>
    </pivotField>
    <pivotField showAll="0">
      <items count="7">
        <item x="1"/>
        <item x="2"/>
        <item x="4"/>
        <item x="0"/>
        <item x="3"/>
        <item x="5"/>
        <item t="default"/>
      </items>
    </pivotField>
    <pivotField showAll="0"/>
    <pivotField numFmtId="3" showAll="0"/>
    <pivotField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items count="5">
        <item x="2"/>
        <item x="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0"/>
  </rowFields>
  <rowItems count="3">
    <i>
      <x/>
    </i>
    <i>
      <x v="1"/>
    </i>
    <i t="grand">
      <x/>
    </i>
  </rowItems>
  <colItems count="1">
    <i/>
  </colItems>
  <dataFields count="1">
    <dataField name="Count of Fees Status" fld="0" subtotal="count" baseField="0" baseItem="0"/>
  </dataFields>
  <formats count="12">
    <format dxfId="2876">
      <pivotArea dataOnly="0" labelOnly="1" outline="0" axis="axisValues" fieldPosition="0"/>
    </format>
    <format dxfId="2877">
      <pivotArea dataOnly="0" labelOnly="1" outline="0" axis="axisValues" fieldPosition="0"/>
    </format>
    <format dxfId="2878">
      <pivotArea outline="0" collapsedLevelsAreSubtotals="1" fieldPosition="0"/>
    </format>
    <format dxfId="2879">
      <pivotArea type="all" dataOnly="0" outline="0" fieldPosition="0"/>
    </format>
    <format dxfId="2880">
      <pivotArea dataOnly="0" labelOnly="1" outline="0" axis="axisValues" fieldPosition="0"/>
    </format>
    <format dxfId="2881">
      <pivotArea dataOnly="0" labelOnly="1" outline="0" axis="axisValues" fieldPosition="0"/>
    </format>
    <format dxfId="2882">
      <pivotArea type="all" dataOnly="0" outline="0" fieldPosition="0"/>
    </format>
    <format dxfId="2883">
      <pivotArea outline="0" collapsedLevelsAreSubtotals="1" fieldPosition="0"/>
    </format>
    <format dxfId="2884">
      <pivotArea field="0" type="button" dataOnly="0" labelOnly="1" outline="0" axis="axisRow" fieldPosition="0"/>
    </format>
    <format dxfId="2885">
      <pivotArea dataOnly="0" labelOnly="1" fieldPosition="0">
        <references count="1">
          <reference field="0" count="0"/>
        </references>
      </pivotArea>
    </format>
    <format dxfId="2886">
      <pivotArea dataOnly="0" labelOnly="1" grandRow="1" outline="0" fieldPosition="0"/>
    </format>
    <format dxfId="288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DDB7FAB-29C2-45FD-AE6C-BD9D491D5FA4}" name="Average enrolled course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I6:AI7" firstHeaderRow="1" firstDataRow="1" firstDataCol="0"/>
  <pivotFields count="17">
    <pivotField showAll="0"/>
    <pivotField numFmtId="1" showAll="0"/>
    <pivotField showAll="0">
      <items count="13">
        <item x="5"/>
        <item x="6"/>
        <item x="7"/>
        <item x="0"/>
        <item x="8"/>
        <item x="9"/>
        <item x="11"/>
        <item x="1"/>
        <item x="2"/>
        <item x="3"/>
        <item x="4"/>
        <item x="10"/>
        <item t="default"/>
      </items>
    </pivotField>
    <pivotField showAll="0">
      <items count="7">
        <item x="1"/>
        <item x="2"/>
        <item x="4"/>
        <item x="0"/>
        <item x="3"/>
        <item x="5"/>
        <item t="default"/>
      </items>
    </pivotField>
    <pivotField showAll="0"/>
    <pivotField dataField="1" numFmtId="3" showAll="0"/>
    <pivotField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items count="5">
        <item x="2"/>
        <item x="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Items count="1">
    <i/>
  </rowItems>
  <colItems count="1">
    <i/>
  </colItems>
  <dataFields count="1">
    <dataField name="Average of Enrolled Courses" fld="5" subtotal="average" baseField="0" baseItem="0" numFmtId="168"/>
  </dataFields>
  <formats count="6">
    <format dxfId="2870">
      <pivotArea type="all" dataOnly="0" outline="0" fieldPosition="0"/>
    </format>
    <format dxfId="2871">
      <pivotArea outline="0" collapsedLevelsAreSubtotals="1" fieldPosition="0"/>
    </format>
    <format dxfId="2872">
      <pivotArea field="2" type="button" dataOnly="0" labelOnly="1" outline="0"/>
    </format>
    <format dxfId="2873">
      <pivotArea dataOnly="0" labelOnly="1" grandRow="1" outline="0" fieldPosition="0"/>
    </format>
    <format dxfId="2874">
      <pivotArea dataOnly="0" labelOnly="1" outline="0" axis="axisValues" fieldPosition="0"/>
    </format>
    <format dxfId="2875">
      <pivotArea outline="0" collapsedLevelsAreSubtotals="1" fieldPosition="0"/>
    </format>
  </formats>
  <pivotTableStyleInfo name="PivotStyleLight16" showRowHeaders="1" showColHeaders="1" showRowStripes="0" showColStripes="0" showLastColumn="1"/>
  <filters count="1">
    <filter fld="8" type="dateBetween" evalOrder="-1" id="100" name="Average call duration">
      <autoFilter ref="A1">
        <filterColumn colId="0">
          <customFilters and="1">
            <customFilter operator="greaterThanOrEqual" val="214"/>
            <customFilter operator="lessThanOrEqual" val="24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CB66C30-330D-4249-A231-955B034CC1F0}" name="Average calls by month"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CS5:CT18" firstHeaderRow="1" firstDataRow="1" firstDataCol="1"/>
  <pivotFields count="17">
    <pivotField showAll="0"/>
    <pivotField numFmtId="1" showAll="0"/>
    <pivotField axis="axisRow" dataField="1" showAll="0">
      <items count="13">
        <item x="5"/>
        <item x="6"/>
        <item x="7"/>
        <item x="0"/>
        <item x="8"/>
        <item x="9"/>
        <item x="11"/>
        <item x="1"/>
        <item x="2"/>
        <item x="3"/>
        <item x="4"/>
        <item x="10"/>
        <item t="default"/>
      </items>
    </pivotField>
    <pivotField showAll="0">
      <items count="7">
        <item x="1"/>
        <item x="2"/>
        <item x="4"/>
        <item x="0"/>
        <item x="3"/>
        <item x="5"/>
        <item t="default"/>
      </items>
    </pivotField>
    <pivotField showAll="0"/>
    <pivotField numFmtId="3" showAll="0"/>
    <pivotField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items count="5">
        <item x="2"/>
        <item x="3"/>
        <item x="1"/>
        <item x="0"/>
        <item t="default"/>
      </items>
    </pivotField>
    <pivotField showAll="0"/>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s>
  <rowFields count="1">
    <field x="2"/>
  </rowFields>
  <rowItems count="13">
    <i>
      <x/>
    </i>
    <i>
      <x v="1"/>
    </i>
    <i>
      <x v="2"/>
    </i>
    <i>
      <x v="3"/>
    </i>
    <i>
      <x v="4"/>
    </i>
    <i>
      <x v="5"/>
    </i>
    <i>
      <x v="6"/>
    </i>
    <i>
      <x v="7"/>
    </i>
    <i>
      <x v="8"/>
    </i>
    <i>
      <x v="9"/>
    </i>
    <i>
      <x v="10"/>
    </i>
    <i>
      <x v="11"/>
    </i>
    <i t="grand">
      <x/>
    </i>
  </rowItems>
  <colItems count="1">
    <i/>
  </colItems>
  <dataFields count="1">
    <dataField name="Count of Month" fld="2" subtotal="count" baseField="0" baseItem="0"/>
  </dataFields>
  <formats count="6">
    <format dxfId="2761">
      <pivotArea type="all" dataOnly="0" outline="0" fieldPosition="0"/>
    </format>
    <format dxfId="2762">
      <pivotArea outline="0" collapsedLevelsAreSubtotals="1" fieldPosition="0"/>
    </format>
    <format dxfId="2763">
      <pivotArea field="2" type="button" dataOnly="0" labelOnly="1" outline="0" axis="axisRow" fieldPosition="0"/>
    </format>
    <format dxfId="2764">
      <pivotArea dataOnly="0" labelOnly="1" fieldPosition="0">
        <references count="1">
          <reference field="2" count="0"/>
        </references>
      </pivotArea>
    </format>
    <format dxfId="2765">
      <pivotArea dataOnly="0" labelOnly="1" grandRow="1" outline="0" fieldPosition="0"/>
    </format>
    <format dxfId="2766">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dateBetween" evalOrder="-1" id="132" name="Average call duration">
      <autoFilter ref="A1">
        <filterColumn colId="0">
          <customFilters and="1">
            <customFilter operator="greaterThanOrEqual" val="306"/>
            <customFilter operator="lessThanOrEqual" val="33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F29CAB6-6C94-4284-A8F5-ACE1CCD74670}" name="Training Model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6">
  <location ref="AR6:AS11" firstHeaderRow="1" firstDataRow="1" firstDataCol="1"/>
  <pivotFields count="17">
    <pivotField showAll="0"/>
    <pivotField numFmtId="1" showAll="0"/>
    <pivotField showAll="0">
      <items count="13">
        <item x="5"/>
        <item x="6"/>
        <item x="7"/>
        <item x="0"/>
        <item x="8"/>
        <item x="9"/>
        <item x="11"/>
        <item x="1"/>
        <item x="2"/>
        <item x="3"/>
        <item x="4"/>
        <item x="10"/>
        <item t="default"/>
      </items>
    </pivotField>
    <pivotField showAll="0">
      <items count="7">
        <item x="1"/>
        <item x="2"/>
        <item x="4"/>
        <item x="0"/>
        <item x="3"/>
        <item x="5"/>
        <item t="default"/>
      </items>
    </pivotField>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axis="axisRow" showAll="0">
      <items count="6">
        <item x="1"/>
        <item x="2"/>
        <item x="4"/>
        <item x="0"/>
        <item h="1" x="3"/>
        <item t="default"/>
      </items>
    </pivotField>
    <pivotField showAll="0"/>
    <pivotField showAll="0"/>
    <pivotField showAll="0">
      <items count="5">
        <item x="2"/>
        <item x="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9"/>
  </rowFields>
  <rowItems count="5">
    <i>
      <x/>
    </i>
    <i>
      <x v="1"/>
    </i>
    <i>
      <x v="2"/>
    </i>
    <i>
      <x v="3"/>
    </i>
    <i t="grand">
      <x/>
    </i>
  </rowItems>
  <colItems count="1">
    <i/>
  </colItems>
  <dataFields count="1">
    <dataField name="Sum of Paid Fees" fld="6" baseField="0" baseItem="0" numFmtId="167"/>
  </dataFields>
  <formats count="9">
    <format dxfId="2849">
      <pivotArea type="all" dataOnly="0" outline="0" fieldPosition="0"/>
    </format>
    <format dxfId="2850">
      <pivotArea outline="0" collapsedLevelsAreSubtotals="1" fieldPosition="0"/>
    </format>
    <format dxfId="2851">
      <pivotArea field="9" type="button" dataOnly="0" labelOnly="1" outline="0" axis="axisRow" fieldPosition="0"/>
    </format>
    <format dxfId="2852">
      <pivotArea dataOnly="0" labelOnly="1" fieldPosition="0">
        <references count="1">
          <reference field="9" count="0"/>
        </references>
      </pivotArea>
    </format>
    <format dxfId="2853">
      <pivotArea dataOnly="0" labelOnly="1" grandRow="1" outline="0" fieldPosition="0"/>
    </format>
    <format dxfId="2854">
      <pivotArea dataOnly="0" labelOnly="1" outline="0" axis="axisValues" fieldPosition="0"/>
    </format>
    <format dxfId="2855">
      <pivotArea grandRow="1" outline="0" collapsedLevelsAreSubtotals="1" fieldPosition="0"/>
    </format>
    <format dxfId="2856">
      <pivotArea outline="0" collapsedLevelsAreSubtotals="1" fieldPosition="0"/>
    </format>
    <format dxfId="2857">
      <pivotArea dataOnly="0" labelOnly="1" outline="0" axis="axisValues" fieldPosition="0"/>
    </format>
  </formats>
  <chartFormats count="10">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9" count="1" selected="0">
            <x v="0"/>
          </reference>
        </references>
      </pivotArea>
    </chartFormat>
    <chartFormat chart="6" format="8">
      <pivotArea type="data" outline="0" fieldPosition="0">
        <references count="2">
          <reference field="4294967294" count="1" selected="0">
            <x v="0"/>
          </reference>
          <reference field="9" count="1" selected="0">
            <x v="1"/>
          </reference>
        </references>
      </pivotArea>
    </chartFormat>
    <chartFormat chart="6" format="9">
      <pivotArea type="data" outline="0" fieldPosition="0">
        <references count="2">
          <reference field="4294967294" count="1" selected="0">
            <x v="0"/>
          </reference>
          <reference field="9" count="1" selected="0">
            <x v="2"/>
          </reference>
        </references>
      </pivotArea>
    </chartFormat>
    <chartFormat chart="6" format="10">
      <pivotArea type="data" outline="0" fieldPosition="0">
        <references count="2">
          <reference field="4294967294" count="1" selected="0">
            <x v="0"/>
          </reference>
          <reference field="9" count="1" selected="0">
            <x v="3"/>
          </reference>
        </references>
      </pivotArea>
    </chartFormat>
    <chartFormat chart="11" format="16" series="1">
      <pivotArea type="data" outline="0" fieldPosition="0">
        <references count="1">
          <reference field="4294967294" count="1" selected="0">
            <x v="0"/>
          </reference>
        </references>
      </pivotArea>
    </chartFormat>
    <chartFormat chart="11" format="17">
      <pivotArea type="data" outline="0" fieldPosition="0">
        <references count="2">
          <reference field="4294967294" count="1" selected="0">
            <x v="0"/>
          </reference>
          <reference field="9" count="1" selected="0">
            <x v="0"/>
          </reference>
        </references>
      </pivotArea>
    </chartFormat>
    <chartFormat chart="11" format="18">
      <pivotArea type="data" outline="0" fieldPosition="0">
        <references count="2">
          <reference field="4294967294" count="1" selected="0">
            <x v="0"/>
          </reference>
          <reference field="9" count="1" selected="0">
            <x v="1"/>
          </reference>
        </references>
      </pivotArea>
    </chartFormat>
    <chartFormat chart="11" format="19">
      <pivotArea type="data" outline="0" fieldPosition="0">
        <references count="2">
          <reference field="4294967294" count="1" selected="0">
            <x v="0"/>
          </reference>
          <reference field="9" count="1" selected="0">
            <x v="2"/>
          </reference>
        </references>
      </pivotArea>
    </chartFormat>
    <chartFormat chart="11" format="20">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filters count="1">
    <filter fld="8" type="dateBetween" evalOrder="-1" id="100" name="Average call duration">
      <autoFilter ref="A1">
        <filterColumn colId="0">
          <customFilters and="1">
            <customFilter operator="greaterThanOrEqual" val="214"/>
            <customFilter operator="lessThanOrEqual" val="24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ED81BE5-8307-474A-AFD2-09E10F11C2F6}" name="Top 5 Training level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BG6:BH12" firstHeaderRow="1" firstDataRow="1" firstDataCol="1"/>
  <pivotFields count="17">
    <pivotField showAll="0"/>
    <pivotField numFmtId="1" showAll="0"/>
    <pivotField showAll="0">
      <items count="13">
        <item x="5"/>
        <item x="6"/>
        <item x="7"/>
        <item x="0"/>
        <item x="8"/>
        <item x="9"/>
        <item x="11"/>
        <item x="1"/>
        <item x="2"/>
        <item x="3"/>
        <item x="4"/>
        <item x="10"/>
        <item t="default"/>
      </items>
    </pivotField>
    <pivotField showAll="0">
      <items count="7">
        <item x="1"/>
        <item x="2"/>
        <item x="4"/>
        <item x="0"/>
        <item x="3"/>
        <item x="5"/>
        <item t="default"/>
      </items>
    </pivotField>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axis="axisRow" showAll="0" measureFilter="1" sortType="descending">
      <items count="11">
        <item x="9"/>
        <item x="1"/>
        <item x="8"/>
        <item x="7"/>
        <item x="5"/>
        <item x="0"/>
        <item x="6"/>
        <item x="2"/>
        <item x="3"/>
        <item x="4"/>
        <item t="default"/>
      </items>
      <autoSortScope>
        <pivotArea dataOnly="0" outline="0" fieldPosition="0">
          <references count="1">
            <reference field="4294967294" count="1" selected="0">
              <x v="0"/>
            </reference>
          </references>
        </pivotArea>
      </autoSortScope>
    </pivotField>
    <pivotField showAll="0"/>
    <pivotField showAll="0">
      <items count="5">
        <item x="2"/>
        <item x="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0"/>
  </rowFields>
  <rowItems count="6">
    <i>
      <x v="5"/>
    </i>
    <i>
      <x v="7"/>
    </i>
    <i>
      <x v="3"/>
    </i>
    <i>
      <x v="9"/>
    </i>
    <i>
      <x v="4"/>
    </i>
    <i t="grand">
      <x/>
    </i>
  </rowItems>
  <colItems count="1">
    <i/>
  </colItems>
  <dataFields count="1">
    <dataField name="Sum of Paid Fees" fld="6" baseField="0" baseItem="0" numFmtId="167"/>
  </dataFields>
  <formats count="12">
    <format dxfId="2822">
      <pivotArea type="all" dataOnly="0" outline="0" fieldPosition="0"/>
    </format>
    <format dxfId="2823">
      <pivotArea outline="0" collapsedLevelsAreSubtotals="1" fieldPosition="0"/>
    </format>
    <format dxfId="2824">
      <pivotArea dataOnly="0" labelOnly="1" outline="0" axis="axisValues" fieldPosition="0"/>
    </format>
    <format dxfId="2825">
      <pivotArea grandRow="1" outline="0" collapsedLevelsAreSubtotals="1" fieldPosition="0"/>
    </format>
    <format dxfId="2826">
      <pivotArea outline="0" collapsedLevelsAreSubtotals="1" fieldPosition="0"/>
    </format>
    <format dxfId="2827">
      <pivotArea dataOnly="0" labelOnly="1" outline="0" axis="axisValues" fieldPosition="0"/>
    </format>
    <format dxfId="2828">
      <pivotArea type="all" dataOnly="0" outline="0" fieldPosition="0"/>
    </format>
    <format dxfId="2829">
      <pivotArea outline="0" collapsedLevelsAreSubtotals="1" fieldPosition="0"/>
    </format>
    <format dxfId="2830">
      <pivotArea field="10" type="button" dataOnly="0" labelOnly="1" outline="0" axis="axisRow" fieldPosition="0"/>
    </format>
    <format dxfId="2831">
      <pivotArea dataOnly="0" labelOnly="1" fieldPosition="0">
        <references count="1">
          <reference field="10" count="0"/>
        </references>
      </pivotArea>
    </format>
    <format dxfId="2832">
      <pivotArea dataOnly="0" labelOnly="1" grandRow="1" outline="0" fieldPosition="0"/>
    </format>
    <format dxfId="2833">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8" type="dateBetween" evalOrder="-1" id="101" name="Average call duration">
      <autoFilter ref="A1">
        <filterColumn colId="0">
          <customFilters and="1">
            <customFilter operator="greaterThanOrEqual" val="214"/>
            <customFilter operator="lessThanOrEqual" val="244"/>
          </customFilters>
        </filterColumn>
      </autoFilter>
      <extLst>
        <ext xmlns:x15="http://schemas.microsoft.com/office/spreadsheetml/2010/11/main" uri="{0605FD5F-26C8-4aeb-8148-2DB25E43C511}">
          <x15:pivotFilter useWholeDay="1"/>
        </ext>
      </extLst>
    </filter>
    <filter fld="1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5030E6D-5464-41E9-B9CC-DB449E7F1056}" name="Total Earning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C5:C6" firstHeaderRow="1" firstDataRow="1" firstDataCol="0"/>
  <pivotFields count="17">
    <pivotField showAll="0"/>
    <pivotField numFmtId="1" showAll="0"/>
    <pivotField showAll="0">
      <items count="13">
        <item x="5"/>
        <item x="6"/>
        <item x="7"/>
        <item x="0"/>
        <item x="8"/>
        <item x="9"/>
        <item x="11"/>
        <item x="1"/>
        <item x="2"/>
        <item x="3"/>
        <item x="4"/>
        <item x="10"/>
        <item t="default"/>
      </items>
    </pivotField>
    <pivotField showAll="0">
      <items count="7">
        <item x="1"/>
        <item x="2"/>
        <item x="4"/>
        <item x="0"/>
        <item x="3"/>
        <item x="5"/>
        <item t="default"/>
      </items>
    </pivotField>
    <pivotField showAll="0"/>
    <pivotField numFmtId="3" showAll="0"/>
    <pivotField dataField="1" numFmtId="165" showAll="0"/>
    <pivotField showAll="0"/>
    <pivotField numFmtId="45"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showAll="0">
      <items count="5">
        <item x="2"/>
        <item x="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Items count="1">
    <i/>
  </rowItems>
  <colItems count="1">
    <i/>
  </colItems>
  <dataFields count="1">
    <dataField name="Sum of Paid Fees" fld="6" baseField="0" baseItem="0" numFmtId="166"/>
  </dataFields>
  <formats count="10">
    <format dxfId="2921">
      <pivotArea dataOnly="0" labelOnly="1" outline="0" axis="axisValues" fieldPosition="0"/>
    </format>
    <format dxfId="2922">
      <pivotArea dataOnly="0" labelOnly="1" outline="0" axis="axisValues" fieldPosition="0"/>
    </format>
    <format dxfId="2923">
      <pivotArea outline="0" fieldPosition="0">
        <references count="1">
          <reference field="4294967294" count="1">
            <x v="0"/>
          </reference>
        </references>
      </pivotArea>
    </format>
    <format dxfId="2924">
      <pivotArea outline="0" collapsedLevelsAreSubtotals="1" fieldPosition="0"/>
    </format>
    <format dxfId="2925">
      <pivotArea type="all" dataOnly="0" outline="0" fieldPosition="0"/>
    </format>
    <format dxfId="2926">
      <pivotArea dataOnly="0" labelOnly="1" outline="0" axis="axisValues" fieldPosition="0"/>
    </format>
    <format dxfId="2927">
      <pivotArea dataOnly="0" labelOnly="1" outline="0" axis="axisValues" fieldPosition="0"/>
    </format>
    <format dxfId="2928">
      <pivotArea type="all" dataOnly="0" outline="0" fieldPosition="0"/>
    </format>
    <format dxfId="2929">
      <pivotArea outline="0" collapsedLevelsAreSubtotals="1" fieldPosition="0"/>
    </format>
    <format dxfId="2930">
      <pivotArea dataOnly="0" labelOnly="1" outline="0" axis="axisValues" fieldPosition="0"/>
    </format>
  </formats>
  <pivotTableStyleInfo name="PivotStyleLight16" showRowHeaders="1" showColHeaders="1" showRowStripes="0" showColStripes="0" showLastColumn="1"/>
  <filters count="1">
    <filter fld="8" type="dateBetween" evalOrder="-1" id="100" name="Average call duration">
      <autoFilter ref="A1">
        <filterColumn colId="0">
          <customFilters and="1">
            <customFilter operator="greaterThanOrEqual" val="214"/>
            <customFilter operator="lessThanOrEqual" val="24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9E5F14E-1A7F-49E4-AA51-D70291F3415D}" sourceName="Month">
  <pivotTables>
    <pivotTable tabId="3" name="Total paid and unpaid Status for pie"/>
    <pivotTable tabId="3" name="Consultant Sales Revenue"/>
    <pivotTable tabId="3" name="Total Earnings"/>
    <pivotTable tabId="3" name="Total Earnings by Months"/>
    <pivotTable tabId="3" name="Total Enrolled Courses"/>
    <pivotTable tabId="3" name="Total Paid and Unpaid Status"/>
    <pivotTable tabId="3" name="Average enrolled courses"/>
    <pivotTable tabId="3" name="Sum of enrolled courses"/>
    <pivotTable tabId="3" name="Area code"/>
    <pivotTable tabId="3" name="Training Models"/>
    <pivotTable tabId="3" name="Enrolled Courses on Trainning Levels"/>
    <pivotTable tabId="3" name="Tranning Levels by sales team"/>
    <pivotTable tabId="3" name="Top 5 Training levels"/>
    <pivotTable tabId="3" name="Average paid Calls Duration By months"/>
    <pivotTable tabId="3" name="top 1 sales team"/>
    <pivotTable tabId="3" name="Total Sales by sales Teams"/>
    <pivotTable tabId="3" name="Advertising Channel"/>
    <pivotTable tabId="3" name="Average calls by month"/>
    <pivotTable tabId="3" name="Consultant by total sales"/>
    <pivotTable tabId="3" name="Training models fees by consultants"/>
    <pivotTable tabId="3" name="Traning models fees by sales team"/>
  </pivotTables>
  <data>
    <tabular pivotCacheId="1660182344">
      <items count="12">
        <i x="5" s="1"/>
        <i x="6" s="1"/>
        <i x="7" s="1"/>
        <i x="0" s="1"/>
        <i x="8" s="1"/>
        <i x="9" s="1"/>
        <i x="11" s="1"/>
        <i x="1" s="1"/>
        <i x="2" s="1"/>
        <i x="3" s="1"/>
        <i x="4" s="1"/>
        <i x="10"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dvertising_Channel" xr10:uid="{94E75D93-93CE-43B5-919A-922B07F15D57}" sourceName="Advertising Channel">
  <pivotTables>
    <pivotTable tabId="3" name="Total Sales by sales Teams"/>
    <pivotTable tabId="3" name="Area code"/>
    <pivotTable tabId="3" name="Average enrolled courses"/>
    <pivotTable tabId="3" name="Average paid Calls Duration By months"/>
    <pivotTable tabId="3" name="Consultant Sales Revenue"/>
    <pivotTable tabId="3" name="Enrolled Courses on Trainning Levels"/>
    <pivotTable tabId="3" name="Sum of enrolled courses"/>
    <pivotTable tabId="3" name="top 1 sales team"/>
    <pivotTable tabId="3" name="Top 5 Training levels"/>
    <pivotTable tabId="3" name="Total Earnings"/>
    <pivotTable tabId="3" name="Total Earnings by Months"/>
    <pivotTable tabId="3" name="Total Enrolled Courses"/>
    <pivotTable tabId="3" name="Total Paid and Unpaid Status"/>
    <pivotTable tabId="3" name="Total paid and unpaid Status for pie"/>
    <pivotTable tabId="3" name="Training Models"/>
    <pivotTable tabId="3" name="Tranning Levels by sales team"/>
    <pivotTable tabId="3" name="Advertising Channel"/>
    <pivotTable tabId="3" name="Average calls by month"/>
    <pivotTable tabId="3" name="Consultant by total sales"/>
    <pivotTable tabId="3" name="Training models fees by consultants"/>
    <pivotTable tabId="3" name="Traning models fees by sales team"/>
  </pivotTables>
  <data>
    <tabular pivotCacheId="1660182344">
      <items count="6">
        <i x="1" s="1"/>
        <i x="2" s="1"/>
        <i x="4" s="1"/>
        <i x="0" s="1"/>
        <i x="3" s="1"/>
        <i x="5"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eam" xr10:uid="{43723D72-B44B-47A2-B17D-062957D7810C}" sourceName="Sale Team">
  <pivotTables>
    <pivotTable tabId="3" name="Total Sales by sales Teams"/>
    <pivotTable tabId="3" name="Area code"/>
    <pivotTable tabId="3" name="Average enrolled courses"/>
    <pivotTable tabId="3" name="Average paid Calls Duration By months"/>
    <pivotTable tabId="3" name="Consultant Sales Revenue"/>
    <pivotTable tabId="3" name="Enrolled Courses on Trainning Levels"/>
    <pivotTable tabId="3" name="Sum of enrolled courses"/>
    <pivotTable tabId="3" name="top 1 sales team"/>
    <pivotTable tabId="3" name="Top 5 Training levels"/>
    <pivotTable tabId="3" name="Total Earnings"/>
    <pivotTable tabId="3" name="Total Earnings by Months"/>
    <pivotTable tabId="3" name="Total Enrolled Courses"/>
    <pivotTable tabId="3" name="Total Paid and Unpaid Status"/>
    <pivotTable tabId="3" name="Total paid and unpaid Status for pie"/>
    <pivotTable tabId="3" name="Advertising Channel"/>
    <pivotTable tabId="3" name="Average calls by month"/>
    <pivotTable tabId="3" name="Consultant by total sales"/>
    <pivotTable tabId="3" name="Training Models"/>
    <pivotTable tabId="3" name="Tranning Levels by sales team"/>
    <pivotTable tabId="3" name="Training models fees by consultants"/>
    <pivotTable tabId="3" name="Traning models fees by sales team"/>
  </pivotTables>
  <data>
    <tabular pivotCacheId="1660182344">
      <items count="4">
        <i x="2" s="1"/>
        <i x="3" s="1"/>
        <i x="1" s="1"/>
        <i x="0"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2" xr10:uid="{19669A00-BD45-4AE2-9E9A-C65B20CDA1D9}" cache="Slicer_Month" caption="Month" columnCount="3" showCaption="0" rowHeight="442800"/>
  <slicer name="Advertising Channel" xr10:uid="{0400B481-1587-4189-9750-1DBEA88BFB15}" cache="Slicer_Advertising_Channel" caption="Advertising Channel" showCaption="0" rowHeight="468000"/>
  <slicer name="Sale Team" xr10:uid="{446509C7-0D8B-4BB3-A1EF-049BA04B0A04}" cache="Slicer_Sale_Team" caption="Sale Team" showCaption="0" rowHeight="39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D17D3A-B7FF-4ADA-B6FA-E79BFDCC6FC7}" name="Table1" displayName="Table1" ref="E3:R1240" totalsRowShown="0" headerRowDxfId="2967" dataDxfId="2966" headerRowCellStyle="Normal 2" dataCellStyle="Normal 2">
  <autoFilter ref="E3:R1240" xr:uid="{D4D17D3A-B7FF-4ADA-B6FA-E79BFDCC6FC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1762C12F-AEF1-4E09-BD73-B39205C198DD}" name="Fees Status" dataDxfId="2965" dataCellStyle="Normal 2"/>
    <tableColumn id="2" xr3:uid="{E25A383A-EF6F-41D4-8037-091D588D2FC2}" name="Day" dataDxfId="2964" dataCellStyle="Normal 2"/>
    <tableColumn id="3" xr3:uid="{2BDC6331-9DFE-4ECE-82B0-A50C81E2BD0F}" name="Month" dataDxfId="2963" dataCellStyle="Normal 2"/>
    <tableColumn id="4" xr3:uid="{8B805C9F-C98F-4CC4-8117-81A56D7A42FF}" name="Advertising Channel" dataDxfId="2962" dataCellStyle="Normal 2"/>
    <tableColumn id="5" xr3:uid="{A98B1171-5B78-4A87-886C-93467A8752DB}" name="Advertisement " dataDxfId="2961" dataCellStyle="Normal 2"/>
    <tableColumn id="6" xr3:uid="{BE133453-62DD-4D80-9ADC-2F695039214A}" name="Enrolled Courses" dataDxfId="2960" dataCellStyle="Normal 2"/>
    <tableColumn id="7" xr3:uid="{18E7F807-78AD-4B20-BFD7-9FAE5181191E}" name="Paid Fees" dataDxfId="2959" dataCellStyle="Currency"/>
    <tableColumn id="8" xr3:uid="{81AA3702-A4E7-453A-A6C0-93F89A2DBEAB}" name="Number of phone calls" dataDxfId="2958" dataCellStyle="Normal 2"/>
    <tableColumn id="9" xr3:uid="{D6EFE663-FFDE-419A-94CD-932D754D0BC1}" name="Average call duration" dataDxfId="2957"/>
    <tableColumn id="10" xr3:uid="{B4B4331B-29FF-4535-BD61-0FA3CB343A50}" name="Training Models" dataDxfId="2956" dataCellStyle="Normal 2"/>
    <tableColumn id="11" xr3:uid="{C01EAA3B-7901-42D8-909D-4875AA847F43}" name="Training Levels" dataDxfId="2955" dataCellStyle="Normal 2"/>
    <tableColumn id="12" xr3:uid="{73A34663-63E4-419C-9537-9720B9C1B744}" name="Area Code" dataDxfId="2954" dataCellStyle="Normal 2"/>
    <tableColumn id="13" xr3:uid="{C3F851C3-9BF7-4291-B82A-0A7C07245DC2}" name="Sale Team" dataDxfId="2953" dataCellStyle="Normal 2"/>
    <tableColumn id="14" xr3:uid="{97E5CEC1-F389-4232-A896-9A44DE63B1F3}" name="Consultant" dataDxfId="2952" dataCellStyle="Normal 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F05C1-2F36-424A-B9DB-DEEDD004F30D}">
  <sheetPr>
    <tabColor theme="5" tint="0.59999389629810485"/>
  </sheetPr>
  <dimension ref="D1:V1243"/>
  <sheetViews>
    <sheetView showGridLines="0" zoomScale="55" zoomScaleNormal="100" workbookViewId="0">
      <selection activeCell="P3" sqref="P3"/>
    </sheetView>
  </sheetViews>
  <sheetFormatPr defaultColWidth="10.6640625" defaultRowHeight="15.5" x14ac:dyDescent="0.35"/>
  <cols>
    <col min="1" max="3" width="10.6640625" style="1"/>
    <col min="4" max="4" width="7.75" style="1" customWidth="1"/>
    <col min="5" max="5" width="11.6640625" style="1" bestFit="1" customWidth="1"/>
    <col min="6" max="6" width="4.5" style="1" bestFit="1" customWidth="1"/>
    <col min="7" max="7" width="6.6640625" style="1" bestFit="1" customWidth="1"/>
    <col min="8" max="8" width="20" style="1" bestFit="1" customWidth="1"/>
    <col min="9" max="9" width="15" style="1" bestFit="1" customWidth="1"/>
    <col min="10" max="10" width="16.75" style="1" bestFit="1" customWidth="1"/>
    <col min="11" max="11" width="16.33203125" style="1" bestFit="1" customWidth="1"/>
    <col min="12" max="12" width="16.1640625" style="1" customWidth="1"/>
    <col min="13" max="13" width="16.83203125" style="1" customWidth="1"/>
    <col min="14" max="14" width="16" style="1" bestFit="1" customWidth="1"/>
    <col min="15" max="15" width="15.4140625" style="1" bestFit="1" customWidth="1"/>
    <col min="16" max="16" width="10.75" style="1" bestFit="1" customWidth="1"/>
    <col min="17" max="17" width="11.08203125" style="1" bestFit="1" customWidth="1"/>
    <col min="18" max="18" width="10.75" style="1" bestFit="1" customWidth="1"/>
    <col min="19" max="20" width="10.6640625" style="1"/>
    <col min="21" max="21" width="14.33203125" style="1" customWidth="1"/>
    <col min="22" max="16384" width="10.6640625" style="1"/>
  </cols>
  <sheetData>
    <row r="1" spans="4:22" ht="53.5" customHeight="1" x14ac:dyDescent="0.35">
      <c r="D1" s="24"/>
      <c r="E1" s="24"/>
      <c r="F1" s="24"/>
      <c r="G1" s="24"/>
      <c r="H1" s="23" t="s">
        <v>79</v>
      </c>
      <c r="I1" s="23"/>
      <c r="J1" s="23"/>
      <c r="K1" s="23"/>
      <c r="L1" s="23"/>
      <c r="M1" s="24"/>
      <c r="N1" s="24"/>
      <c r="O1" s="24"/>
      <c r="P1" s="24"/>
      <c r="Q1" s="24"/>
      <c r="R1" s="24"/>
      <c r="S1" s="24"/>
    </row>
    <row r="2" spans="4:22" s="22" customFormat="1" ht="35" customHeight="1" x14ac:dyDescent="0.35">
      <c r="D2" s="17"/>
      <c r="E2" s="17"/>
      <c r="F2" s="17"/>
      <c r="G2" s="17"/>
      <c r="H2" s="17"/>
      <c r="I2" s="17"/>
      <c r="J2" s="17"/>
      <c r="K2" s="17"/>
      <c r="L2" s="17"/>
      <c r="M2" s="17"/>
      <c r="N2" s="17"/>
      <c r="O2" s="17"/>
      <c r="P2" s="17"/>
      <c r="Q2" s="17"/>
      <c r="R2" s="17"/>
      <c r="S2" s="17"/>
    </row>
    <row r="3" spans="4:22" s="3" customFormat="1" ht="37" customHeight="1" x14ac:dyDescent="0.35">
      <c r="D3" s="18"/>
      <c r="E3" s="9" t="s">
        <v>0</v>
      </c>
      <c r="F3" s="10" t="s">
        <v>1</v>
      </c>
      <c r="G3" s="9" t="s">
        <v>2</v>
      </c>
      <c r="H3" s="9" t="s">
        <v>3</v>
      </c>
      <c r="I3" s="9" t="s">
        <v>4</v>
      </c>
      <c r="J3" s="9" t="s">
        <v>5</v>
      </c>
      <c r="K3" s="9" t="s">
        <v>6</v>
      </c>
      <c r="L3" s="9" t="s">
        <v>7</v>
      </c>
      <c r="M3" s="9" t="s">
        <v>8</v>
      </c>
      <c r="N3" s="9" t="s">
        <v>9</v>
      </c>
      <c r="O3" s="9" t="s">
        <v>10</v>
      </c>
      <c r="P3" s="9" t="s">
        <v>11</v>
      </c>
      <c r="Q3" s="9" t="s">
        <v>12</v>
      </c>
      <c r="R3" s="9" t="s">
        <v>13</v>
      </c>
      <c r="S3" s="18"/>
      <c r="U3" s="87"/>
    </row>
    <row r="4" spans="4:22" ht="21" customHeight="1" x14ac:dyDescent="0.35">
      <c r="D4" s="17"/>
      <c r="E4" s="4" t="s">
        <v>14</v>
      </c>
      <c r="F4" s="5">
        <v>1</v>
      </c>
      <c r="G4" s="6" t="s">
        <v>15</v>
      </c>
      <c r="H4" s="4" t="s">
        <v>16</v>
      </c>
      <c r="I4" s="4" t="s">
        <v>17</v>
      </c>
      <c r="J4" s="7">
        <v>1</v>
      </c>
      <c r="K4" s="8">
        <v>7000000</v>
      </c>
      <c r="L4" s="4">
        <v>3</v>
      </c>
      <c r="M4" s="2">
        <v>1.3888888888888889E-3</v>
      </c>
      <c r="N4" s="4" t="s">
        <v>18</v>
      </c>
      <c r="O4" s="4" t="s">
        <v>19</v>
      </c>
      <c r="P4" s="4" t="s">
        <v>20</v>
      </c>
      <c r="Q4" s="4" t="s">
        <v>78</v>
      </c>
      <c r="R4" s="4" t="s">
        <v>21</v>
      </c>
      <c r="S4" s="17"/>
    </row>
    <row r="5" spans="4:22" ht="21" customHeight="1" x14ac:dyDescent="0.35">
      <c r="D5" s="17"/>
      <c r="E5" s="11" t="s">
        <v>14</v>
      </c>
      <c r="F5" s="12">
        <v>10</v>
      </c>
      <c r="G5" s="13" t="s">
        <v>22</v>
      </c>
      <c r="H5" s="11" t="s">
        <v>16</v>
      </c>
      <c r="I5" s="11" t="s">
        <v>23</v>
      </c>
      <c r="J5" s="14">
        <v>3</v>
      </c>
      <c r="K5" s="15">
        <v>11000000</v>
      </c>
      <c r="L5" s="11">
        <v>1</v>
      </c>
      <c r="M5" s="16">
        <v>1.3888888888888889E-3</v>
      </c>
      <c r="N5" s="11" t="s">
        <v>18</v>
      </c>
      <c r="O5" s="11" t="s">
        <v>24</v>
      </c>
      <c r="P5" s="11" t="s">
        <v>25</v>
      </c>
      <c r="Q5" s="11" t="s">
        <v>76</v>
      </c>
      <c r="R5" s="11" t="s">
        <v>26</v>
      </c>
      <c r="S5" s="17"/>
    </row>
    <row r="6" spans="4:22" ht="21" customHeight="1" x14ac:dyDescent="0.6">
      <c r="D6" s="21"/>
      <c r="E6" s="4" t="s">
        <v>14</v>
      </c>
      <c r="F6" s="5">
        <v>20</v>
      </c>
      <c r="G6" s="6" t="s">
        <v>27</v>
      </c>
      <c r="H6" s="4" t="s">
        <v>28</v>
      </c>
      <c r="I6" s="4" t="s">
        <v>17</v>
      </c>
      <c r="J6" s="7">
        <v>2</v>
      </c>
      <c r="K6" s="8">
        <v>12000000</v>
      </c>
      <c r="L6" s="4">
        <v>3</v>
      </c>
      <c r="M6" s="2">
        <v>1.3888888888888889E-3</v>
      </c>
      <c r="N6" s="4" t="s">
        <v>18</v>
      </c>
      <c r="O6" s="4" t="s">
        <v>29</v>
      </c>
      <c r="P6" s="4" t="s">
        <v>30</v>
      </c>
      <c r="Q6" s="4" t="s">
        <v>76</v>
      </c>
      <c r="R6" s="4" t="s">
        <v>31</v>
      </c>
      <c r="S6" s="17"/>
      <c r="U6" s="109" t="s">
        <v>111</v>
      </c>
      <c r="V6" s="109"/>
    </row>
    <row r="7" spans="4:22" ht="21" customHeight="1" x14ac:dyDescent="0.4">
      <c r="D7" s="17"/>
      <c r="E7" s="11" t="s">
        <v>14</v>
      </c>
      <c r="F7" s="12">
        <v>23</v>
      </c>
      <c r="G7" s="20" t="s">
        <v>27</v>
      </c>
      <c r="H7" s="11" t="s">
        <v>32</v>
      </c>
      <c r="I7" s="11" t="s">
        <v>17</v>
      </c>
      <c r="J7" s="14">
        <v>4</v>
      </c>
      <c r="K7" s="15">
        <v>15000000</v>
      </c>
      <c r="L7" s="11">
        <v>1</v>
      </c>
      <c r="M7" s="16">
        <v>1.3888888888888889E-3</v>
      </c>
      <c r="N7" s="11" t="s">
        <v>18</v>
      </c>
      <c r="O7" s="11" t="s">
        <v>29</v>
      </c>
      <c r="P7" s="11" t="s">
        <v>33</v>
      </c>
      <c r="Q7" s="11" t="s">
        <v>77</v>
      </c>
      <c r="R7" s="11" t="s">
        <v>34</v>
      </c>
      <c r="S7" s="17"/>
      <c r="U7" s="88"/>
    </row>
    <row r="8" spans="4:22" ht="21" customHeight="1" x14ac:dyDescent="0.35">
      <c r="D8" s="17"/>
      <c r="E8" s="4" t="s">
        <v>14</v>
      </c>
      <c r="F8" s="5">
        <v>11</v>
      </c>
      <c r="G8" s="6" t="s">
        <v>27</v>
      </c>
      <c r="H8" s="4" t="s">
        <v>16</v>
      </c>
      <c r="I8" s="4" t="s">
        <v>17</v>
      </c>
      <c r="J8" s="7">
        <v>5</v>
      </c>
      <c r="K8" s="8">
        <v>25000000</v>
      </c>
      <c r="L8" s="4">
        <v>2</v>
      </c>
      <c r="M8" s="2">
        <v>1.3888888888888889E-3</v>
      </c>
      <c r="N8" s="4" t="s">
        <v>18</v>
      </c>
      <c r="O8" s="4" t="s">
        <v>35</v>
      </c>
      <c r="P8" s="4" t="s">
        <v>25</v>
      </c>
      <c r="Q8" s="4" t="s">
        <v>66</v>
      </c>
      <c r="R8" s="4" t="s">
        <v>36</v>
      </c>
      <c r="S8" s="17"/>
    </row>
    <row r="9" spans="4:22" ht="21" customHeight="1" x14ac:dyDescent="0.35">
      <c r="D9" s="17"/>
      <c r="E9" s="11" t="s">
        <v>14</v>
      </c>
      <c r="F9" s="12">
        <v>2</v>
      </c>
      <c r="G9" s="13" t="s">
        <v>37</v>
      </c>
      <c r="H9" s="11" t="s">
        <v>38</v>
      </c>
      <c r="I9" s="11" t="s">
        <v>23</v>
      </c>
      <c r="J9" s="14">
        <v>3</v>
      </c>
      <c r="K9" s="15">
        <v>12000000</v>
      </c>
      <c r="L9" s="11">
        <v>1</v>
      </c>
      <c r="M9" s="16">
        <v>1.3888888888888889E-3</v>
      </c>
      <c r="N9" s="11" t="s">
        <v>18</v>
      </c>
      <c r="O9" s="11" t="s">
        <v>39</v>
      </c>
      <c r="P9" s="11" t="s">
        <v>40</v>
      </c>
      <c r="Q9" s="11" t="s">
        <v>78</v>
      </c>
      <c r="R9" s="11" t="s">
        <v>41</v>
      </c>
      <c r="S9" s="17"/>
    </row>
    <row r="10" spans="4:22" ht="21" customHeight="1" x14ac:dyDescent="0.35">
      <c r="D10" s="17"/>
      <c r="E10" s="4" t="s">
        <v>14</v>
      </c>
      <c r="F10" s="5">
        <v>6</v>
      </c>
      <c r="G10" s="6" t="s">
        <v>37</v>
      </c>
      <c r="H10" s="4" t="s">
        <v>38</v>
      </c>
      <c r="I10" s="4" t="s">
        <v>42</v>
      </c>
      <c r="J10" s="7">
        <v>5</v>
      </c>
      <c r="K10" s="8">
        <v>20000000</v>
      </c>
      <c r="L10" s="4">
        <v>2</v>
      </c>
      <c r="M10" s="2">
        <v>1.3888888888888889E-3</v>
      </c>
      <c r="N10" s="4" t="s">
        <v>18</v>
      </c>
      <c r="O10" s="4" t="s">
        <v>19</v>
      </c>
      <c r="P10" s="4" t="s">
        <v>43</v>
      </c>
      <c r="Q10" s="4" t="s">
        <v>66</v>
      </c>
      <c r="R10" s="4" t="s">
        <v>36</v>
      </c>
      <c r="S10" s="17"/>
    </row>
    <row r="11" spans="4:22" ht="21" customHeight="1" x14ac:dyDescent="0.35">
      <c r="D11" s="17"/>
      <c r="E11" s="11" t="s">
        <v>14</v>
      </c>
      <c r="F11" s="12">
        <v>26</v>
      </c>
      <c r="G11" s="13" t="s">
        <v>44</v>
      </c>
      <c r="H11" s="19" t="s">
        <v>32</v>
      </c>
      <c r="I11" s="11" t="s">
        <v>45</v>
      </c>
      <c r="J11" s="14">
        <v>1</v>
      </c>
      <c r="K11" s="15">
        <v>19000000</v>
      </c>
      <c r="L11" s="11">
        <v>2</v>
      </c>
      <c r="M11" s="16">
        <v>1.3888888888888889E-3</v>
      </c>
      <c r="N11" s="11" t="s">
        <v>46</v>
      </c>
      <c r="O11" s="11" t="s">
        <v>47</v>
      </c>
      <c r="P11" s="11" t="s">
        <v>33</v>
      </c>
      <c r="Q11" s="11" t="s">
        <v>78</v>
      </c>
      <c r="R11" s="11" t="s">
        <v>41</v>
      </c>
      <c r="S11" s="17"/>
    </row>
    <row r="12" spans="4:22" ht="21" customHeight="1" x14ac:dyDescent="0.6">
      <c r="D12" s="17"/>
      <c r="E12" s="4" t="s">
        <v>14</v>
      </c>
      <c r="F12" s="5">
        <v>15</v>
      </c>
      <c r="G12" s="6" t="s">
        <v>44</v>
      </c>
      <c r="H12" s="4" t="s">
        <v>38</v>
      </c>
      <c r="I12" s="4" t="s">
        <v>42</v>
      </c>
      <c r="J12" s="7">
        <v>2</v>
      </c>
      <c r="K12" s="8">
        <v>38000000</v>
      </c>
      <c r="L12" s="4">
        <v>2</v>
      </c>
      <c r="M12" s="2">
        <v>1.3888888888888889E-3</v>
      </c>
      <c r="N12" s="4" t="s">
        <v>46</v>
      </c>
      <c r="O12" s="4" t="s">
        <v>39</v>
      </c>
      <c r="P12" s="4" t="s">
        <v>48</v>
      </c>
      <c r="Q12" s="4" t="s">
        <v>76</v>
      </c>
      <c r="R12" s="4" t="s">
        <v>26</v>
      </c>
      <c r="S12" s="17"/>
      <c r="U12" s="109" t="s">
        <v>110</v>
      </c>
      <c r="V12" s="109"/>
    </row>
    <row r="13" spans="4:22" ht="21" customHeight="1" x14ac:dyDescent="0.4">
      <c r="D13" s="17"/>
      <c r="E13" s="11" t="s">
        <v>14</v>
      </c>
      <c r="F13" s="12">
        <v>17</v>
      </c>
      <c r="G13" s="13" t="s">
        <v>44</v>
      </c>
      <c r="H13" s="11" t="s">
        <v>49</v>
      </c>
      <c r="I13" s="11" t="s">
        <v>23</v>
      </c>
      <c r="J13" s="14">
        <v>2</v>
      </c>
      <c r="K13" s="15">
        <v>12000000</v>
      </c>
      <c r="L13" s="11">
        <v>2</v>
      </c>
      <c r="M13" s="16">
        <v>1.3888888888888889E-3</v>
      </c>
      <c r="N13" s="11" t="s">
        <v>18</v>
      </c>
      <c r="O13" s="11" t="s">
        <v>50</v>
      </c>
      <c r="P13" s="11" t="s">
        <v>51</v>
      </c>
      <c r="Q13" s="11" t="s">
        <v>76</v>
      </c>
      <c r="R13" s="11" t="s">
        <v>52</v>
      </c>
      <c r="S13" s="17"/>
      <c r="U13" s="88"/>
    </row>
    <row r="14" spans="4:22" ht="21" customHeight="1" x14ac:dyDescent="0.35">
      <c r="D14" s="17"/>
      <c r="E14" s="4" t="s">
        <v>14</v>
      </c>
      <c r="F14" s="5">
        <v>1</v>
      </c>
      <c r="G14" s="6" t="s">
        <v>15</v>
      </c>
      <c r="H14" s="4" t="s">
        <v>16</v>
      </c>
      <c r="I14" s="4" t="s">
        <v>17</v>
      </c>
      <c r="J14" s="7">
        <v>1</v>
      </c>
      <c r="K14" s="8">
        <v>7000000</v>
      </c>
      <c r="L14" s="4">
        <v>3</v>
      </c>
      <c r="M14" s="2">
        <v>1.3888888888888889E-3</v>
      </c>
      <c r="N14" s="4" t="s">
        <v>18</v>
      </c>
      <c r="O14" s="4" t="s">
        <v>19</v>
      </c>
      <c r="P14" s="4" t="s">
        <v>20</v>
      </c>
      <c r="Q14" s="4" t="s">
        <v>78</v>
      </c>
      <c r="R14" s="4" t="s">
        <v>21</v>
      </c>
      <c r="S14" s="17"/>
    </row>
    <row r="15" spans="4:22" ht="21" customHeight="1" x14ac:dyDescent="0.35">
      <c r="D15" s="17"/>
      <c r="E15" s="11" t="s">
        <v>14</v>
      </c>
      <c r="F15" s="12">
        <v>2</v>
      </c>
      <c r="G15" s="13" t="s">
        <v>37</v>
      </c>
      <c r="H15" s="11" t="s">
        <v>38</v>
      </c>
      <c r="I15" s="11" t="s">
        <v>23</v>
      </c>
      <c r="J15" s="14">
        <v>3</v>
      </c>
      <c r="K15" s="15">
        <v>12000000</v>
      </c>
      <c r="L15" s="11">
        <v>1</v>
      </c>
      <c r="M15" s="16">
        <v>1.3888888888888889E-3</v>
      </c>
      <c r="N15" s="11" t="s">
        <v>18</v>
      </c>
      <c r="O15" s="11" t="s">
        <v>39</v>
      </c>
      <c r="P15" s="11" t="s">
        <v>40</v>
      </c>
      <c r="Q15" s="11" t="s">
        <v>78</v>
      </c>
      <c r="R15" s="11" t="s">
        <v>26</v>
      </c>
      <c r="S15" s="17"/>
    </row>
    <row r="16" spans="4:22" ht="21" customHeight="1" x14ac:dyDescent="0.35">
      <c r="D16" s="17"/>
      <c r="E16" s="4" t="s">
        <v>14</v>
      </c>
      <c r="F16" s="5">
        <v>6</v>
      </c>
      <c r="G16" s="6" t="s">
        <v>37</v>
      </c>
      <c r="H16" s="4" t="s">
        <v>38</v>
      </c>
      <c r="I16" s="4" t="s">
        <v>42</v>
      </c>
      <c r="J16" s="7">
        <v>5</v>
      </c>
      <c r="K16" s="8">
        <v>20000000</v>
      </c>
      <c r="L16" s="4">
        <v>2</v>
      </c>
      <c r="M16" s="2">
        <v>1.3888888888888889E-3</v>
      </c>
      <c r="N16" s="4" t="s">
        <v>18</v>
      </c>
      <c r="O16" s="4" t="s">
        <v>19</v>
      </c>
      <c r="P16" s="4" t="s">
        <v>43</v>
      </c>
      <c r="Q16" s="4" t="s">
        <v>66</v>
      </c>
      <c r="R16" s="4" t="s">
        <v>53</v>
      </c>
      <c r="S16" s="17"/>
    </row>
    <row r="17" spans="4:19" ht="21" customHeight="1" x14ac:dyDescent="0.35">
      <c r="D17" s="17"/>
      <c r="E17" s="11" t="s">
        <v>14</v>
      </c>
      <c r="F17" s="12">
        <v>26</v>
      </c>
      <c r="G17" s="13" t="s">
        <v>44</v>
      </c>
      <c r="H17" s="11" t="s">
        <v>32</v>
      </c>
      <c r="I17" s="19" t="s">
        <v>45</v>
      </c>
      <c r="J17" s="14">
        <v>1</v>
      </c>
      <c r="K17" s="15">
        <v>19000000</v>
      </c>
      <c r="L17" s="11">
        <v>2</v>
      </c>
      <c r="M17" s="16">
        <v>1.3888888888888889E-3</v>
      </c>
      <c r="N17" s="11" t="s">
        <v>46</v>
      </c>
      <c r="O17" s="11" t="s">
        <v>47</v>
      </c>
      <c r="P17" s="11" t="s">
        <v>33</v>
      </c>
      <c r="Q17" s="11" t="s">
        <v>78</v>
      </c>
      <c r="R17" s="11" t="s">
        <v>54</v>
      </c>
      <c r="S17" s="17"/>
    </row>
    <row r="18" spans="4:19" ht="21" customHeight="1" x14ac:dyDescent="0.35">
      <c r="D18" s="17"/>
      <c r="E18" s="4" t="s">
        <v>14</v>
      </c>
      <c r="F18" s="5">
        <v>2</v>
      </c>
      <c r="G18" s="6" t="s">
        <v>37</v>
      </c>
      <c r="H18" s="4" t="s">
        <v>38</v>
      </c>
      <c r="I18" s="4" t="s">
        <v>23</v>
      </c>
      <c r="J18" s="7">
        <v>3</v>
      </c>
      <c r="K18" s="8">
        <v>12000000</v>
      </c>
      <c r="L18" s="4">
        <v>1</v>
      </c>
      <c r="M18" s="2">
        <v>1.3888888888888889E-3</v>
      </c>
      <c r="N18" s="4" t="s">
        <v>18</v>
      </c>
      <c r="O18" s="4" t="s">
        <v>39</v>
      </c>
      <c r="P18" s="4" t="s">
        <v>40</v>
      </c>
      <c r="Q18" s="4" t="s">
        <v>78</v>
      </c>
      <c r="R18" s="4" t="s">
        <v>31</v>
      </c>
      <c r="S18" s="17"/>
    </row>
    <row r="19" spans="4:19" ht="21" customHeight="1" x14ac:dyDescent="0.35">
      <c r="D19" s="17"/>
      <c r="E19" s="11" t="s">
        <v>14</v>
      </c>
      <c r="F19" s="12">
        <v>6</v>
      </c>
      <c r="G19" s="13" t="s">
        <v>37</v>
      </c>
      <c r="H19" s="11" t="s">
        <v>38</v>
      </c>
      <c r="I19" s="11" t="s">
        <v>42</v>
      </c>
      <c r="J19" s="14">
        <v>5</v>
      </c>
      <c r="K19" s="15">
        <v>20000000</v>
      </c>
      <c r="L19" s="11">
        <v>2</v>
      </c>
      <c r="M19" s="16">
        <v>1.3888888888888889E-3</v>
      </c>
      <c r="N19" s="11" t="s">
        <v>18</v>
      </c>
      <c r="O19" s="11" t="s">
        <v>19</v>
      </c>
      <c r="P19" s="11" t="s">
        <v>43</v>
      </c>
      <c r="Q19" s="11" t="s">
        <v>66</v>
      </c>
      <c r="R19" s="11" t="s">
        <v>53</v>
      </c>
      <c r="S19" s="17"/>
    </row>
    <row r="20" spans="4:19" ht="21" customHeight="1" x14ac:dyDescent="0.35">
      <c r="D20" s="17"/>
      <c r="E20" s="4" t="s">
        <v>14</v>
      </c>
      <c r="F20" s="5">
        <v>26</v>
      </c>
      <c r="G20" s="6" t="s">
        <v>44</v>
      </c>
      <c r="H20" s="4" t="s">
        <v>32</v>
      </c>
      <c r="I20" s="4" t="s">
        <v>45</v>
      </c>
      <c r="J20" s="7">
        <v>1</v>
      </c>
      <c r="K20" s="8">
        <v>19000000</v>
      </c>
      <c r="L20" s="4">
        <v>2</v>
      </c>
      <c r="M20" s="2">
        <v>1.3888888888888889E-3</v>
      </c>
      <c r="N20" s="4" t="s">
        <v>46</v>
      </c>
      <c r="O20" s="4" t="s">
        <v>47</v>
      </c>
      <c r="P20" s="4" t="s">
        <v>33</v>
      </c>
      <c r="Q20" s="4" t="s">
        <v>78</v>
      </c>
      <c r="R20" s="4" t="s">
        <v>54</v>
      </c>
      <c r="S20" s="17"/>
    </row>
    <row r="21" spans="4:19" ht="21" customHeight="1" x14ac:dyDescent="0.35">
      <c r="D21" s="17"/>
      <c r="E21" s="11" t="s">
        <v>14</v>
      </c>
      <c r="F21" s="12">
        <v>12</v>
      </c>
      <c r="G21" s="13" t="s">
        <v>55</v>
      </c>
      <c r="H21" s="11" t="s">
        <v>16</v>
      </c>
      <c r="I21" s="11" t="s">
        <v>42</v>
      </c>
      <c r="J21" s="14">
        <v>3</v>
      </c>
      <c r="K21" s="15">
        <v>11000000</v>
      </c>
      <c r="L21" s="11">
        <v>1</v>
      </c>
      <c r="M21" s="16">
        <v>1.3888888888888889E-3</v>
      </c>
      <c r="N21" s="11" t="s">
        <v>18</v>
      </c>
      <c r="O21" s="11" t="s">
        <v>56</v>
      </c>
      <c r="P21" s="11" t="s">
        <v>51</v>
      </c>
      <c r="Q21" s="11" t="s">
        <v>76</v>
      </c>
      <c r="R21" s="11" t="s">
        <v>52</v>
      </c>
      <c r="S21" s="17"/>
    </row>
    <row r="22" spans="4:19" ht="21" customHeight="1" x14ac:dyDescent="0.35">
      <c r="D22" s="17"/>
      <c r="E22" s="4" t="s">
        <v>14</v>
      </c>
      <c r="F22" s="5">
        <v>11</v>
      </c>
      <c r="G22" s="6" t="s">
        <v>57</v>
      </c>
      <c r="H22" s="4" t="s">
        <v>28</v>
      </c>
      <c r="I22" s="4" t="s">
        <v>23</v>
      </c>
      <c r="J22" s="7">
        <v>5</v>
      </c>
      <c r="K22" s="8">
        <v>25000000</v>
      </c>
      <c r="L22" s="4">
        <v>1</v>
      </c>
      <c r="M22" s="2">
        <v>1.3888888888888889E-3</v>
      </c>
      <c r="N22" s="4" t="s">
        <v>18</v>
      </c>
      <c r="O22" s="4" t="s">
        <v>29</v>
      </c>
      <c r="P22" s="4" t="s">
        <v>43</v>
      </c>
      <c r="Q22" s="4" t="s">
        <v>76</v>
      </c>
      <c r="R22" s="4" t="s">
        <v>31</v>
      </c>
      <c r="S22" s="17"/>
    </row>
    <row r="23" spans="4:19" ht="21" customHeight="1" x14ac:dyDescent="0.35">
      <c r="D23" s="17"/>
      <c r="E23" s="11" t="s">
        <v>14</v>
      </c>
      <c r="F23" s="12">
        <v>11</v>
      </c>
      <c r="G23" s="13" t="s">
        <v>58</v>
      </c>
      <c r="H23" s="11" t="s">
        <v>32</v>
      </c>
      <c r="I23" s="11" t="s">
        <v>42</v>
      </c>
      <c r="J23" s="14">
        <v>2</v>
      </c>
      <c r="K23" s="15">
        <v>38000000</v>
      </c>
      <c r="L23" s="11">
        <v>2</v>
      </c>
      <c r="M23" s="16">
        <v>1.3888888888888889E-3</v>
      </c>
      <c r="N23" s="11" t="s">
        <v>46</v>
      </c>
      <c r="O23" s="11" t="s">
        <v>56</v>
      </c>
      <c r="P23" s="11" t="s">
        <v>43</v>
      </c>
      <c r="Q23" s="11" t="s">
        <v>78</v>
      </c>
      <c r="R23" s="11" t="s">
        <v>53</v>
      </c>
      <c r="S23" s="17"/>
    </row>
    <row r="24" spans="4:19" ht="21" customHeight="1" x14ac:dyDescent="0.35">
      <c r="D24" s="17"/>
      <c r="E24" s="4" t="s">
        <v>14</v>
      </c>
      <c r="F24" s="5">
        <v>3</v>
      </c>
      <c r="G24" s="6" t="s">
        <v>15</v>
      </c>
      <c r="H24" s="4" t="s">
        <v>38</v>
      </c>
      <c r="I24" s="4" t="s">
        <v>42</v>
      </c>
      <c r="J24" s="7">
        <v>4</v>
      </c>
      <c r="K24" s="8">
        <v>15000000</v>
      </c>
      <c r="L24" s="4">
        <v>1</v>
      </c>
      <c r="M24" s="2">
        <v>1.3888888888888889E-3</v>
      </c>
      <c r="N24" s="4" t="s">
        <v>18</v>
      </c>
      <c r="O24" s="4" t="s">
        <v>56</v>
      </c>
      <c r="P24" s="4" t="s">
        <v>20</v>
      </c>
      <c r="Q24" s="4" t="s">
        <v>78</v>
      </c>
      <c r="R24" s="4" t="s">
        <v>41</v>
      </c>
      <c r="S24" s="17"/>
    </row>
    <row r="25" spans="4:19" ht="21" customHeight="1" x14ac:dyDescent="0.35">
      <c r="D25" s="17"/>
      <c r="E25" s="11" t="s">
        <v>14</v>
      </c>
      <c r="F25" s="12">
        <v>11</v>
      </c>
      <c r="G25" s="13" t="s">
        <v>59</v>
      </c>
      <c r="H25" s="11" t="s">
        <v>16</v>
      </c>
      <c r="I25" s="11" t="s">
        <v>23</v>
      </c>
      <c r="J25" s="14">
        <v>1</v>
      </c>
      <c r="K25" s="15">
        <v>19000000</v>
      </c>
      <c r="L25" s="11">
        <v>1</v>
      </c>
      <c r="M25" s="16">
        <v>1.3888888888888889E-3</v>
      </c>
      <c r="N25" s="11" t="s">
        <v>46</v>
      </c>
      <c r="O25" s="11" t="s">
        <v>19</v>
      </c>
      <c r="P25" s="11" t="s">
        <v>25</v>
      </c>
      <c r="Q25" s="11" t="s">
        <v>77</v>
      </c>
      <c r="R25" s="11" t="s">
        <v>54</v>
      </c>
      <c r="S25" s="17"/>
    </row>
    <row r="26" spans="4:19" ht="21" customHeight="1" x14ac:dyDescent="0.35">
      <c r="D26" s="17"/>
      <c r="E26" s="4" t="s">
        <v>14</v>
      </c>
      <c r="F26" s="5">
        <v>10</v>
      </c>
      <c r="G26" s="6" t="s">
        <v>59</v>
      </c>
      <c r="H26" s="4" t="s">
        <v>38</v>
      </c>
      <c r="I26" s="4" t="s">
        <v>17</v>
      </c>
      <c r="J26" s="7">
        <v>4</v>
      </c>
      <c r="K26" s="8">
        <v>20000000</v>
      </c>
      <c r="L26" s="4">
        <v>3</v>
      </c>
      <c r="M26" s="2">
        <v>1.3888888888888889E-3</v>
      </c>
      <c r="N26" s="4" t="s">
        <v>18</v>
      </c>
      <c r="O26" s="4" t="s">
        <v>47</v>
      </c>
      <c r="P26" s="4" t="s">
        <v>33</v>
      </c>
      <c r="Q26" s="4" t="s">
        <v>77</v>
      </c>
      <c r="R26" s="4" t="s">
        <v>54</v>
      </c>
      <c r="S26" s="17"/>
    </row>
    <row r="27" spans="4:19" ht="21" customHeight="1" x14ac:dyDescent="0.35">
      <c r="D27" s="17"/>
      <c r="E27" s="11" t="s">
        <v>14</v>
      </c>
      <c r="F27" s="12">
        <v>5</v>
      </c>
      <c r="G27" s="13" t="s">
        <v>59</v>
      </c>
      <c r="H27" s="11" t="s">
        <v>38</v>
      </c>
      <c r="I27" s="11" t="s">
        <v>23</v>
      </c>
      <c r="J27" s="14">
        <v>1</v>
      </c>
      <c r="K27" s="15">
        <v>7000000</v>
      </c>
      <c r="L27" s="11">
        <v>2</v>
      </c>
      <c r="M27" s="16">
        <v>1.3888888888888889E-3</v>
      </c>
      <c r="N27" s="11" t="s">
        <v>18</v>
      </c>
      <c r="O27" s="11" t="s">
        <v>56</v>
      </c>
      <c r="P27" s="11" t="s">
        <v>48</v>
      </c>
      <c r="Q27" s="11" t="s">
        <v>76</v>
      </c>
      <c r="R27" s="11" t="s">
        <v>52</v>
      </c>
      <c r="S27" s="17"/>
    </row>
    <row r="28" spans="4:19" ht="21" customHeight="1" x14ac:dyDescent="0.35">
      <c r="D28" s="17"/>
      <c r="E28" s="4" t="s">
        <v>14</v>
      </c>
      <c r="F28" s="5">
        <v>12</v>
      </c>
      <c r="G28" s="6" t="s">
        <v>60</v>
      </c>
      <c r="H28" s="4" t="s">
        <v>28</v>
      </c>
      <c r="I28" s="4" t="s">
        <v>23</v>
      </c>
      <c r="J28" s="7">
        <v>2</v>
      </c>
      <c r="K28" s="8">
        <v>38000000</v>
      </c>
      <c r="L28" s="4">
        <v>3</v>
      </c>
      <c r="M28" s="2">
        <v>1.3888888888888889E-3</v>
      </c>
      <c r="N28" s="4" t="s">
        <v>46</v>
      </c>
      <c r="O28" s="4" t="s">
        <v>39</v>
      </c>
      <c r="P28" s="4" t="s">
        <v>40</v>
      </c>
      <c r="Q28" s="4" t="s">
        <v>78</v>
      </c>
      <c r="R28" s="4" t="s">
        <v>53</v>
      </c>
      <c r="S28" s="17"/>
    </row>
    <row r="29" spans="4:19" ht="21" customHeight="1" x14ac:dyDescent="0.35">
      <c r="D29" s="17"/>
      <c r="E29" s="11" t="s">
        <v>14</v>
      </c>
      <c r="F29" s="12">
        <v>26</v>
      </c>
      <c r="G29" s="13" t="s">
        <v>22</v>
      </c>
      <c r="H29" s="11" t="s">
        <v>16</v>
      </c>
      <c r="I29" s="11" t="s">
        <v>42</v>
      </c>
      <c r="J29" s="14">
        <v>4</v>
      </c>
      <c r="K29" s="15">
        <v>20000000</v>
      </c>
      <c r="L29" s="11">
        <v>3</v>
      </c>
      <c r="M29" s="16">
        <v>1.3888888888888889E-3</v>
      </c>
      <c r="N29" s="11" t="s">
        <v>61</v>
      </c>
      <c r="O29" s="11" t="s">
        <v>19</v>
      </c>
      <c r="P29" s="11" t="s">
        <v>20</v>
      </c>
      <c r="Q29" s="11" t="s">
        <v>66</v>
      </c>
      <c r="R29" s="11" t="s">
        <v>36</v>
      </c>
      <c r="S29" s="17"/>
    </row>
    <row r="30" spans="4:19" ht="21" customHeight="1" x14ac:dyDescent="0.35">
      <c r="D30" s="17"/>
      <c r="E30" s="4" t="s">
        <v>14</v>
      </c>
      <c r="F30" s="5">
        <v>25</v>
      </c>
      <c r="G30" s="6" t="s">
        <v>27</v>
      </c>
      <c r="H30" s="4" t="s">
        <v>16</v>
      </c>
      <c r="I30" s="4" t="s">
        <v>17</v>
      </c>
      <c r="J30" s="7">
        <v>3</v>
      </c>
      <c r="K30" s="8">
        <v>15000000</v>
      </c>
      <c r="L30" s="4">
        <v>3</v>
      </c>
      <c r="M30" s="2">
        <v>1.3888888888888889E-3</v>
      </c>
      <c r="N30" s="4" t="s">
        <v>18</v>
      </c>
      <c r="O30" s="4" t="s">
        <v>56</v>
      </c>
      <c r="P30" s="4" t="s">
        <v>30</v>
      </c>
      <c r="Q30" s="4" t="s">
        <v>76</v>
      </c>
      <c r="R30" s="4" t="s">
        <v>52</v>
      </c>
      <c r="S30" s="17"/>
    </row>
    <row r="31" spans="4:19" ht="21" customHeight="1" x14ac:dyDescent="0.35">
      <c r="D31" s="17"/>
      <c r="E31" s="11" t="s">
        <v>14</v>
      </c>
      <c r="F31" s="12">
        <v>11</v>
      </c>
      <c r="G31" s="13" t="s">
        <v>27</v>
      </c>
      <c r="H31" s="11" t="s">
        <v>16</v>
      </c>
      <c r="I31" s="11" t="s">
        <v>42</v>
      </c>
      <c r="J31" s="14">
        <v>3</v>
      </c>
      <c r="K31" s="15">
        <v>12000000</v>
      </c>
      <c r="L31" s="11">
        <v>4</v>
      </c>
      <c r="M31" s="16">
        <v>1.3888888888888889E-3</v>
      </c>
      <c r="N31" s="11" t="s">
        <v>18</v>
      </c>
      <c r="O31" s="11" t="s">
        <v>24</v>
      </c>
      <c r="P31" s="11" t="s">
        <v>20</v>
      </c>
      <c r="Q31" s="11" t="s">
        <v>66</v>
      </c>
      <c r="R31" s="11" t="s">
        <v>36</v>
      </c>
      <c r="S31" s="17"/>
    </row>
    <row r="32" spans="4:19" ht="21" customHeight="1" x14ac:dyDescent="0.35">
      <c r="D32" s="17"/>
      <c r="E32" s="4" t="s">
        <v>14</v>
      </c>
      <c r="F32" s="5">
        <v>18</v>
      </c>
      <c r="G32" s="6" t="s">
        <v>27</v>
      </c>
      <c r="H32" s="4" t="s">
        <v>16</v>
      </c>
      <c r="I32" s="4" t="s">
        <v>23</v>
      </c>
      <c r="J32" s="7">
        <v>4</v>
      </c>
      <c r="K32" s="8">
        <v>15000000</v>
      </c>
      <c r="L32" s="4">
        <v>2</v>
      </c>
      <c r="M32" s="2">
        <v>1.3888888888888889E-3</v>
      </c>
      <c r="N32" s="4" t="s">
        <v>18</v>
      </c>
      <c r="O32" s="4" t="s">
        <v>39</v>
      </c>
      <c r="P32" s="4" t="s">
        <v>48</v>
      </c>
      <c r="Q32" s="4" t="s">
        <v>78</v>
      </c>
      <c r="R32" s="4" t="s">
        <v>62</v>
      </c>
      <c r="S32" s="17"/>
    </row>
    <row r="33" spans="4:19" ht="21" customHeight="1" x14ac:dyDescent="0.35">
      <c r="D33" s="17"/>
      <c r="E33" s="11" t="s">
        <v>14</v>
      </c>
      <c r="F33" s="12">
        <v>1</v>
      </c>
      <c r="G33" s="13" t="s">
        <v>37</v>
      </c>
      <c r="H33" s="11" t="s">
        <v>32</v>
      </c>
      <c r="I33" s="11" t="s">
        <v>42</v>
      </c>
      <c r="J33" s="14">
        <v>3</v>
      </c>
      <c r="K33" s="15">
        <v>15000000</v>
      </c>
      <c r="L33" s="11">
        <v>3</v>
      </c>
      <c r="M33" s="16">
        <v>1.3888888888888889E-3</v>
      </c>
      <c r="N33" s="11" t="s">
        <v>18</v>
      </c>
      <c r="O33" s="11" t="s">
        <v>39</v>
      </c>
      <c r="P33" s="11" t="s">
        <v>30</v>
      </c>
      <c r="Q33" s="11" t="s">
        <v>76</v>
      </c>
      <c r="R33" s="11" t="s">
        <v>52</v>
      </c>
      <c r="S33" s="17"/>
    </row>
    <row r="34" spans="4:19" ht="21" customHeight="1" x14ac:dyDescent="0.35">
      <c r="D34" s="17"/>
      <c r="E34" s="4" t="s">
        <v>14</v>
      </c>
      <c r="F34" s="5">
        <v>1</v>
      </c>
      <c r="G34" s="6" t="s">
        <v>37</v>
      </c>
      <c r="H34" s="4" t="s">
        <v>16</v>
      </c>
      <c r="I34" s="4" t="s">
        <v>42</v>
      </c>
      <c r="J34" s="7">
        <v>2</v>
      </c>
      <c r="K34" s="8">
        <v>12000000</v>
      </c>
      <c r="L34" s="4">
        <v>6</v>
      </c>
      <c r="M34" s="2">
        <v>1.3888888888888889E-3</v>
      </c>
      <c r="N34" s="4" t="s">
        <v>18</v>
      </c>
      <c r="O34" s="4" t="s">
        <v>39</v>
      </c>
      <c r="P34" s="4" t="s">
        <v>30</v>
      </c>
      <c r="Q34" s="4" t="s">
        <v>78</v>
      </c>
      <c r="R34" s="4" t="s">
        <v>41</v>
      </c>
      <c r="S34" s="17"/>
    </row>
    <row r="35" spans="4:19" ht="21" customHeight="1" x14ac:dyDescent="0.35">
      <c r="D35" s="17"/>
      <c r="E35" s="11" t="s">
        <v>14</v>
      </c>
      <c r="F35" s="12">
        <v>8</v>
      </c>
      <c r="G35" s="13" t="s">
        <v>37</v>
      </c>
      <c r="H35" s="11" t="s">
        <v>16</v>
      </c>
      <c r="I35" s="11" t="s">
        <v>42</v>
      </c>
      <c r="J35" s="14">
        <v>3</v>
      </c>
      <c r="K35" s="15">
        <v>15000000</v>
      </c>
      <c r="L35" s="11">
        <v>3</v>
      </c>
      <c r="M35" s="16">
        <v>1.3888888888888889E-3</v>
      </c>
      <c r="N35" s="11" t="s">
        <v>18</v>
      </c>
      <c r="O35" s="11" t="s">
        <v>35</v>
      </c>
      <c r="P35" s="11" t="s">
        <v>20</v>
      </c>
      <c r="Q35" s="11" t="s">
        <v>78</v>
      </c>
      <c r="R35" s="11" t="s">
        <v>62</v>
      </c>
      <c r="S35" s="17"/>
    </row>
    <row r="36" spans="4:19" ht="21" customHeight="1" x14ac:dyDescent="0.35">
      <c r="D36" s="17"/>
      <c r="E36" s="4" t="s">
        <v>14</v>
      </c>
      <c r="F36" s="5">
        <v>20</v>
      </c>
      <c r="G36" s="6" t="s">
        <v>37</v>
      </c>
      <c r="H36" s="4" t="s">
        <v>28</v>
      </c>
      <c r="I36" s="4" t="s">
        <v>23</v>
      </c>
      <c r="J36" s="7">
        <v>5</v>
      </c>
      <c r="K36" s="8">
        <v>25000000</v>
      </c>
      <c r="L36" s="4">
        <v>4</v>
      </c>
      <c r="M36" s="2">
        <v>1.3888888888888889E-3</v>
      </c>
      <c r="N36" s="4" t="s">
        <v>18</v>
      </c>
      <c r="O36" s="4" t="s">
        <v>35</v>
      </c>
      <c r="P36" s="4" t="s">
        <v>30</v>
      </c>
      <c r="Q36" s="4" t="s">
        <v>78</v>
      </c>
      <c r="R36" s="4" t="s">
        <v>63</v>
      </c>
      <c r="S36" s="17"/>
    </row>
    <row r="37" spans="4:19" ht="21" customHeight="1" x14ac:dyDescent="0.35">
      <c r="D37" s="17"/>
      <c r="E37" s="11" t="s">
        <v>14</v>
      </c>
      <c r="F37" s="12">
        <v>20</v>
      </c>
      <c r="G37" s="13" t="s">
        <v>37</v>
      </c>
      <c r="H37" s="11" t="s">
        <v>49</v>
      </c>
      <c r="I37" s="11" t="s">
        <v>17</v>
      </c>
      <c r="J37" s="14">
        <v>2</v>
      </c>
      <c r="K37" s="15">
        <v>12000000</v>
      </c>
      <c r="L37" s="11">
        <v>4</v>
      </c>
      <c r="M37" s="16">
        <v>1.3888888888888889E-3</v>
      </c>
      <c r="N37" s="11" t="s">
        <v>18</v>
      </c>
      <c r="O37" s="11" t="s">
        <v>64</v>
      </c>
      <c r="P37" s="11" t="s">
        <v>33</v>
      </c>
      <c r="Q37" s="11" t="s">
        <v>77</v>
      </c>
      <c r="R37" s="11" t="s">
        <v>65</v>
      </c>
      <c r="S37" s="17"/>
    </row>
    <row r="38" spans="4:19" ht="21" customHeight="1" x14ac:dyDescent="0.35">
      <c r="D38" s="17"/>
      <c r="E38" s="4" t="s">
        <v>14</v>
      </c>
      <c r="F38" s="5">
        <v>1</v>
      </c>
      <c r="G38" s="6" t="s">
        <v>37</v>
      </c>
      <c r="H38" s="4" t="s">
        <v>28</v>
      </c>
      <c r="I38" s="4" t="s">
        <v>23</v>
      </c>
      <c r="J38" s="7">
        <v>3</v>
      </c>
      <c r="K38" s="8">
        <v>15000000</v>
      </c>
      <c r="L38" s="4">
        <v>5</v>
      </c>
      <c r="M38" s="2">
        <v>1.3888888888888889E-3</v>
      </c>
      <c r="N38" s="4" t="s">
        <v>18</v>
      </c>
      <c r="O38" s="4" t="s">
        <v>29</v>
      </c>
      <c r="P38" s="4" t="s">
        <v>40</v>
      </c>
      <c r="Q38" s="4" t="s">
        <v>77</v>
      </c>
      <c r="R38" s="4" t="s">
        <v>54</v>
      </c>
      <c r="S38" s="17"/>
    </row>
    <row r="39" spans="4:19" ht="21" customHeight="1" x14ac:dyDescent="0.35">
      <c r="D39" s="17"/>
      <c r="E39" s="11" t="s">
        <v>14</v>
      </c>
      <c r="F39" s="12">
        <v>20</v>
      </c>
      <c r="G39" s="13" t="s">
        <v>37</v>
      </c>
      <c r="H39" s="11" t="s">
        <v>28</v>
      </c>
      <c r="I39" s="11" t="s">
        <v>42</v>
      </c>
      <c r="J39" s="14">
        <v>2</v>
      </c>
      <c r="K39" s="15">
        <v>10000000</v>
      </c>
      <c r="L39" s="11">
        <v>1</v>
      </c>
      <c r="M39" s="16">
        <v>1.3888888888888889E-3</v>
      </c>
      <c r="N39" s="11" t="s">
        <v>18</v>
      </c>
      <c r="O39" s="11" t="s">
        <v>64</v>
      </c>
      <c r="P39" s="11" t="s">
        <v>43</v>
      </c>
      <c r="Q39" s="11" t="s">
        <v>78</v>
      </c>
      <c r="R39" s="11" t="s">
        <v>66</v>
      </c>
      <c r="S39" s="17"/>
    </row>
    <row r="40" spans="4:19" ht="21" customHeight="1" x14ac:dyDescent="0.35">
      <c r="D40" s="17"/>
      <c r="E40" s="4" t="s">
        <v>14</v>
      </c>
      <c r="F40" s="5">
        <v>1</v>
      </c>
      <c r="G40" s="6" t="s">
        <v>37</v>
      </c>
      <c r="H40" s="4" t="s">
        <v>28</v>
      </c>
      <c r="I40" s="4" t="s">
        <v>17</v>
      </c>
      <c r="J40" s="7">
        <v>3</v>
      </c>
      <c r="K40" s="8">
        <v>12000000</v>
      </c>
      <c r="L40" s="4">
        <v>2</v>
      </c>
      <c r="M40" s="2">
        <v>1.3888888888888889E-3</v>
      </c>
      <c r="N40" s="4" t="s">
        <v>18</v>
      </c>
      <c r="O40" s="4" t="s">
        <v>35</v>
      </c>
      <c r="P40" s="4" t="s">
        <v>25</v>
      </c>
      <c r="Q40" s="4" t="s">
        <v>78</v>
      </c>
      <c r="R40" s="4" t="s">
        <v>53</v>
      </c>
      <c r="S40" s="17"/>
    </row>
    <row r="41" spans="4:19" ht="21" customHeight="1" x14ac:dyDescent="0.35">
      <c r="D41" s="17"/>
      <c r="E41" s="11" t="s">
        <v>14</v>
      </c>
      <c r="F41" s="12">
        <v>4</v>
      </c>
      <c r="G41" s="13" t="s">
        <v>37</v>
      </c>
      <c r="H41" s="11" t="s">
        <v>16</v>
      </c>
      <c r="I41" s="11" t="s">
        <v>23</v>
      </c>
      <c r="J41" s="14">
        <v>3</v>
      </c>
      <c r="K41" s="15">
        <v>11000000</v>
      </c>
      <c r="L41" s="11">
        <v>6</v>
      </c>
      <c r="M41" s="16">
        <v>1.3888888888888889E-3</v>
      </c>
      <c r="N41" s="11" t="s">
        <v>18</v>
      </c>
      <c r="O41" s="11" t="s">
        <v>39</v>
      </c>
      <c r="P41" s="11" t="s">
        <v>48</v>
      </c>
      <c r="Q41" s="11" t="s">
        <v>76</v>
      </c>
      <c r="R41" s="11" t="s">
        <v>31</v>
      </c>
      <c r="S41" s="17"/>
    </row>
    <row r="42" spans="4:19" ht="21" customHeight="1" x14ac:dyDescent="0.35">
      <c r="D42" s="17"/>
      <c r="E42" s="4" t="s">
        <v>14</v>
      </c>
      <c r="F42" s="5">
        <v>3</v>
      </c>
      <c r="G42" s="6" t="s">
        <v>44</v>
      </c>
      <c r="H42" s="4" t="s">
        <v>32</v>
      </c>
      <c r="I42" s="4" t="s">
        <v>17</v>
      </c>
      <c r="J42" s="7">
        <v>1</v>
      </c>
      <c r="K42" s="8">
        <v>19000000</v>
      </c>
      <c r="L42" s="4">
        <v>3</v>
      </c>
      <c r="M42" s="2">
        <v>1.3888888888888889E-3</v>
      </c>
      <c r="N42" s="4" t="s">
        <v>46</v>
      </c>
      <c r="O42" s="4" t="s">
        <v>64</v>
      </c>
      <c r="P42" s="4" t="s">
        <v>48</v>
      </c>
      <c r="Q42" s="4" t="s">
        <v>78</v>
      </c>
      <c r="R42" s="4" t="s">
        <v>53</v>
      </c>
      <c r="S42" s="17"/>
    </row>
    <row r="43" spans="4:19" ht="21" customHeight="1" x14ac:dyDescent="0.35">
      <c r="D43" s="17"/>
      <c r="E43" s="11" t="s">
        <v>14</v>
      </c>
      <c r="F43" s="12">
        <v>22</v>
      </c>
      <c r="G43" s="13" t="s">
        <v>44</v>
      </c>
      <c r="H43" s="11" t="s">
        <v>32</v>
      </c>
      <c r="I43" s="11" t="s">
        <v>17</v>
      </c>
      <c r="J43" s="14">
        <v>1</v>
      </c>
      <c r="K43" s="15">
        <v>19000000</v>
      </c>
      <c r="L43" s="11">
        <v>1</v>
      </c>
      <c r="M43" s="16">
        <v>1.3888888888888889E-3</v>
      </c>
      <c r="N43" s="11" t="s">
        <v>46</v>
      </c>
      <c r="O43" s="11" t="s">
        <v>24</v>
      </c>
      <c r="P43" s="11" t="s">
        <v>51</v>
      </c>
      <c r="Q43" s="11" t="s">
        <v>66</v>
      </c>
      <c r="R43" s="11" t="s">
        <v>67</v>
      </c>
      <c r="S43" s="17"/>
    </row>
    <row r="44" spans="4:19" ht="21" customHeight="1" x14ac:dyDescent="0.35">
      <c r="D44" s="17"/>
      <c r="E44" s="4" t="s">
        <v>14</v>
      </c>
      <c r="F44" s="5">
        <v>13</v>
      </c>
      <c r="G44" s="6" t="s">
        <v>44</v>
      </c>
      <c r="H44" s="4" t="s">
        <v>49</v>
      </c>
      <c r="I44" s="4" t="s">
        <v>68</v>
      </c>
      <c r="J44" s="7">
        <v>4</v>
      </c>
      <c r="K44" s="8">
        <v>20000000</v>
      </c>
      <c r="L44" s="4">
        <v>3</v>
      </c>
      <c r="M44" s="2">
        <v>1.3888888888888889E-3</v>
      </c>
      <c r="N44" s="4" t="s">
        <v>61</v>
      </c>
      <c r="O44" s="4" t="s">
        <v>19</v>
      </c>
      <c r="P44" s="4" t="s">
        <v>30</v>
      </c>
      <c r="Q44" s="4" t="s">
        <v>77</v>
      </c>
      <c r="R44" s="4" t="s">
        <v>54</v>
      </c>
      <c r="S44" s="17"/>
    </row>
    <row r="45" spans="4:19" ht="21" customHeight="1" x14ac:dyDescent="0.35">
      <c r="D45" s="17"/>
      <c r="E45" s="11" t="s">
        <v>14</v>
      </c>
      <c r="F45" s="12">
        <v>17</v>
      </c>
      <c r="G45" s="13" t="s">
        <v>44</v>
      </c>
      <c r="H45" s="11" t="s">
        <v>49</v>
      </c>
      <c r="I45" s="11" t="s">
        <v>42</v>
      </c>
      <c r="J45" s="14">
        <v>1</v>
      </c>
      <c r="K45" s="15">
        <v>7000000</v>
      </c>
      <c r="L45" s="11">
        <v>1</v>
      </c>
      <c r="M45" s="16">
        <v>1.3888888888888889E-3</v>
      </c>
      <c r="N45" s="11" t="s">
        <v>18</v>
      </c>
      <c r="O45" s="11" t="s">
        <v>19</v>
      </c>
      <c r="P45" s="11" t="s">
        <v>33</v>
      </c>
      <c r="Q45" s="11" t="s">
        <v>78</v>
      </c>
      <c r="R45" s="11" t="s">
        <v>53</v>
      </c>
      <c r="S45" s="17"/>
    </row>
    <row r="46" spans="4:19" ht="21" customHeight="1" x14ac:dyDescent="0.35">
      <c r="D46" s="17"/>
      <c r="E46" s="4" t="s">
        <v>14</v>
      </c>
      <c r="F46" s="5">
        <v>30</v>
      </c>
      <c r="G46" s="6" t="s">
        <v>44</v>
      </c>
      <c r="H46" s="4" t="s">
        <v>49</v>
      </c>
      <c r="I46" s="4" t="s">
        <v>23</v>
      </c>
      <c r="J46" s="7">
        <v>2</v>
      </c>
      <c r="K46" s="8">
        <v>10000000</v>
      </c>
      <c r="L46" s="4">
        <v>1</v>
      </c>
      <c r="M46" s="2">
        <v>1.3888888888888889E-3</v>
      </c>
      <c r="N46" s="4" t="s">
        <v>18</v>
      </c>
      <c r="O46" s="4" t="s">
        <v>29</v>
      </c>
      <c r="P46" s="4" t="s">
        <v>33</v>
      </c>
      <c r="Q46" s="4" t="s">
        <v>77</v>
      </c>
      <c r="R46" s="4" t="s">
        <v>65</v>
      </c>
      <c r="S46" s="17"/>
    </row>
    <row r="47" spans="4:19" ht="21" customHeight="1" x14ac:dyDescent="0.35">
      <c r="D47" s="17"/>
      <c r="E47" s="11" t="s">
        <v>14</v>
      </c>
      <c r="F47" s="12">
        <v>29</v>
      </c>
      <c r="G47" s="13" t="s">
        <v>44</v>
      </c>
      <c r="H47" s="11" t="s">
        <v>32</v>
      </c>
      <c r="I47" s="11" t="s">
        <v>42</v>
      </c>
      <c r="J47" s="14">
        <v>3</v>
      </c>
      <c r="K47" s="15">
        <v>15000000</v>
      </c>
      <c r="L47" s="11">
        <v>1</v>
      </c>
      <c r="M47" s="16">
        <v>1.3888888888888889E-3</v>
      </c>
      <c r="N47" s="11" t="s">
        <v>18</v>
      </c>
      <c r="O47" s="11" t="s">
        <v>19</v>
      </c>
      <c r="P47" s="11" t="s">
        <v>25</v>
      </c>
      <c r="Q47" s="11" t="s">
        <v>76</v>
      </c>
      <c r="R47" s="11" t="s">
        <v>26</v>
      </c>
      <c r="S47" s="17"/>
    </row>
    <row r="48" spans="4:19" ht="21" customHeight="1" x14ac:dyDescent="0.35">
      <c r="D48" s="17"/>
      <c r="E48" s="4" t="s">
        <v>14</v>
      </c>
      <c r="F48" s="5">
        <v>6</v>
      </c>
      <c r="G48" s="6" t="s">
        <v>44</v>
      </c>
      <c r="H48" s="4" t="s">
        <v>49</v>
      </c>
      <c r="I48" s="4" t="s">
        <v>68</v>
      </c>
      <c r="J48" s="7">
        <v>1</v>
      </c>
      <c r="K48" s="8">
        <v>7000000</v>
      </c>
      <c r="L48" s="4">
        <v>3</v>
      </c>
      <c r="M48" s="2">
        <v>1.3888888888888889E-3</v>
      </c>
      <c r="N48" s="4" t="s">
        <v>18</v>
      </c>
      <c r="O48" s="4" t="s">
        <v>64</v>
      </c>
      <c r="P48" s="4" t="s">
        <v>51</v>
      </c>
      <c r="Q48" s="4" t="s">
        <v>66</v>
      </c>
      <c r="R48" s="4" t="s">
        <v>67</v>
      </c>
      <c r="S48" s="17"/>
    </row>
    <row r="49" spans="4:19" ht="21" customHeight="1" x14ac:dyDescent="0.35">
      <c r="D49" s="17"/>
      <c r="E49" s="11" t="s">
        <v>14</v>
      </c>
      <c r="F49" s="12">
        <v>22</v>
      </c>
      <c r="G49" s="13" t="s">
        <v>69</v>
      </c>
      <c r="H49" s="11" t="s">
        <v>28</v>
      </c>
      <c r="I49" s="11" t="s">
        <v>17</v>
      </c>
      <c r="J49" s="14">
        <v>5</v>
      </c>
      <c r="K49" s="15">
        <v>25000000</v>
      </c>
      <c r="L49" s="11">
        <v>6</v>
      </c>
      <c r="M49" s="16">
        <v>1.3888888888888889E-3</v>
      </c>
      <c r="N49" s="11" t="s">
        <v>18</v>
      </c>
      <c r="O49" s="11" t="s">
        <v>56</v>
      </c>
      <c r="P49" s="11" t="s">
        <v>43</v>
      </c>
      <c r="Q49" s="11" t="s">
        <v>66</v>
      </c>
      <c r="R49" s="11" t="s">
        <v>36</v>
      </c>
      <c r="S49" s="17"/>
    </row>
    <row r="50" spans="4:19" ht="21" customHeight="1" x14ac:dyDescent="0.35">
      <c r="D50" s="17"/>
      <c r="E50" s="4" t="s">
        <v>14</v>
      </c>
      <c r="F50" s="5">
        <v>3</v>
      </c>
      <c r="G50" s="6" t="s">
        <v>69</v>
      </c>
      <c r="H50" s="4" t="s">
        <v>32</v>
      </c>
      <c r="I50" s="4" t="s">
        <v>23</v>
      </c>
      <c r="J50" s="7">
        <v>5</v>
      </c>
      <c r="K50" s="8">
        <v>20000000</v>
      </c>
      <c r="L50" s="4">
        <v>4</v>
      </c>
      <c r="M50" s="2">
        <v>1.3888888888888889E-3</v>
      </c>
      <c r="N50" s="4" t="s">
        <v>18</v>
      </c>
      <c r="O50" s="4" t="s">
        <v>39</v>
      </c>
      <c r="P50" s="4" t="s">
        <v>51</v>
      </c>
      <c r="Q50" s="4" t="s">
        <v>76</v>
      </c>
      <c r="R50" s="4" t="s">
        <v>52</v>
      </c>
      <c r="S50" s="17"/>
    </row>
    <row r="51" spans="4:19" ht="21" customHeight="1" x14ac:dyDescent="0.35">
      <c r="D51" s="17"/>
      <c r="E51" s="11" t="s">
        <v>14</v>
      </c>
      <c r="F51" s="12">
        <v>12</v>
      </c>
      <c r="G51" s="13" t="s">
        <v>55</v>
      </c>
      <c r="H51" s="11" t="s">
        <v>16</v>
      </c>
      <c r="I51" s="11" t="s">
        <v>42</v>
      </c>
      <c r="J51" s="14">
        <v>3</v>
      </c>
      <c r="K51" s="15">
        <v>11000000</v>
      </c>
      <c r="L51" s="11">
        <v>1</v>
      </c>
      <c r="M51" s="16">
        <v>1.3888888888888889E-3</v>
      </c>
      <c r="N51" s="11" t="s">
        <v>18</v>
      </c>
      <c r="O51" s="11" t="s">
        <v>56</v>
      </c>
      <c r="P51" s="11" t="s">
        <v>51</v>
      </c>
      <c r="Q51" s="11" t="s">
        <v>76</v>
      </c>
      <c r="R51" s="11" t="s">
        <v>52</v>
      </c>
      <c r="S51" s="17"/>
    </row>
    <row r="52" spans="4:19" ht="21" customHeight="1" x14ac:dyDescent="0.35">
      <c r="D52" s="17"/>
      <c r="E52" s="4" t="s">
        <v>14</v>
      </c>
      <c r="F52" s="5">
        <v>11</v>
      </c>
      <c r="G52" s="6" t="s">
        <v>57</v>
      </c>
      <c r="H52" s="4" t="s">
        <v>28</v>
      </c>
      <c r="I52" s="4" t="s">
        <v>23</v>
      </c>
      <c r="J52" s="7">
        <v>5</v>
      </c>
      <c r="K52" s="8">
        <v>25000000</v>
      </c>
      <c r="L52" s="4">
        <v>1</v>
      </c>
      <c r="M52" s="2">
        <v>1.3888888888888889E-3</v>
      </c>
      <c r="N52" s="4" t="s">
        <v>18</v>
      </c>
      <c r="O52" s="4" t="s">
        <v>29</v>
      </c>
      <c r="P52" s="4" t="s">
        <v>43</v>
      </c>
      <c r="Q52" s="4" t="s">
        <v>76</v>
      </c>
      <c r="R52" s="4" t="s">
        <v>31</v>
      </c>
      <c r="S52" s="17"/>
    </row>
    <row r="53" spans="4:19" ht="21" customHeight="1" x14ac:dyDescent="0.35">
      <c r="D53" s="17"/>
      <c r="E53" s="11" t="s">
        <v>14</v>
      </c>
      <c r="F53" s="12">
        <v>11</v>
      </c>
      <c r="G53" s="13" t="s">
        <v>58</v>
      </c>
      <c r="H53" s="11" t="s">
        <v>32</v>
      </c>
      <c r="I53" s="11" t="s">
        <v>42</v>
      </c>
      <c r="J53" s="14">
        <v>2</v>
      </c>
      <c r="K53" s="15">
        <v>38000000</v>
      </c>
      <c r="L53" s="11">
        <v>2</v>
      </c>
      <c r="M53" s="16">
        <v>1.3888888888888889E-3</v>
      </c>
      <c r="N53" s="11" t="s">
        <v>46</v>
      </c>
      <c r="O53" s="11" t="s">
        <v>56</v>
      </c>
      <c r="P53" s="11" t="s">
        <v>43</v>
      </c>
      <c r="Q53" s="11" t="s">
        <v>78</v>
      </c>
      <c r="R53" s="11" t="s">
        <v>53</v>
      </c>
      <c r="S53" s="17"/>
    </row>
    <row r="54" spans="4:19" ht="21" customHeight="1" x14ac:dyDescent="0.35">
      <c r="D54" s="17"/>
      <c r="E54" s="4" t="s">
        <v>14</v>
      </c>
      <c r="F54" s="5">
        <v>3</v>
      </c>
      <c r="G54" s="6" t="s">
        <v>15</v>
      </c>
      <c r="H54" s="4" t="s">
        <v>38</v>
      </c>
      <c r="I54" s="4" t="s">
        <v>42</v>
      </c>
      <c r="J54" s="7">
        <v>4</v>
      </c>
      <c r="K54" s="8">
        <v>15000000</v>
      </c>
      <c r="L54" s="4">
        <v>1</v>
      </c>
      <c r="M54" s="2">
        <v>1.3888888888888889E-3</v>
      </c>
      <c r="N54" s="4" t="s">
        <v>18</v>
      </c>
      <c r="O54" s="4" t="s">
        <v>56</v>
      </c>
      <c r="P54" s="4" t="s">
        <v>20</v>
      </c>
      <c r="Q54" s="4" t="s">
        <v>78</v>
      </c>
      <c r="R54" s="4" t="s">
        <v>41</v>
      </c>
      <c r="S54" s="17"/>
    </row>
    <row r="55" spans="4:19" ht="21" customHeight="1" x14ac:dyDescent="0.35">
      <c r="D55" s="17"/>
      <c r="E55" s="11" t="s">
        <v>14</v>
      </c>
      <c r="F55" s="12">
        <v>11</v>
      </c>
      <c r="G55" s="13" t="s">
        <v>59</v>
      </c>
      <c r="H55" s="11" t="s">
        <v>16</v>
      </c>
      <c r="I55" s="11" t="s">
        <v>23</v>
      </c>
      <c r="J55" s="14">
        <v>1</v>
      </c>
      <c r="K55" s="15">
        <v>19000000</v>
      </c>
      <c r="L55" s="11">
        <v>1</v>
      </c>
      <c r="M55" s="16">
        <v>1.3888888888888889E-3</v>
      </c>
      <c r="N55" s="11" t="s">
        <v>46</v>
      </c>
      <c r="O55" s="11" t="s">
        <v>19</v>
      </c>
      <c r="P55" s="11" t="s">
        <v>25</v>
      </c>
      <c r="Q55" s="11" t="s">
        <v>77</v>
      </c>
      <c r="R55" s="11" t="s">
        <v>54</v>
      </c>
      <c r="S55" s="17"/>
    </row>
    <row r="56" spans="4:19" ht="21" customHeight="1" x14ac:dyDescent="0.35">
      <c r="D56" s="17"/>
      <c r="E56" s="4" t="s">
        <v>14</v>
      </c>
      <c r="F56" s="5">
        <v>10</v>
      </c>
      <c r="G56" s="6" t="s">
        <v>59</v>
      </c>
      <c r="H56" s="4" t="s">
        <v>38</v>
      </c>
      <c r="I56" s="4" t="s">
        <v>17</v>
      </c>
      <c r="J56" s="7">
        <v>4</v>
      </c>
      <c r="K56" s="8">
        <v>20000000</v>
      </c>
      <c r="L56" s="4">
        <v>3</v>
      </c>
      <c r="M56" s="2">
        <v>1.3888888888888889E-3</v>
      </c>
      <c r="N56" s="4" t="s">
        <v>18</v>
      </c>
      <c r="O56" s="4" t="s">
        <v>47</v>
      </c>
      <c r="P56" s="4" t="s">
        <v>33</v>
      </c>
      <c r="Q56" s="4" t="s">
        <v>77</v>
      </c>
      <c r="R56" s="4" t="s">
        <v>54</v>
      </c>
      <c r="S56" s="17"/>
    </row>
    <row r="57" spans="4:19" ht="21" customHeight="1" x14ac:dyDescent="0.35">
      <c r="D57" s="17"/>
      <c r="E57" s="11" t="s">
        <v>14</v>
      </c>
      <c r="F57" s="12">
        <v>5</v>
      </c>
      <c r="G57" s="13" t="s">
        <v>59</v>
      </c>
      <c r="H57" s="11" t="s">
        <v>38</v>
      </c>
      <c r="I57" s="11" t="s">
        <v>23</v>
      </c>
      <c r="J57" s="14">
        <v>1</v>
      </c>
      <c r="K57" s="15">
        <v>7000000</v>
      </c>
      <c r="L57" s="11">
        <v>2</v>
      </c>
      <c r="M57" s="16">
        <v>1.3888888888888889E-3</v>
      </c>
      <c r="N57" s="11" t="s">
        <v>18</v>
      </c>
      <c r="O57" s="11" t="s">
        <v>56</v>
      </c>
      <c r="P57" s="11" t="s">
        <v>48</v>
      </c>
      <c r="Q57" s="11" t="s">
        <v>76</v>
      </c>
      <c r="R57" s="11" t="s">
        <v>52</v>
      </c>
      <c r="S57" s="17"/>
    </row>
    <row r="58" spans="4:19" ht="21" customHeight="1" x14ac:dyDescent="0.35">
      <c r="D58" s="17"/>
      <c r="E58" s="4" t="s">
        <v>14</v>
      </c>
      <c r="F58" s="5">
        <v>12</v>
      </c>
      <c r="G58" s="6" t="s">
        <v>60</v>
      </c>
      <c r="H58" s="4" t="s">
        <v>28</v>
      </c>
      <c r="I58" s="4" t="s">
        <v>23</v>
      </c>
      <c r="J58" s="7">
        <v>2</v>
      </c>
      <c r="K58" s="8">
        <v>38000000</v>
      </c>
      <c r="L58" s="4">
        <v>3</v>
      </c>
      <c r="M58" s="2">
        <v>1.3888888888888889E-3</v>
      </c>
      <c r="N58" s="4" t="s">
        <v>46</v>
      </c>
      <c r="O58" s="4" t="s">
        <v>39</v>
      </c>
      <c r="P58" s="4" t="s">
        <v>40</v>
      </c>
      <c r="Q58" s="4" t="s">
        <v>78</v>
      </c>
      <c r="R58" s="4" t="s">
        <v>53</v>
      </c>
      <c r="S58" s="17"/>
    </row>
    <row r="59" spans="4:19" ht="21" customHeight="1" x14ac:dyDescent="0.35">
      <c r="D59" s="17"/>
      <c r="E59" s="11" t="s">
        <v>14</v>
      </c>
      <c r="F59" s="12">
        <v>26</v>
      </c>
      <c r="G59" s="13" t="s">
        <v>22</v>
      </c>
      <c r="H59" s="11" t="s">
        <v>16</v>
      </c>
      <c r="I59" s="11" t="s">
        <v>42</v>
      </c>
      <c r="J59" s="14">
        <v>4</v>
      </c>
      <c r="K59" s="15">
        <v>20000000</v>
      </c>
      <c r="L59" s="11">
        <v>3</v>
      </c>
      <c r="M59" s="16">
        <v>1.3888888888888889E-3</v>
      </c>
      <c r="N59" s="11" t="s">
        <v>61</v>
      </c>
      <c r="O59" s="11" t="s">
        <v>19</v>
      </c>
      <c r="P59" s="11" t="s">
        <v>20</v>
      </c>
      <c r="Q59" s="11" t="s">
        <v>66</v>
      </c>
      <c r="R59" s="11" t="s">
        <v>36</v>
      </c>
      <c r="S59" s="17"/>
    </row>
    <row r="60" spans="4:19" ht="21" customHeight="1" x14ac:dyDescent="0.35">
      <c r="D60" s="17"/>
      <c r="E60" s="4" t="s">
        <v>70</v>
      </c>
      <c r="F60" s="5">
        <v>11</v>
      </c>
      <c r="G60" s="6" t="s">
        <v>58</v>
      </c>
      <c r="H60" s="4" t="s">
        <v>32</v>
      </c>
      <c r="I60" s="4" t="s">
        <v>17</v>
      </c>
      <c r="J60" s="7">
        <v>0</v>
      </c>
      <c r="K60" s="8">
        <v>0</v>
      </c>
      <c r="L60" s="4">
        <v>1</v>
      </c>
      <c r="M60" s="2">
        <v>1.3888888888888889E-3</v>
      </c>
      <c r="N60" s="4"/>
      <c r="O60" s="4"/>
      <c r="P60" s="4" t="s">
        <v>30</v>
      </c>
      <c r="Q60" s="4" t="s">
        <v>78</v>
      </c>
      <c r="R60" s="4" t="s">
        <v>62</v>
      </c>
      <c r="S60" s="17"/>
    </row>
    <row r="61" spans="4:19" ht="21" customHeight="1" x14ac:dyDescent="0.35">
      <c r="D61" s="17"/>
      <c r="E61" s="11" t="s">
        <v>70</v>
      </c>
      <c r="F61" s="12">
        <v>14</v>
      </c>
      <c r="G61" s="13" t="s">
        <v>15</v>
      </c>
      <c r="H61" s="11" t="s">
        <v>16</v>
      </c>
      <c r="I61" s="11" t="s">
        <v>23</v>
      </c>
      <c r="J61" s="14">
        <v>0</v>
      </c>
      <c r="K61" s="15">
        <v>0</v>
      </c>
      <c r="L61" s="11">
        <v>5</v>
      </c>
      <c r="M61" s="16">
        <v>1.3888888888888889E-3</v>
      </c>
      <c r="N61" s="11"/>
      <c r="O61" s="11"/>
      <c r="P61" s="11" t="s">
        <v>33</v>
      </c>
      <c r="Q61" s="11" t="s">
        <v>76</v>
      </c>
      <c r="R61" s="11" t="s">
        <v>52</v>
      </c>
      <c r="S61" s="17"/>
    </row>
    <row r="62" spans="4:19" ht="21" customHeight="1" x14ac:dyDescent="0.35">
      <c r="D62" s="17"/>
      <c r="E62" s="4" t="s">
        <v>70</v>
      </c>
      <c r="F62" s="5">
        <v>1</v>
      </c>
      <c r="G62" s="6" t="s">
        <v>59</v>
      </c>
      <c r="H62" s="4" t="s">
        <v>16</v>
      </c>
      <c r="I62" s="4" t="s">
        <v>23</v>
      </c>
      <c r="J62" s="7">
        <v>0</v>
      </c>
      <c r="K62" s="8">
        <v>0</v>
      </c>
      <c r="L62" s="4">
        <v>1</v>
      </c>
      <c r="M62" s="2">
        <v>1.3888888888888889E-3</v>
      </c>
      <c r="N62" s="4"/>
      <c r="O62" s="4"/>
      <c r="P62" s="4" t="s">
        <v>20</v>
      </c>
      <c r="Q62" s="4" t="s">
        <v>77</v>
      </c>
      <c r="R62" s="4" t="s">
        <v>54</v>
      </c>
      <c r="S62" s="17"/>
    </row>
    <row r="63" spans="4:19" ht="21" customHeight="1" x14ac:dyDescent="0.35">
      <c r="D63" s="17"/>
      <c r="E63" s="11" t="s">
        <v>70</v>
      </c>
      <c r="F63" s="12">
        <v>12</v>
      </c>
      <c r="G63" s="13" t="s">
        <v>60</v>
      </c>
      <c r="H63" s="11" t="s">
        <v>28</v>
      </c>
      <c r="I63" s="11" t="s">
        <v>17</v>
      </c>
      <c r="J63" s="14">
        <v>0</v>
      </c>
      <c r="K63" s="15">
        <v>0</v>
      </c>
      <c r="L63" s="11">
        <v>2</v>
      </c>
      <c r="M63" s="16">
        <v>1.3888888888888889E-3</v>
      </c>
      <c r="N63" s="11"/>
      <c r="O63" s="11"/>
      <c r="P63" s="11" t="s">
        <v>33</v>
      </c>
      <c r="Q63" s="11" t="s">
        <v>76</v>
      </c>
      <c r="R63" s="11" t="s">
        <v>26</v>
      </c>
      <c r="S63" s="17"/>
    </row>
    <row r="64" spans="4:19" ht="21" customHeight="1" x14ac:dyDescent="0.35">
      <c r="D64" s="17"/>
      <c r="E64" s="4" t="s">
        <v>70</v>
      </c>
      <c r="F64" s="5">
        <v>7</v>
      </c>
      <c r="G64" s="6" t="s">
        <v>37</v>
      </c>
      <c r="H64" s="4" t="s">
        <v>49</v>
      </c>
      <c r="I64" s="4" t="s">
        <v>23</v>
      </c>
      <c r="J64" s="7">
        <v>0</v>
      </c>
      <c r="K64" s="8">
        <v>0</v>
      </c>
      <c r="L64" s="4">
        <v>6</v>
      </c>
      <c r="M64" s="2">
        <v>1.3888888888888889E-3</v>
      </c>
      <c r="N64" s="4"/>
      <c r="O64" s="4"/>
      <c r="P64" s="4" t="s">
        <v>43</v>
      </c>
      <c r="Q64" s="4" t="s">
        <v>66</v>
      </c>
      <c r="R64" s="4" t="s">
        <v>67</v>
      </c>
      <c r="S64" s="17"/>
    </row>
    <row r="65" spans="4:19" ht="21" customHeight="1" x14ac:dyDescent="0.35">
      <c r="D65" s="17"/>
      <c r="E65" s="11" t="s">
        <v>70</v>
      </c>
      <c r="F65" s="12">
        <v>5</v>
      </c>
      <c r="G65" s="13" t="s">
        <v>37</v>
      </c>
      <c r="H65" s="11" t="s">
        <v>32</v>
      </c>
      <c r="I65" s="11" t="s">
        <v>42</v>
      </c>
      <c r="J65" s="14">
        <v>0</v>
      </c>
      <c r="K65" s="15">
        <v>0</v>
      </c>
      <c r="L65" s="11">
        <v>4</v>
      </c>
      <c r="M65" s="16">
        <v>1.3888888888888889E-3</v>
      </c>
      <c r="N65" s="11"/>
      <c r="O65" s="11"/>
      <c r="P65" s="11" t="s">
        <v>51</v>
      </c>
      <c r="Q65" s="11" t="s">
        <v>76</v>
      </c>
      <c r="R65" s="11" t="s">
        <v>26</v>
      </c>
      <c r="S65" s="17"/>
    </row>
    <row r="66" spans="4:19" ht="21" customHeight="1" x14ac:dyDescent="0.35">
      <c r="D66" s="17"/>
      <c r="E66" s="4" t="s">
        <v>70</v>
      </c>
      <c r="F66" s="5">
        <v>23</v>
      </c>
      <c r="G66" s="6" t="s">
        <v>44</v>
      </c>
      <c r="H66" s="4" t="s">
        <v>16</v>
      </c>
      <c r="I66" s="4" t="s">
        <v>23</v>
      </c>
      <c r="J66" s="7">
        <v>0</v>
      </c>
      <c r="K66" s="8">
        <v>0</v>
      </c>
      <c r="L66" s="4">
        <v>3</v>
      </c>
      <c r="M66" s="2">
        <v>1.3888888888888889E-3</v>
      </c>
      <c r="N66" s="4"/>
      <c r="O66" s="4"/>
      <c r="P66" s="4" t="s">
        <v>20</v>
      </c>
      <c r="Q66" s="4" t="s">
        <v>66</v>
      </c>
      <c r="R66" s="4" t="s">
        <v>36</v>
      </c>
      <c r="S66" s="17"/>
    </row>
    <row r="67" spans="4:19" ht="21" customHeight="1" x14ac:dyDescent="0.35">
      <c r="D67" s="17"/>
      <c r="E67" s="11" t="s">
        <v>70</v>
      </c>
      <c r="F67" s="12">
        <v>19</v>
      </c>
      <c r="G67" s="13" t="s">
        <v>44</v>
      </c>
      <c r="H67" s="11" t="s">
        <v>32</v>
      </c>
      <c r="I67" s="11" t="s">
        <v>23</v>
      </c>
      <c r="J67" s="14">
        <v>0</v>
      </c>
      <c r="K67" s="15">
        <v>0</v>
      </c>
      <c r="L67" s="11">
        <v>1</v>
      </c>
      <c r="M67" s="16">
        <v>1.3888888888888889E-3</v>
      </c>
      <c r="N67" s="11"/>
      <c r="O67" s="11"/>
      <c r="P67" s="11" t="s">
        <v>48</v>
      </c>
      <c r="Q67" s="11" t="s">
        <v>78</v>
      </c>
      <c r="R67" s="11" t="s">
        <v>63</v>
      </c>
      <c r="S67" s="17"/>
    </row>
    <row r="68" spans="4:19" ht="21" customHeight="1" x14ac:dyDescent="0.35">
      <c r="D68" s="17"/>
      <c r="E68" s="4" t="s">
        <v>70</v>
      </c>
      <c r="F68" s="5">
        <v>10</v>
      </c>
      <c r="G68" s="6" t="s">
        <v>69</v>
      </c>
      <c r="H68" s="4" t="s">
        <v>49</v>
      </c>
      <c r="I68" s="4" t="s">
        <v>17</v>
      </c>
      <c r="J68" s="7">
        <v>0</v>
      </c>
      <c r="K68" s="8">
        <v>0</v>
      </c>
      <c r="L68" s="4">
        <v>1</v>
      </c>
      <c r="M68" s="2">
        <v>1.3888888888888889E-3</v>
      </c>
      <c r="N68" s="4"/>
      <c r="O68" s="4"/>
      <c r="P68" s="4" t="s">
        <v>48</v>
      </c>
      <c r="Q68" s="4" t="s">
        <v>78</v>
      </c>
      <c r="R68" s="4" t="s">
        <v>41</v>
      </c>
      <c r="S68" s="17"/>
    </row>
    <row r="69" spans="4:19" ht="21" customHeight="1" x14ac:dyDescent="0.35">
      <c r="D69" s="17"/>
      <c r="E69" s="11" t="s">
        <v>70</v>
      </c>
      <c r="F69" s="12">
        <v>11</v>
      </c>
      <c r="G69" s="13" t="s">
        <v>58</v>
      </c>
      <c r="H69" s="11" t="s">
        <v>32</v>
      </c>
      <c r="I69" s="11" t="s">
        <v>17</v>
      </c>
      <c r="J69" s="14">
        <v>0</v>
      </c>
      <c r="K69" s="15">
        <v>0</v>
      </c>
      <c r="L69" s="11">
        <v>1</v>
      </c>
      <c r="M69" s="16">
        <v>1.3888888888888889E-3</v>
      </c>
      <c r="N69" s="11"/>
      <c r="O69" s="11"/>
      <c r="P69" s="11" t="s">
        <v>30</v>
      </c>
      <c r="Q69" s="11" t="s">
        <v>78</v>
      </c>
      <c r="R69" s="11" t="s">
        <v>62</v>
      </c>
      <c r="S69" s="17"/>
    </row>
    <row r="70" spans="4:19" ht="21" customHeight="1" x14ac:dyDescent="0.35">
      <c r="D70" s="17"/>
      <c r="E70" s="4" t="s">
        <v>70</v>
      </c>
      <c r="F70" s="5">
        <v>14</v>
      </c>
      <c r="G70" s="6" t="s">
        <v>15</v>
      </c>
      <c r="H70" s="4" t="s">
        <v>16</v>
      </c>
      <c r="I70" s="4" t="s">
        <v>23</v>
      </c>
      <c r="J70" s="7">
        <v>0</v>
      </c>
      <c r="K70" s="8">
        <v>0</v>
      </c>
      <c r="L70" s="4">
        <v>5</v>
      </c>
      <c r="M70" s="2">
        <v>1.3888888888888889E-3</v>
      </c>
      <c r="N70" s="4"/>
      <c r="O70" s="4"/>
      <c r="P70" s="4" t="s">
        <v>33</v>
      </c>
      <c r="Q70" s="4" t="s">
        <v>76</v>
      </c>
      <c r="R70" s="4" t="s">
        <v>52</v>
      </c>
      <c r="S70" s="17"/>
    </row>
    <row r="71" spans="4:19" ht="21" customHeight="1" x14ac:dyDescent="0.35">
      <c r="D71" s="17"/>
      <c r="E71" s="11" t="s">
        <v>70</v>
      </c>
      <c r="F71" s="12">
        <v>1</v>
      </c>
      <c r="G71" s="13" t="s">
        <v>59</v>
      </c>
      <c r="H71" s="11" t="s">
        <v>16</v>
      </c>
      <c r="I71" s="11" t="s">
        <v>23</v>
      </c>
      <c r="J71" s="14">
        <v>0</v>
      </c>
      <c r="K71" s="15">
        <v>0</v>
      </c>
      <c r="L71" s="11">
        <v>1</v>
      </c>
      <c r="M71" s="16">
        <v>1.3888888888888889E-3</v>
      </c>
      <c r="N71" s="11"/>
      <c r="O71" s="11"/>
      <c r="P71" s="11" t="s">
        <v>20</v>
      </c>
      <c r="Q71" s="11" t="s">
        <v>77</v>
      </c>
      <c r="R71" s="11" t="s">
        <v>54</v>
      </c>
      <c r="S71" s="17"/>
    </row>
    <row r="72" spans="4:19" ht="21" customHeight="1" x14ac:dyDescent="0.35">
      <c r="D72" s="17"/>
      <c r="E72" s="4" t="s">
        <v>70</v>
      </c>
      <c r="F72" s="5">
        <v>12</v>
      </c>
      <c r="G72" s="6" t="s">
        <v>60</v>
      </c>
      <c r="H72" s="4" t="s">
        <v>28</v>
      </c>
      <c r="I72" s="4" t="s">
        <v>17</v>
      </c>
      <c r="J72" s="7">
        <v>0</v>
      </c>
      <c r="K72" s="8">
        <v>0</v>
      </c>
      <c r="L72" s="4">
        <v>2</v>
      </c>
      <c r="M72" s="2">
        <v>1.3888888888888889E-3</v>
      </c>
      <c r="N72" s="4"/>
      <c r="O72" s="4"/>
      <c r="P72" s="4" t="s">
        <v>33</v>
      </c>
      <c r="Q72" s="4" t="s">
        <v>76</v>
      </c>
      <c r="R72" s="4" t="s">
        <v>26</v>
      </c>
      <c r="S72" s="17"/>
    </row>
    <row r="73" spans="4:19" ht="21" customHeight="1" x14ac:dyDescent="0.35">
      <c r="D73" s="17"/>
      <c r="E73" s="11" t="s">
        <v>14</v>
      </c>
      <c r="F73" s="12">
        <v>1</v>
      </c>
      <c r="G73" s="13" t="s">
        <v>59</v>
      </c>
      <c r="H73" s="11" t="s">
        <v>32</v>
      </c>
      <c r="I73" s="11" t="s">
        <v>23</v>
      </c>
      <c r="J73" s="14">
        <v>5</v>
      </c>
      <c r="K73" s="15">
        <v>25000000</v>
      </c>
      <c r="L73" s="11">
        <v>1</v>
      </c>
      <c r="M73" s="16">
        <v>1.3888888888888889E-3</v>
      </c>
      <c r="N73" s="11" t="s">
        <v>18</v>
      </c>
      <c r="O73" s="11" t="s">
        <v>47</v>
      </c>
      <c r="P73" s="11" t="s">
        <v>30</v>
      </c>
      <c r="Q73" s="11" t="s">
        <v>66</v>
      </c>
      <c r="R73" s="11" t="s">
        <v>67</v>
      </c>
      <c r="S73" s="17"/>
    </row>
    <row r="74" spans="4:19" ht="21" customHeight="1" x14ac:dyDescent="0.35">
      <c r="D74" s="17"/>
      <c r="E74" s="4" t="s">
        <v>14</v>
      </c>
      <c r="F74" s="5">
        <v>12</v>
      </c>
      <c r="G74" s="6" t="s">
        <v>60</v>
      </c>
      <c r="H74" s="4" t="s">
        <v>16</v>
      </c>
      <c r="I74" s="4" t="s">
        <v>42</v>
      </c>
      <c r="J74" s="7">
        <v>2</v>
      </c>
      <c r="K74" s="8">
        <v>12000000</v>
      </c>
      <c r="L74" s="4">
        <v>2</v>
      </c>
      <c r="M74" s="2">
        <v>1.3888888888888889E-3</v>
      </c>
      <c r="N74" s="4" t="s">
        <v>18</v>
      </c>
      <c r="O74" s="4" t="s">
        <v>19</v>
      </c>
      <c r="P74" s="4" t="s">
        <v>30</v>
      </c>
      <c r="Q74" s="4" t="s">
        <v>76</v>
      </c>
      <c r="R74" s="4" t="s">
        <v>26</v>
      </c>
      <c r="S74" s="17"/>
    </row>
    <row r="75" spans="4:19" ht="21" customHeight="1" x14ac:dyDescent="0.35">
      <c r="D75" s="17"/>
      <c r="E75" s="11" t="s">
        <v>14</v>
      </c>
      <c r="F75" s="12">
        <v>12</v>
      </c>
      <c r="G75" s="13" t="s">
        <v>60</v>
      </c>
      <c r="H75" s="11" t="s">
        <v>16</v>
      </c>
      <c r="I75" s="11" t="s">
        <v>42</v>
      </c>
      <c r="J75" s="14">
        <v>3</v>
      </c>
      <c r="K75" s="15">
        <v>15000000</v>
      </c>
      <c r="L75" s="11">
        <v>5</v>
      </c>
      <c r="M75" s="16">
        <v>1.3888888888888889E-3</v>
      </c>
      <c r="N75" s="11" t="s">
        <v>18</v>
      </c>
      <c r="O75" s="11" t="s">
        <v>39</v>
      </c>
      <c r="P75" s="11" t="s">
        <v>48</v>
      </c>
      <c r="Q75" s="11" t="s">
        <v>78</v>
      </c>
      <c r="R75" s="11" t="s">
        <v>63</v>
      </c>
      <c r="S75" s="17"/>
    </row>
    <row r="76" spans="4:19" ht="21" customHeight="1" x14ac:dyDescent="0.35">
      <c r="D76" s="17"/>
      <c r="E76" s="4" t="s">
        <v>14</v>
      </c>
      <c r="F76" s="5">
        <v>10</v>
      </c>
      <c r="G76" s="6" t="s">
        <v>22</v>
      </c>
      <c r="H76" s="4" t="s">
        <v>16</v>
      </c>
      <c r="I76" s="4" t="s">
        <v>68</v>
      </c>
      <c r="J76" s="7">
        <v>2</v>
      </c>
      <c r="K76" s="8">
        <v>12000000</v>
      </c>
      <c r="L76" s="4">
        <v>4</v>
      </c>
      <c r="M76" s="2">
        <v>1.3888888888888889E-3</v>
      </c>
      <c r="N76" s="4" t="s">
        <v>18</v>
      </c>
      <c r="O76" s="4" t="s">
        <v>50</v>
      </c>
      <c r="P76" s="4" t="s">
        <v>33</v>
      </c>
      <c r="Q76" s="4" t="s">
        <v>76</v>
      </c>
      <c r="R76" s="4" t="s">
        <v>31</v>
      </c>
      <c r="S76" s="17"/>
    </row>
    <row r="77" spans="4:19" ht="21" customHeight="1" x14ac:dyDescent="0.35">
      <c r="D77" s="17"/>
      <c r="E77" s="11" t="s">
        <v>14</v>
      </c>
      <c r="F77" s="12">
        <v>23</v>
      </c>
      <c r="G77" s="13" t="s">
        <v>27</v>
      </c>
      <c r="H77" s="11" t="s">
        <v>16</v>
      </c>
      <c r="I77" s="11" t="s">
        <v>42</v>
      </c>
      <c r="J77" s="14">
        <v>5</v>
      </c>
      <c r="K77" s="15">
        <v>20000000</v>
      </c>
      <c r="L77" s="11">
        <v>1</v>
      </c>
      <c r="M77" s="16">
        <v>1.3888888888888889E-3</v>
      </c>
      <c r="N77" s="11" t="s">
        <v>18</v>
      </c>
      <c r="O77" s="11" t="s">
        <v>47</v>
      </c>
      <c r="P77" s="11" t="s">
        <v>30</v>
      </c>
      <c r="Q77" s="11" t="s">
        <v>77</v>
      </c>
      <c r="R77" s="11" t="s">
        <v>65</v>
      </c>
      <c r="S77" s="17"/>
    </row>
    <row r="78" spans="4:19" ht="21" customHeight="1" x14ac:dyDescent="0.35">
      <c r="D78" s="17"/>
      <c r="E78" s="4" t="s">
        <v>14</v>
      </c>
      <c r="F78" s="5">
        <v>8</v>
      </c>
      <c r="G78" s="6" t="s">
        <v>27</v>
      </c>
      <c r="H78" s="4" t="s">
        <v>32</v>
      </c>
      <c r="I78" s="4" t="s">
        <v>17</v>
      </c>
      <c r="J78" s="7">
        <v>5</v>
      </c>
      <c r="K78" s="8">
        <v>21000000</v>
      </c>
      <c r="L78" s="4">
        <v>4</v>
      </c>
      <c r="M78" s="2">
        <v>1.3888888888888889E-3</v>
      </c>
      <c r="N78" s="4" t="s">
        <v>18</v>
      </c>
      <c r="O78" s="4" t="s">
        <v>19</v>
      </c>
      <c r="P78" s="4" t="s">
        <v>43</v>
      </c>
      <c r="Q78" s="4" t="s">
        <v>78</v>
      </c>
      <c r="R78" s="4" t="s">
        <v>66</v>
      </c>
      <c r="S78" s="17"/>
    </row>
    <row r="79" spans="4:19" ht="21" customHeight="1" x14ac:dyDescent="0.35">
      <c r="D79" s="17"/>
      <c r="E79" s="11" t="s">
        <v>14</v>
      </c>
      <c r="F79" s="12">
        <v>22</v>
      </c>
      <c r="G79" s="13" t="s">
        <v>27</v>
      </c>
      <c r="H79" s="11" t="s">
        <v>16</v>
      </c>
      <c r="I79" s="11" t="s">
        <v>42</v>
      </c>
      <c r="J79" s="14">
        <v>4</v>
      </c>
      <c r="K79" s="15">
        <v>15000000</v>
      </c>
      <c r="L79" s="11">
        <v>3</v>
      </c>
      <c r="M79" s="16">
        <v>1.3888888888888889E-3</v>
      </c>
      <c r="N79" s="11" t="s">
        <v>18</v>
      </c>
      <c r="O79" s="11" t="s">
        <v>39</v>
      </c>
      <c r="P79" s="11" t="s">
        <v>43</v>
      </c>
      <c r="Q79" s="11" t="s">
        <v>76</v>
      </c>
      <c r="R79" s="11" t="s">
        <v>31</v>
      </c>
      <c r="S79" s="17"/>
    </row>
    <row r="80" spans="4:19" ht="21" customHeight="1" x14ac:dyDescent="0.35">
      <c r="D80" s="17"/>
      <c r="E80" s="4" t="s">
        <v>14</v>
      </c>
      <c r="F80" s="5">
        <v>30</v>
      </c>
      <c r="G80" s="6" t="s">
        <v>27</v>
      </c>
      <c r="H80" s="4" t="s">
        <v>16</v>
      </c>
      <c r="I80" s="4" t="s">
        <v>45</v>
      </c>
      <c r="J80" s="7">
        <v>2</v>
      </c>
      <c r="K80" s="8">
        <v>12000000</v>
      </c>
      <c r="L80" s="4">
        <v>3</v>
      </c>
      <c r="M80" s="2">
        <v>1.3888888888888889E-3</v>
      </c>
      <c r="N80" s="4" t="s">
        <v>18</v>
      </c>
      <c r="O80" s="4" t="s">
        <v>47</v>
      </c>
      <c r="P80" s="4" t="s">
        <v>48</v>
      </c>
      <c r="Q80" s="4" t="s">
        <v>78</v>
      </c>
      <c r="R80" s="4" t="s">
        <v>63</v>
      </c>
      <c r="S80" s="17"/>
    </row>
    <row r="81" spans="4:19" ht="21" customHeight="1" x14ac:dyDescent="0.35">
      <c r="D81" s="17"/>
      <c r="E81" s="11" t="s">
        <v>14</v>
      </c>
      <c r="F81" s="12">
        <v>8</v>
      </c>
      <c r="G81" s="13" t="s">
        <v>37</v>
      </c>
      <c r="H81" s="11" t="s">
        <v>16</v>
      </c>
      <c r="I81" s="11" t="s">
        <v>23</v>
      </c>
      <c r="J81" s="14">
        <v>4</v>
      </c>
      <c r="K81" s="15">
        <v>20000000</v>
      </c>
      <c r="L81" s="11">
        <v>3</v>
      </c>
      <c r="M81" s="16">
        <v>1.3888888888888889E-3</v>
      </c>
      <c r="N81" s="11" t="s">
        <v>18</v>
      </c>
      <c r="O81" s="11" t="s">
        <v>64</v>
      </c>
      <c r="P81" s="11" t="s">
        <v>43</v>
      </c>
      <c r="Q81" s="11" t="s">
        <v>77</v>
      </c>
      <c r="R81" s="11" t="s">
        <v>54</v>
      </c>
      <c r="S81" s="17"/>
    </row>
    <row r="82" spans="4:19" ht="21" customHeight="1" x14ac:dyDescent="0.35">
      <c r="D82" s="17"/>
      <c r="E82" s="4" t="s">
        <v>14</v>
      </c>
      <c r="F82" s="5">
        <v>30</v>
      </c>
      <c r="G82" s="6" t="s">
        <v>37</v>
      </c>
      <c r="H82" s="4" t="s">
        <v>38</v>
      </c>
      <c r="I82" s="4" t="s">
        <v>42</v>
      </c>
      <c r="J82" s="7">
        <v>3</v>
      </c>
      <c r="K82" s="8">
        <v>15000000</v>
      </c>
      <c r="L82" s="4">
        <v>1</v>
      </c>
      <c r="M82" s="2">
        <v>1.3888888888888889E-3</v>
      </c>
      <c r="N82" s="4" t="s">
        <v>18</v>
      </c>
      <c r="O82" s="4" t="s">
        <v>19</v>
      </c>
      <c r="P82" s="4" t="s">
        <v>25</v>
      </c>
      <c r="Q82" s="4" t="s">
        <v>76</v>
      </c>
      <c r="R82" s="4" t="s">
        <v>26</v>
      </c>
      <c r="S82" s="17"/>
    </row>
    <row r="83" spans="4:19" ht="21" customHeight="1" x14ac:dyDescent="0.35">
      <c r="D83" s="17"/>
      <c r="E83" s="11" t="s">
        <v>14</v>
      </c>
      <c r="F83" s="12">
        <v>9</v>
      </c>
      <c r="G83" s="13" t="s">
        <v>37</v>
      </c>
      <c r="H83" s="11" t="s">
        <v>28</v>
      </c>
      <c r="I83" s="11" t="s">
        <v>42</v>
      </c>
      <c r="J83" s="14">
        <v>3</v>
      </c>
      <c r="K83" s="15">
        <v>15000000</v>
      </c>
      <c r="L83" s="11">
        <v>3</v>
      </c>
      <c r="M83" s="16">
        <v>1.3888888888888889E-3</v>
      </c>
      <c r="N83" s="11" t="s">
        <v>18</v>
      </c>
      <c r="O83" s="11" t="s">
        <v>39</v>
      </c>
      <c r="P83" s="11" t="s">
        <v>51</v>
      </c>
      <c r="Q83" s="11" t="s">
        <v>76</v>
      </c>
      <c r="R83" s="11" t="s">
        <v>71</v>
      </c>
      <c r="S83" s="17"/>
    </row>
    <row r="84" spans="4:19" ht="21" customHeight="1" x14ac:dyDescent="0.35">
      <c r="D84" s="17"/>
      <c r="E84" s="4" t="s">
        <v>14</v>
      </c>
      <c r="F84" s="5">
        <v>11</v>
      </c>
      <c r="G84" s="6" t="s">
        <v>37</v>
      </c>
      <c r="H84" s="4" t="s">
        <v>38</v>
      </c>
      <c r="I84" s="4" t="s">
        <v>42</v>
      </c>
      <c r="J84" s="7">
        <v>3</v>
      </c>
      <c r="K84" s="8">
        <v>15000000</v>
      </c>
      <c r="L84" s="4">
        <v>2</v>
      </c>
      <c r="M84" s="2">
        <v>1.3888888888888889E-3</v>
      </c>
      <c r="N84" s="4" t="s">
        <v>18</v>
      </c>
      <c r="O84" s="4" t="s">
        <v>56</v>
      </c>
      <c r="P84" s="4" t="s">
        <v>51</v>
      </c>
      <c r="Q84" s="4" t="s">
        <v>76</v>
      </c>
      <c r="R84" s="4" t="s">
        <v>52</v>
      </c>
      <c r="S84" s="17"/>
    </row>
    <row r="85" spans="4:19" ht="21" customHeight="1" x14ac:dyDescent="0.35">
      <c r="D85" s="17"/>
      <c r="E85" s="11" t="s">
        <v>14</v>
      </c>
      <c r="F85" s="12">
        <v>26</v>
      </c>
      <c r="G85" s="13" t="s">
        <v>37</v>
      </c>
      <c r="H85" s="11" t="s">
        <v>16</v>
      </c>
      <c r="I85" s="11" t="s">
        <v>23</v>
      </c>
      <c r="J85" s="14">
        <v>1</v>
      </c>
      <c r="K85" s="15">
        <v>7000000</v>
      </c>
      <c r="L85" s="11">
        <v>2</v>
      </c>
      <c r="M85" s="16">
        <v>1.3888888888888889E-3</v>
      </c>
      <c r="N85" s="11" t="s">
        <v>18</v>
      </c>
      <c r="O85" s="11" t="s">
        <v>64</v>
      </c>
      <c r="P85" s="11" t="s">
        <v>51</v>
      </c>
      <c r="Q85" s="11" t="s">
        <v>78</v>
      </c>
      <c r="R85" s="11" t="s">
        <v>62</v>
      </c>
      <c r="S85" s="17"/>
    </row>
    <row r="86" spans="4:19" ht="21" customHeight="1" x14ac:dyDescent="0.35">
      <c r="D86" s="17"/>
      <c r="E86" s="4" t="s">
        <v>14</v>
      </c>
      <c r="F86" s="5">
        <v>22</v>
      </c>
      <c r="G86" s="6" t="s">
        <v>44</v>
      </c>
      <c r="H86" s="4" t="s">
        <v>32</v>
      </c>
      <c r="I86" s="4" t="s">
        <v>23</v>
      </c>
      <c r="J86" s="7">
        <v>2</v>
      </c>
      <c r="K86" s="8">
        <v>38000000</v>
      </c>
      <c r="L86" s="4">
        <v>4</v>
      </c>
      <c r="M86" s="2">
        <v>1.3888888888888889E-3</v>
      </c>
      <c r="N86" s="4" t="s">
        <v>46</v>
      </c>
      <c r="O86" s="4" t="s">
        <v>56</v>
      </c>
      <c r="P86" s="4" t="s">
        <v>33</v>
      </c>
      <c r="Q86" s="4" t="s">
        <v>66</v>
      </c>
      <c r="R86" s="4" t="s">
        <v>67</v>
      </c>
      <c r="S86" s="17"/>
    </row>
    <row r="87" spans="4:19" ht="21" customHeight="1" x14ac:dyDescent="0.35">
      <c r="D87" s="17"/>
      <c r="E87" s="11" t="s">
        <v>14</v>
      </c>
      <c r="F87" s="12">
        <v>3</v>
      </c>
      <c r="G87" s="13" t="s">
        <v>44</v>
      </c>
      <c r="H87" s="11" t="s">
        <v>49</v>
      </c>
      <c r="I87" s="11" t="s">
        <v>23</v>
      </c>
      <c r="J87" s="14">
        <v>1</v>
      </c>
      <c r="K87" s="15">
        <v>19000000</v>
      </c>
      <c r="L87" s="11">
        <v>1</v>
      </c>
      <c r="M87" s="16">
        <v>1.3888888888888889E-3</v>
      </c>
      <c r="N87" s="11" t="s">
        <v>46</v>
      </c>
      <c r="O87" s="11" t="s">
        <v>39</v>
      </c>
      <c r="P87" s="11" t="s">
        <v>20</v>
      </c>
      <c r="Q87" s="11" t="s">
        <v>76</v>
      </c>
      <c r="R87" s="11" t="s">
        <v>31</v>
      </c>
      <c r="S87" s="17"/>
    </row>
    <row r="88" spans="4:19" ht="21" customHeight="1" x14ac:dyDescent="0.35">
      <c r="D88" s="17"/>
      <c r="E88" s="4" t="s">
        <v>14</v>
      </c>
      <c r="F88" s="5">
        <v>8</v>
      </c>
      <c r="G88" s="6" t="s">
        <v>44</v>
      </c>
      <c r="H88" s="4" t="s">
        <v>49</v>
      </c>
      <c r="I88" s="4" t="s">
        <v>17</v>
      </c>
      <c r="J88" s="7">
        <v>2</v>
      </c>
      <c r="K88" s="8">
        <v>38000000</v>
      </c>
      <c r="L88" s="4">
        <v>1</v>
      </c>
      <c r="M88" s="2">
        <v>1.3888888888888889E-3</v>
      </c>
      <c r="N88" s="4" t="s">
        <v>46</v>
      </c>
      <c r="O88" s="4" t="s">
        <v>50</v>
      </c>
      <c r="P88" s="4" t="s">
        <v>25</v>
      </c>
      <c r="Q88" s="4" t="s">
        <v>78</v>
      </c>
      <c r="R88" s="4" t="s">
        <v>21</v>
      </c>
      <c r="S88" s="17"/>
    </row>
    <row r="89" spans="4:19" ht="21" customHeight="1" x14ac:dyDescent="0.35">
      <c r="D89" s="17"/>
      <c r="E89" s="11" t="s">
        <v>14</v>
      </c>
      <c r="F89" s="12">
        <v>19</v>
      </c>
      <c r="G89" s="13" t="s">
        <v>44</v>
      </c>
      <c r="H89" s="11" t="s">
        <v>28</v>
      </c>
      <c r="I89" s="11" t="s">
        <v>23</v>
      </c>
      <c r="J89" s="14">
        <v>2</v>
      </c>
      <c r="K89" s="15">
        <v>12000000</v>
      </c>
      <c r="L89" s="11">
        <v>1</v>
      </c>
      <c r="M89" s="16">
        <v>1.3888888888888889E-3</v>
      </c>
      <c r="N89" s="11" t="s">
        <v>18</v>
      </c>
      <c r="O89" s="11" t="s">
        <v>19</v>
      </c>
      <c r="P89" s="11" t="s">
        <v>20</v>
      </c>
      <c r="Q89" s="11" t="s">
        <v>66</v>
      </c>
      <c r="R89" s="11" t="s">
        <v>67</v>
      </c>
      <c r="S89" s="17"/>
    </row>
    <row r="90" spans="4:19" ht="21" customHeight="1" x14ac:dyDescent="0.35">
      <c r="D90" s="17"/>
      <c r="E90" s="4" t="s">
        <v>14</v>
      </c>
      <c r="F90" s="5">
        <v>1</v>
      </c>
      <c r="G90" s="6" t="s">
        <v>59</v>
      </c>
      <c r="H90" s="4" t="s">
        <v>32</v>
      </c>
      <c r="I90" s="4" t="s">
        <v>23</v>
      </c>
      <c r="J90" s="7">
        <v>5</v>
      </c>
      <c r="K90" s="8">
        <v>25000000</v>
      </c>
      <c r="L90" s="4">
        <v>1</v>
      </c>
      <c r="M90" s="2">
        <v>1.3888888888888889E-3</v>
      </c>
      <c r="N90" s="4" t="s">
        <v>18</v>
      </c>
      <c r="O90" s="4" t="s">
        <v>47</v>
      </c>
      <c r="P90" s="4" t="s">
        <v>30</v>
      </c>
      <c r="Q90" s="4" t="s">
        <v>66</v>
      </c>
      <c r="R90" s="4" t="s">
        <v>67</v>
      </c>
      <c r="S90" s="17"/>
    </row>
    <row r="91" spans="4:19" ht="21" customHeight="1" x14ac:dyDescent="0.35">
      <c r="D91" s="17"/>
      <c r="E91" s="11" t="s">
        <v>14</v>
      </c>
      <c r="F91" s="12">
        <v>12</v>
      </c>
      <c r="G91" s="13" t="s">
        <v>60</v>
      </c>
      <c r="H91" s="11" t="s">
        <v>16</v>
      </c>
      <c r="I91" s="11" t="s">
        <v>42</v>
      </c>
      <c r="J91" s="14">
        <v>2</v>
      </c>
      <c r="K91" s="15">
        <v>12000000</v>
      </c>
      <c r="L91" s="11">
        <v>2</v>
      </c>
      <c r="M91" s="16">
        <v>1.3888888888888889E-3</v>
      </c>
      <c r="N91" s="11" t="s">
        <v>18</v>
      </c>
      <c r="O91" s="11" t="s">
        <v>19</v>
      </c>
      <c r="P91" s="11" t="s">
        <v>30</v>
      </c>
      <c r="Q91" s="11" t="s">
        <v>76</v>
      </c>
      <c r="R91" s="11" t="s">
        <v>26</v>
      </c>
      <c r="S91" s="17"/>
    </row>
    <row r="92" spans="4:19" ht="21" customHeight="1" x14ac:dyDescent="0.35">
      <c r="D92" s="17"/>
      <c r="E92" s="4" t="s">
        <v>14</v>
      </c>
      <c r="F92" s="5">
        <v>12</v>
      </c>
      <c r="G92" s="6" t="s">
        <v>60</v>
      </c>
      <c r="H92" s="4" t="s">
        <v>16</v>
      </c>
      <c r="I92" s="4" t="s">
        <v>42</v>
      </c>
      <c r="J92" s="7">
        <v>3</v>
      </c>
      <c r="K92" s="8">
        <v>15000000</v>
      </c>
      <c r="L92" s="4">
        <v>5</v>
      </c>
      <c r="M92" s="2">
        <v>1.3888888888888889E-3</v>
      </c>
      <c r="N92" s="4" t="s">
        <v>18</v>
      </c>
      <c r="O92" s="4" t="s">
        <v>39</v>
      </c>
      <c r="P92" s="4" t="s">
        <v>48</v>
      </c>
      <c r="Q92" s="4" t="s">
        <v>78</v>
      </c>
      <c r="R92" s="4" t="s">
        <v>63</v>
      </c>
      <c r="S92" s="17"/>
    </row>
    <row r="93" spans="4:19" ht="21" customHeight="1" x14ac:dyDescent="0.35">
      <c r="D93" s="17"/>
      <c r="E93" s="11" t="s">
        <v>14</v>
      </c>
      <c r="F93" s="12">
        <v>10</v>
      </c>
      <c r="G93" s="13" t="s">
        <v>22</v>
      </c>
      <c r="H93" s="11" t="s">
        <v>16</v>
      </c>
      <c r="I93" s="11" t="s">
        <v>68</v>
      </c>
      <c r="J93" s="14">
        <v>2</v>
      </c>
      <c r="K93" s="15">
        <v>12000000</v>
      </c>
      <c r="L93" s="11">
        <v>4</v>
      </c>
      <c r="M93" s="16">
        <v>1.3888888888888889E-3</v>
      </c>
      <c r="N93" s="11" t="s">
        <v>18</v>
      </c>
      <c r="O93" s="11" t="s">
        <v>50</v>
      </c>
      <c r="P93" s="11" t="s">
        <v>33</v>
      </c>
      <c r="Q93" s="11" t="s">
        <v>76</v>
      </c>
      <c r="R93" s="11" t="s">
        <v>31</v>
      </c>
      <c r="S93" s="17"/>
    </row>
    <row r="94" spans="4:19" ht="21" customHeight="1" x14ac:dyDescent="0.35">
      <c r="D94" s="17"/>
      <c r="E94" s="4" t="s">
        <v>70</v>
      </c>
      <c r="F94" s="5">
        <v>3</v>
      </c>
      <c r="G94" s="6" t="s">
        <v>60</v>
      </c>
      <c r="H94" s="4" t="s">
        <v>28</v>
      </c>
      <c r="I94" s="4" t="s">
        <v>23</v>
      </c>
      <c r="J94" s="7">
        <v>0</v>
      </c>
      <c r="K94" s="8">
        <v>0</v>
      </c>
      <c r="L94" s="4">
        <v>2</v>
      </c>
      <c r="M94" s="2">
        <v>1.3888888888888889E-3</v>
      </c>
      <c r="N94" s="4"/>
      <c r="O94" s="4"/>
      <c r="P94" s="4" t="s">
        <v>48</v>
      </c>
      <c r="Q94" s="4" t="s">
        <v>76</v>
      </c>
      <c r="R94" s="4" t="s">
        <v>26</v>
      </c>
      <c r="S94" s="17"/>
    </row>
    <row r="95" spans="4:19" ht="21" customHeight="1" x14ac:dyDescent="0.35">
      <c r="D95" s="17"/>
      <c r="E95" s="11" t="s">
        <v>70</v>
      </c>
      <c r="F95" s="12">
        <v>13</v>
      </c>
      <c r="G95" s="13" t="s">
        <v>22</v>
      </c>
      <c r="H95" s="11" t="s">
        <v>28</v>
      </c>
      <c r="I95" s="11" t="s">
        <v>17</v>
      </c>
      <c r="J95" s="14">
        <v>0</v>
      </c>
      <c r="K95" s="15">
        <v>0</v>
      </c>
      <c r="L95" s="11">
        <v>1</v>
      </c>
      <c r="M95" s="16">
        <v>1.3888888888888889E-3</v>
      </c>
      <c r="N95" s="11"/>
      <c r="O95" s="11"/>
      <c r="P95" s="11" t="s">
        <v>33</v>
      </c>
      <c r="Q95" s="11" t="s">
        <v>78</v>
      </c>
      <c r="R95" s="11" t="s">
        <v>21</v>
      </c>
      <c r="S95" s="17"/>
    </row>
    <row r="96" spans="4:19" ht="21" customHeight="1" x14ac:dyDescent="0.35">
      <c r="D96" s="17"/>
      <c r="E96" s="4" t="s">
        <v>70</v>
      </c>
      <c r="F96" s="5">
        <v>29</v>
      </c>
      <c r="G96" s="6" t="s">
        <v>37</v>
      </c>
      <c r="H96" s="4" t="s">
        <v>28</v>
      </c>
      <c r="I96" s="4" t="s">
        <v>17</v>
      </c>
      <c r="J96" s="7">
        <v>0</v>
      </c>
      <c r="K96" s="8">
        <v>0</v>
      </c>
      <c r="L96" s="4">
        <v>4</v>
      </c>
      <c r="M96" s="2">
        <v>1.3888888888888889E-3</v>
      </c>
      <c r="N96" s="4"/>
      <c r="O96" s="4"/>
      <c r="P96" s="4" t="s">
        <v>33</v>
      </c>
      <c r="Q96" s="4" t="s">
        <v>77</v>
      </c>
      <c r="R96" s="4" t="s">
        <v>65</v>
      </c>
      <c r="S96" s="17"/>
    </row>
    <row r="97" spans="4:19" ht="21" customHeight="1" x14ac:dyDescent="0.35">
      <c r="D97" s="17"/>
      <c r="E97" s="11" t="s">
        <v>70</v>
      </c>
      <c r="F97" s="12">
        <v>5</v>
      </c>
      <c r="G97" s="13" t="s">
        <v>37</v>
      </c>
      <c r="H97" s="11" t="s">
        <v>28</v>
      </c>
      <c r="I97" s="11" t="s">
        <v>23</v>
      </c>
      <c r="J97" s="14">
        <v>0</v>
      </c>
      <c r="K97" s="15">
        <v>0</v>
      </c>
      <c r="L97" s="11">
        <v>5</v>
      </c>
      <c r="M97" s="16">
        <v>1.3888888888888889E-3</v>
      </c>
      <c r="N97" s="11"/>
      <c r="O97" s="11"/>
      <c r="P97" s="11" t="s">
        <v>25</v>
      </c>
      <c r="Q97" s="11" t="s">
        <v>76</v>
      </c>
      <c r="R97" s="11" t="s">
        <v>52</v>
      </c>
      <c r="S97" s="17"/>
    </row>
    <row r="98" spans="4:19" ht="21" customHeight="1" x14ac:dyDescent="0.35">
      <c r="D98" s="17"/>
      <c r="E98" s="4" t="s">
        <v>70</v>
      </c>
      <c r="F98" s="5">
        <v>19</v>
      </c>
      <c r="G98" s="6" t="s">
        <v>44</v>
      </c>
      <c r="H98" s="4" t="s">
        <v>49</v>
      </c>
      <c r="I98" s="4" t="s">
        <v>42</v>
      </c>
      <c r="J98" s="7">
        <v>0</v>
      </c>
      <c r="K98" s="8">
        <v>0</v>
      </c>
      <c r="L98" s="4">
        <v>2</v>
      </c>
      <c r="M98" s="2">
        <v>1.3888888888888889E-3</v>
      </c>
      <c r="N98" s="4"/>
      <c r="O98" s="4"/>
      <c r="P98" s="4" t="s">
        <v>51</v>
      </c>
      <c r="Q98" s="4" t="s">
        <v>66</v>
      </c>
      <c r="R98" s="4" t="s">
        <v>67</v>
      </c>
      <c r="S98" s="17"/>
    </row>
    <row r="99" spans="4:19" ht="21" customHeight="1" x14ac:dyDescent="0.35">
      <c r="D99" s="17"/>
      <c r="E99" s="11" t="s">
        <v>70</v>
      </c>
      <c r="F99" s="12">
        <v>18</v>
      </c>
      <c r="G99" s="13" t="s">
        <v>69</v>
      </c>
      <c r="H99" s="11" t="s">
        <v>16</v>
      </c>
      <c r="I99" s="11" t="s">
        <v>42</v>
      </c>
      <c r="J99" s="14">
        <v>0</v>
      </c>
      <c r="K99" s="15">
        <v>0</v>
      </c>
      <c r="L99" s="11">
        <v>1</v>
      </c>
      <c r="M99" s="16">
        <v>1.3888888888888889E-3</v>
      </c>
      <c r="N99" s="11"/>
      <c r="O99" s="11"/>
      <c r="P99" s="11" t="s">
        <v>30</v>
      </c>
      <c r="Q99" s="11" t="s">
        <v>66</v>
      </c>
      <c r="R99" s="11" t="s">
        <v>36</v>
      </c>
      <c r="S99" s="17"/>
    </row>
    <row r="100" spans="4:19" ht="21" customHeight="1" x14ac:dyDescent="0.35">
      <c r="D100" s="17"/>
      <c r="E100" s="4" t="s">
        <v>70</v>
      </c>
      <c r="F100" s="5">
        <v>29</v>
      </c>
      <c r="G100" s="6" t="s">
        <v>69</v>
      </c>
      <c r="H100" s="4" t="s">
        <v>49</v>
      </c>
      <c r="I100" s="4" t="s">
        <v>17</v>
      </c>
      <c r="J100" s="7">
        <v>0</v>
      </c>
      <c r="K100" s="8">
        <v>0</v>
      </c>
      <c r="L100" s="4">
        <v>1</v>
      </c>
      <c r="M100" s="2">
        <v>1.3888888888888889E-3</v>
      </c>
      <c r="N100" s="4"/>
      <c r="O100" s="4"/>
      <c r="P100" s="4" t="s">
        <v>30</v>
      </c>
      <c r="Q100" s="4" t="s">
        <v>78</v>
      </c>
      <c r="R100" s="4" t="s">
        <v>62</v>
      </c>
      <c r="S100" s="17"/>
    </row>
    <row r="101" spans="4:19" ht="21" customHeight="1" x14ac:dyDescent="0.35">
      <c r="D101" s="17"/>
      <c r="E101" s="11" t="s">
        <v>70</v>
      </c>
      <c r="F101" s="12">
        <v>1</v>
      </c>
      <c r="G101" s="13" t="s">
        <v>69</v>
      </c>
      <c r="H101" s="11" t="s">
        <v>49</v>
      </c>
      <c r="I101" s="11" t="s">
        <v>23</v>
      </c>
      <c r="J101" s="14">
        <v>0</v>
      </c>
      <c r="K101" s="15">
        <v>0</v>
      </c>
      <c r="L101" s="11">
        <v>2</v>
      </c>
      <c r="M101" s="16">
        <v>1.3888888888888889E-3</v>
      </c>
      <c r="N101" s="11"/>
      <c r="O101" s="11"/>
      <c r="P101" s="11" t="s">
        <v>43</v>
      </c>
      <c r="Q101" s="11" t="s">
        <v>78</v>
      </c>
      <c r="R101" s="11" t="s">
        <v>21</v>
      </c>
      <c r="S101" s="17"/>
    </row>
    <row r="102" spans="4:19" ht="21" customHeight="1" x14ac:dyDescent="0.35">
      <c r="D102" s="17"/>
      <c r="E102" s="4" t="s">
        <v>70</v>
      </c>
      <c r="F102" s="5">
        <v>30</v>
      </c>
      <c r="G102" s="6" t="s">
        <v>69</v>
      </c>
      <c r="H102" s="4" t="s">
        <v>28</v>
      </c>
      <c r="I102" s="4" t="s">
        <v>23</v>
      </c>
      <c r="J102" s="7">
        <v>0</v>
      </c>
      <c r="K102" s="8">
        <v>0</v>
      </c>
      <c r="L102" s="4">
        <v>1</v>
      </c>
      <c r="M102" s="2">
        <v>1.3888888888888889E-3</v>
      </c>
      <c r="N102" s="4"/>
      <c r="O102" s="4"/>
      <c r="P102" s="4" t="s">
        <v>48</v>
      </c>
      <c r="Q102" s="4" t="s">
        <v>77</v>
      </c>
      <c r="R102" s="4" t="s">
        <v>54</v>
      </c>
      <c r="S102" s="17"/>
    </row>
    <row r="103" spans="4:19" ht="21" customHeight="1" x14ac:dyDescent="0.35">
      <c r="D103" s="17"/>
      <c r="E103" s="11" t="s">
        <v>70</v>
      </c>
      <c r="F103" s="12">
        <v>3</v>
      </c>
      <c r="G103" s="13" t="s">
        <v>60</v>
      </c>
      <c r="H103" s="11" t="s">
        <v>28</v>
      </c>
      <c r="I103" s="11" t="s">
        <v>23</v>
      </c>
      <c r="J103" s="14">
        <v>0</v>
      </c>
      <c r="K103" s="15">
        <v>0</v>
      </c>
      <c r="L103" s="11">
        <v>2</v>
      </c>
      <c r="M103" s="16">
        <v>1.3888888888888889E-3</v>
      </c>
      <c r="N103" s="11"/>
      <c r="O103" s="11"/>
      <c r="P103" s="11" t="s">
        <v>48</v>
      </c>
      <c r="Q103" s="11" t="s">
        <v>76</v>
      </c>
      <c r="R103" s="11" t="s">
        <v>26</v>
      </c>
      <c r="S103" s="17"/>
    </row>
    <row r="104" spans="4:19" ht="21" customHeight="1" x14ac:dyDescent="0.35">
      <c r="D104" s="17"/>
      <c r="E104" s="4" t="s">
        <v>14</v>
      </c>
      <c r="F104" s="5">
        <v>11</v>
      </c>
      <c r="G104" s="6" t="s">
        <v>55</v>
      </c>
      <c r="H104" s="4" t="s">
        <v>49</v>
      </c>
      <c r="I104" s="4" t="s">
        <v>17</v>
      </c>
      <c r="J104" s="7">
        <v>4</v>
      </c>
      <c r="K104" s="8">
        <v>20000000</v>
      </c>
      <c r="L104" s="4">
        <v>2</v>
      </c>
      <c r="M104" s="2">
        <v>1.3888888888888889E-3</v>
      </c>
      <c r="N104" s="4" t="s">
        <v>61</v>
      </c>
      <c r="O104" s="4" t="s">
        <v>35</v>
      </c>
      <c r="P104" s="4" t="s">
        <v>30</v>
      </c>
      <c r="Q104" s="4" t="s">
        <v>66</v>
      </c>
      <c r="R104" s="4" t="s">
        <v>67</v>
      </c>
      <c r="S104" s="17"/>
    </row>
    <row r="105" spans="4:19" ht="21" customHeight="1" x14ac:dyDescent="0.35">
      <c r="D105" s="17"/>
      <c r="E105" s="11" t="s">
        <v>14</v>
      </c>
      <c r="F105" s="12">
        <v>14</v>
      </c>
      <c r="G105" s="13" t="s">
        <v>55</v>
      </c>
      <c r="H105" s="11" t="s">
        <v>49</v>
      </c>
      <c r="I105" s="11" t="s">
        <v>17</v>
      </c>
      <c r="J105" s="14">
        <v>3</v>
      </c>
      <c r="K105" s="15">
        <v>15000000</v>
      </c>
      <c r="L105" s="11">
        <v>2</v>
      </c>
      <c r="M105" s="16">
        <v>1.3888888888888889E-3</v>
      </c>
      <c r="N105" s="11" t="s">
        <v>18</v>
      </c>
      <c r="O105" s="11" t="s">
        <v>56</v>
      </c>
      <c r="P105" s="11" t="s">
        <v>30</v>
      </c>
      <c r="Q105" s="11" t="s">
        <v>76</v>
      </c>
      <c r="R105" s="11" t="s">
        <v>52</v>
      </c>
      <c r="S105" s="17"/>
    </row>
    <row r="106" spans="4:19" ht="21" customHeight="1" x14ac:dyDescent="0.35">
      <c r="D106" s="17"/>
      <c r="E106" s="4" t="s">
        <v>14</v>
      </c>
      <c r="F106" s="5">
        <v>11</v>
      </c>
      <c r="G106" s="6" t="s">
        <v>57</v>
      </c>
      <c r="H106" s="4" t="s">
        <v>49</v>
      </c>
      <c r="I106" s="4" t="s">
        <v>42</v>
      </c>
      <c r="J106" s="7">
        <v>2</v>
      </c>
      <c r="K106" s="8">
        <v>10000000</v>
      </c>
      <c r="L106" s="4">
        <v>1</v>
      </c>
      <c r="M106" s="2">
        <v>1.3888888888888889E-3</v>
      </c>
      <c r="N106" s="4" t="s">
        <v>18</v>
      </c>
      <c r="O106" s="4" t="s">
        <v>39</v>
      </c>
      <c r="P106" s="4" t="s">
        <v>33</v>
      </c>
      <c r="Q106" s="4" t="s">
        <v>78</v>
      </c>
      <c r="R106" s="4" t="s">
        <v>63</v>
      </c>
      <c r="S106" s="17"/>
    </row>
    <row r="107" spans="4:19" ht="21" customHeight="1" x14ac:dyDescent="0.35">
      <c r="D107" s="17"/>
      <c r="E107" s="11" t="s">
        <v>14</v>
      </c>
      <c r="F107" s="12">
        <v>1</v>
      </c>
      <c r="G107" s="13" t="s">
        <v>15</v>
      </c>
      <c r="H107" s="11" t="s">
        <v>28</v>
      </c>
      <c r="I107" s="11" t="s">
        <v>42</v>
      </c>
      <c r="J107" s="14">
        <v>5</v>
      </c>
      <c r="K107" s="15">
        <v>25000000</v>
      </c>
      <c r="L107" s="11">
        <v>1</v>
      </c>
      <c r="M107" s="16">
        <v>1.3888888888888889E-3</v>
      </c>
      <c r="N107" s="11" t="s">
        <v>18</v>
      </c>
      <c r="O107" s="11" t="s">
        <v>39</v>
      </c>
      <c r="P107" s="11" t="s">
        <v>40</v>
      </c>
      <c r="Q107" s="11" t="s">
        <v>78</v>
      </c>
      <c r="R107" s="11" t="s">
        <v>41</v>
      </c>
      <c r="S107" s="17"/>
    </row>
    <row r="108" spans="4:19" ht="21" customHeight="1" x14ac:dyDescent="0.35">
      <c r="D108" s="17"/>
      <c r="E108" s="4" t="s">
        <v>14</v>
      </c>
      <c r="F108" s="5">
        <v>1</v>
      </c>
      <c r="G108" s="6" t="s">
        <v>72</v>
      </c>
      <c r="H108" s="4" t="s">
        <v>73</v>
      </c>
      <c r="I108" s="4" t="s">
        <v>23</v>
      </c>
      <c r="J108" s="7">
        <v>2</v>
      </c>
      <c r="K108" s="8">
        <v>12000000</v>
      </c>
      <c r="L108" s="4">
        <v>5</v>
      </c>
      <c r="M108" s="2">
        <v>1.3888888888888889E-3</v>
      </c>
      <c r="N108" s="4" t="s">
        <v>18</v>
      </c>
      <c r="O108" s="4" t="s">
        <v>56</v>
      </c>
      <c r="P108" s="4" t="s">
        <v>48</v>
      </c>
      <c r="Q108" s="4" t="s">
        <v>77</v>
      </c>
      <c r="R108" s="4" t="s">
        <v>54</v>
      </c>
      <c r="S108" s="17"/>
    </row>
    <row r="109" spans="4:19" ht="21" customHeight="1" x14ac:dyDescent="0.35">
      <c r="D109" s="17"/>
      <c r="E109" s="11" t="s">
        <v>14</v>
      </c>
      <c r="F109" s="12">
        <v>30</v>
      </c>
      <c r="G109" s="13" t="s">
        <v>27</v>
      </c>
      <c r="H109" s="11" t="s">
        <v>16</v>
      </c>
      <c r="I109" s="11" t="s">
        <v>42</v>
      </c>
      <c r="J109" s="14">
        <v>2</v>
      </c>
      <c r="K109" s="15">
        <v>12000000</v>
      </c>
      <c r="L109" s="11">
        <v>1</v>
      </c>
      <c r="M109" s="16">
        <v>1.3888888888888889E-3</v>
      </c>
      <c r="N109" s="11" t="s">
        <v>18</v>
      </c>
      <c r="O109" s="11" t="s">
        <v>19</v>
      </c>
      <c r="P109" s="11" t="s">
        <v>30</v>
      </c>
      <c r="Q109" s="11" t="s">
        <v>66</v>
      </c>
      <c r="R109" s="11" t="s">
        <v>67</v>
      </c>
      <c r="S109" s="17"/>
    </row>
    <row r="110" spans="4:19" ht="21" customHeight="1" x14ac:dyDescent="0.35">
      <c r="D110" s="17"/>
      <c r="E110" s="4" t="s">
        <v>14</v>
      </c>
      <c r="F110" s="5">
        <v>13</v>
      </c>
      <c r="G110" s="6" t="s">
        <v>27</v>
      </c>
      <c r="H110" s="4" t="s">
        <v>38</v>
      </c>
      <c r="I110" s="4" t="s">
        <v>42</v>
      </c>
      <c r="J110" s="7">
        <v>3</v>
      </c>
      <c r="K110" s="8">
        <v>12000000</v>
      </c>
      <c r="L110" s="4">
        <v>1</v>
      </c>
      <c r="M110" s="2">
        <v>1.3888888888888889E-3</v>
      </c>
      <c r="N110" s="4" t="s">
        <v>18</v>
      </c>
      <c r="O110" s="4" t="s">
        <v>47</v>
      </c>
      <c r="P110" s="4" t="s">
        <v>48</v>
      </c>
      <c r="Q110" s="4" t="s">
        <v>78</v>
      </c>
      <c r="R110" s="4" t="s">
        <v>62</v>
      </c>
      <c r="S110" s="17"/>
    </row>
    <row r="111" spans="4:19" ht="21" customHeight="1" x14ac:dyDescent="0.35">
      <c r="D111" s="17"/>
      <c r="E111" s="11" t="s">
        <v>14</v>
      </c>
      <c r="F111" s="12">
        <v>1</v>
      </c>
      <c r="G111" s="13" t="s">
        <v>27</v>
      </c>
      <c r="H111" s="11" t="s">
        <v>16</v>
      </c>
      <c r="I111" s="11" t="s">
        <v>42</v>
      </c>
      <c r="J111" s="14">
        <v>1</v>
      </c>
      <c r="K111" s="15">
        <v>7000000</v>
      </c>
      <c r="L111" s="11">
        <v>4</v>
      </c>
      <c r="M111" s="16">
        <v>1.3888888888888889E-3</v>
      </c>
      <c r="N111" s="11" t="s">
        <v>18</v>
      </c>
      <c r="O111" s="11" t="s">
        <v>35</v>
      </c>
      <c r="P111" s="11" t="s">
        <v>51</v>
      </c>
      <c r="Q111" s="11" t="s">
        <v>78</v>
      </c>
      <c r="R111" s="11" t="s">
        <v>62</v>
      </c>
      <c r="S111" s="17"/>
    </row>
    <row r="112" spans="4:19" ht="21" customHeight="1" x14ac:dyDescent="0.35">
      <c r="D112" s="17"/>
      <c r="E112" s="4" t="s">
        <v>14</v>
      </c>
      <c r="F112" s="5">
        <v>21</v>
      </c>
      <c r="G112" s="6" t="s">
        <v>37</v>
      </c>
      <c r="H112" s="4" t="s">
        <v>32</v>
      </c>
      <c r="I112" s="4" t="s">
        <v>42</v>
      </c>
      <c r="J112" s="7">
        <v>1</v>
      </c>
      <c r="K112" s="8">
        <v>19000000</v>
      </c>
      <c r="L112" s="4">
        <v>1</v>
      </c>
      <c r="M112" s="2">
        <v>1.3888888888888889E-3</v>
      </c>
      <c r="N112" s="4" t="s">
        <v>46</v>
      </c>
      <c r="O112" s="4" t="s">
        <v>39</v>
      </c>
      <c r="P112" s="4" t="s">
        <v>30</v>
      </c>
      <c r="Q112" s="4" t="s">
        <v>78</v>
      </c>
      <c r="R112" s="4" t="s">
        <v>63</v>
      </c>
      <c r="S112" s="17"/>
    </row>
    <row r="113" spans="4:19" ht="21" customHeight="1" x14ac:dyDescent="0.35">
      <c r="D113" s="17"/>
      <c r="E113" s="11" t="s">
        <v>14</v>
      </c>
      <c r="F113" s="12">
        <v>3</v>
      </c>
      <c r="G113" s="13" t="s">
        <v>37</v>
      </c>
      <c r="H113" s="11" t="s">
        <v>32</v>
      </c>
      <c r="I113" s="11" t="s">
        <v>42</v>
      </c>
      <c r="J113" s="14">
        <v>2</v>
      </c>
      <c r="K113" s="15">
        <v>38000000</v>
      </c>
      <c r="L113" s="11">
        <v>2</v>
      </c>
      <c r="M113" s="16">
        <v>1.3888888888888889E-3</v>
      </c>
      <c r="N113" s="11" t="s">
        <v>46</v>
      </c>
      <c r="O113" s="11" t="s">
        <v>19</v>
      </c>
      <c r="P113" s="11" t="s">
        <v>51</v>
      </c>
      <c r="Q113" s="11" t="s">
        <v>76</v>
      </c>
      <c r="R113" s="11" t="s">
        <v>31</v>
      </c>
      <c r="S113" s="17"/>
    </row>
    <row r="114" spans="4:19" ht="21" customHeight="1" x14ac:dyDescent="0.35">
      <c r="D114" s="17"/>
      <c r="E114" s="4" t="s">
        <v>14</v>
      </c>
      <c r="F114" s="5">
        <v>8</v>
      </c>
      <c r="G114" s="6" t="s">
        <v>37</v>
      </c>
      <c r="H114" s="4" t="s">
        <v>49</v>
      </c>
      <c r="I114" s="4" t="s">
        <v>42</v>
      </c>
      <c r="J114" s="7">
        <v>4</v>
      </c>
      <c r="K114" s="8">
        <v>20000000</v>
      </c>
      <c r="L114" s="4">
        <v>2</v>
      </c>
      <c r="M114" s="2">
        <v>1.3888888888888889E-3</v>
      </c>
      <c r="N114" s="4" t="s">
        <v>61</v>
      </c>
      <c r="O114" s="4" t="s">
        <v>39</v>
      </c>
      <c r="P114" s="4" t="s">
        <v>30</v>
      </c>
      <c r="Q114" s="4" t="s">
        <v>76</v>
      </c>
      <c r="R114" s="4" t="s">
        <v>26</v>
      </c>
      <c r="S114" s="17"/>
    </row>
    <row r="115" spans="4:19" ht="21" customHeight="1" x14ac:dyDescent="0.35">
      <c r="D115" s="17"/>
      <c r="E115" s="11" t="s">
        <v>14</v>
      </c>
      <c r="F115" s="12">
        <v>14</v>
      </c>
      <c r="G115" s="13" t="s">
        <v>37</v>
      </c>
      <c r="H115" s="11" t="s">
        <v>16</v>
      </c>
      <c r="I115" s="11" t="s">
        <v>23</v>
      </c>
      <c r="J115" s="14">
        <v>1</v>
      </c>
      <c r="K115" s="15">
        <v>7000000</v>
      </c>
      <c r="L115" s="11">
        <v>5</v>
      </c>
      <c r="M115" s="16">
        <v>1.3888888888888889E-3</v>
      </c>
      <c r="N115" s="11" t="s">
        <v>18</v>
      </c>
      <c r="O115" s="11" t="s">
        <v>35</v>
      </c>
      <c r="P115" s="11" t="s">
        <v>43</v>
      </c>
      <c r="Q115" s="11" t="s">
        <v>66</v>
      </c>
      <c r="R115" s="11" t="s">
        <v>67</v>
      </c>
      <c r="S115" s="17"/>
    </row>
    <row r="116" spans="4:19" ht="21" customHeight="1" x14ac:dyDescent="0.35">
      <c r="D116" s="17"/>
      <c r="E116" s="4" t="s">
        <v>14</v>
      </c>
      <c r="F116" s="5">
        <v>31</v>
      </c>
      <c r="G116" s="6" t="s">
        <v>37</v>
      </c>
      <c r="H116" s="4" t="s">
        <v>28</v>
      </c>
      <c r="I116" s="4" t="s">
        <v>23</v>
      </c>
      <c r="J116" s="7">
        <v>3</v>
      </c>
      <c r="K116" s="8">
        <v>15000000</v>
      </c>
      <c r="L116" s="4">
        <v>3</v>
      </c>
      <c r="M116" s="2">
        <v>1.3888888888888889E-3</v>
      </c>
      <c r="N116" s="4" t="s">
        <v>18</v>
      </c>
      <c r="O116" s="4" t="s">
        <v>29</v>
      </c>
      <c r="P116" s="4" t="s">
        <v>25</v>
      </c>
      <c r="Q116" s="4" t="s">
        <v>77</v>
      </c>
      <c r="R116" s="4" t="s">
        <v>65</v>
      </c>
      <c r="S116" s="17"/>
    </row>
    <row r="117" spans="4:19" ht="21" customHeight="1" x14ac:dyDescent="0.35">
      <c r="D117" s="17"/>
      <c r="E117" s="11" t="s">
        <v>14</v>
      </c>
      <c r="F117" s="12">
        <v>20</v>
      </c>
      <c r="G117" s="13" t="s">
        <v>37</v>
      </c>
      <c r="H117" s="11" t="s">
        <v>32</v>
      </c>
      <c r="I117" s="11" t="s">
        <v>45</v>
      </c>
      <c r="J117" s="14">
        <v>3</v>
      </c>
      <c r="K117" s="15">
        <v>15000000</v>
      </c>
      <c r="L117" s="11">
        <v>1</v>
      </c>
      <c r="M117" s="16">
        <v>1.3888888888888889E-3</v>
      </c>
      <c r="N117" s="11" t="s">
        <v>18</v>
      </c>
      <c r="O117" s="11" t="s">
        <v>64</v>
      </c>
      <c r="P117" s="11" t="s">
        <v>48</v>
      </c>
      <c r="Q117" s="11" t="s">
        <v>77</v>
      </c>
      <c r="R117" s="11" t="s">
        <v>54</v>
      </c>
      <c r="S117" s="17"/>
    </row>
    <row r="118" spans="4:19" ht="21" customHeight="1" x14ac:dyDescent="0.35">
      <c r="D118" s="17"/>
      <c r="E118" s="4" t="s">
        <v>14</v>
      </c>
      <c r="F118" s="5">
        <v>25</v>
      </c>
      <c r="G118" s="6" t="s">
        <v>44</v>
      </c>
      <c r="H118" s="4" t="s">
        <v>16</v>
      </c>
      <c r="I118" s="4" t="s">
        <v>23</v>
      </c>
      <c r="J118" s="7">
        <v>2</v>
      </c>
      <c r="K118" s="8">
        <v>38000000</v>
      </c>
      <c r="L118" s="4">
        <v>1</v>
      </c>
      <c r="M118" s="2">
        <v>1.3888888888888889E-3</v>
      </c>
      <c r="N118" s="4" t="s">
        <v>46</v>
      </c>
      <c r="O118" s="4" t="s">
        <v>47</v>
      </c>
      <c r="P118" s="4" t="s">
        <v>30</v>
      </c>
      <c r="Q118" s="4" t="s">
        <v>78</v>
      </c>
      <c r="R118" s="4" t="s">
        <v>53</v>
      </c>
      <c r="S118" s="17"/>
    </row>
    <row r="119" spans="4:19" ht="21" customHeight="1" x14ac:dyDescent="0.35">
      <c r="D119" s="17"/>
      <c r="E119" s="11" t="s">
        <v>14</v>
      </c>
      <c r="F119" s="12">
        <v>5</v>
      </c>
      <c r="G119" s="13" t="s">
        <v>44</v>
      </c>
      <c r="H119" s="11" t="s">
        <v>32</v>
      </c>
      <c r="I119" s="11" t="s">
        <v>45</v>
      </c>
      <c r="J119" s="14">
        <v>3</v>
      </c>
      <c r="K119" s="15">
        <v>12000000</v>
      </c>
      <c r="L119" s="11">
        <v>2</v>
      </c>
      <c r="M119" s="16">
        <v>1.3888888888888889E-3</v>
      </c>
      <c r="N119" s="11" t="s">
        <v>18</v>
      </c>
      <c r="O119" s="11" t="s">
        <v>24</v>
      </c>
      <c r="P119" s="11" t="s">
        <v>43</v>
      </c>
      <c r="Q119" s="11" t="s">
        <v>76</v>
      </c>
      <c r="R119" s="11" t="s">
        <v>52</v>
      </c>
      <c r="S119" s="17"/>
    </row>
    <row r="120" spans="4:19" ht="21" customHeight="1" x14ac:dyDescent="0.35">
      <c r="D120" s="17"/>
      <c r="E120" s="4" t="s">
        <v>14</v>
      </c>
      <c r="F120" s="5">
        <v>16</v>
      </c>
      <c r="G120" s="6" t="s">
        <v>44</v>
      </c>
      <c r="H120" s="4" t="s">
        <v>28</v>
      </c>
      <c r="I120" s="4" t="s">
        <v>42</v>
      </c>
      <c r="J120" s="7">
        <v>2</v>
      </c>
      <c r="K120" s="8">
        <v>12000000</v>
      </c>
      <c r="L120" s="4">
        <v>3</v>
      </c>
      <c r="M120" s="2">
        <v>1.3888888888888889E-3</v>
      </c>
      <c r="N120" s="4" t="s">
        <v>18</v>
      </c>
      <c r="O120" s="4" t="s">
        <v>19</v>
      </c>
      <c r="P120" s="4" t="s">
        <v>51</v>
      </c>
      <c r="Q120" s="4" t="s">
        <v>76</v>
      </c>
      <c r="R120" s="4" t="s">
        <v>26</v>
      </c>
      <c r="S120" s="17"/>
    </row>
    <row r="121" spans="4:19" ht="21" customHeight="1" x14ac:dyDescent="0.35">
      <c r="D121" s="17"/>
      <c r="E121" s="11" t="s">
        <v>14</v>
      </c>
      <c r="F121" s="12">
        <v>26</v>
      </c>
      <c r="G121" s="13" t="s">
        <v>69</v>
      </c>
      <c r="H121" s="11" t="s">
        <v>38</v>
      </c>
      <c r="I121" s="11" t="s">
        <v>23</v>
      </c>
      <c r="J121" s="14">
        <v>5</v>
      </c>
      <c r="K121" s="15">
        <v>25000000</v>
      </c>
      <c r="L121" s="11">
        <v>5</v>
      </c>
      <c r="M121" s="16">
        <v>1.3888888888888889E-3</v>
      </c>
      <c r="N121" s="11" t="s">
        <v>18</v>
      </c>
      <c r="O121" s="11" t="s">
        <v>64</v>
      </c>
      <c r="P121" s="11" t="s">
        <v>40</v>
      </c>
      <c r="Q121" s="11" t="s">
        <v>77</v>
      </c>
      <c r="R121" s="11" t="s">
        <v>54</v>
      </c>
      <c r="S121" s="17"/>
    </row>
    <row r="122" spans="4:19" ht="21" customHeight="1" x14ac:dyDescent="0.35">
      <c r="D122" s="17"/>
      <c r="E122" s="4" t="s">
        <v>14</v>
      </c>
      <c r="F122" s="5">
        <v>11</v>
      </c>
      <c r="G122" s="6" t="s">
        <v>55</v>
      </c>
      <c r="H122" s="4" t="s">
        <v>49</v>
      </c>
      <c r="I122" s="4" t="s">
        <v>17</v>
      </c>
      <c r="J122" s="7">
        <v>4</v>
      </c>
      <c r="K122" s="8">
        <v>20000000</v>
      </c>
      <c r="L122" s="4">
        <v>2</v>
      </c>
      <c r="M122" s="2">
        <v>1.3888888888888889E-3</v>
      </c>
      <c r="N122" s="4" t="s">
        <v>61</v>
      </c>
      <c r="O122" s="4" t="s">
        <v>35</v>
      </c>
      <c r="P122" s="4" t="s">
        <v>30</v>
      </c>
      <c r="Q122" s="4" t="s">
        <v>66</v>
      </c>
      <c r="R122" s="4" t="s">
        <v>67</v>
      </c>
      <c r="S122" s="17"/>
    </row>
    <row r="123" spans="4:19" ht="21" customHeight="1" x14ac:dyDescent="0.35">
      <c r="D123" s="17"/>
      <c r="E123" s="11" t="s">
        <v>14</v>
      </c>
      <c r="F123" s="12">
        <v>14</v>
      </c>
      <c r="G123" s="13" t="s">
        <v>55</v>
      </c>
      <c r="H123" s="11" t="s">
        <v>49</v>
      </c>
      <c r="I123" s="11" t="s">
        <v>17</v>
      </c>
      <c r="J123" s="14">
        <v>3</v>
      </c>
      <c r="K123" s="15">
        <v>15000000</v>
      </c>
      <c r="L123" s="11">
        <v>2</v>
      </c>
      <c r="M123" s="16">
        <v>1.3888888888888889E-3</v>
      </c>
      <c r="N123" s="11" t="s">
        <v>18</v>
      </c>
      <c r="O123" s="11" t="s">
        <v>56</v>
      </c>
      <c r="P123" s="11" t="s">
        <v>30</v>
      </c>
      <c r="Q123" s="11" t="s">
        <v>76</v>
      </c>
      <c r="R123" s="11" t="s">
        <v>52</v>
      </c>
      <c r="S123" s="17"/>
    </row>
    <row r="124" spans="4:19" ht="21" customHeight="1" x14ac:dyDescent="0.35">
      <c r="D124" s="17"/>
      <c r="E124" s="4" t="s">
        <v>14</v>
      </c>
      <c r="F124" s="5">
        <v>11</v>
      </c>
      <c r="G124" s="6" t="s">
        <v>57</v>
      </c>
      <c r="H124" s="4" t="s">
        <v>49</v>
      </c>
      <c r="I124" s="4" t="s">
        <v>42</v>
      </c>
      <c r="J124" s="7">
        <v>2</v>
      </c>
      <c r="K124" s="8">
        <v>10000000</v>
      </c>
      <c r="L124" s="4">
        <v>1</v>
      </c>
      <c r="M124" s="2">
        <v>1.3888888888888889E-3</v>
      </c>
      <c r="N124" s="4" t="s">
        <v>18</v>
      </c>
      <c r="O124" s="4" t="s">
        <v>39</v>
      </c>
      <c r="P124" s="4" t="s">
        <v>33</v>
      </c>
      <c r="Q124" s="4" t="s">
        <v>78</v>
      </c>
      <c r="R124" s="4" t="s">
        <v>63</v>
      </c>
      <c r="S124" s="17"/>
    </row>
    <row r="125" spans="4:19" ht="21" customHeight="1" x14ac:dyDescent="0.35">
      <c r="D125" s="17"/>
      <c r="E125" s="11" t="s">
        <v>14</v>
      </c>
      <c r="F125" s="12">
        <v>1</v>
      </c>
      <c r="G125" s="13" t="s">
        <v>15</v>
      </c>
      <c r="H125" s="11" t="s">
        <v>28</v>
      </c>
      <c r="I125" s="11" t="s">
        <v>42</v>
      </c>
      <c r="J125" s="14">
        <v>5</v>
      </c>
      <c r="K125" s="15">
        <v>25000000</v>
      </c>
      <c r="L125" s="11">
        <v>1</v>
      </c>
      <c r="M125" s="16">
        <v>1.3888888888888889E-3</v>
      </c>
      <c r="N125" s="11" t="s">
        <v>18</v>
      </c>
      <c r="O125" s="11" t="s">
        <v>39</v>
      </c>
      <c r="P125" s="11" t="s">
        <v>40</v>
      </c>
      <c r="Q125" s="11" t="s">
        <v>78</v>
      </c>
      <c r="R125" s="11" t="s">
        <v>41</v>
      </c>
      <c r="S125" s="17"/>
    </row>
    <row r="126" spans="4:19" ht="21" customHeight="1" x14ac:dyDescent="0.35">
      <c r="D126" s="17"/>
      <c r="E126" s="4" t="s">
        <v>14</v>
      </c>
      <c r="F126" s="5">
        <v>1</v>
      </c>
      <c r="G126" s="6" t="s">
        <v>72</v>
      </c>
      <c r="H126" s="4" t="s">
        <v>73</v>
      </c>
      <c r="I126" s="4" t="s">
        <v>23</v>
      </c>
      <c r="J126" s="7">
        <v>2</v>
      </c>
      <c r="K126" s="8">
        <v>12000000</v>
      </c>
      <c r="L126" s="4">
        <v>5</v>
      </c>
      <c r="M126" s="2">
        <v>1.3888888888888889E-3</v>
      </c>
      <c r="N126" s="4" t="s">
        <v>18</v>
      </c>
      <c r="O126" s="4" t="s">
        <v>56</v>
      </c>
      <c r="P126" s="4" t="s">
        <v>48</v>
      </c>
      <c r="Q126" s="4" t="s">
        <v>77</v>
      </c>
      <c r="R126" s="4" t="s">
        <v>54</v>
      </c>
      <c r="S126" s="17"/>
    </row>
    <row r="127" spans="4:19" ht="21" customHeight="1" x14ac:dyDescent="0.35">
      <c r="D127" s="17"/>
      <c r="E127" s="11" t="s">
        <v>70</v>
      </c>
      <c r="F127" s="12">
        <v>13</v>
      </c>
      <c r="G127" s="13" t="s">
        <v>60</v>
      </c>
      <c r="H127" s="11" t="s">
        <v>16</v>
      </c>
      <c r="I127" s="11" t="s">
        <v>68</v>
      </c>
      <c r="J127" s="14">
        <v>0</v>
      </c>
      <c r="K127" s="15">
        <v>0</v>
      </c>
      <c r="L127" s="11">
        <v>3</v>
      </c>
      <c r="M127" s="16">
        <v>1.3888888888888889E-3</v>
      </c>
      <c r="N127" s="11"/>
      <c r="O127" s="11"/>
      <c r="P127" s="11" t="s">
        <v>25</v>
      </c>
      <c r="Q127" s="11" t="s">
        <v>76</v>
      </c>
      <c r="R127" s="11" t="s">
        <v>26</v>
      </c>
      <c r="S127" s="17"/>
    </row>
    <row r="128" spans="4:19" ht="21" customHeight="1" x14ac:dyDescent="0.35">
      <c r="D128" s="17"/>
      <c r="E128" s="4" t="s">
        <v>70</v>
      </c>
      <c r="F128" s="5">
        <v>15</v>
      </c>
      <c r="G128" s="6" t="s">
        <v>27</v>
      </c>
      <c r="H128" s="4" t="s">
        <v>38</v>
      </c>
      <c r="I128" s="4" t="s">
        <v>23</v>
      </c>
      <c r="J128" s="7">
        <v>0</v>
      </c>
      <c r="K128" s="8">
        <v>0</v>
      </c>
      <c r="L128" s="4">
        <v>4</v>
      </c>
      <c r="M128" s="2">
        <v>1.3888888888888889E-3</v>
      </c>
      <c r="N128" s="4"/>
      <c r="O128" s="4"/>
      <c r="P128" s="4" t="s">
        <v>20</v>
      </c>
      <c r="Q128" s="4" t="s">
        <v>78</v>
      </c>
      <c r="R128" s="4" t="s">
        <v>66</v>
      </c>
      <c r="S128" s="17"/>
    </row>
    <row r="129" spans="4:19" ht="21" customHeight="1" x14ac:dyDescent="0.35">
      <c r="D129" s="17"/>
      <c r="E129" s="11" t="s">
        <v>70</v>
      </c>
      <c r="F129" s="12">
        <v>28</v>
      </c>
      <c r="G129" s="13" t="s">
        <v>37</v>
      </c>
      <c r="H129" s="11" t="s">
        <v>32</v>
      </c>
      <c r="I129" s="11" t="s">
        <v>23</v>
      </c>
      <c r="J129" s="14">
        <v>0</v>
      </c>
      <c r="K129" s="15">
        <v>0</v>
      </c>
      <c r="L129" s="11">
        <v>3</v>
      </c>
      <c r="M129" s="16">
        <v>1.3888888888888889E-3</v>
      </c>
      <c r="N129" s="11"/>
      <c r="O129" s="11"/>
      <c r="P129" s="11" t="s">
        <v>33</v>
      </c>
      <c r="Q129" s="11" t="s">
        <v>76</v>
      </c>
      <c r="R129" s="11" t="s">
        <v>31</v>
      </c>
      <c r="S129" s="17"/>
    </row>
    <row r="130" spans="4:19" ht="21" customHeight="1" x14ac:dyDescent="0.35">
      <c r="D130" s="17"/>
      <c r="E130" s="4" t="s">
        <v>70</v>
      </c>
      <c r="F130" s="5">
        <v>20</v>
      </c>
      <c r="G130" s="6" t="s">
        <v>37</v>
      </c>
      <c r="H130" s="4" t="s">
        <v>16</v>
      </c>
      <c r="I130" s="4" t="s">
        <v>42</v>
      </c>
      <c r="J130" s="7">
        <v>0</v>
      </c>
      <c r="K130" s="8">
        <v>0</v>
      </c>
      <c r="L130" s="4">
        <v>2</v>
      </c>
      <c r="M130" s="2">
        <v>1.3888888888888889E-3</v>
      </c>
      <c r="N130" s="4"/>
      <c r="O130" s="4"/>
      <c r="P130" s="4" t="s">
        <v>20</v>
      </c>
      <c r="Q130" s="4" t="s">
        <v>78</v>
      </c>
      <c r="R130" s="4" t="s">
        <v>62</v>
      </c>
      <c r="S130" s="17"/>
    </row>
    <row r="131" spans="4:19" ht="21" customHeight="1" x14ac:dyDescent="0.35">
      <c r="D131" s="17"/>
      <c r="E131" s="11" t="s">
        <v>70</v>
      </c>
      <c r="F131" s="12">
        <v>14</v>
      </c>
      <c r="G131" s="13" t="s">
        <v>37</v>
      </c>
      <c r="H131" s="11" t="s">
        <v>16</v>
      </c>
      <c r="I131" s="11" t="s">
        <v>42</v>
      </c>
      <c r="J131" s="14">
        <v>0</v>
      </c>
      <c r="K131" s="15">
        <v>0</v>
      </c>
      <c r="L131" s="11">
        <v>1</v>
      </c>
      <c r="M131" s="16">
        <v>1.3888888888888889E-3</v>
      </c>
      <c r="N131" s="11"/>
      <c r="O131" s="11"/>
      <c r="P131" s="11" t="s">
        <v>48</v>
      </c>
      <c r="Q131" s="11" t="s">
        <v>66</v>
      </c>
      <c r="R131" s="11" t="s">
        <v>67</v>
      </c>
      <c r="S131" s="17"/>
    </row>
    <row r="132" spans="4:19" ht="21" customHeight="1" x14ac:dyDescent="0.35">
      <c r="D132" s="17"/>
      <c r="E132" s="4" t="s">
        <v>70</v>
      </c>
      <c r="F132" s="5">
        <v>13</v>
      </c>
      <c r="G132" s="6" t="s">
        <v>44</v>
      </c>
      <c r="H132" s="4" t="s">
        <v>16</v>
      </c>
      <c r="I132" s="4" t="s">
        <v>23</v>
      </c>
      <c r="J132" s="7">
        <v>0</v>
      </c>
      <c r="K132" s="8">
        <v>0</v>
      </c>
      <c r="L132" s="4">
        <v>1</v>
      </c>
      <c r="M132" s="2">
        <v>1.3888888888888889E-3</v>
      </c>
      <c r="N132" s="4"/>
      <c r="O132" s="4"/>
      <c r="P132" s="4" t="s">
        <v>33</v>
      </c>
      <c r="Q132" s="4" t="s">
        <v>78</v>
      </c>
      <c r="R132" s="4" t="s">
        <v>41</v>
      </c>
      <c r="S132" s="17"/>
    </row>
    <row r="133" spans="4:19" ht="21" customHeight="1" x14ac:dyDescent="0.35">
      <c r="D133" s="17"/>
      <c r="E133" s="11" t="s">
        <v>70</v>
      </c>
      <c r="F133" s="12">
        <v>15</v>
      </c>
      <c r="G133" s="13" t="s">
        <v>44</v>
      </c>
      <c r="H133" s="11" t="s">
        <v>49</v>
      </c>
      <c r="I133" s="11" t="s">
        <v>23</v>
      </c>
      <c r="J133" s="14">
        <v>0</v>
      </c>
      <c r="K133" s="15">
        <v>0</v>
      </c>
      <c r="L133" s="11">
        <v>4</v>
      </c>
      <c r="M133" s="16">
        <v>1.3888888888888889E-3</v>
      </c>
      <c r="N133" s="11"/>
      <c r="O133" s="11"/>
      <c r="P133" s="11" t="s">
        <v>33</v>
      </c>
      <c r="Q133" s="11" t="s">
        <v>77</v>
      </c>
      <c r="R133" s="11" t="s">
        <v>54</v>
      </c>
      <c r="S133" s="17"/>
    </row>
    <row r="134" spans="4:19" ht="21" customHeight="1" x14ac:dyDescent="0.35">
      <c r="D134" s="17"/>
      <c r="E134" s="4" t="s">
        <v>70</v>
      </c>
      <c r="F134" s="5">
        <v>26</v>
      </c>
      <c r="G134" s="6" t="s">
        <v>44</v>
      </c>
      <c r="H134" s="4" t="s">
        <v>16</v>
      </c>
      <c r="I134" s="4" t="s">
        <v>42</v>
      </c>
      <c r="J134" s="7">
        <v>0</v>
      </c>
      <c r="K134" s="8">
        <v>0</v>
      </c>
      <c r="L134" s="4">
        <v>2</v>
      </c>
      <c r="M134" s="2">
        <v>1.3888888888888889E-3</v>
      </c>
      <c r="N134" s="4"/>
      <c r="O134" s="4"/>
      <c r="P134" s="4" t="s">
        <v>51</v>
      </c>
      <c r="Q134" s="4" t="s">
        <v>76</v>
      </c>
      <c r="R134" s="4" t="s">
        <v>31</v>
      </c>
      <c r="S134" s="17"/>
    </row>
    <row r="135" spans="4:19" ht="21" customHeight="1" x14ac:dyDescent="0.35">
      <c r="D135" s="17"/>
      <c r="E135" s="11" t="s">
        <v>70</v>
      </c>
      <c r="F135" s="12">
        <v>13</v>
      </c>
      <c r="G135" s="13" t="s">
        <v>60</v>
      </c>
      <c r="H135" s="11" t="s">
        <v>16</v>
      </c>
      <c r="I135" s="11" t="s">
        <v>68</v>
      </c>
      <c r="J135" s="14">
        <v>0</v>
      </c>
      <c r="K135" s="15">
        <v>0</v>
      </c>
      <c r="L135" s="11">
        <v>3</v>
      </c>
      <c r="M135" s="16">
        <v>1.3888888888888889E-3</v>
      </c>
      <c r="N135" s="11"/>
      <c r="O135" s="11"/>
      <c r="P135" s="11" t="s">
        <v>25</v>
      </c>
      <c r="Q135" s="11" t="s">
        <v>76</v>
      </c>
      <c r="R135" s="11" t="s">
        <v>26</v>
      </c>
      <c r="S135" s="17"/>
    </row>
    <row r="136" spans="4:19" ht="21" customHeight="1" x14ac:dyDescent="0.35">
      <c r="D136" s="17"/>
      <c r="E136" s="4" t="s">
        <v>14</v>
      </c>
      <c r="F136" s="5">
        <v>16</v>
      </c>
      <c r="G136" s="6" t="s">
        <v>55</v>
      </c>
      <c r="H136" s="4" t="s">
        <v>38</v>
      </c>
      <c r="I136" s="4" t="s">
        <v>23</v>
      </c>
      <c r="J136" s="7">
        <v>5</v>
      </c>
      <c r="K136" s="8">
        <v>25000000</v>
      </c>
      <c r="L136" s="4">
        <v>1</v>
      </c>
      <c r="M136" s="2">
        <v>1.3888888888888889E-3</v>
      </c>
      <c r="N136" s="4" t="s">
        <v>18</v>
      </c>
      <c r="O136" s="4" t="s">
        <v>47</v>
      </c>
      <c r="P136" s="4" t="s">
        <v>48</v>
      </c>
      <c r="Q136" s="4" t="s">
        <v>76</v>
      </c>
      <c r="R136" s="4" t="s">
        <v>31</v>
      </c>
      <c r="S136" s="17"/>
    </row>
    <row r="137" spans="4:19" ht="21" customHeight="1" x14ac:dyDescent="0.35">
      <c r="D137" s="17"/>
      <c r="E137" s="11" t="s">
        <v>14</v>
      </c>
      <c r="F137" s="12">
        <v>1</v>
      </c>
      <c r="G137" s="13" t="s">
        <v>57</v>
      </c>
      <c r="H137" s="11" t="s">
        <v>32</v>
      </c>
      <c r="I137" s="11" t="s">
        <v>23</v>
      </c>
      <c r="J137" s="14">
        <v>1</v>
      </c>
      <c r="K137" s="15">
        <v>7000000</v>
      </c>
      <c r="L137" s="11">
        <v>2</v>
      </c>
      <c r="M137" s="16">
        <v>1.3888888888888889E-3</v>
      </c>
      <c r="N137" s="11" t="s">
        <v>18</v>
      </c>
      <c r="O137" s="11" t="s">
        <v>24</v>
      </c>
      <c r="P137" s="11" t="s">
        <v>33</v>
      </c>
      <c r="Q137" s="11" t="s">
        <v>76</v>
      </c>
      <c r="R137" s="11" t="s">
        <v>31</v>
      </c>
      <c r="S137" s="17"/>
    </row>
    <row r="138" spans="4:19" ht="21" customHeight="1" x14ac:dyDescent="0.35">
      <c r="D138" s="17"/>
      <c r="E138" s="4" t="s">
        <v>14</v>
      </c>
      <c r="F138" s="5">
        <v>11</v>
      </c>
      <c r="G138" s="6" t="s">
        <v>57</v>
      </c>
      <c r="H138" s="4" t="s">
        <v>32</v>
      </c>
      <c r="I138" s="4" t="s">
        <v>45</v>
      </c>
      <c r="J138" s="7">
        <v>2</v>
      </c>
      <c r="K138" s="8">
        <v>12000000</v>
      </c>
      <c r="L138" s="4">
        <v>2</v>
      </c>
      <c r="M138" s="2">
        <v>1.3888888888888889E-3</v>
      </c>
      <c r="N138" s="4" t="s">
        <v>18</v>
      </c>
      <c r="O138" s="4" t="s">
        <v>24</v>
      </c>
      <c r="P138" s="4" t="s">
        <v>40</v>
      </c>
      <c r="Q138" s="4" t="s">
        <v>78</v>
      </c>
      <c r="R138" s="4" t="s">
        <v>63</v>
      </c>
      <c r="S138" s="17"/>
    </row>
    <row r="139" spans="4:19" ht="21" customHeight="1" x14ac:dyDescent="0.35">
      <c r="D139" s="17"/>
      <c r="E139" s="11" t="s">
        <v>14</v>
      </c>
      <c r="F139" s="12">
        <v>11</v>
      </c>
      <c r="G139" s="13" t="s">
        <v>57</v>
      </c>
      <c r="H139" s="11" t="s">
        <v>16</v>
      </c>
      <c r="I139" s="11" t="s">
        <v>23</v>
      </c>
      <c r="J139" s="14">
        <v>3</v>
      </c>
      <c r="K139" s="15">
        <v>15000000</v>
      </c>
      <c r="L139" s="11">
        <v>1</v>
      </c>
      <c r="M139" s="16">
        <v>1.3888888888888889E-3</v>
      </c>
      <c r="N139" s="11" t="s">
        <v>18</v>
      </c>
      <c r="O139" s="11" t="s">
        <v>39</v>
      </c>
      <c r="P139" s="11" t="s">
        <v>48</v>
      </c>
      <c r="Q139" s="11" t="s">
        <v>66</v>
      </c>
      <c r="R139" s="11" t="s">
        <v>36</v>
      </c>
      <c r="S139" s="17"/>
    </row>
    <row r="140" spans="4:19" ht="21" customHeight="1" x14ac:dyDescent="0.35">
      <c r="D140" s="17"/>
      <c r="E140" s="4" t="s">
        <v>14</v>
      </c>
      <c r="F140" s="5">
        <v>1</v>
      </c>
      <c r="G140" s="6" t="s">
        <v>15</v>
      </c>
      <c r="H140" s="4" t="s">
        <v>16</v>
      </c>
      <c r="I140" s="4" t="s">
        <v>17</v>
      </c>
      <c r="J140" s="7">
        <v>1</v>
      </c>
      <c r="K140" s="8">
        <v>19000000</v>
      </c>
      <c r="L140" s="4">
        <v>1</v>
      </c>
      <c r="M140" s="2">
        <v>1.3888888888888889E-3</v>
      </c>
      <c r="N140" s="4" t="s">
        <v>46</v>
      </c>
      <c r="O140" s="4" t="s">
        <v>39</v>
      </c>
      <c r="P140" s="4" t="s">
        <v>43</v>
      </c>
      <c r="Q140" s="4" t="s">
        <v>78</v>
      </c>
      <c r="R140" s="4" t="s">
        <v>66</v>
      </c>
      <c r="S140" s="17"/>
    </row>
    <row r="141" spans="4:19" ht="21" customHeight="1" x14ac:dyDescent="0.35">
      <c r="D141" s="17"/>
      <c r="E141" s="11" t="s">
        <v>14</v>
      </c>
      <c r="F141" s="12">
        <v>1</v>
      </c>
      <c r="G141" s="13" t="s">
        <v>15</v>
      </c>
      <c r="H141" s="11" t="s">
        <v>38</v>
      </c>
      <c r="I141" s="11" t="s">
        <v>23</v>
      </c>
      <c r="J141" s="14">
        <v>4</v>
      </c>
      <c r="K141" s="15">
        <v>20000000</v>
      </c>
      <c r="L141" s="11">
        <v>3</v>
      </c>
      <c r="M141" s="16">
        <v>1.3888888888888889E-3</v>
      </c>
      <c r="N141" s="11" t="s">
        <v>61</v>
      </c>
      <c r="O141" s="11" t="s">
        <v>39</v>
      </c>
      <c r="P141" s="11" t="s">
        <v>48</v>
      </c>
      <c r="Q141" s="11" t="s">
        <v>66</v>
      </c>
      <c r="R141" s="11" t="s">
        <v>67</v>
      </c>
      <c r="S141" s="17"/>
    </row>
    <row r="142" spans="4:19" ht="21" customHeight="1" x14ac:dyDescent="0.35">
      <c r="D142" s="17"/>
      <c r="E142" s="4" t="s">
        <v>14</v>
      </c>
      <c r="F142" s="5">
        <v>1</v>
      </c>
      <c r="G142" s="6" t="s">
        <v>15</v>
      </c>
      <c r="H142" s="4" t="s">
        <v>16</v>
      </c>
      <c r="I142" s="4" t="s">
        <v>42</v>
      </c>
      <c r="J142" s="7">
        <v>3</v>
      </c>
      <c r="K142" s="8">
        <v>15000000</v>
      </c>
      <c r="L142" s="4">
        <v>1</v>
      </c>
      <c r="M142" s="2">
        <v>1.3888888888888889E-3</v>
      </c>
      <c r="N142" s="4" t="s">
        <v>18</v>
      </c>
      <c r="O142" s="4" t="s">
        <v>56</v>
      </c>
      <c r="P142" s="4" t="s">
        <v>51</v>
      </c>
      <c r="Q142" s="4" t="s">
        <v>77</v>
      </c>
      <c r="R142" s="4" t="s">
        <v>34</v>
      </c>
      <c r="S142" s="17"/>
    </row>
    <row r="143" spans="4:19" ht="21" customHeight="1" x14ac:dyDescent="0.35">
      <c r="D143" s="17"/>
      <c r="E143" s="11" t="s">
        <v>14</v>
      </c>
      <c r="F143" s="12">
        <v>1</v>
      </c>
      <c r="G143" s="13" t="s">
        <v>59</v>
      </c>
      <c r="H143" s="11" t="s">
        <v>16</v>
      </c>
      <c r="I143" s="11" t="s">
        <v>17</v>
      </c>
      <c r="J143" s="14">
        <v>4</v>
      </c>
      <c r="K143" s="15">
        <v>20000000</v>
      </c>
      <c r="L143" s="11">
        <v>4</v>
      </c>
      <c r="M143" s="16">
        <v>1.3888888888888889E-3</v>
      </c>
      <c r="N143" s="11" t="s">
        <v>61</v>
      </c>
      <c r="O143" s="11" t="s">
        <v>39</v>
      </c>
      <c r="P143" s="11" t="s">
        <v>25</v>
      </c>
      <c r="Q143" s="11" t="s">
        <v>78</v>
      </c>
      <c r="R143" s="11" t="s">
        <v>62</v>
      </c>
      <c r="S143" s="17"/>
    </row>
    <row r="144" spans="4:19" ht="21" customHeight="1" x14ac:dyDescent="0.35">
      <c r="D144" s="17"/>
      <c r="E144" s="4" t="s">
        <v>14</v>
      </c>
      <c r="F144" s="5">
        <v>4</v>
      </c>
      <c r="G144" s="6" t="s">
        <v>59</v>
      </c>
      <c r="H144" s="4" t="s">
        <v>73</v>
      </c>
      <c r="I144" s="4" t="s">
        <v>17</v>
      </c>
      <c r="J144" s="7">
        <v>3</v>
      </c>
      <c r="K144" s="8">
        <v>15000000</v>
      </c>
      <c r="L144" s="4">
        <v>1</v>
      </c>
      <c r="M144" s="2">
        <v>1.3888888888888889E-3</v>
      </c>
      <c r="N144" s="4" t="s">
        <v>18</v>
      </c>
      <c r="O144" s="4" t="s">
        <v>35</v>
      </c>
      <c r="P144" s="4" t="s">
        <v>43</v>
      </c>
      <c r="Q144" s="4" t="s">
        <v>76</v>
      </c>
      <c r="R144" s="4" t="s">
        <v>31</v>
      </c>
      <c r="S144" s="17"/>
    </row>
    <row r="145" spans="4:19" ht="21" customHeight="1" x14ac:dyDescent="0.35">
      <c r="D145" s="17"/>
      <c r="E145" s="11" t="s">
        <v>14</v>
      </c>
      <c r="F145" s="12">
        <v>11</v>
      </c>
      <c r="G145" s="13" t="s">
        <v>59</v>
      </c>
      <c r="H145" s="11" t="s">
        <v>38</v>
      </c>
      <c r="I145" s="11" t="s">
        <v>23</v>
      </c>
      <c r="J145" s="14">
        <v>5</v>
      </c>
      <c r="K145" s="15">
        <v>25000000</v>
      </c>
      <c r="L145" s="11">
        <v>4</v>
      </c>
      <c r="M145" s="16">
        <v>1.3888888888888889E-3</v>
      </c>
      <c r="N145" s="11" t="s">
        <v>18</v>
      </c>
      <c r="O145" s="11" t="s">
        <v>29</v>
      </c>
      <c r="P145" s="11" t="s">
        <v>43</v>
      </c>
      <c r="Q145" s="11" t="s">
        <v>76</v>
      </c>
      <c r="R145" s="11" t="s">
        <v>52</v>
      </c>
      <c r="S145" s="17"/>
    </row>
    <row r="146" spans="4:19" ht="21" customHeight="1" x14ac:dyDescent="0.35">
      <c r="D146" s="17"/>
      <c r="E146" s="4" t="s">
        <v>14</v>
      </c>
      <c r="F146" s="5">
        <v>12</v>
      </c>
      <c r="G146" s="6" t="s">
        <v>72</v>
      </c>
      <c r="H146" s="4" t="s">
        <v>38</v>
      </c>
      <c r="I146" s="4" t="s">
        <v>23</v>
      </c>
      <c r="J146" s="7">
        <v>2</v>
      </c>
      <c r="K146" s="8">
        <v>12000000</v>
      </c>
      <c r="L146" s="4">
        <v>4</v>
      </c>
      <c r="M146" s="2">
        <v>1.3888888888888889E-3</v>
      </c>
      <c r="N146" s="4" t="s">
        <v>18</v>
      </c>
      <c r="O146" s="4" t="s">
        <v>35</v>
      </c>
      <c r="P146" s="4" t="s">
        <v>25</v>
      </c>
      <c r="Q146" s="4" t="s">
        <v>77</v>
      </c>
      <c r="R146" s="4" t="s">
        <v>54</v>
      </c>
      <c r="S146" s="17"/>
    </row>
    <row r="147" spans="4:19" ht="21" customHeight="1" x14ac:dyDescent="0.35">
      <c r="D147" s="17"/>
      <c r="E147" s="11" t="s">
        <v>14</v>
      </c>
      <c r="F147" s="12">
        <v>31</v>
      </c>
      <c r="G147" s="13" t="s">
        <v>22</v>
      </c>
      <c r="H147" s="11" t="s">
        <v>16</v>
      </c>
      <c r="I147" s="11" t="s">
        <v>23</v>
      </c>
      <c r="J147" s="14">
        <v>1</v>
      </c>
      <c r="K147" s="15">
        <v>19000000</v>
      </c>
      <c r="L147" s="11">
        <v>3</v>
      </c>
      <c r="M147" s="16">
        <v>1.3888888888888889E-3</v>
      </c>
      <c r="N147" s="11" t="s">
        <v>46</v>
      </c>
      <c r="O147" s="11" t="s">
        <v>56</v>
      </c>
      <c r="P147" s="11" t="s">
        <v>25</v>
      </c>
      <c r="Q147" s="11" t="s">
        <v>76</v>
      </c>
      <c r="R147" s="11" t="s">
        <v>52</v>
      </c>
      <c r="S147" s="17"/>
    </row>
    <row r="148" spans="4:19" ht="21" customHeight="1" x14ac:dyDescent="0.35">
      <c r="D148" s="17"/>
      <c r="E148" s="4" t="s">
        <v>14</v>
      </c>
      <c r="F148" s="5">
        <v>2</v>
      </c>
      <c r="G148" s="6" t="s">
        <v>22</v>
      </c>
      <c r="H148" s="4" t="s">
        <v>28</v>
      </c>
      <c r="I148" s="4" t="s">
        <v>45</v>
      </c>
      <c r="J148" s="7">
        <v>2</v>
      </c>
      <c r="K148" s="8">
        <v>12000000</v>
      </c>
      <c r="L148" s="4">
        <v>2</v>
      </c>
      <c r="M148" s="2">
        <v>1.3888888888888889E-3</v>
      </c>
      <c r="N148" s="4" t="s">
        <v>18</v>
      </c>
      <c r="O148" s="4" t="s">
        <v>56</v>
      </c>
      <c r="P148" s="4" t="s">
        <v>30</v>
      </c>
      <c r="Q148" s="4" t="s">
        <v>78</v>
      </c>
      <c r="R148" s="4" t="s">
        <v>66</v>
      </c>
      <c r="S148" s="17"/>
    </row>
    <row r="149" spans="4:19" ht="21" customHeight="1" x14ac:dyDescent="0.35">
      <c r="D149" s="17"/>
      <c r="E149" s="11" t="s">
        <v>14</v>
      </c>
      <c r="F149" s="12">
        <v>9</v>
      </c>
      <c r="G149" s="13" t="s">
        <v>22</v>
      </c>
      <c r="H149" s="11" t="s">
        <v>16</v>
      </c>
      <c r="I149" s="11" t="s">
        <v>42</v>
      </c>
      <c r="J149" s="14">
        <v>3</v>
      </c>
      <c r="K149" s="15">
        <v>12000000</v>
      </c>
      <c r="L149" s="11">
        <v>5</v>
      </c>
      <c r="M149" s="16">
        <v>1.3888888888888889E-3</v>
      </c>
      <c r="N149" s="11" t="s">
        <v>18</v>
      </c>
      <c r="O149" s="11" t="s">
        <v>64</v>
      </c>
      <c r="P149" s="11" t="s">
        <v>40</v>
      </c>
      <c r="Q149" s="11" t="s">
        <v>76</v>
      </c>
      <c r="R149" s="11" t="s">
        <v>52</v>
      </c>
      <c r="S149" s="17"/>
    </row>
    <row r="150" spans="4:19" ht="21" customHeight="1" x14ac:dyDescent="0.35">
      <c r="D150" s="17"/>
      <c r="E150" s="4" t="s">
        <v>14</v>
      </c>
      <c r="F150" s="5">
        <v>25</v>
      </c>
      <c r="G150" s="6" t="s">
        <v>22</v>
      </c>
      <c r="H150" s="4" t="s">
        <v>32</v>
      </c>
      <c r="I150" s="4" t="s">
        <v>42</v>
      </c>
      <c r="J150" s="7">
        <v>2</v>
      </c>
      <c r="K150" s="8">
        <v>10000000</v>
      </c>
      <c r="L150" s="4">
        <v>4</v>
      </c>
      <c r="M150" s="2">
        <v>1.3888888888888889E-3</v>
      </c>
      <c r="N150" s="4" t="s">
        <v>18</v>
      </c>
      <c r="O150" s="4" t="s">
        <v>64</v>
      </c>
      <c r="P150" s="4" t="s">
        <v>33</v>
      </c>
      <c r="Q150" s="4" t="s">
        <v>76</v>
      </c>
      <c r="R150" s="4" t="s">
        <v>31</v>
      </c>
      <c r="S150" s="17"/>
    </row>
    <row r="151" spans="4:19" ht="21" customHeight="1" x14ac:dyDescent="0.35">
      <c r="D151" s="17"/>
      <c r="E151" s="11" t="s">
        <v>14</v>
      </c>
      <c r="F151" s="12">
        <v>9</v>
      </c>
      <c r="G151" s="13" t="s">
        <v>22</v>
      </c>
      <c r="H151" s="11" t="s">
        <v>16</v>
      </c>
      <c r="I151" s="11" t="s">
        <v>42</v>
      </c>
      <c r="J151" s="14">
        <v>2</v>
      </c>
      <c r="K151" s="15">
        <v>12000000</v>
      </c>
      <c r="L151" s="11">
        <v>1</v>
      </c>
      <c r="M151" s="16">
        <v>1.3888888888888889E-3</v>
      </c>
      <c r="N151" s="11" t="s">
        <v>18</v>
      </c>
      <c r="O151" s="11" t="s">
        <v>47</v>
      </c>
      <c r="P151" s="11" t="s">
        <v>40</v>
      </c>
      <c r="Q151" s="11" t="s">
        <v>78</v>
      </c>
      <c r="R151" s="11" t="s">
        <v>63</v>
      </c>
      <c r="S151" s="17"/>
    </row>
    <row r="152" spans="4:19" ht="21" customHeight="1" x14ac:dyDescent="0.35">
      <c r="D152" s="17"/>
      <c r="E152" s="4" t="s">
        <v>14</v>
      </c>
      <c r="F152" s="5">
        <v>10</v>
      </c>
      <c r="G152" s="6" t="s">
        <v>22</v>
      </c>
      <c r="H152" s="4" t="s">
        <v>32</v>
      </c>
      <c r="I152" s="4" t="s">
        <v>42</v>
      </c>
      <c r="J152" s="7">
        <v>3</v>
      </c>
      <c r="K152" s="8">
        <v>15000000</v>
      </c>
      <c r="L152" s="4">
        <v>1</v>
      </c>
      <c r="M152" s="2">
        <v>1.3888888888888889E-3</v>
      </c>
      <c r="N152" s="4" t="s">
        <v>18</v>
      </c>
      <c r="O152" s="4" t="s">
        <v>56</v>
      </c>
      <c r="P152" s="4" t="s">
        <v>40</v>
      </c>
      <c r="Q152" s="4" t="s">
        <v>76</v>
      </c>
      <c r="R152" s="4" t="s">
        <v>52</v>
      </c>
      <c r="S152" s="17"/>
    </row>
    <row r="153" spans="4:19" ht="21" customHeight="1" x14ac:dyDescent="0.35">
      <c r="D153" s="17"/>
      <c r="E153" s="11" t="s">
        <v>14</v>
      </c>
      <c r="F153" s="12">
        <v>14</v>
      </c>
      <c r="G153" s="13" t="s">
        <v>22</v>
      </c>
      <c r="H153" s="11" t="s">
        <v>49</v>
      </c>
      <c r="I153" s="11" t="s">
        <v>23</v>
      </c>
      <c r="J153" s="14">
        <v>4</v>
      </c>
      <c r="K153" s="15">
        <v>20000000</v>
      </c>
      <c r="L153" s="11">
        <v>3</v>
      </c>
      <c r="M153" s="16">
        <v>1.3888888888888889E-3</v>
      </c>
      <c r="N153" s="11" t="s">
        <v>18</v>
      </c>
      <c r="O153" s="11" t="s">
        <v>29</v>
      </c>
      <c r="P153" s="11" t="s">
        <v>20</v>
      </c>
      <c r="Q153" s="11" t="s">
        <v>78</v>
      </c>
      <c r="R153" s="11" t="s">
        <v>63</v>
      </c>
      <c r="S153" s="17"/>
    </row>
    <row r="154" spans="4:19" ht="21" customHeight="1" x14ac:dyDescent="0.35">
      <c r="D154" s="17"/>
      <c r="E154" s="4" t="s">
        <v>14</v>
      </c>
      <c r="F154" s="5">
        <v>10</v>
      </c>
      <c r="G154" s="6" t="s">
        <v>27</v>
      </c>
      <c r="H154" s="4" t="s">
        <v>28</v>
      </c>
      <c r="I154" s="4" t="s">
        <v>45</v>
      </c>
      <c r="J154" s="7">
        <v>4</v>
      </c>
      <c r="K154" s="8">
        <v>11000000</v>
      </c>
      <c r="L154" s="4">
        <v>1</v>
      </c>
      <c r="M154" s="2">
        <v>1.3888888888888889E-3</v>
      </c>
      <c r="N154" s="4" t="s">
        <v>61</v>
      </c>
      <c r="O154" s="4" t="s">
        <v>19</v>
      </c>
      <c r="P154" s="4" t="s">
        <v>43</v>
      </c>
      <c r="Q154" s="4" t="s">
        <v>77</v>
      </c>
      <c r="R154" s="4" t="s">
        <v>34</v>
      </c>
      <c r="S154" s="17"/>
    </row>
    <row r="155" spans="4:19" ht="21" customHeight="1" x14ac:dyDescent="0.35">
      <c r="D155" s="17"/>
      <c r="E155" s="11" t="s">
        <v>14</v>
      </c>
      <c r="F155" s="12">
        <v>27</v>
      </c>
      <c r="G155" s="13" t="s">
        <v>27</v>
      </c>
      <c r="H155" s="11" t="s">
        <v>32</v>
      </c>
      <c r="I155" s="11" t="s">
        <v>17</v>
      </c>
      <c r="J155" s="14">
        <v>3</v>
      </c>
      <c r="K155" s="15">
        <v>12000000</v>
      </c>
      <c r="L155" s="11">
        <v>3</v>
      </c>
      <c r="M155" s="16">
        <v>1.3888888888888889E-3</v>
      </c>
      <c r="N155" s="11" t="s">
        <v>18</v>
      </c>
      <c r="O155" s="11" t="s">
        <v>29</v>
      </c>
      <c r="P155" s="11" t="s">
        <v>30</v>
      </c>
      <c r="Q155" s="11" t="s">
        <v>78</v>
      </c>
      <c r="R155" s="11" t="s">
        <v>62</v>
      </c>
      <c r="S155" s="17"/>
    </row>
    <row r="156" spans="4:19" ht="21" customHeight="1" x14ac:dyDescent="0.35">
      <c r="D156" s="17"/>
      <c r="E156" s="4" t="s">
        <v>14</v>
      </c>
      <c r="F156" s="5">
        <v>28</v>
      </c>
      <c r="G156" s="6" t="s">
        <v>27</v>
      </c>
      <c r="H156" s="4" t="s">
        <v>16</v>
      </c>
      <c r="I156" s="4" t="s">
        <v>42</v>
      </c>
      <c r="J156" s="7">
        <v>3</v>
      </c>
      <c r="K156" s="8">
        <v>15000000</v>
      </c>
      <c r="L156" s="4">
        <v>1</v>
      </c>
      <c r="M156" s="2">
        <v>1.3888888888888889E-3</v>
      </c>
      <c r="N156" s="4" t="s">
        <v>18</v>
      </c>
      <c r="O156" s="4" t="s">
        <v>29</v>
      </c>
      <c r="P156" s="4" t="s">
        <v>48</v>
      </c>
      <c r="Q156" s="4" t="s">
        <v>76</v>
      </c>
      <c r="R156" s="4" t="s">
        <v>31</v>
      </c>
      <c r="S156" s="17"/>
    </row>
    <row r="157" spans="4:19" ht="21" customHeight="1" x14ac:dyDescent="0.35">
      <c r="D157" s="17"/>
      <c r="E157" s="11" t="s">
        <v>14</v>
      </c>
      <c r="F157" s="12">
        <v>28</v>
      </c>
      <c r="G157" s="13" t="s">
        <v>27</v>
      </c>
      <c r="H157" s="11" t="s">
        <v>16</v>
      </c>
      <c r="I157" s="11" t="s">
        <v>42</v>
      </c>
      <c r="J157" s="14">
        <v>5</v>
      </c>
      <c r="K157" s="15">
        <v>25000000</v>
      </c>
      <c r="L157" s="11">
        <v>2</v>
      </c>
      <c r="M157" s="16">
        <v>1.3888888888888889E-3</v>
      </c>
      <c r="N157" s="11" t="s">
        <v>18</v>
      </c>
      <c r="O157" s="11" t="s">
        <v>35</v>
      </c>
      <c r="P157" s="11" t="s">
        <v>30</v>
      </c>
      <c r="Q157" s="11" t="s">
        <v>76</v>
      </c>
      <c r="R157" s="11" t="s">
        <v>26</v>
      </c>
      <c r="S157" s="17"/>
    </row>
    <row r="158" spans="4:19" ht="21" customHeight="1" x14ac:dyDescent="0.35">
      <c r="D158" s="17"/>
      <c r="E158" s="4" t="s">
        <v>14</v>
      </c>
      <c r="F158" s="5">
        <v>29</v>
      </c>
      <c r="G158" s="6" t="s">
        <v>27</v>
      </c>
      <c r="H158" s="4" t="s">
        <v>32</v>
      </c>
      <c r="I158" s="4" t="s">
        <v>23</v>
      </c>
      <c r="J158" s="7">
        <v>1</v>
      </c>
      <c r="K158" s="8">
        <v>7000000</v>
      </c>
      <c r="L158" s="4">
        <v>3</v>
      </c>
      <c r="M158" s="2">
        <v>1.3888888888888889E-3</v>
      </c>
      <c r="N158" s="4" t="s">
        <v>18</v>
      </c>
      <c r="O158" s="4" t="s">
        <v>39</v>
      </c>
      <c r="P158" s="4" t="s">
        <v>33</v>
      </c>
      <c r="Q158" s="4" t="s">
        <v>66</v>
      </c>
      <c r="R158" s="4" t="s">
        <v>67</v>
      </c>
      <c r="S158" s="17"/>
    </row>
    <row r="159" spans="4:19" ht="21" customHeight="1" x14ac:dyDescent="0.35">
      <c r="D159" s="17"/>
      <c r="E159" s="11" t="s">
        <v>14</v>
      </c>
      <c r="F159" s="12">
        <v>30</v>
      </c>
      <c r="G159" s="13" t="s">
        <v>27</v>
      </c>
      <c r="H159" s="11" t="s">
        <v>73</v>
      </c>
      <c r="I159" s="11" t="s">
        <v>23</v>
      </c>
      <c r="J159" s="14">
        <v>2</v>
      </c>
      <c r="K159" s="15">
        <v>12000000</v>
      </c>
      <c r="L159" s="11">
        <v>4</v>
      </c>
      <c r="M159" s="16">
        <v>1.3888888888888889E-3</v>
      </c>
      <c r="N159" s="11" t="s">
        <v>18</v>
      </c>
      <c r="O159" s="11" t="s">
        <v>29</v>
      </c>
      <c r="P159" s="11" t="s">
        <v>30</v>
      </c>
      <c r="Q159" s="11" t="s">
        <v>78</v>
      </c>
      <c r="R159" s="11" t="s">
        <v>53</v>
      </c>
      <c r="S159" s="17"/>
    </row>
    <row r="160" spans="4:19" ht="21" customHeight="1" x14ac:dyDescent="0.35">
      <c r="D160" s="17"/>
      <c r="E160" s="4" t="s">
        <v>14</v>
      </c>
      <c r="F160" s="5">
        <v>11</v>
      </c>
      <c r="G160" s="6" t="s">
        <v>27</v>
      </c>
      <c r="H160" s="4" t="s">
        <v>38</v>
      </c>
      <c r="I160" s="4" t="s">
        <v>42</v>
      </c>
      <c r="J160" s="7">
        <v>3</v>
      </c>
      <c r="K160" s="8">
        <v>15000000</v>
      </c>
      <c r="L160" s="4">
        <v>1</v>
      </c>
      <c r="M160" s="2">
        <v>1.3888888888888889E-3</v>
      </c>
      <c r="N160" s="4" t="s">
        <v>18</v>
      </c>
      <c r="O160" s="4" t="s">
        <v>19</v>
      </c>
      <c r="P160" s="4" t="s">
        <v>33</v>
      </c>
      <c r="Q160" s="4" t="s">
        <v>66</v>
      </c>
      <c r="R160" s="4" t="s">
        <v>67</v>
      </c>
      <c r="S160" s="17"/>
    </row>
    <row r="161" spans="4:19" ht="21" customHeight="1" x14ac:dyDescent="0.35">
      <c r="D161" s="17"/>
      <c r="E161" s="11" t="s">
        <v>14</v>
      </c>
      <c r="F161" s="12">
        <v>15</v>
      </c>
      <c r="G161" s="13" t="s">
        <v>27</v>
      </c>
      <c r="H161" s="11" t="s">
        <v>28</v>
      </c>
      <c r="I161" s="11" t="s">
        <v>23</v>
      </c>
      <c r="J161" s="14">
        <v>4</v>
      </c>
      <c r="K161" s="15">
        <v>15000000</v>
      </c>
      <c r="L161" s="11">
        <v>3</v>
      </c>
      <c r="M161" s="16">
        <v>1.3888888888888889E-3</v>
      </c>
      <c r="N161" s="11" t="s">
        <v>18</v>
      </c>
      <c r="O161" s="11" t="s">
        <v>29</v>
      </c>
      <c r="P161" s="11" t="s">
        <v>43</v>
      </c>
      <c r="Q161" s="11" t="s">
        <v>78</v>
      </c>
      <c r="R161" s="11" t="s">
        <v>62</v>
      </c>
      <c r="S161" s="17"/>
    </row>
    <row r="162" spans="4:19" ht="21" customHeight="1" x14ac:dyDescent="0.35">
      <c r="D162" s="17"/>
      <c r="E162" s="4" t="s">
        <v>14</v>
      </c>
      <c r="F162" s="5">
        <v>20</v>
      </c>
      <c r="G162" s="6" t="s">
        <v>37</v>
      </c>
      <c r="H162" s="4" t="s">
        <v>32</v>
      </c>
      <c r="I162" s="4" t="s">
        <v>23</v>
      </c>
      <c r="J162" s="7">
        <v>2</v>
      </c>
      <c r="K162" s="8">
        <v>38000000</v>
      </c>
      <c r="L162" s="4">
        <v>1</v>
      </c>
      <c r="M162" s="2">
        <v>1.3888888888888889E-3</v>
      </c>
      <c r="N162" s="4" t="s">
        <v>74</v>
      </c>
      <c r="O162" s="4" t="s">
        <v>19</v>
      </c>
      <c r="P162" s="4" t="s">
        <v>43</v>
      </c>
      <c r="Q162" s="4" t="s">
        <v>66</v>
      </c>
      <c r="R162" s="4" t="s">
        <v>67</v>
      </c>
      <c r="S162" s="17"/>
    </row>
    <row r="163" spans="4:19" ht="21" customHeight="1" x14ac:dyDescent="0.35">
      <c r="D163" s="17"/>
      <c r="E163" s="11" t="s">
        <v>14</v>
      </c>
      <c r="F163" s="12">
        <v>8</v>
      </c>
      <c r="G163" s="13" t="s">
        <v>37</v>
      </c>
      <c r="H163" s="11" t="s">
        <v>38</v>
      </c>
      <c r="I163" s="11" t="s">
        <v>45</v>
      </c>
      <c r="J163" s="14">
        <v>2</v>
      </c>
      <c r="K163" s="15">
        <v>38000000</v>
      </c>
      <c r="L163" s="11">
        <v>4</v>
      </c>
      <c r="M163" s="16">
        <v>1.3888888888888889E-3</v>
      </c>
      <c r="N163" s="11" t="s">
        <v>46</v>
      </c>
      <c r="O163" s="11" t="s">
        <v>19</v>
      </c>
      <c r="P163" s="11" t="s">
        <v>33</v>
      </c>
      <c r="Q163" s="11" t="s">
        <v>66</v>
      </c>
      <c r="R163" s="11" t="s">
        <v>67</v>
      </c>
      <c r="S163" s="17"/>
    </row>
    <row r="164" spans="4:19" ht="21" customHeight="1" x14ac:dyDescent="0.35">
      <c r="D164" s="17"/>
      <c r="E164" s="4" t="s">
        <v>14</v>
      </c>
      <c r="F164" s="5">
        <v>27</v>
      </c>
      <c r="G164" s="6" t="s">
        <v>37</v>
      </c>
      <c r="H164" s="4" t="s">
        <v>16</v>
      </c>
      <c r="I164" s="4" t="s">
        <v>68</v>
      </c>
      <c r="J164" s="7">
        <v>2</v>
      </c>
      <c r="K164" s="8">
        <v>38000000</v>
      </c>
      <c r="L164" s="4">
        <v>1</v>
      </c>
      <c r="M164" s="2">
        <v>1.3888888888888889E-3</v>
      </c>
      <c r="N164" s="4" t="s">
        <v>46</v>
      </c>
      <c r="O164" s="4" t="s">
        <v>35</v>
      </c>
      <c r="P164" s="4" t="s">
        <v>48</v>
      </c>
      <c r="Q164" s="4" t="s">
        <v>66</v>
      </c>
      <c r="R164" s="4" t="s">
        <v>67</v>
      </c>
      <c r="S164" s="17"/>
    </row>
    <row r="165" spans="4:19" ht="21" customHeight="1" x14ac:dyDescent="0.35">
      <c r="D165" s="17"/>
      <c r="E165" s="11" t="s">
        <v>14</v>
      </c>
      <c r="F165" s="12">
        <v>5</v>
      </c>
      <c r="G165" s="13" t="s">
        <v>37</v>
      </c>
      <c r="H165" s="11" t="s">
        <v>49</v>
      </c>
      <c r="I165" s="11" t="s">
        <v>23</v>
      </c>
      <c r="J165" s="14">
        <v>4</v>
      </c>
      <c r="K165" s="15">
        <v>15000000</v>
      </c>
      <c r="L165" s="11">
        <v>1</v>
      </c>
      <c r="M165" s="16">
        <v>1.3888888888888889E-3</v>
      </c>
      <c r="N165" s="11" t="s">
        <v>18</v>
      </c>
      <c r="O165" s="11" t="s">
        <v>19</v>
      </c>
      <c r="P165" s="11" t="s">
        <v>33</v>
      </c>
      <c r="Q165" s="11" t="s">
        <v>66</v>
      </c>
      <c r="R165" s="11" t="s">
        <v>36</v>
      </c>
      <c r="S165" s="17"/>
    </row>
    <row r="166" spans="4:19" ht="21" customHeight="1" x14ac:dyDescent="0.35">
      <c r="D166" s="17"/>
      <c r="E166" s="4" t="s">
        <v>14</v>
      </c>
      <c r="F166" s="5">
        <v>27</v>
      </c>
      <c r="G166" s="6" t="s">
        <v>37</v>
      </c>
      <c r="H166" s="4" t="s">
        <v>28</v>
      </c>
      <c r="I166" s="4" t="s">
        <v>23</v>
      </c>
      <c r="J166" s="7">
        <v>4</v>
      </c>
      <c r="K166" s="8">
        <v>15000000</v>
      </c>
      <c r="L166" s="4">
        <v>1</v>
      </c>
      <c r="M166" s="2">
        <v>1.3888888888888889E-3</v>
      </c>
      <c r="N166" s="4" t="s">
        <v>18</v>
      </c>
      <c r="O166" s="4" t="s">
        <v>19</v>
      </c>
      <c r="P166" s="4" t="s">
        <v>20</v>
      </c>
      <c r="Q166" s="4" t="s">
        <v>77</v>
      </c>
      <c r="R166" s="4" t="s">
        <v>54</v>
      </c>
      <c r="S166" s="17"/>
    </row>
    <row r="167" spans="4:19" ht="21" customHeight="1" x14ac:dyDescent="0.35">
      <c r="D167" s="17"/>
      <c r="E167" s="11" t="s">
        <v>14</v>
      </c>
      <c r="F167" s="12">
        <v>30</v>
      </c>
      <c r="G167" s="13" t="s">
        <v>37</v>
      </c>
      <c r="H167" s="11" t="s">
        <v>38</v>
      </c>
      <c r="I167" s="11" t="s">
        <v>23</v>
      </c>
      <c r="J167" s="14">
        <v>3</v>
      </c>
      <c r="K167" s="15">
        <v>15000000</v>
      </c>
      <c r="L167" s="11">
        <v>1</v>
      </c>
      <c r="M167" s="16">
        <v>1.3888888888888889E-3</v>
      </c>
      <c r="N167" s="11" t="s">
        <v>18</v>
      </c>
      <c r="O167" s="11" t="s">
        <v>47</v>
      </c>
      <c r="P167" s="11" t="s">
        <v>20</v>
      </c>
      <c r="Q167" s="11" t="s">
        <v>77</v>
      </c>
      <c r="R167" s="11" t="s">
        <v>54</v>
      </c>
      <c r="S167" s="17"/>
    </row>
    <row r="168" spans="4:19" ht="21" customHeight="1" x14ac:dyDescent="0.35">
      <c r="D168" s="17"/>
      <c r="E168" s="4" t="s">
        <v>14</v>
      </c>
      <c r="F168" s="5">
        <v>1</v>
      </c>
      <c r="G168" s="6" t="s">
        <v>37</v>
      </c>
      <c r="H168" s="4" t="s">
        <v>38</v>
      </c>
      <c r="I168" s="4" t="s">
        <v>42</v>
      </c>
      <c r="J168" s="7">
        <v>2</v>
      </c>
      <c r="K168" s="8">
        <v>10000000</v>
      </c>
      <c r="L168" s="4">
        <v>1</v>
      </c>
      <c r="M168" s="2">
        <v>1.3888888888888889E-3</v>
      </c>
      <c r="N168" s="4" t="s">
        <v>18</v>
      </c>
      <c r="O168" s="4" t="s">
        <v>39</v>
      </c>
      <c r="P168" s="4" t="s">
        <v>43</v>
      </c>
      <c r="Q168" s="4" t="s">
        <v>78</v>
      </c>
      <c r="R168" s="4" t="s">
        <v>66</v>
      </c>
      <c r="S168" s="17"/>
    </row>
    <row r="169" spans="4:19" ht="21" customHeight="1" x14ac:dyDescent="0.35">
      <c r="D169" s="17"/>
      <c r="E169" s="11" t="s">
        <v>14</v>
      </c>
      <c r="F169" s="12">
        <v>2</v>
      </c>
      <c r="G169" s="13" t="s">
        <v>37</v>
      </c>
      <c r="H169" s="11" t="s">
        <v>16</v>
      </c>
      <c r="I169" s="11" t="s">
        <v>42</v>
      </c>
      <c r="J169" s="14">
        <v>3</v>
      </c>
      <c r="K169" s="15">
        <v>11000000</v>
      </c>
      <c r="L169" s="11">
        <v>1</v>
      </c>
      <c r="M169" s="16">
        <v>1.3888888888888889E-3</v>
      </c>
      <c r="N169" s="11" t="s">
        <v>18</v>
      </c>
      <c r="O169" s="11" t="s">
        <v>47</v>
      </c>
      <c r="P169" s="11" t="s">
        <v>51</v>
      </c>
      <c r="Q169" s="11" t="s">
        <v>77</v>
      </c>
      <c r="R169" s="11" t="s">
        <v>54</v>
      </c>
      <c r="S169" s="17"/>
    </row>
    <row r="170" spans="4:19" ht="21" customHeight="1" x14ac:dyDescent="0.35">
      <c r="D170" s="17"/>
      <c r="E170" s="4" t="s">
        <v>14</v>
      </c>
      <c r="F170" s="5">
        <v>6</v>
      </c>
      <c r="G170" s="6" t="s">
        <v>37</v>
      </c>
      <c r="H170" s="4" t="s">
        <v>16</v>
      </c>
      <c r="I170" s="4" t="s">
        <v>23</v>
      </c>
      <c r="J170" s="7">
        <v>5</v>
      </c>
      <c r="K170" s="8">
        <v>20000000</v>
      </c>
      <c r="L170" s="4">
        <v>1</v>
      </c>
      <c r="M170" s="2">
        <v>1.3888888888888889E-3</v>
      </c>
      <c r="N170" s="4" t="s">
        <v>18</v>
      </c>
      <c r="O170" s="4" t="s">
        <v>29</v>
      </c>
      <c r="P170" s="4" t="s">
        <v>51</v>
      </c>
      <c r="Q170" s="4" t="s">
        <v>66</v>
      </c>
      <c r="R170" s="4" t="s">
        <v>36</v>
      </c>
      <c r="S170" s="17"/>
    </row>
    <row r="171" spans="4:19" ht="21" customHeight="1" x14ac:dyDescent="0.35">
      <c r="D171" s="17"/>
      <c r="E171" s="11" t="s">
        <v>14</v>
      </c>
      <c r="F171" s="12">
        <v>29</v>
      </c>
      <c r="G171" s="13" t="s">
        <v>37</v>
      </c>
      <c r="H171" s="11" t="s">
        <v>38</v>
      </c>
      <c r="I171" s="11" t="s">
        <v>17</v>
      </c>
      <c r="J171" s="14">
        <v>5</v>
      </c>
      <c r="K171" s="15">
        <v>25000000</v>
      </c>
      <c r="L171" s="11">
        <v>6</v>
      </c>
      <c r="M171" s="16">
        <v>1.3888888888888889E-3</v>
      </c>
      <c r="N171" s="11" t="s">
        <v>18</v>
      </c>
      <c r="O171" s="11" t="s">
        <v>19</v>
      </c>
      <c r="P171" s="11" t="s">
        <v>51</v>
      </c>
      <c r="Q171" s="11" t="s">
        <v>78</v>
      </c>
      <c r="R171" s="11" t="s">
        <v>21</v>
      </c>
      <c r="S171" s="17"/>
    </row>
    <row r="172" spans="4:19" ht="21" customHeight="1" x14ac:dyDescent="0.35">
      <c r="D172" s="17"/>
      <c r="E172" s="4" t="s">
        <v>14</v>
      </c>
      <c r="F172" s="5">
        <v>22</v>
      </c>
      <c r="G172" s="6" t="s">
        <v>44</v>
      </c>
      <c r="H172" s="4" t="s">
        <v>32</v>
      </c>
      <c r="I172" s="4" t="s">
        <v>42</v>
      </c>
      <c r="J172" s="7">
        <v>1</v>
      </c>
      <c r="K172" s="8">
        <v>19000000</v>
      </c>
      <c r="L172" s="4">
        <v>5</v>
      </c>
      <c r="M172" s="2">
        <v>1.3888888888888889E-3</v>
      </c>
      <c r="N172" s="4" t="s">
        <v>46</v>
      </c>
      <c r="O172" s="4" t="s">
        <v>29</v>
      </c>
      <c r="P172" s="4" t="s">
        <v>20</v>
      </c>
      <c r="Q172" s="4" t="s">
        <v>78</v>
      </c>
      <c r="R172" s="4" t="s">
        <v>53</v>
      </c>
      <c r="S172" s="17"/>
    </row>
    <row r="173" spans="4:19" ht="21" customHeight="1" x14ac:dyDescent="0.35">
      <c r="D173" s="17"/>
      <c r="E173" s="11" t="s">
        <v>14</v>
      </c>
      <c r="F173" s="12">
        <v>22</v>
      </c>
      <c r="G173" s="13" t="s">
        <v>44</v>
      </c>
      <c r="H173" s="11" t="s">
        <v>16</v>
      </c>
      <c r="I173" s="11" t="s">
        <v>23</v>
      </c>
      <c r="J173" s="14">
        <v>4</v>
      </c>
      <c r="K173" s="15">
        <v>20000000</v>
      </c>
      <c r="L173" s="11">
        <v>4</v>
      </c>
      <c r="M173" s="16">
        <v>1.3888888888888889E-3</v>
      </c>
      <c r="N173" s="11" t="s">
        <v>61</v>
      </c>
      <c r="O173" s="11" t="s">
        <v>56</v>
      </c>
      <c r="P173" s="11" t="s">
        <v>20</v>
      </c>
      <c r="Q173" s="11" t="s">
        <v>76</v>
      </c>
      <c r="R173" s="11" t="s">
        <v>52</v>
      </c>
      <c r="S173" s="17"/>
    </row>
    <row r="174" spans="4:19" ht="21" customHeight="1" x14ac:dyDescent="0.35">
      <c r="D174" s="17"/>
      <c r="E174" s="4" t="s">
        <v>14</v>
      </c>
      <c r="F174" s="5">
        <v>15</v>
      </c>
      <c r="G174" s="6" t="s">
        <v>44</v>
      </c>
      <c r="H174" s="4" t="s">
        <v>28</v>
      </c>
      <c r="I174" s="4" t="s">
        <v>42</v>
      </c>
      <c r="J174" s="7">
        <v>2</v>
      </c>
      <c r="K174" s="8">
        <v>12000000</v>
      </c>
      <c r="L174" s="4">
        <v>2</v>
      </c>
      <c r="M174" s="2">
        <v>1.3888888888888889E-3</v>
      </c>
      <c r="N174" s="4" t="s">
        <v>18</v>
      </c>
      <c r="O174" s="4" t="s">
        <v>29</v>
      </c>
      <c r="P174" s="4" t="s">
        <v>30</v>
      </c>
      <c r="Q174" s="4" t="s">
        <v>78</v>
      </c>
      <c r="R174" s="4" t="s">
        <v>21</v>
      </c>
      <c r="S174" s="17"/>
    </row>
    <row r="175" spans="4:19" ht="21" customHeight="1" x14ac:dyDescent="0.35">
      <c r="D175" s="17"/>
      <c r="E175" s="11" t="s">
        <v>14</v>
      </c>
      <c r="F175" s="12">
        <v>19</v>
      </c>
      <c r="G175" s="13" t="s">
        <v>44</v>
      </c>
      <c r="H175" s="11" t="s">
        <v>16</v>
      </c>
      <c r="I175" s="11" t="s">
        <v>17</v>
      </c>
      <c r="J175" s="14">
        <v>3</v>
      </c>
      <c r="K175" s="15">
        <v>15000000</v>
      </c>
      <c r="L175" s="11">
        <v>3</v>
      </c>
      <c r="M175" s="16">
        <v>1.3888888888888889E-3</v>
      </c>
      <c r="N175" s="11" t="s">
        <v>18</v>
      </c>
      <c r="O175" s="11" t="s">
        <v>39</v>
      </c>
      <c r="P175" s="11" t="s">
        <v>30</v>
      </c>
      <c r="Q175" s="11" t="s">
        <v>76</v>
      </c>
      <c r="R175" s="11" t="s">
        <v>26</v>
      </c>
      <c r="S175" s="17"/>
    </row>
    <row r="176" spans="4:19" ht="21" customHeight="1" x14ac:dyDescent="0.35">
      <c r="D176" s="17"/>
      <c r="E176" s="4" t="s">
        <v>14</v>
      </c>
      <c r="F176" s="5">
        <v>17</v>
      </c>
      <c r="G176" s="6" t="s">
        <v>44</v>
      </c>
      <c r="H176" s="4" t="s">
        <v>28</v>
      </c>
      <c r="I176" s="4" t="s">
        <v>42</v>
      </c>
      <c r="J176" s="7">
        <v>1</v>
      </c>
      <c r="K176" s="8">
        <v>7000000</v>
      </c>
      <c r="L176" s="4">
        <v>3</v>
      </c>
      <c r="M176" s="2">
        <v>1.3888888888888889E-3</v>
      </c>
      <c r="N176" s="4" t="s">
        <v>18</v>
      </c>
      <c r="O176" s="4" t="s">
        <v>19</v>
      </c>
      <c r="P176" s="4" t="s">
        <v>43</v>
      </c>
      <c r="Q176" s="4" t="s">
        <v>78</v>
      </c>
      <c r="R176" s="4" t="s">
        <v>41</v>
      </c>
      <c r="S176" s="17"/>
    </row>
    <row r="177" spans="4:19" ht="21" customHeight="1" x14ac:dyDescent="0.35">
      <c r="D177" s="17"/>
      <c r="E177" s="11" t="s">
        <v>14</v>
      </c>
      <c r="F177" s="12">
        <v>19</v>
      </c>
      <c r="G177" s="13" t="s">
        <v>44</v>
      </c>
      <c r="H177" s="11" t="s">
        <v>73</v>
      </c>
      <c r="I177" s="11" t="s">
        <v>42</v>
      </c>
      <c r="J177" s="14">
        <v>2</v>
      </c>
      <c r="K177" s="15">
        <v>12000000</v>
      </c>
      <c r="L177" s="11">
        <v>1</v>
      </c>
      <c r="M177" s="16">
        <v>1.3888888888888889E-3</v>
      </c>
      <c r="N177" s="11" t="s">
        <v>18</v>
      </c>
      <c r="O177" s="11" t="s">
        <v>24</v>
      </c>
      <c r="P177" s="11" t="s">
        <v>48</v>
      </c>
      <c r="Q177" s="11" t="s">
        <v>76</v>
      </c>
      <c r="R177" s="11" t="s">
        <v>31</v>
      </c>
      <c r="S177" s="17"/>
    </row>
    <row r="178" spans="4:19" ht="21" customHeight="1" x14ac:dyDescent="0.35">
      <c r="D178" s="17"/>
      <c r="E178" s="4" t="s">
        <v>14</v>
      </c>
      <c r="F178" s="5">
        <v>14</v>
      </c>
      <c r="G178" s="6" t="s">
        <v>44</v>
      </c>
      <c r="H178" s="4" t="s">
        <v>38</v>
      </c>
      <c r="I178" s="4" t="s">
        <v>17</v>
      </c>
      <c r="J178" s="7">
        <v>5</v>
      </c>
      <c r="K178" s="8">
        <v>25000000</v>
      </c>
      <c r="L178" s="4">
        <v>1</v>
      </c>
      <c r="M178" s="2">
        <v>1.3888888888888889E-3</v>
      </c>
      <c r="N178" s="4" t="s">
        <v>18</v>
      </c>
      <c r="O178" s="4" t="s">
        <v>39</v>
      </c>
      <c r="P178" s="4" t="s">
        <v>51</v>
      </c>
      <c r="Q178" s="4" t="s">
        <v>77</v>
      </c>
      <c r="R178" s="4" t="s">
        <v>65</v>
      </c>
      <c r="S178" s="17"/>
    </row>
    <row r="179" spans="4:19" ht="21" customHeight="1" x14ac:dyDescent="0.35">
      <c r="D179" s="17"/>
      <c r="E179" s="11" t="s">
        <v>14</v>
      </c>
      <c r="F179" s="12">
        <v>29</v>
      </c>
      <c r="G179" s="13" t="s">
        <v>69</v>
      </c>
      <c r="H179" s="11" t="s">
        <v>28</v>
      </c>
      <c r="I179" s="11" t="s">
        <v>42</v>
      </c>
      <c r="J179" s="14">
        <v>1</v>
      </c>
      <c r="K179" s="15">
        <v>19000000</v>
      </c>
      <c r="L179" s="11">
        <v>1</v>
      </c>
      <c r="M179" s="16">
        <v>1.3888888888888889E-3</v>
      </c>
      <c r="N179" s="11" t="s">
        <v>46</v>
      </c>
      <c r="O179" s="11" t="s">
        <v>50</v>
      </c>
      <c r="P179" s="11" t="s">
        <v>20</v>
      </c>
      <c r="Q179" s="11" t="s">
        <v>76</v>
      </c>
      <c r="R179" s="11" t="s">
        <v>75</v>
      </c>
      <c r="S179" s="17"/>
    </row>
    <row r="180" spans="4:19" ht="21" customHeight="1" x14ac:dyDescent="0.35">
      <c r="D180" s="17"/>
      <c r="E180" s="4" t="s">
        <v>14</v>
      </c>
      <c r="F180" s="5">
        <v>13</v>
      </c>
      <c r="G180" s="6" t="s">
        <v>69</v>
      </c>
      <c r="H180" s="4" t="s">
        <v>49</v>
      </c>
      <c r="I180" s="4" t="s">
        <v>42</v>
      </c>
      <c r="J180" s="7">
        <v>2</v>
      </c>
      <c r="K180" s="8">
        <v>12000000</v>
      </c>
      <c r="L180" s="4">
        <v>5</v>
      </c>
      <c r="M180" s="2">
        <v>1.3888888888888889E-3</v>
      </c>
      <c r="N180" s="4" t="s">
        <v>18</v>
      </c>
      <c r="O180" s="4" t="s">
        <v>19</v>
      </c>
      <c r="P180" s="4" t="s">
        <v>30</v>
      </c>
      <c r="Q180" s="4" t="s">
        <v>78</v>
      </c>
      <c r="R180" s="4" t="s">
        <v>62</v>
      </c>
      <c r="S180" s="17"/>
    </row>
    <row r="181" spans="4:19" ht="21" customHeight="1" x14ac:dyDescent="0.35">
      <c r="D181" s="17"/>
      <c r="E181" s="11" t="s">
        <v>14</v>
      </c>
      <c r="F181" s="12">
        <v>26</v>
      </c>
      <c r="G181" s="13" t="s">
        <v>69</v>
      </c>
      <c r="H181" s="11" t="s">
        <v>32</v>
      </c>
      <c r="I181" s="11" t="s">
        <v>23</v>
      </c>
      <c r="J181" s="14">
        <v>5</v>
      </c>
      <c r="K181" s="15">
        <v>25000000</v>
      </c>
      <c r="L181" s="11">
        <v>2</v>
      </c>
      <c r="M181" s="16">
        <v>1.3888888888888889E-3</v>
      </c>
      <c r="N181" s="11" t="s">
        <v>18</v>
      </c>
      <c r="O181" s="11" t="s">
        <v>29</v>
      </c>
      <c r="P181" s="11" t="s">
        <v>30</v>
      </c>
      <c r="Q181" s="11" t="s">
        <v>66</v>
      </c>
      <c r="R181" s="11" t="s">
        <v>36</v>
      </c>
      <c r="S181" s="17"/>
    </row>
    <row r="182" spans="4:19" ht="21" customHeight="1" x14ac:dyDescent="0.35">
      <c r="D182" s="17"/>
      <c r="E182" s="4" t="s">
        <v>14</v>
      </c>
      <c r="F182" s="5">
        <v>16</v>
      </c>
      <c r="G182" s="6" t="s">
        <v>69</v>
      </c>
      <c r="H182" s="4" t="s">
        <v>16</v>
      </c>
      <c r="I182" s="4" t="s">
        <v>23</v>
      </c>
      <c r="J182" s="7">
        <v>3</v>
      </c>
      <c r="K182" s="8">
        <v>15000000</v>
      </c>
      <c r="L182" s="4">
        <v>3</v>
      </c>
      <c r="M182" s="2">
        <v>1.3888888888888889E-3</v>
      </c>
      <c r="N182" s="4" t="s">
        <v>18</v>
      </c>
      <c r="O182" s="4" t="s">
        <v>24</v>
      </c>
      <c r="P182" s="4" t="s">
        <v>33</v>
      </c>
      <c r="Q182" s="4" t="s">
        <v>76</v>
      </c>
      <c r="R182" s="4" t="s">
        <v>31</v>
      </c>
      <c r="S182" s="17"/>
    </row>
    <row r="183" spans="4:19" ht="21" customHeight="1" x14ac:dyDescent="0.35">
      <c r="D183" s="17"/>
      <c r="E183" s="11" t="s">
        <v>14</v>
      </c>
      <c r="F183" s="12">
        <v>14</v>
      </c>
      <c r="G183" s="13" t="s">
        <v>69</v>
      </c>
      <c r="H183" s="11" t="s">
        <v>32</v>
      </c>
      <c r="I183" s="11" t="s">
        <v>17</v>
      </c>
      <c r="J183" s="14">
        <v>1</v>
      </c>
      <c r="K183" s="15">
        <v>7000000</v>
      </c>
      <c r="L183" s="11">
        <v>1</v>
      </c>
      <c r="M183" s="16">
        <v>1.3888888888888889E-3</v>
      </c>
      <c r="N183" s="11" t="s">
        <v>18</v>
      </c>
      <c r="O183" s="11" t="s">
        <v>39</v>
      </c>
      <c r="P183" s="11" t="s">
        <v>48</v>
      </c>
      <c r="Q183" s="11" t="s">
        <v>78</v>
      </c>
      <c r="R183" s="11" t="s">
        <v>53</v>
      </c>
      <c r="S183" s="17"/>
    </row>
    <row r="184" spans="4:19" ht="21" customHeight="1" x14ac:dyDescent="0.35">
      <c r="D184" s="17"/>
      <c r="E184" s="4" t="s">
        <v>14</v>
      </c>
      <c r="F184" s="5">
        <v>16</v>
      </c>
      <c r="G184" s="6" t="s">
        <v>55</v>
      </c>
      <c r="H184" s="4" t="s">
        <v>38</v>
      </c>
      <c r="I184" s="4" t="s">
        <v>23</v>
      </c>
      <c r="J184" s="7">
        <v>5</v>
      </c>
      <c r="K184" s="8">
        <v>25000000</v>
      </c>
      <c r="L184" s="4">
        <v>1</v>
      </c>
      <c r="M184" s="2">
        <v>1.3888888888888889E-3</v>
      </c>
      <c r="N184" s="4" t="s">
        <v>18</v>
      </c>
      <c r="O184" s="4" t="s">
        <v>47</v>
      </c>
      <c r="P184" s="4" t="s">
        <v>48</v>
      </c>
      <c r="Q184" s="4" t="s">
        <v>76</v>
      </c>
      <c r="R184" s="4" t="s">
        <v>31</v>
      </c>
      <c r="S184" s="17"/>
    </row>
    <row r="185" spans="4:19" ht="21" customHeight="1" x14ac:dyDescent="0.35">
      <c r="D185" s="17"/>
      <c r="E185" s="11" t="s">
        <v>14</v>
      </c>
      <c r="F185" s="12">
        <v>1</v>
      </c>
      <c r="G185" s="13" t="s">
        <v>57</v>
      </c>
      <c r="H185" s="11" t="s">
        <v>32</v>
      </c>
      <c r="I185" s="11" t="s">
        <v>23</v>
      </c>
      <c r="J185" s="14">
        <v>1</v>
      </c>
      <c r="K185" s="15">
        <v>7000000</v>
      </c>
      <c r="L185" s="11">
        <v>2</v>
      </c>
      <c r="M185" s="16">
        <v>1.3888888888888889E-3</v>
      </c>
      <c r="N185" s="11" t="s">
        <v>18</v>
      </c>
      <c r="O185" s="11" t="s">
        <v>24</v>
      </c>
      <c r="P185" s="11" t="s">
        <v>33</v>
      </c>
      <c r="Q185" s="11" t="s">
        <v>76</v>
      </c>
      <c r="R185" s="11" t="s">
        <v>31</v>
      </c>
      <c r="S185" s="17"/>
    </row>
    <row r="186" spans="4:19" ht="21" customHeight="1" x14ac:dyDescent="0.35">
      <c r="D186" s="17"/>
      <c r="E186" s="4" t="s">
        <v>14</v>
      </c>
      <c r="F186" s="5">
        <v>11</v>
      </c>
      <c r="G186" s="6" t="s">
        <v>57</v>
      </c>
      <c r="H186" s="4" t="s">
        <v>32</v>
      </c>
      <c r="I186" s="4" t="s">
        <v>45</v>
      </c>
      <c r="J186" s="7">
        <v>2</v>
      </c>
      <c r="K186" s="8">
        <v>12000000</v>
      </c>
      <c r="L186" s="4">
        <v>2</v>
      </c>
      <c r="M186" s="2">
        <v>1.3888888888888889E-3</v>
      </c>
      <c r="N186" s="4" t="s">
        <v>18</v>
      </c>
      <c r="O186" s="4" t="s">
        <v>24</v>
      </c>
      <c r="P186" s="4" t="s">
        <v>40</v>
      </c>
      <c r="Q186" s="4" t="s">
        <v>78</v>
      </c>
      <c r="R186" s="4" t="s">
        <v>63</v>
      </c>
      <c r="S186" s="17"/>
    </row>
    <row r="187" spans="4:19" ht="21" customHeight="1" x14ac:dyDescent="0.35">
      <c r="D187" s="17"/>
      <c r="E187" s="11" t="s">
        <v>14</v>
      </c>
      <c r="F187" s="12">
        <v>11</v>
      </c>
      <c r="G187" s="13" t="s">
        <v>57</v>
      </c>
      <c r="H187" s="11" t="s">
        <v>16</v>
      </c>
      <c r="I187" s="11" t="s">
        <v>23</v>
      </c>
      <c r="J187" s="14">
        <v>3</v>
      </c>
      <c r="K187" s="15">
        <v>15000000</v>
      </c>
      <c r="L187" s="11">
        <v>1</v>
      </c>
      <c r="M187" s="16">
        <v>1.3888888888888889E-3</v>
      </c>
      <c r="N187" s="11" t="s">
        <v>18</v>
      </c>
      <c r="O187" s="11" t="s">
        <v>39</v>
      </c>
      <c r="P187" s="11" t="s">
        <v>48</v>
      </c>
      <c r="Q187" s="11" t="s">
        <v>66</v>
      </c>
      <c r="R187" s="11" t="s">
        <v>36</v>
      </c>
      <c r="S187" s="17"/>
    </row>
    <row r="188" spans="4:19" ht="21" customHeight="1" x14ac:dyDescent="0.35">
      <c r="D188" s="17"/>
      <c r="E188" s="4" t="s">
        <v>14</v>
      </c>
      <c r="F188" s="5">
        <v>1</v>
      </c>
      <c r="G188" s="6" t="s">
        <v>15</v>
      </c>
      <c r="H188" s="4" t="s">
        <v>16</v>
      </c>
      <c r="I188" s="4" t="s">
        <v>17</v>
      </c>
      <c r="J188" s="7">
        <v>1</v>
      </c>
      <c r="K188" s="8">
        <v>19000000</v>
      </c>
      <c r="L188" s="4">
        <v>1</v>
      </c>
      <c r="M188" s="2">
        <v>1.3888888888888889E-3</v>
      </c>
      <c r="N188" s="4" t="s">
        <v>46</v>
      </c>
      <c r="O188" s="4" t="s">
        <v>39</v>
      </c>
      <c r="P188" s="4" t="s">
        <v>43</v>
      </c>
      <c r="Q188" s="4" t="s">
        <v>78</v>
      </c>
      <c r="R188" s="4" t="s">
        <v>66</v>
      </c>
      <c r="S188" s="17"/>
    </row>
    <row r="189" spans="4:19" ht="21" customHeight="1" x14ac:dyDescent="0.35">
      <c r="D189" s="17"/>
      <c r="E189" s="11" t="s">
        <v>14</v>
      </c>
      <c r="F189" s="12">
        <v>1</v>
      </c>
      <c r="G189" s="13" t="s">
        <v>15</v>
      </c>
      <c r="H189" s="11" t="s">
        <v>38</v>
      </c>
      <c r="I189" s="11" t="s">
        <v>23</v>
      </c>
      <c r="J189" s="14">
        <v>4</v>
      </c>
      <c r="K189" s="15">
        <v>20000000</v>
      </c>
      <c r="L189" s="11">
        <v>3</v>
      </c>
      <c r="M189" s="16">
        <v>1.3888888888888889E-3</v>
      </c>
      <c r="N189" s="11" t="s">
        <v>61</v>
      </c>
      <c r="O189" s="11" t="s">
        <v>39</v>
      </c>
      <c r="P189" s="11" t="s">
        <v>48</v>
      </c>
      <c r="Q189" s="11" t="s">
        <v>66</v>
      </c>
      <c r="R189" s="11" t="s">
        <v>67</v>
      </c>
      <c r="S189" s="17"/>
    </row>
    <row r="190" spans="4:19" ht="21" customHeight="1" x14ac:dyDescent="0.35">
      <c r="D190" s="17"/>
      <c r="E190" s="4" t="s">
        <v>14</v>
      </c>
      <c r="F190" s="5">
        <v>1</v>
      </c>
      <c r="G190" s="6" t="s">
        <v>15</v>
      </c>
      <c r="H190" s="4" t="s">
        <v>16</v>
      </c>
      <c r="I190" s="4" t="s">
        <v>42</v>
      </c>
      <c r="J190" s="7">
        <v>3</v>
      </c>
      <c r="K190" s="8">
        <v>15000000</v>
      </c>
      <c r="L190" s="4">
        <v>1</v>
      </c>
      <c r="M190" s="2">
        <v>1.3888888888888889E-3</v>
      </c>
      <c r="N190" s="4" t="s">
        <v>18</v>
      </c>
      <c r="O190" s="4" t="s">
        <v>56</v>
      </c>
      <c r="P190" s="4" t="s">
        <v>51</v>
      </c>
      <c r="Q190" s="4" t="s">
        <v>77</v>
      </c>
      <c r="R190" s="4" t="s">
        <v>34</v>
      </c>
      <c r="S190" s="17"/>
    </row>
    <row r="191" spans="4:19" ht="21" customHeight="1" x14ac:dyDescent="0.35">
      <c r="D191" s="17"/>
      <c r="E191" s="11" t="s">
        <v>14</v>
      </c>
      <c r="F191" s="12">
        <v>1</v>
      </c>
      <c r="G191" s="13" t="s">
        <v>59</v>
      </c>
      <c r="H191" s="11" t="s">
        <v>16</v>
      </c>
      <c r="I191" s="11" t="s">
        <v>17</v>
      </c>
      <c r="J191" s="14">
        <v>4</v>
      </c>
      <c r="K191" s="15">
        <v>20000000</v>
      </c>
      <c r="L191" s="11">
        <v>4</v>
      </c>
      <c r="M191" s="16">
        <v>1.3888888888888889E-3</v>
      </c>
      <c r="N191" s="11" t="s">
        <v>61</v>
      </c>
      <c r="O191" s="11" t="s">
        <v>39</v>
      </c>
      <c r="P191" s="11" t="s">
        <v>25</v>
      </c>
      <c r="Q191" s="11" t="s">
        <v>78</v>
      </c>
      <c r="R191" s="11" t="s">
        <v>62</v>
      </c>
      <c r="S191" s="17"/>
    </row>
    <row r="192" spans="4:19" ht="21" customHeight="1" x14ac:dyDescent="0.35">
      <c r="D192" s="17"/>
      <c r="E192" s="4" t="s">
        <v>14</v>
      </c>
      <c r="F192" s="5">
        <v>4</v>
      </c>
      <c r="G192" s="6" t="s">
        <v>59</v>
      </c>
      <c r="H192" s="4" t="s">
        <v>73</v>
      </c>
      <c r="I192" s="4" t="s">
        <v>17</v>
      </c>
      <c r="J192" s="7">
        <v>3</v>
      </c>
      <c r="K192" s="8">
        <v>15000000</v>
      </c>
      <c r="L192" s="4">
        <v>1</v>
      </c>
      <c r="M192" s="2">
        <v>1.3888888888888889E-3</v>
      </c>
      <c r="N192" s="4" t="s">
        <v>18</v>
      </c>
      <c r="O192" s="4" t="s">
        <v>35</v>
      </c>
      <c r="P192" s="4" t="s">
        <v>43</v>
      </c>
      <c r="Q192" s="4" t="s">
        <v>76</v>
      </c>
      <c r="R192" s="4" t="s">
        <v>31</v>
      </c>
      <c r="S192" s="17"/>
    </row>
    <row r="193" spans="4:19" ht="21" customHeight="1" x14ac:dyDescent="0.35">
      <c r="D193" s="17"/>
      <c r="E193" s="11" t="s">
        <v>14</v>
      </c>
      <c r="F193" s="12">
        <v>11</v>
      </c>
      <c r="G193" s="13" t="s">
        <v>59</v>
      </c>
      <c r="H193" s="11" t="s">
        <v>38</v>
      </c>
      <c r="I193" s="11" t="s">
        <v>23</v>
      </c>
      <c r="J193" s="14">
        <v>5</v>
      </c>
      <c r="K193" s="15">
        <v>25000000</v>
      </c>
      <c r="L193" s="11">
        <v>4</v>
      </c>
      <c r="M193" s="16">
        <v>1.3888888888888889E-3</v>
      </c>
      <c r="N193" s="11" t="s">
        <v>18</v>
      </c>
      <c r="O193" s="11" t="s">
        <v>29</v>
      </c>
      <c r="P193" s="11" t="s">
        <v>43</v>
      </c>
      <c r="Q193" s="11" t="s">
        <v>76</v>
      </c>
      <c r="R193" s="11" t="s">
        <v>52</v>
      </c>
      <c r="S193" s="17"/>
    </row>
    <row r="194" spans="4:19" ht="21" customHeight="1" x14ac:dyDescent="0.35">
      <c r="D194" s="17"/>
      <c r="E194" s="4" t="s">
        <v>14</v>
      </c>
      <c r="F194" s="5">
        <v>12</v>
      </c>
      <c r="G194" s="6" t="s">
        <v>72</v>
      </c>
      <c r="H194" s="4" t="s">
        <v>38</v>
      </c>
      <c r="I194" s="4" t="s">
        <v>23</v>
      </c>
      <c r="J194" s="7">
        <v>2</v>
      </c>
      <c r="K194" s="8">
        <v>12000000</v>
      </c>
      <c r="L194" s="4">
        <v>4</v>
      </c>
      <c r="M194" s="2">
        <v>1.3888888888888889E-3</v>
      </c>
      <c r="N194" s="4" t="s">
        <v>18</v>
      </c>
      <c r="O194" s="4" t="s">
        <v>35</v>
      </c>
      <c r="P194" s="4" t="s">
        <v>25</v>
      </c>
      <c r="Q194" s="4" t="s">
        <v>77</v>
      </c>
      <c r="R194" s="4" t="s">
        <v>54</v>
      </c>
      <c r="S194" s="17"/>
    </row>
    <row r="195" spans="4:19" ht="21" customHeight="1" x14ac:dyDescent="0.35">
      <c r="D195" s="17"/>
      <c r="E195" s="11" t="s">
        <v>14</v>
      </c>
      <c r="F195" s="12">
        <v>31</v>
      </c>
      <c r="G195" s="13" t="s">
        <v>22</v>
      </c>
      <c r="H195" s="11" t="s">
        <v>16</v>
      </c>
      <c r="I195" s="11" t="s">
        <v>23</v>
      </c>
      <c r="J195" s="14">
        <v>1</v>
      </c>
      <c r="K195" s="15">
        <v>19000000</v>
      </c>
      <c r="L195" s="11">
        <v>3</v>
      </c>
      <c r="M195" s="16">
        <v>1.3888888888888889E-3</v>
      </c>
      <c r="N195" s="11" t="s">
        <v>46</v>
      </c>
      <c r="O195" s="11" t="s">
        <v>56</v>
      </c>
      <c r="P195" s="11" t="s">
        <v>25</v>
      </c>
      <c r="Q195" s="11" t="s">
        <v>76</v>
      </c>
      <c r="R195" s="11" t="s">
        <v>52</v>
      </c>
      <c r="S195" s="17"/>
    </row>
    <row r="196" spans="4:19" ht="21" customHeight="1" x14ac:dyDescent="0.35">
      <c r="D196" s="17"/>
      <c r="E196" s="4" t="s">
        <v>14</v>
      </c>
      <c r="F196" s="5">
        <v>2</v>
      </c>
      <c r="G196" s="6" t="s">
        <v>22</v>
      </c>
      <c r="H196" s="4" t="s">
        <v>28</v>
      </c>
      <c r="I196" s="4" t="s">
        <v>45</v>
      </c>
      <c r="J196" s="7">
        <v>2</v>
      </c>
      <c r="K196" s="8">
        <v>12000000</v>
      </c>
      <c r="L196" s="4">
        <v>2</v>
      </c>
      <c r="M196" s="2">
        <v>1.3888888888888889E-3</v>
      </c>
      <c r="N196" s="4" t="s">
        <v>18</v>
      </c>
      <c r="O196" s="4" t="s">
        <v>56</v>
      </c>
      <c r="P196" s="4" t="s">
        <v>30</v>
      </c>
      <c r="Q196" s="4" t="s">
        <v>78</v>
      </c>
      <c r="R196" s="4" t="s">
        <v>66</v>
      </c>
      <c r="S196" s="17"/>
    </row>
    <row r="197" spans="4:19" ht="21" customHeight="1" x14ac:dyDescent="0.35">
      <c r="D197" s="17"/>
      <c r="E197" s="11" t="s">
        <v>14</v>
      </c>
      <c r="F197" s="12">
        <v>9</v>
      </c>
      <c r="G197" s="13" t="s">
        <v>22</v>
      </c>
      <c r="H197" s="11" t="s">
        <v>16</v>
      </c>
      <c r="I197" s="11" t="s">
        <v>42</v>
      </c>
      <c r="J197" s="14">
        <v>3</v>
      </c>
      <c r="K197" s="15">
        <v>12000000</v>
      </c>
      <c r="L197" s="11">
        <v>5</v>
      </c>
      <c r="M197" s="16">
        <v>1.3888888888888889E-3</v>
      </c>
      <c r="N197" s="11" t="s">
        <v>18</v>
      </c>
      <c r="O197" s="11" t="s">
        <v>64</v>
      </c>
      <c r="P197" s="11" t="s">
        <v>40</v>
      </c>
      <c r="Q197" s="11" t="s">
        <v>76</v>
      </c>
      <c r="R197" s="11" t="s">
        <v>52</v>
      </c>
      <c r="S197" s="17"/>
    </row>
    <row r="198" spans="4:19" ht="21" customHeight="1" x14ac:dyDescent="0.35">
      <c r="D198" s="17"/>
      <c r="E198" s="4" t="s">
        <v>14</v>
      </c>
      <c r="F198" s="5">
        <v>25</v>
      </c>
      <c r="G198" s="6" t="s">
        <v>22</v>
      </c>
      <c r="H198" s="4" t="s">
        <v>32</v>
      </c>
      <c r="I198" s="4" t="s">
        <v>42</v>
      </c>
      <c r="J198" s="7">
        <v>2</v>
      </c>
      <c r="K198" s="8">
        <v>10000000</v>
      </c>
      <c r="L198" s="4">
        <v>4</v>
      </c>
      <c r="M198" s="2">
        <v>1.3888888888888889E-3</v>
      </c>
      <c r="N198" s="4" t="s">
        <v>18</v>
      </c>
      <c r="O198" s="4" t="s">
        <v>64</v>
      </c>
      <c r="P198" s="4" t="s">
        <v>33</v>
      </c>
      <c r="Q198" s="4" t="s">
        <v>76</v>
      </c>
      <c r="R198" s="4" t="s">
        <v>31</v>
      </c>
      <c r="S198" s="17"/>
    </row>
    <row r="199" spans="4:19" ht="21" customHeight="1" x14ac:dyDescent="0.35">
      <c r="D199" s="17"/>
      <c r="E199" s="11" t="s">
        <v>70</v>
      </c>
      <c r="F199" s="12">
        <v>8</v>
      </c>
      <c r="G199" s="13" t="s">
        <v>72</v>
      </c>
      <c r="H199" s="11" t="s">
        <v>28</v>
      </c>
      <c r="I199" s="11" t="s">
        <v>17</v>
      </c>
      <c r="J199" s="14">
        <v>0</v>
      </c>
      <c r="K199" s="15">
        <v>0</v>
      </c>
      <c r="L199" s="11">
        <v>3</v>
      </c>
      <c r="M199" s="16">
        <v>1.3888888888888889E-3</v>
      </c>
      <c r="N199" s="11"/>
      <c r="O199" s="11"/>
      <c r="P199" s="11" t="s">
        <v>30</v>
      </c>
      <c r="Q199" s="11" t="s">
        <v>76</v>
      </c>
      <c r="R199" s="11" t="s">
        <v>52</v>
      </c>
      <c r="S199" s="17"/>
    </row>
    <row r="200" spans="4:19" ht="21" customHeight="1" x14ac:dyDescent="0.35">
      <c r="D200" s="17"/>
      <c r="E200" s="4" t="s">
        <v>70</v>
      </c>
      <c r="F200" s="5">
        <v>5</v>
      </c>
      <c r="G200" s="6" t="s">
        <v>72</v>
      </c>
      <c r="H200" s="4" t="s">
        <v>38</v>
      </c>
      <c r="I200" s="4" t="s">
        <v>42</v>
      </c>
      <c r="J200" s="7">
        <v>0</v>
      </c>
      <c r="K200" s="8">
        <v>0</v>
      </c>
      <c r="L200" s="4">
        <v>1</v>
      </c>
      <c r="M200" s="2">
        <v>1.3888888888888889E-3</v>
      </c>
      <c r="N200" s="4"/>
      <c r="O200" s="4"/>
      <c r="P200" s="4" t="s">
        <v>33</v>
      </c>
      <c r="Q200" s="4" t="s">
        <v>78</v>
      </c>
      <c r="R200" s="4" t="s">
        <v>41</v>
      </c>
      <c r="S200" s="17"/>
    </row>
    <row r="201" spans="4:19" ht="21" customHeight="1" x14ac:dyDescent="0.35">
      <c r="D201" s="17"/>
      <c r="E201" s="11" t="s">
        <v>70</v>
      </c>
      <c r="F201" s="12">
        <v>2</v>
      </c>
      <c r="G201" s="13" t="s">
        <v>27</v>
      </c>
      <c r="H201" s="11" t="s">
        <v>49</v>
      </c>
      <c r="I201" s="11" t="s">
        <v>42</v>
      </c>
      <c r="J201" s="14">
        <v>0</v>
      </c>
      <c r="K201" s="15">
        <v>0</v>
      </c>
      <c r="L201" s="11">
        <v>2</v>
      </c>
      <c r="M201" s="16">
        <v>1.3888888888888889E-3</v>
      </c>
      <c r="N201" s="11"/>
      <c r="O201" s="11"/>
      <c r="P201" s="11" t="s">
        <v>30</v>
      </c>
      <c r="Q201" s="11" t="s">
        <v>77</v>
      </c>
      <c r="R201" s="11" t="s">
        <v>65</v>
      </c>
      <c r="S201" s="17"/>
    </row>
    <row r="202" spans="4:19" ht="21" customHeight="1" x14ac:dyDescent="0.35">
      <c r="D202" s="17"/>
      <c r="E202" s="4" t="s">
        <v>70</v>
      </c>
      <c r="F202" s="5">
        <v>20</v>
      </c>
      <c r="G202" s="6" t="s">
        <v>27</v>
      </c>
      <c r="H202" s="4" t="s">
        <v>38</v>
      </c>
      <c r="I202" s="4" t="s">
        <v>42</v>
      </c>
      <c r="J202" s="7">
        <v>0</v>
      </c>
      <c r="K202" s="8">
        <v>0</v>
      </c>
      <c r="L202" s="4">
        <v>1</v>
      </c>
      <c r="M202" s="2">
        <v>1.3888888888888889E-3</v>
      </c>
      <c r="N202" s="4"/>
      <c r="O202" s="4"/>
      <c r="P202" s="4" t="s">
        <v>40</v>
      </c>
      <c r="Q202" s="4" t="s">
        <v>76</v>
      </c>
      <c r="R202" s="4" t="s">
        <v>31</v>
      </c>
      <c r="S202" s="17"/>
    </row>
    <row r="203" spans="4:19" ht="21" customHeight="1" x14ac:dyDescent="0.35">
      <c r="D203" s="17"/>
      <c r="E203" s="11" t="s">
        <v>70</v>
      </c>
      <c r="F203" s="12">
        <v>22</v>
      </c>
      <c r="G203" s="13" t="s">
        <v>27</v>
      </c>
      <c r="H203" s="11" t="s">
        <v>16</v>
      </c>
      <c r="I203" s="11" t="s">
        <v>23</v>
      </c>
      <c r="J203" s="14">
        <v>0</v>
      </c>
      <c r="K203" s="15">
        <v>0</v>
      </c>
      <c r="L203" s="11">
        <v>3</v>
      </c>
      <c r="M203" s="16">
        <v>1.3888888888888889E-3</v>
      </c>
      <c r="N203" s="11"/>
      <c r="O203" s="11"/>
      <c r="P203" s="11" t="s">
        <v>43</v>
      </c>
      <c r="Q203" s="11" t="s">
        <v>76</v>
      </c>
      <c r="R203" s="11" t="s">
        <v>31</v>
      </c>
      <c r="S203" s="17"/>
    </row>
    <row r="204" spans="4:19" ht="21" customHeight="1" x14ac:dyDescent="0.35">
      <c r="D204" s="17"/>
      <c r="E204" s="4" t="s">
        <v>70</v>
      </c>
      <c r="F204" s="5">
        <v>15</v>
      </c>
      <c r="G204" s="6" t="s">
        <v>27</v>
      </c>
      <c r="H204" s="4" t="s">
        <v>16</v>
      </c>
      <c r="I204" s="4" t="s">
        <v>23</v>
      </c>
      <c r="J204" s="7">
        <v>0</v>
      </c>
      <c r="K204" s="8">
        <v>0</v>
      </c>
      <c r="L204" s="4">
        <v>3</v>
      </c>
      <c r="M204" s="2">
        <v>1.3888888888888889E-3</v>
      </c>
      <c r="N204" s="4"/>
      <c r="O204" s="4"/>
      <c r="P204" s="4" t="s">
        <v>51</v>
      </c>
      <c r="Q204" s="4" t="s">
        <v>66</v>
      </c>
      <c r="R204" s="4" t="s">
        <v>67</v>
      </c>
      <c r="S204" s="17"/>
    </row>
    <row r="205" spans="4:19" ht="21" customHeight="1" x14ac:dyDescent="0.35">
      <c r="D205" s="17"/>
      <c r="E205" s="11" t="s">
        <v>70</v>
      </c>
      <c r="F205" s="12">
        <v>21</v>
      </c>
      <c r="G205" s="13" t="s">
        <v>27</v>
      </c>
      <c r="H205" s="11" t="s">
        <v>38</v>
      </c>
      <c r="I205" s="11" t="s">
        <v>42</v>
      </c>
      <c r="J205" s="14">
        <v>0</v>
      </c>
      <c r="K205" s="15">
        <v>0</v>
      </c>
      <c r="L205" s="11">
        <v>2</v>
      </c>
      <c r="M205" s="16">
        <v>1.3888888888888889E-3</v>
      </c>
      <c r="N205" s="11"/>
      <c r="O205" s="11"/>
      <c r="P205" s="11" t="s">
        <v>51</v>
      </c>
      <c r="Q205" s="11" t="s">
        <v>77</v>
      </c>
      <c r="R205" s="11" t="s">
        <v>34</v>
      </c>
      <c r="S205" s="17"/>
    </row>
    <row r="206" spans="4:19" ht="21" customHeight="1" x14ac:dyDescent="0.35">
      <c r="D206" s="17"/>
      <c r="E206" s="4" t="s">
        <v>70</v>
      </c>
      <c r="F206" s="5">
        <v>24</v>
      </c>
      <c r="G206" s="6" t="s">
        <v>37</v>
      </c>
      <c r="H206" s="4" t="s">
        <v>38</v>
      </c>
      <c r="I206" s="4" t="s">
        <v>23</v>
      </c>
      <c r="J206" s="7">
        <v>0</v>
      </c>
      <c r="K206" s="8">
        <v>0</v>
      </c>
      <c r="L206" s="4">
        <v>1</v>
      </c>
      <c r="M206" s="2">
        <v>1.3888888888888889E-3</v>
      </c>
      <c r="N206" s="4"/>
      <c r="O206" s="4"/>
      <c r="P206" s="4" t="s">
        <v>33</v>
      </c>
      <c r="Q206" s="4" t="s">
        <v>66</v>
      </c>
      <c r="R206" s="4" t="s">
        <v>67</v>
      </c>
      <c r="S206" s="17"/>
    </row>
    <row r="207" spans="4:19" ht="21" customHeight="1" x14ac:dyDescent="0.35">
      <c r="D207" s="17"/>
      <c r="E207" s="11" t="s">
        <v>70</v>
      </c>
      <c r="F207" s="12">
        <v>5</v>
      </c>
      <c r="G207" s="13" t="s">
        <v>37</v>
      </c>
      <c r="H207" s="11" t="s">
        <v>32</v>
      </c>
      <c r="I207" s="11" t="s">
        <v>17</v>
      </c>
      <c r="J207" s="14">
        <v>0</v>
      </c>
      <c r="K207" s="15">
        <v>0</v>
      </c>
      <c r="L207" s="11">
        <v>5</v>
      </c>
      <c r="M207" s="16">
        <v>1.3888888888888889E-3</v>
      </c>
      <c r="N207" s="11"/>
      <c r="O207" s="11"/>
      <c r="P207" s="11" t="s">
        <v>48</v>
      </c>
      <c r="Q207" s="11" t="s">
        <v>78</v>
      </c>
      <c r="R207" s="11" t="s">
        <v>66</v>
      </c>
      <c r="S207" s="17"/>
    </row>
    <row r="208" spans="4:19" ht="21" customHeight="1" x14ac:dyDescent="0.35">
      <c r="D208" s="17"/>
      <c r="E208" s="4" t="s">
        <v>70</v>
      </c>
      <c r="F208" s="5">
        <v>15</v>
      </c>
      <c r="G208" s="6" t="s">
        <v>44</v>
      </c>
      <c r="H208" s="4" t="s">
        <v>16</v>
      </c>
      <c r="I208" s="4" t="s">
        <v>23</v>
      </c>
      <c r="J208" s="7">
        <v>0</v>
      </c>
      <c r="K208" s="8">
        <v>0</v>
      </c>
      <c r="L208" s="4">
        <v>1</v>
      </c>
      <c r="M208" s="2">
        <v>1.3888888888888889E-3</v>
      </c>
      <c r="N208" s="4"/>
      <c r="O208" s="4"/>
      <c r="P208" s="4" t="s">
        <v>30</v>
      </c>
      <c r="Q208" s="4" t="s">
        <v>76</v>
      </c>
      <c r="R208" s="4" t="s">
        <v>31</v>
      </c>
      <c r="S208" s="17"/>
    </row>
    <row r="209" spans="4:19" ht="21" customHeight="1" x14ac:dyDescent="0.35">
      <c r="D209" s="17"/>
      <c r="E209" s="11" t="s">
        <v>70</v>
      </c>
      <c r="F209" s="12">
        <v>29</v>
      </c>
      <c r="G209" s="13" t="s">
        <v>44</v>
      </c>
      <c r="H209" s="11" t="s">
        <v>32</v>
      </c>
      <c r="I209" s="11" t="s">
        <v>17</v>
      </c>
      <c r="J209" s="14">
        <v>0</v>
      </c>
      <c r="K209" s="15">
        <v>0</v>
      </c>
      <c r="L209" s="11">
        <v>4</v>
      </c>
      <c r="M209" s="16">
        <v>1.3888888888888889E-3</v>
      </c>
      <c r="N209" s="11"/>
      <c r="O209" s="11"/>
      <c r="P209" s="11" t="s">
        <v>40</v>
      </c>
      <c r="Q209" s="11" t="s">
        <v>78</v>
      </c>
      <c r="R209" s="11" t="s">
        <v>63</v>
      </c>
      <c r="S209" s="17"/>
    </row>
    <row r="210" spans="4:19" ht="21" customHeight="1" x14ac:dyDescent="0.35">
      <c r="D210" s="17"/>
      <c r="E210" s="4" t="s">
        <v>70</v>
      </c>
      <c r="F210" s="5">
        <v>11</v>
      </c>
      <c r="G210" s="6" t="s">
        <v>44</v>
      </c>
      <c r="H210" s="4" t="s">
        <v>32</v>
      </c>
      <c r="I210" s="4" t="s">
        <v>23</v>
      </c>
      <c r="J210" s="7">
        <v>0</v>
      </c>
      <c r="K210" s="8">
        <v>0</v>
      </c>
      <c r="L210" s="4">
        <v>3</v>
      </c>
      <c r="M210" s="2">
        <v>1.3888888888888889E-3</v>
      </c>
      <c r="N210" s="4"/>
      <c r="O210" s="4"/>
      <c r="P210" s="4" t="s">
        <v>33</v>
      </c>
      <c r="Q210" s="4" t="s">
        <v>78</v>
      </c>
      <c r="R210" s="4" t="s">
        <v>53</v>
      </c>
      <c r="S210" s="17"/>
    </row>
    <row r="211" spans="4:19" ht="21" customHeight="1" x14ac:dyDescent="0.35">
      <c r="D211" s="17"/>
      <c r="E211" s="11" t="s">
        <v>70</v>
      </c>
      <c r="F211" s="12">
        <v>26</v>
      </c>
      <c r="G211" s="13" t="s">
        <v>44</v>
      </c>
      <c r="H211" s="11" t="s">
        <v>28</v>
      </c>
      <c r="I211" s="11" t="s">
        <v>23</v>
      </c>
      <c r="J211" s="14">
        <v>0</v>
      </c>
      <c r="K211" s="15">
        <v>0</v>
      </c>
      <c r="L211" s="11">
        <v>6</v>
      </c>
      <c r="M211" s="16">
        <v>1.3888888888888889E-3</v>
      </c>
      <c r="N211" s="11"/>
      <c r="O211" s="11"/>
      <c r="P211" s="11" t="s">
        <v>51</v>
      </c>
      <c r="Q211" s="11" t="s">
        <v>76</v>
      </c>
      <c r="R211" s="11" t="s">
        <v>31</v>
      </c>
      <c r="S211" s="17"/>
    </row>
    <row r="212" spans="4:19" ht="21" customHeight="1" x14ac:dyDescent="0.35">
      <c r="D212" s="17"/>
      <c r="E212" s="4" t="s">
        <v>70</v>
      </c>
      <c r="F212" s="5">
        <v>31</v>
      </c>
      <c r="G212" s="6" t="s">
        <v>69</v>
      </c>
      <c r="H212" s="4" t="s">
        <v>38</v>
      </c>
      <c r="I212" s="4" t="s">
        <v>17</v>
      </c>
      <c r="J212" s="7">
        <v>0</v>
      </c>
      <c r="K212" s="8">
        <v>0</v>
      </c>
      <c r="L212" s="4">
        <v>1</v>
      </c>
      <c r="M212" s="2">
        <v>1.3888888888888889E-3</v>
      </c>
      <c r="N212" s="4"/>
      <c r="O212" s="4"/>
      <c r="P212" s="4" t="s">
        <v>30</v>
      </c>
      <c r="Q212" s="4" t="s">
        <v>78</v>
      </c>
      <c r="R212" s="4" t="s">
        <v>63</v>
      </c>
      <c r="S212" s="17"/>
    </row>
    <row r="213" spans="4:19" ht="21" customHeight="1" x14ac:dyDescent="0.35">
      <c r="D213" s="17"/>
      <c r="E213" s="11" t="s">
        <v>70</v>
      </c>
      <c r="F213" s="12">
        <v>30</v>
      </c>
      <c r="G213" s="13" t="s">
        <v>69</v>
      </c>
      <c r="H213" s="11" t="s">
        <v>49</v>
      </c>
      <c r="I213" s="11" t="s">
        <v>42</v>
      </c>
      <c r="J213" s="14">
        <v>0</v>
      </c>
      <c r="K213" s="15">
        <v>0</v>
      </c>
      <c r="L213" s="11">
        <v>4</v>
      </c>
      <c r="M213" s="16">
        <v>1.3888888888888889E-3</v>
      </c>
      <c r="N213" s="11"/>
      <c r="O213" s="11"/>
      <c r="P213" s="11" t="s">
        <v>40</v>
      </c>
      <c r="Q213" s="11" t="s">
        <v>66</v>
      </c>
      <c r="R213" s="11" t="s">
        <v>36</v>
      </c>
      <c r="S213" s="17"/>
    </row>
    <row r="214" spans="4:19" ht="21" customHeight="1" x14ac:dyDescent="0.35">
      <c r="D214" s="17"/>
      <c r="E214" s="4" t="s">
        <v>70</v>
      </c>
      <c r="F214" s="5">
        <v>14</v>
      </c>
      <c r="G214" s="6" t="s">
        <v>69</v>
      </c>
      <c r="H214" s="4" t="s">
        <v>32</v>
      </c>
      <c r="I214" s="4" t="s">
        <v>42</v>
      </c>
      <c r="J214" s="7">
        <v>0</v>
      </c>
      <c r="K214" s="8">
        <v>0</v>
      </c>
      <c r="L214" s="4">
        <v>1</v>
      </c>
      <c r="M214" s="2">
        <v>1.3888888888888889E-3</v>
      </c>
      <c r="N214" s="4"/>
      <c r="O214" s="4"/>
      <c r="P214" s="4" t="s">
        <v>25</v>
      </c>
      <c r="Q214" s="4" t="s">
        <v>78</v>
      </c>
      <c r="R214" s="4" t="s">
        <v>41</v>
      </c>
      <c r="S214" s="17"/>
    </row>
    <row r="215" spans="4:19" ht="21" customHeight="1" x14ac:dyDescent="0.35">
      <c r="D215" s="17"/>
      <c r="E215" s="11" t="s">
        <v>70</v>
      </c>
      <c r="F215" s="12">
        <v>30</v>
      </c>
      <c r="G215" s="13" t="s">
        <v>69</v>
      </c>
      <c r="H215" s="11" t="s">
        <v>32</v>
      </c>
      <c r="I215" s="11" t="s">
        <v>17</v>
      </c>
      <c r="J215" s="14">
        <v>0</v>
      </c>
      <c r="K215" s="15">
        <v>0</v>
      </c>
      <c r="L215" s="11">
        <v>4</v>
      </c>
      <c r="M215" s="16">
        <v>1.3888888888888889E-3</v>
      </c>
      <c r="N215" s="11"/>
      <c r="O215" s="11"/>
      <c r="P215" s="11" t="s">
        <v>48</v>
      </c>
      <c r="Q215" s="11" t="s">
        <v>76</v>
      </c>
      <c r="R215" s="11" t="s">
        <v>52</v>
      </c>
      <c r="S215" s="17"/>
    </row>
    <row r="216" spans="4:19" ht="21" customHeight="1" x14ac:dyDescent="0.35">
      <c r="D216" s="17"/>
      <c r="E216" s="4" t="s">
        <v>70</v>
      </c>
      <c r="F216" s="5">
        <v>8</v>
      </c>
      <c r="G216" s="6" t="s">
        <v>72</v>
      </c>
      <c r="H216" s="4" t="s">
        <v>28</v>
      </c>
      <c r="I216" s="4" t="s">
        <v>17</v>
      </c>
      <c r="J216" s="7">
        <v>0</v>
      </c>
      <c r="K216" s="8">
        <v>0</v>
      </c>
      <c r="L216" s="4">
        <v>3</v>
      </c>
      <c r="M216" s="2">
        <v>1.3888888888888889E-3</v>
      </c>
      <c r="N216" s="4"/>
      <c r="O216" s="4"/>
      <c r="P216" s="4" t="s">
        <v>30</v>
      </c>
      <c r="Q216" s="4" t="s">
        <v>76</v>
      </c>
      <c r="R216" s="4" t="s">
        <v>52</v>
      </c>
      <c r="S216" s="17"/>
    </row>
    <row r="217" spans="4:19" ht="21" customHeight="1" x14ac:dyDescent="0.35">
      <c r="D217" s="17"/>
      <c r="E217" s="11" t="s">
        <v>70</v>
      </c>
      <c r="F217" s="12">
        <v>5</v>
      </c>
      <c r="G217" s="13" t="s">
        <v>72</v>
      </c>
      <c r="H217" s="11" t="s">
        <v>38</v>
      </c>
      <c r="I217" s="11" t="s">
        <v>42</v>
      </c>
      <c r="J217" s="14">
        <v>0</v>
      </c>
      <c r="K217" s="15">
        <v>0</v>
      </c>
      <c r="L217" s="11">
        <v>1</v>
      </c>
      <c r="M217" s="16">
        <v>1.3888888888888889E-3</v>
      </c>
      <c r="N217" s="11"/>
      <c r="O217" s="11"/>
      <c r="P217" s="11" t="s">
        <v>33</v>
      </c>
      <c r="Q217" s="11" t="s">
        <v>78</v>
      </c>
      <c r="R217" s="11" t="s">
        <v>41</v>
      </c>
      <c r="S217" s="17"/>
    </row>
    <row r="218" spans="4:19" ht="21" customHeight="1" x14ac:dyDescent="0.35">
      <c r="D218" s="17"/>
      <c r="E218" s="4" t="s">
        <v>14</v>
      </c>
      <c r="F218" s="5">
        <v>11</v>
      </c>
      <c r="G218" s="6" t="s">
        <v>57</v>
      </c>
      <c r="H218" s="4" t="s">
        <v>73</v>
      </c>
      <c r="I218" s="4" t="s">
        <v>17</v>
      </c>
      <c r="J218" s="7">
        <v>2</v>
      </c>
      <c r="K218" s="8">
        <v>38000000</v>
      </c>
      <c r="L218" s="4">
        <v>3</v>
      </c>
      <c r="M218" s="2">
        <v>1.3888888888888889E-3</v>
      </c>
      <c r="N218" s="4" t="s">
        <v>46</v>
      </c>
      <c r="O218" s="4" t="s">
        <v>39</v>
      </c>
      <c r="P218" s="4" t="s">
        <v>33</v>
      </c>
      <c r="Q218" s="4" t="s">
        <v>78</v>
      </c>
      <c r="R218" s="4" t="s">
        <v>53</v>
      </c>
      <c r="S218" s="17"/>
    </row>
    <row r="219" spans="4:19" ht="21" customHeight="1" x14ac:dyDescent="0.35">
      <c r="D219" s="17"/>
      <c r="E219" s="11" t="s">
        <v>14</v>
      </c>
      <c r="F219" s="12">
        <v>13</v>
      </c>
      <c r="G219" s="13" t="s">
        <v>27</v>
      </c>
      <c r="H219" s="11" t="s">
        <v>32</v>
      </c>
      <c r="I219" s="11" t="s">
        <v>68</v>
      </c>
      <c r="J219" s="14">
        <v>1</v>
      </c>
      <c r="K219" s="15">
        <v>19000000</v>
      </c>
      <c r="L219" s="11">
        <v>6</v>
      </c>
      <c r="M219" s="16">
        <v>1.3888888888888889E-3</v>
      </c>
      <c r="N219" s="11" t="s">
        <v>46</v>
      </c>
      <c r="O219" s="11" t="s">
        <v>35</v>
      </c>
      <c r="P219" s="11" t="s">
        <v>20</v>
      </c>
      <c r="Q219" s="11" t="s">
        <v>78</v>
      </c>
      <c r="R219" s="11" t="s">
        <v>62</v>
      </c>
      <c r="S219" s="17"/>
    </row>
    <row r="220" spans="4:19" ht="21" customHeight="1" x14ac:dyDescent="0.35">
      <c r="D220" s="17"/>
      <c r="E220" s="4" t="s">
        <v>14</v>
      </c>
      <c r="F220" s="5">
        <v>25</v>
      </c>
      <c r="G220" s="6" t="s">
        <v>27</v>
      </c>
      <c r="H220" s="4" t="s">
        <v>32</v>
      </c>
      <c r="I220" s="4" t="s">
        <v>42</v>
      </c>
      <c r="J220" s="7">
        <v>3</v>
      </c>
      <c r="K220" s="8">
        <v>15000000</v>
      </c>
      <c r="L220" s="4">
        <v>4</v>
      </c>
      <c r="M220" s="2">
        <v>1.3888888888888889E-3</v>
      </c>
      <c r="N220" s="4" t="s">
        <v>18</v>
      </c>
      <c r="O220" s="4" t="s">
        <v>19</v>
      </c>
      <c r="P220" s="4" t="s">
        <v>30</v>
      </c>
      <c r="Q220" s="4" t="s">
        <v>66</v>
      </c>
      <c r="R220" s="4" t="s">
        <v>67</v>
      </c>
      <c r="S220" s="17"/>
    </row>
    <row r="221" spans="4:19" ht="21" customHeight="1" x14ac:dyDescent="0.35">
      <c r="D221" s="17"/>
      <c r="E221" s="11" t="s">
        <v>14</v>
      </c>
      <c r="F221" s="12">
        <v>30</v>
      </c>
      <c r="G221" s="13" t="s">
        <v>27</v>
      </c>
      <c r="H221" s="11" t="s">
        <v>73</v>
      </c>
      <c r="I221" s="11" t="s">
        <v>23</v>
      </c>
      <c r="J221" s="14">
        <v>2</v>
      </c>
      <c r="K221" s="15">
        <v>12000000</v>
      </c>
      <c r="L221" s="11">
        <v>4</v>
      </c>
      <c r="M221" s="16">
        <v>1.3888888888888889E-3</v>
      </c>
      <c r="N221" s="11" t="s">
        <v>18</v>
      </c>
      <c r="O221" s="11" t="s">
        <v>19</v>
      </c>
      <c r="P221" s="11" t="s">
        <v>30</v>
      </c>
      <c r="Q221" s="11" t="s">
        <v>76</v>
      </c>
      <c r="R221" s="11" t="s">
        <v>26</v>
      </c>
      <c r="S221" s="17"/>
    </row>
    <row r="222" spans="4:19" ht="21" customHeight="1" x14ac:dyDescent="0.35">
      <c r="D222" s="17"/>
      <c r="E222" s="4" t="s">
        <v>14</v>
      </c>
      <c r="F222" s="5">
        <v>26</v>
      </c>
      <c r="G222" s="6" t="s">
        <v>37</v>
      </c>
      <c r="H222" s="4" t="s">
        <v>16</v>
      </c>
      <c r="I222" s="4" t="s">
        <v>45</v>
      </c>
      <c r="J222" s="7">
        <v>4</v>
      </c>
      <c r="K222" s="8">
        <v>11000000</v>
      </c>
      <c r="L222" s="4">
        <v>1</v>
      </c>
      <c r="M222" s="2">
        <v>1.3888888888888889E-3</v>
      </c>
      <c r="N222" s="4" t="s">
        <v>61</v>
      </c>
      <c r="O222" s="4" t="s">
        <v>24</v>
      </c>
      <c r="P222" s="4" t="s">
        <v>25</v>
      </c>
      <c r="Q222" s="4" t="s">
        <v>66</v>
      </c>
      <c r="R222" s="4" t="s">
        <v>67</v>
      </c>
      <c r="S222" s="17"/>
    </row>
    <row r="223" spans="4:19" ht="21" customHeight="1" x14ac:dyDescent="0.35">
      <c r="D223" s="17"/>
      <c r="E223" s="11" t="s">
        <v>14</v>
      </c>
      <c r="F223" s="12">
        <v>28</v>
      </c>
      <c r="G223" s="13" t="s">
        <v>37</v>
      </c>
      <c r="H223" s="11" t="s">
        <v>28</v>
      </c>
      <c r="I223" s="11" t="s">
        <v>23</v>
      </c>
      <c r="J223" s="14">
        <v>2</v>
      </c>
      <c r="K223" s="15">
        <v>12000000</v>
      </c>
      <c r="L223" s="11">
        <v>1</v>
      </c>
      <c r="M223" s="16">
        <v>1.3888888888888889E-3</v>
      </c>
      <c r="N223" s="11" t="s">
        <v>18</v>
      </c>
      <c r="O223" s="11" t="s">
        <v>64</v>
      </c>
      <c r="P223" s="11" t="s">
        <v>30</v>
      </c>
      <c r="Q223" s="11" t="s">
        <v>66</v>
      </c>
      <c r="R223" s="11" t="s">
        <v>36</v>
      </c>
      <c r="S223" s="17"/>
    </row>
    <row r="224" spans="4:19" ht="21" customHeight="1" x14ac:dyDescent="0.35">
      <c r="D224" s="17"/>
      <c r="E224" s="4" t="s">
        <v>14</v>
      </c>
      <c r="F224" s="5">
        <v>28</v>
      </c>
      <c r="G224" s="6" t="s">
        <v>37</v>
      </c>
      <c r="H224" s="4" t="s">
        <v>49</v>
      </c>
      <c r="I224" s="4" t="s">
        <v>23</v>
      </c>
      <c r="J224" s="7">
        <v>1</v>
      </c>
      <c r="K224" s="8">
        <v>7000000</v>
      </c>
      <c r="L224" s="4">
        <v>3</v>
      </c>
      <c r="M224" s="2">
        <v>1.3888888888888889E-3</v>
      </c>
      <c r="N224" s="4" t="s">
        <v>18</v>
      </c>
      <c r="O224" s="4" t="s">
        <v>39</v>
      </c>
      <c r="P224" s="4" t="s">
        <v>51</v>
      </c>
      <c r="Q224" s="4" t="s">
        <v>78</v>
      </c>
      <c r="R224" s="4" t="s">
        <v>53</v>
      </c>
      <c r="S224" s="17"/>
    </row>
    <row r="225" spans="4:19" ht="21" customHeight="1" x14ac:dyDescent="0.35">
      <c r="D225" s="17"/>
      <c r="E225" s="11" t="s">
        <v>14</v>
      </c>
      <c r="F225" s="12">
        <v>24</v>
      </c>
      <c r="G225" s="13" t="s">
        <v>44</v>
      </c>
      <c r="H225" s="11" t="s">
        <v>28</v>
      </c>
      <c r="I225" s="11" t="s">
        <v>45</v>
      </c>
      <c r="J225" s="14">
        <v>4</v>
      </c>
      <c r="K225" s="15">
        <v>20000000</v>
      </c>
      <c r="L225" s="11">
        <v>7</v>
      </c>
      <c r="M225" s="16">
        <v>1.3888888888888889E-3</v>
      </c>
      <c r="N225" s="11" t="s">
        <v>18</v>
      </c>
      <c r="O225" s="11" t="s">
        <v>29</v>
      </c>
      <c r="P225" s="11" t="s">
        <v>30</v>
      </c>
      <c r="Q225" s="11" t="s">
        <v>76</v>
      </c>
      <c r="R225" s="11" t="s">
        <v>75</v>
      </c>
      <c r="S225" s="17"/>
    </row>
    <row r="226" spans="4:19" ht="21" customHeight="1" x14ac:dyDescent="0.35">
      <c r="D226" s="17"/>
      <c r="E226" s="4" t="s">
        <v>14</v>
      </c>
      <c r="F226" s="5">
        <v>26</v>
      </c>
      <c r="G226" s="6" t="s">
        <v>44</v>
      </c>
      <c r="H226" s="4" t="s">
        <v>16</v>
      </c>
      <c r="I226" s="4" t="s">
        <v>42</v>
      </c>
      <c r="J226" s="7">
        <v>5</v>
      </c>
      <c r="K226" s="8">
        <v>25000000</v>
      </c>
      <c r="L226" s="4">
        <v>3</v>
      </c>
      <c r="M226" s="2">
        <v>1.3888888888888889E-3</v>
      </c>
      <c r="N226" s="4" t="s">
        <v>18</v>
      </c>
      <c r="O226" s="4" t="s">
        <v>56</v>
      </c>
      <c r="P226" s="4" t="s">
        <v>40</v>
      </c>
      <c r="Q226" s="4" t="s">
        <v>78</v>
      </c>
      <c r="R226" s="4" t="s">
        <v>66</v>
      </c>
      <c r="S226" s="17"/>
    </row>
    <row r="227" spans="4:19" ht="21" customHeight="1" x14ac:dyDescent="0.35">
      <c r="D227" s="17"/>
      <c r="E227" s="11" t="s">
        <v>14</v>
      </c>
      <c r="F227" s="12">
        <v>1</v>
      </c>
      <c r="G227" s="13" t="s">
        <v>44</v>
      </c>
      <c r="H227" s="11" t="s">
        <v>16</v>
      </c>
      <c r="I227" s="11" t="s">
        <v>42</v>
      </c>
      <c r="J227" s="14">
        <v>3</v>
      </c>
      <c r="K227" s="15">
        <v>15000000</v>
      </c>
      <c r="L227" s="11">
        <v>2</v>
      </c>
      <c r="M227" s="16">
        <v>1.3888888888888889E-3</v>
      </c>
      <c r="N227" s="11" t="s">
        <v>18</v>
      </c>
      <c r="O227" s="11" t="s">
        <v>35</v>
      </c>
      <c r="P227" s="11" t="s">
        <v>43</v>
      </c>
      <c r="Q227" s="11" t="s">
        <v>76</v>
      </c>
      <c r="R227" s="11" t="s">
        <v>26</v>
      </c>
      <c r="S227" s="17"/>
    </row>
    <row r="228" spans="4:19" ht="21" customHeight="1" x14ac:dyDescent="0.35">
      <c r="D228" s="17"/>
      <c r="E228" s="4" t="s">
        <v>14</v>
      </c>
      <c r="F228" s="5">
        <v>30</v>
      </c>
      <c r="G228" s="6" t="s">
        <v>44</v>
      </c>
      <c r="H228" s="4" t="s">
        <v>38</v>
      </c>
      <c r="I228" s="4" t="s">
        <v>23</v>
      </c>
      <c r="J228" s="7">
        <v>5</v>
      </c>
      <c r="K228" s="8">
        <v>21000000</v>
      </c>
      <c r="L228" s="4">
        <v>3</v>
      </c>
      <c r="M228" s="2">
        <v>1.3888888888888889E-3</v>
      </c>
      <c r="N228" s="4" t="s">
        <v>18</v>
      </c>
      <c r="O228" s="4" t="s">
        <v>56</v>
      </c>
      <c r="P228" s="4" t="s">
        <v>48</v>
      </c>
      <c r="Q228" s="4" t="s">
        <v>76</v>
      </c>
      <c r="R228" s="4" t="s">
        <v>52</v>
      </c>
      <c r="S228" s="17"/>
    </row>
    <row r="229" spans="4:19" ht="21" customHeight="1" x14ac:dyDescent="0.35">
      <c r="D229" s="17"/>
      <c r="E229" s="11" t="s">
        <v>14</v>
      </c>
      <c r="F229" s="12">
        <v>11</v>
      </c>
      <c r="G229" s="13" t="s">
        <v>57</v>
      </c>
      <c r="H229" s="11" t="s">
        <v>73</v>
      </c>
      <c r="I229" s="11" t="s">
        <v>17</v>
      </c>
      <c r="J229" s="14">
        <v>2</v>
      </c>
      <c r="K229" s="15">
        <v>38000000</v>
      </c>
      <c r="L229" s="11">
        <v>3</v>
      </c>
      <c r="M229" s="16">
        <v>1.3888888888888889E-3</v>
      </c>
      <c r="N229" s="11" t="s">
        <v>46</v>
      </c>
      <c r="O229" s="11" t="s">
        <v>39</v>
      </c>
      <c r="P229" s="11" t="s">
        <v>33</v>
      </c>
      <c r="Q229" s="11" t="s">
        <v>78</v>
      </c>
      <c r="R229" s="11" t="s">
        <v>53</v>
      </c>
      <c r="S229" s="17"/>
    </row>
    <row r="230" spans="4:19" ht="21" customHeight="1" x14ac:dyDescent="0.35">
      <c r="D230" s="17"/>
      <c r="E230" s="4" t="s">
        <v>70</v>
      </c>
      <c r="F230" s="5">
        <v>11</v>
      </c>
      <c r="G230" s="6" t="s">
        <v>44</v>
      </c>
      <c r="H230" s="4" t="s">
        <v>49</v>
      </c>
      <c r="I230" s="4" t="s">
        <v>42</v>
      </c>
      <c r="J230" s="7">
        <v>0</v>
      </c>
      <c r="K230" s="8">
        <v>0</v>
      </c>
      <c r="L230" s="4">
        <v>2</v>
      </c>
      <c r="M230" s="2">
        <v>1.3888888888888889E-3</v>
      </c>
      <c r="N230" s="4"/>
      <c r="O230" s="4"/>
      <c r="P230" s="4" t="s">
        <v>25</v>
      </c>
      <c r="Q230" s="4" t="s">
        <v>77</v>
      </c>
      <c r="R230" s="4" t="s">
        <v>34</v>
      </c>
      <c r="S230" s="17"/>
    </row>
    <row r="231" spans="4:19" ht="21" customHeight="1" x14ac:dyDescent="0.35">
      <c r="D231" s="17"/>
      <c r="E231" s="11" t="s">
        <v>70</v>
      </c>
      <c r="F231" s="12">
        <v>29</v>
      </c>
      <c r="G231" s="13" t="s">
        <v>44</v>
      </c>
      <c r="H231" s="11" t="s">
        <v>16</v>
      </c>
      <c r="I231" s="11" t="s">
        <v>42</v>
      </c>
      <c r="J231" s="14">
        <v>0</v>
      </c>
      <c r="K231" s="15">
        <v>0</v>
      </c>
      <c r="L231" s="11">
        <v>3</v>
      </c>
      <c r="M231" s="16">
        <v>1.3888888888888889E-3</v>
      </c>
      <c r="N231" s="11"/>
      <c r="O231" s="11"/>
      <c r="P231" s="11" t="s">
        <v>48</v>
      </c>
      <c r="Q231" s="11" t="s">
        <v>76</v>
      </c>
      <c r="R231" s="11" t="s">
        <v>52</v>
      </c>
      <c r="S231" s="17"/>
    </row>
    <row r="232" spans="4:19" ht="21" customHeight="1" x14ac:dyDescent="0.35">
      <c r="D232" s="17"/>
      <c r="E232" s="4" t="s">
        <v>14</v>
      </c>
      <c r="F232" s="5">
        <v>12</v>
      </c>
      <c r="G232" s="6" t="s">
        <v>57</v>
      </c>
      <c r="H232" s="4" t="s">
        <v>32</v>
      </c>
      <c r="I232" s="4" t="s">
        <v>17</v>
      </c>
      <c r="J232" s="7">
        <v>1</v>
      </c>
      <c r="K232" s="8">
        <v>19000000</v>
      </c>
      <c r="L232" s="4">
        <v>5</v>
      </c>
      <c r="M232" s="2">
        <v>1.3888888888888889E-3</v>
      </c>
      <c r="N232" s="4" t="s">
        <v>46</v>
      </c>
      <c r="O232" s="4" t="s">
        <v>35</v>
      </c>
      <c r="P232" s="4" t="s">
        <v>48</v>
      </c>
      <c r="Q232" s="4" t="s">
        <v>66</v>
      </c>
      <c r="R232" s="4" t="s">
        <v>67</v>
      </c>
      <c r="S232" s="17"/>
    </row>
    <row r="233" spans="4:19" ht="21" customHeight="1" x14ac:dyDescent="0.35">
      <c r="D233" s="17"/>
      <c r="E233" s="11" t="s">
        <v>14</v>
      </c>
      <c r="F233" s="12">
        <v>11</v>
      </c>
      <c r="G233" s="13" t="s">
        <v>58</v>
      </c>
      <c r="H233" s="11" t="s">
        <v>16</v>
      </c>
      <c r="I233" s="11" t="s">
        <v>42</v>
      </c>
      <c r="J233" s="14">
        <v>4</v>
      </c>
      <c r="K233" s="15">
        <v>20000000</v>
      </c>
      <c r="L233" s="11">
        <v>1</v>
      </c>
      <c r="M233" s="16">
        <v>1.3888888888888889E-3</v>
      </c>
      <c r="N233" s="11" t="s">
        <v>18</v>
      </c>
      <c r="O233" s="11" t="s">
        <v>29</v>
      </c>
      <c r="P233" s="11" t="s">
        <v>30</v>
      </c>
      <c r="Q233" s="11" t="s">
        <v>76</v>
      </c>
      <c r="R233" s="11" t="s">
        <v>31</v>
      </c>
      <c r="S233" s="17"/>
    </row>
    <row r="234" spans="4:19" ht="21" customHeight="1" x14ac:dyDescent="0.35">
      <c r="D234" s="17"/>
      <c r="E234" s="4" t="s">
        <v>14</v>
      </c>
      <c r="F234" s="5">
        <v>19</v>
      </c>
      <c r="G234" s="6" t="s">
        <v>37</v>
      </c>
      <c r="H234" s="4" t="s">
        <v>49</v>
      </c>
      <c r="I234" s="4" t="s">
        <v>23</v>
      </c>
      <c r="J234" s="7">
        <v>4</v>
      </c>
      <c r="K234" s="8">
        <v>11000000</v>
      </c>
      <c r="L234" s="4">
        <v>1</v>
      </c>
      <c r="M234" s="2">
        <v>1.3888888888888889E-3</v>
      </c>
      <c r="N234" s="4" t="s">
        <v>61</v>
      </c>
      <c r="O234" s="4" t="s">
        <v>56</v>
      </c>
      <c r="P234" s="4" t="s">
        <v>33</v>
      </c>
      <c r="Q234" s="4" t="s">
        <v>78</v>
      </c>
      <c r="R234" s="4" t="s">
        <v>21</v>
      </c>
      <c r="S234" s="17"/>
    </row>
    <row r="235" spans="4:19" ht="21" customHeight="1" x14ac:dyDescent="0.35">
      <c r="D235" s="17"/>
      <c r="E235" s="11" t="s">
        <v>14</v>
      </c>
      <c r="F235" s="12">
        <v>5</v>
      </c>
      <c r="G235" s="13" t="s">
        <v>37</v>
      </c>
      <c r="H235" s="11" t="s">
        <v>49</v>
      </c>
      <c r="I235" s="11" t="s">
        <v>23</v>
      </c>
      <c r="J235" s="14">
        <v>5</v>
      </c>
      <c r="K235" s="15">
        <v>25000000</v>
      </c>
      <c r="L235" s="11">
        <v>2</v>
      </c>
      <c r="M235" s="16">
        <v>1.3888888888888889E-3</v>
      </c>
      <c r="N235" s="11" t="s">
        <v>18</v>
      </c>
      <c r="O235" s="11" t="s">
        <v>56</v>
      </c>
      <c r="P235" s="11" t="s">
        <v>30</v>
      </c>
      <c r="Q235" s="11" t="s">
        <v>77</v>
      </c>
      <c r="R235" s="11" t="s">
        <v>54</v>
      </c>
      <c r="S235" s="17"/>
    </row>
    <row r="236" spans="4:19" ht="21" customHeight="1" x14ac:dyDescent="0.35">
      <c r="D236" s="17"/>
      <c r="E236" s="4" t="s">
        <v>14</v>
      </c>
      <c r="F236" s="5">
        <v>22</v>
      </c>
      <c r="G236" s="6" t="s">
        <v>37</v>
      </c>
      <c r="H236" s="4" t="s">
        <v>73</v>
      </c>
      <c r="I236" s="4" t="s">
        <v>23</v>
      </c>
      <c r="J236" s="7">
        <v>2</v>
      </c>
      <c r="K236" s="8">
        <v>12000000</v>
      </c>
      <c r="L236" s="4">
        <v>2</v>
      </c>
      <c r="M236" s="2">
        <v>1.3888888888888889E-3</v>
      </c>
      <c r="N236" s="4" t="s">
        <v>18</v>
      </c>
      <c r="O236" s="4" t="s">
        <v>56</v>
      </c>
      <c r="P236" s="4" t="s">
        <v>40</v>
      </c>
      <c r="Q236" s="4" t="s">
        <v>78</v>
      </c>
      <c r="R236" s="4" t="s">
        <v>41</v>
      </c>
      <c r="S236" s="17"/>
    </row>
    <row r="237" spans="4:19" ht="21" customHeight="1" x14ac:dyDescent="0.35">
      <c r="D237" s="17"/>
      <c r="E237" s="11" t="s">
        <v>14</v>
      </c>
      <c r="F237" s="12">
        <v>8</v>
      </c>
      <c r="G237" s="13" t="s">
        <v>37</v>
      </c>
      <c r="H237" s="11" t="s">
        <v>49</v>
      </c>
      <c r="I237" s="11" t="s">
        <v>42</v>
      </c>
      <c r="J237" s="14">
        <v>2</v>
      </c>
      <c r="K237" s="15">
        <v>12000000</v>
      </c>
      <c r="L237" s="11">
        <v>3</v>
      </c>
      <c r="M237" s="16">
        <v>1.3888888888888889E-3</v>
      </c>
      <c r="N237" s="11" t="s">
        <v>18</v>
      </c>
      <c r="O237" s="11" t="s">
        <v>19</v>
      </c>
      <c r="P237" s="11" t="s">
        <v>43</v>
      </c>
      <c r="Q237" s="11" t="s">
        <v>76</v>
      </c>
      <c r="R237" s="11" t="s">
        <v>31</v>
      </c>
      <c r="S237" s="17"/>
    </row>
    <row r="238" spans="4:19" ht="21" customHeight="1" x14ac:dyDescent="0.35">
      <c r="D238" s="17"/>
      <c r="E238" s="4" t="s">
        <v>14</v>
      </c>
      <c r="F238" s="5">
        <v>22</v>
      </c>
      <c r="G238" s="6" t="s">
        <v>44</v>
      </c>
      <c r="H238" s="4" t="s">
        <v>38</v>
      </c>
      <c r="I238" s="4" t="s">
        <v>42</v>
      </c>
      <c r="J238" s="7">
        <v>3</v>
      </c>
      <c r="K238" s="8">
        <v>15000000</v>
      </c>
      <c r="L238" s="4">
        <v>1</v>
      </c>
      <c r="M238" s="2">
        <v>1.3888888888888889E-3</v>
      </c>
      <c r="N238" s="4" t="s">
        <v>18</v>
      </c>
      <c r="O238" s="4" t="s">
        <v>50</v>
      </c>
      <c r="P238" s="4" t="s">
        <v>40</v>
      </c>
      <c r="Q238" s="4" t="s">
        <v>78</v>
      </c>
      <c r="R238" s="4" t="s">
        <v>62</v>
      </c>
      <c r="S238" s="17"/>
    </row>
    <row r="239" spans="4:19" ht="21" customHeight="1" x14ac:dyDescent="0.35">
      <c r="D239" s="17"/>
      <c r="E239" s="11" t="s">
        <v>14</v>
      </c>
      <c r="F239" s="12">
        <v>11</v>
      </c>
      <c r="G239" s="13" t="s">
        <v>44</v>
      </c>
      <c r="H239" s="11" t="s">
        <v>28</v>
      </c>
      <c r="I239" s="11" t="s">
        <v>45</v>
      </c>
      <c r="J239" s="14">
        <v>5</v>
      </c>
      <c r="K239" s="15">
        <v>21000000</v>
      </c>
      <c r="L239" s="11">
        <v>4</v>
      </c>
      <c r="M239" s="16">
        <v>1.3888888888888889E-3</v>
      </c>
      <c r="N239" s="11" t="s">
        <v>18</v>
      </c>
      <c r="O239" s="11" t="s">
        <v>19</v>
      </c>
      <c r="P239" s="11" t="s">
        <v>20</v>
      </c>
      <c r="Q239" s="11" t="s">
        <v>76</v>
      </c>
      <c r="R239" s="11" t="s">
        <v>26</v>
      </c>
      <c r="S239" s="17"/>
    </row>
    <row r="240" spans="4:19" ht="21" customHeight="1" x14ac:dyDescent="0.35">
      <c r="D240" s="17"/>
      <c r="E240" s="4" t="s">
        <v>14</v>
      </c>
      <c r="F240" s="5">
        <v>17</v>
      </c>
      <c r="G240" s="6" t="s">
        <v>44</v>
      </c>
      <c r="H240" s="4" t="s">
        <v>16</v>
      </c>
      <c r="I240" s="4" t="s">
        <v>42</v>
      </c>
      <c r="J240" s="7">
        <v>3</v>
      </c>
      <c r="K240" s="8">
        <v>15000000</v>
      </c>
      <c r="L240" s="4">
        <v>1</v>
      </c>
      <c r="M240" s="2">
        <v>1.3888888888888889E-3</v>
      </c>
      <c r="N240" s="4" t="s">
        <v>18</v>
      </c>
      <c r="O240" s="4" t="s">
        <v>29</v>
      </c>
      <c r="P240" s="4" t="s">
        <v>48</v>
      </c>
      <c r="Q240" s="4" t="s">
        <v>76</v>
      </c>
      <c r="R240" s="4" t="s">
        <v>31</v>
      </c>
      <c r="S240" s="17"/>
    </row>
    <row r="241" spans="4:19" ht="21" customHeight="1" x14ac:dyDescent="0.35">
      <c r="D241" s="17"/>
      <c r="E241" s="11" t="s">
        <v>14</v>
      </c>
      <c r="F241" s="12">
        <v>12</v>
      </c>
      <c r="G241" s="13" t="s">
        <v>57</v>
      </c>
      <c r="H241" s="11" t="s">
        <v>32</v>
      </c>
      <c r="I241" s="11" t="s">
        <v>17</v>
      </c>
      <c r="J241" s="14">
        <v>1</v>
      </c>
      <c r="K241" s="15">
        <v>19000000</v>
      </c>
      <c r="L241" s="11">
        <v>5</v>
      </c>
      <c r="M241" s="16">
        <v>1.3888888888888889E-3</v>
      </c>
      <c r="N241" s="11" t="s">
        <v>46</v>
      </c>
      <c r="O241" s="11" t="s">
        <v>35</v>
      </c>
      <c r="P241" s="11" t="s">
        <v>48</v>
      </c>
      <c r="Q241" s="11" t="s">
        <v>66</v>
      </c>
      <c r="R241" s="11" t="s">
        <v>67</v>
      </c>
      <c r="S241" s="17"/>
    </row>
    <row r="242" spans="4:19" ht="21" customHeight="1" x14ac:dyDescent="0.35">
      <c r="D242" s="17"/>
      <c r="E242" s="4" t="s">
        <v>14</v>
      </c>
      <c r="F242" s="5">
        <v>11</v>
      </c>
      <c r="G242" s="6" t="s">
        <v>58</v>
      </c>
      <c r="H242" s="4" t="s">
        <v>16</v>
      </c>
      <c r="I242" s="4" t="s">
        <v>42</v>
      </c>
      <c r="J242" s="7">
        <v>4</v>
      </c>
      <c r="K242" s="8">
        <v>20000000</v>
      </c>
      <c r="L242" s="4">
        <v>1</v>
      </c>
      <c r="M242" s="2">
        <v>1.3888888888888889E-3</v>
      </c>
      <c r="N242" s="4" t="s">
        <v>18</v>
      </c>
      <c r="O242" s="4" t="s">
        <v>29</v>
      </c>
      <c r="P242" s="4" t="s">
        <v>30</v>
      </c>
      <c r="Q242" s="4" t="s">
        <v>76</v>
      </c>
      <c r="R242" s="4" t="s">
        <v>31</v>
      </c>
      <c r="S242" s="17"/>
    </row>
    <row r="243" spans="4:19" ht="21" customHeight="1" x14ac:dyDescent="0.35">
      <c r="D243" s="17"/>
      <c r="E243" s="11" t="s">
        <v>70</v>
      </c>
      <c r="F243" s="12">
        <v>5</v>
      </c>
      <c r="G243" s="13" t="s">
        <v>59</v>
      </c>
      <c r="H243" s="11" t="s">
        <v>16</v>
      </c>
      <c r="I243" s="11" t="s">
        <v>23</v>
      </c>
      <c r="J243" s="14">
        <v>0</v>
      </c>
      <c r="K243" s="15">
        <v>0</v>
      </c>
      <c r="L243" s="11">
        <v>1</v>
      </c>
      <c r="M243" s="16">
        <v>1.3888888888888889E-3</v>
      </c>
      <c r="N243" s="11"/>
      <c r="O243" s="11"/>
      <c r="P243" s="11" t="s">
        <v>43</v>
      </c>
      <c r="Q243" s="11" t="s">
        <v>78</v>
      </c>
      <c r="R243" s="11" t="s">
        <v>63</v>
      </c>
      <c r="S243" s="17"/>
    </row>
    <row r="244" spans="4:19" ht="21" customHeight="1" x14ac:dyDescent="0.35">
      <c r="D244" s="17"/>
      <c r="E244" s="4" t="s">
        <v>70</v>
      </c>
      <c r="F244" s="5">
        <v>29</v>
      </c>
      <c r="G244" s="6" t="s">
        <v>27</v>
      </c>
      <c r="H244" s="4" t="s">
        <v>16</v>
      </c>
      <c r="I244" s="4" t="s">
        <v>42</v>
      </c>
      <c r="J244" s="7">
        <v>0</v>
      </c>
      <c r="K244" s="8">
        <v>0</v>
      </c>
      <c r="L244" s="4">
        <v>4</v>
      </c>
      <c r="M244" s="2">
        <v>1.3888888888888889E-3</v>
      </c>
      <c r="N244" s="4"/>
      <c r="O244" s="4"/>
      <c r="P244" s="4" t="s">
        <v>48</v>
      </c>
      <c r="Q244" s="4" t="s">
        <v>78</v>
      </c>
      <c r="R244" s="4" t="s">
        <v>62</v>
      </c>
      <c r="S244" s="17"/>
    </row>
    <row r="245" spans="4:19" ht="21" customHeight="1" x14ac:dyDescent="0.35">
      <c r="D245" s="17"/>
      <c r="E245" s="11" t="s">
        <v>70</v>
      </c>
      <c r="F245" s="12">
        <v>11</v>
      </c>
      <c r="G245" s="13" t="s">
        <v>37</v>
      </c>
      <c r="H245" s="11" t="s">
        <v>28</v>
      </c>
      <c r="I245" s="11" t="s">
        <v>42</v>
      </c>
      <c r="J245" s="14">
        <v>0</v>
      </c>
      <c r="K245" s="15">
        <v>0</v>
      </c>
      <c r="L245" s="11">
        <v>1</v>
      </c>
      <c r="M245" s="16">
        <v>1.3888888888888889E-3</v>
      </c>
      <c r="N245" s="11"/>
      <c r="O245" s="11"/>
      <c r="P245" s="11" t="s">
        <v>51</v>
      </c>
      <c r="Q245" s="11" t="s">
        <v>77</v>
      </c>
      <c r="R245" s="11" t="s">
        <v>65</v>
      </c>
      <c r="S245" s="17"/>
    </row>
    <row r="246" spans="4:19" ht="21" customHeight="1" x14ac:dyDescent="0.35">
      <c r="D246" s="17"/>
      <c r="E246" s="4" t="s">
        <v>70</v>
      </c>
      <c r="F246" s="5">
        <v>23</v>
      </c>
      <c r="G246" s="6" t="s">
        <v>44</v>
      </c>
      <c r="H246" s="4" t="s">
        <v>38</v>
      </c>
      <c r="I246" s="4" t="s">
        <v>23</v>
      </c>
      <c r="J246" s="7">
        <v>0</v>
      </c>
      <c r="K246" s="8">
        <v>0</v>
      </c>
      <c r="L246" s="4">
        <v>1</v>
      </c>
      <c r="M246" s="2">
        <v>1.3888888888888889E-3</v>
      </c>
      <c r="N246" s="4"/>
      <c r="O246" s="4"/>
      <c r="P246" s="4" t="s">
        <v>30</v>
      </c>
      <c r="Q246" s="4" t="s">
        <v>76</v>
      </c>
      <c r="R246" s="4" t="s">
        <v>31</v>
      </c>
      <c r="S246" s="17"/>
    </row>
    <row r="247" spans="4:19" ht="21" customHeight="1" x14ac:dyDescent="0.35">
      <c r="D247" s="17"/>
      <c r="E247" s="11" t="s">
        <v>70</v>
      </c>
      <c r="F247" s="12">
        <v>5</v>
      </c>
      <c r="G247" s="13" t="s">
        <v>59</v>
      </c>
      <c r="H247" s="11" t="s">
        <v>16</v>
      </c>
      <c r="I247" s="11" t="s">
        <v>23</v>
      </c>
      <c r="J247" s="14">
        <v>0</v>
      </c>
      <c r="K247" s="15">
        <v>0</v>
      </c>
      <c r="L247" s="11">
        <v>1</v>
      </c>
      <c r="M247" s="16">
        <v>1.3888888888888889E-3</v>
      </c>
      <c r="N247" s="11"/>
      <c r="O247" s="11"/>
      <c r="P247" s="11" t="s">
        <v>43</v>
      </c>
      <c r="Q247" s="11" t="s">
        <v>78</v>
      </c>
      <c r="R247" s="11" t="s">
        <v>63</v>
      </c>
      <c r="S247" s="17"/>
    </row>
    <row r="248" spans="4:19" ht="21" customHeight="1" x14ac:dyDescent="0.35">
      <c r="D248" s="17"/>
      <c r="E248" s="4" t="s">
        <v>14</v>
      </c>
      <c r="F248" s="5">
        <v>2</v>
      </c>
      <c r="G248" s="6" t="s">
        <v>55</v>
      </c>
      <c r="H248" s="4" t="s">
        <v>32</v>
      </c>
      <c r="I248" s="4" t="s">
        <v>42</v>
      </c>
      <c r="J248" s="7">
        <v>4</v>
      </c>
      <c r="K248" s="8">
        <v>15000000</v>
      </c>
      <c r="L248" s="4">
        <v>3</v>
      </c>
      <c r="M248" s="2">
        <v>1.3888888888888889E-3</v>
      </c>
      <c r="N248" s="4" t="s">
        <v>18</v>
      </c>
      <c r="O248" s="4" t="s">
        <v>24</v>
      </c>
      <c r="P248" s="4" t="s">
        <v>25</v>
      </c>
      <c r="Q248" s="4" t="s">
        <v>78</v>
      </c>
      <c r="R248" s="4" t="s">
        <v>41</v>
      </c>
      <c r="S248" s="17"/>
    </row>
    <row r="249" spans="4:19" ht="21" customHeight="1" x14ac:dyDescent="0.35">
      <c r="D249" s="17"/>
      <c r="E249" s="11" t="s">
        <v>14</v>
      </c>
      <c r="F249" s="12">
        <v>11</v>
      </c>
      <c r="G249" s="13" t="s">
        <v>57</v>
      </c>
      <c r="H249" s="11" t="s">
        <v>38</v>
      </c>
      <c r="I249" s="11" t="s">
        <v>42</v>
      </c>
      <c r="J249" s="14">
        <v>2</v>
      </c>
      <c r="K249" s="15">
        <v>12000000</v>
      </c>
      <c r="L249" s="11">
        <v>1</v>
      </c>
      <c r="M249" s="16">
        <v>1.3888888888888889E-3</v>
      </c>
      <c r="N249" s="11" t="s">
        <v>18</v>
      </c>
      <c r="O249" s="11" t="s">
        <v>19</v>
      </c>
      <c r="P249" s="11" t="s">
        <v>25</v>
      </c>
      <c r="Q249" s="11" t="s">
        <v>78</v>
      </c>
      <c r="R249" s="11" t="s">
        <v>53</v>
      </c>
      <c r="S249" s="17"/>
    </row>
    <row r="250" spans="4:19" ht="21" customHeight="1" x14ac:dyDescent="0.35">
      <c r="D250" s="17"/>
      <c r="E250" s="4" t="s">
        <v>14</v>
      </c>
      <c r="F250" s="5">
        <v>1</v>
      </c>
      <c r="G250" s="6" t="s">
        <v>59</v>
      </c>
      <c r="H250" s="4" t="s">
        <v>32</v>
      </c>
      <c r="I250" s="4" t="s">
        <v>45</v>
      </c>
      <c r="J250" s="7">
        <v>1</v>
      </c>
      <c r="K250" s="8">
        <v>19000000</v>
      </c>
      <c r="L250" s="4">
        <v>2</v>
      </c>
      <c r="M250" s="2">
        <v>1.3888888888888889E-3</v>
      </c>
      <c r="N250" s="4" t="s">
        <v>46</v>
      </c>
      <c r="O250" s="4" t="s">
        <v>39</v>
      </c>
      <c r="P250" s="4" t="s">
        <v>30</v>
      </c>
      <c r="Q250" s="4" t="s">
        <v>77</v>
      </c>
      <c r="R250" s="4" t="s">
        <v>65</v>
      </c>
      <c r="S250" s="17"/>
    </row>
    <row r="251" spans="4:19" ht="21" customHeight="1" x14ac:dyDescent="0.35">
      <c r="D251" s="17"/>
      <c r="E251" s="11" t="s">
        <v>14</v>
      </c>
      <c r="F251" s="12">
        <v>1</v>
      </c>
      <c r="G251" s="13" t="s">
        <v>60</v>
      </c>
      <c r="H251" s="11" t="s">
        <v>49</v>
      </c>
      <c r="I251" s="11" t="s">
        <v>23</v>
      </c>
      <c r="J251" s="14">
        <v>3</v>
      </c>
      <c r="K251" s="15">
        <v>15000000</v>
      </c>
      <c r="L251" s="11">
        <v>2</v>
      </c>
      <c r="M251" s="16">
        <v>1.3888888888888889E-3</v>
      </c>
      <c r="N251" s="11" t="s">
        <v>18</v>
      </c>
      <c r="O251" s="11" t="s">
        <v>56</v>
      </c>
      <c r="P251" s="11" t="s">
        <v>51</v>
      </c>
      <c r="Q251" s="11" t="s">
        <v>76</v>
      </c>
      <c r="R251" s="11" t="s">
        <v>31</v>
      </c>
      <c r="S251" s="17"/>
    </row>
    <row r="252" spans="4:19" ht="21" customHeight="1" x14ac:dyDescent="0.35">
      <c r="D252" s="17"/>
      <c r="E252" s="4" t="s">
        <v>14</v>
      </c>
      <c r="F252" s="5">
        <v>12</v>
      </c>
      <c r="G252" s="6" t="s">
        <v>27</v>
      </c>
      <c r="H252" s="4" t="s">
        <v>73</v>
      </c>
      <c r="I252" s="4" t="s">
        <v>42</v>
      </c>
      <c r="J252" s="7">
        <v>2</v>
      </c>
      <c r="K252" s="8">
        <v>38000000</v>
      </c>
      <c r="L252" s="4">
        <v>6</v>
      </c>
      <c r="M252" s="2">
        <v>1.3888888888888889E-3</v>
      </c>
      <c r="N252" s="4" t="s">
        <v>46</v>
      </c>
      <c r="O252" s="4" t="s">
        <v>35</v>
      </c>
      <c r="P252" s="4" t="s">
        <v>30</v>
      </c>
      <c r="Q252" s="4" t="s">
        <v>78</v>
      </c>
      <c r="R252" s="4" t="s">
        <v>63</v>
      </c>
      <c r="S252" s="17"/>
    </row>
    <row r="253" spans="4:19" ht="21" customHeight="1" x14ac:dyDescent="0.35">
      <c r="D253" s="17"/>
      <c r="E253" s="11" t="s">
        <v>14</v>
      </c>
      <c r="F253" s="12">
        <v>7</v>
      </c>
      <c r="G253" s="13" t="s">
        <v>27</v>
      </c>
      <c r="H253" s="11" t="s">
        <v>16</v>
      </c>
      <c r="I253" s="11" t="s">
        <v>23</v>
      </c>
      <c r="J253" s="14">
        <v>5</v>
      </c>
      <c r="K253" s="15">
        <v>21000000</v>
      </c>
      <c r="L253" s="11">
        <v>5</v>
      </c>
      <c r="M253" s="16">
        <v>1.3888888888888889E-3</v>
      </c>
      <c r="N253" s="11" t="s">
        <v>18</v>
      </c>
      <c r="O253" s="11" t="s">
        <v>24</v>
      </c>
      <c r="P253" s="11" t="s">
        <v>43</v>
      </c>
      <c r="Q253" s="11" t="s">
        <v>76</v>
      </c>
      <c r="R253" s="11" t="s">
        <v>26</v>
      </c>
      <c r="S253" s="17"/>
    </row>
    <row r="254" spans="4:19" ht="21" customHeight="1" x14ac:dyDescent="0.35">
      <c r="D254" s="17"/>
      <c r="E254" s="4" t="s">
        <v>14</v>
      </c>
      <c r="F254" s="5">
        <v>11</v>
      </c>
      <c r="G254" s="6" t="s">
        <v>27</v>
      </c>
      <c r="H254" s="4" t="s">
        <v>28</v>
      </c>
      <c r="I254" s="4" t="s">
        <v>42</v>
      </c>
      <c r="J254" s="7">
        <v>5</v>
      </c>
      <c r="K254" s="8">
        <v>25000000</v>
      </c>
      <c r="L254" s="4">
        <v>5</v>
      </c>
      <c r="M254" s="2">
        <v>1.3888888888888889E-3</v>
      </c>
      <c r="N254" s="4" t="s">
        <v>18</v>
      </c>
      <c r="O254" s="4" t="s">
        <v>39</v>
      </c>
      <c r="P254" s="4" t="s">
        <v>33</v>
      </c>
      <c r="Q254" s="4" t="s">
        <v>76</v>
      </c>
      <c r="R254" s="4" t="s">
        <v>31</v>
      </c>
      <c r="S254" s="17"/>
    </row>
    <row r="255" spans="4:19" ht="21" customHeight="1" x14ac:dyDescent="0.35">
      <c r="D255" s="17"/>
      <c r="E255" s="11" t="s">
        <v>14</v>
      </c>
      <c r="F255" s="12">
        <v>29</v>
      </c>
      <c r="G255" s="13" t="s">
        <v>27</v>
      </c>
      <c r="H255" s="11" t="s">
        <v>49</v>
      </c>
      <c r="I255" s="11" t="s">
        <v>42</v>
      </c>
      <c r="J255" s="14">
        <v>1</v>
      </c>
      <c r="K255" s="15">
        <v>7000000</v>
      </c>
      <c r="L255" s="11">
        <v>2</v>
      </c>
      <c r="M255" s="16">
        <v>1.3888888888888889E-3</v>
      </c>
      <c r="N255" s="11" t="s">
        <v>18</v>
      </c>
      <c r="O255" s="11" t="s">
        <v>47</v>
      </c>
      <c r="P255" s="11" t="s">
        <v>40</v>
      </c>
      <c r="Q255" s="11" t="s">
        <v>66</v>
      </c>
      <c r="R255" s="11" t="s">
        <v>67</v>
      </c>
      <c r="S255" s="17"/>
    </row>
    <row r="256" spans="4:19" ht="21" customHeight="1" x14ac:dyDescent="0.35">
      <c r="D256" s="17"/>
      <c r="E256" s="4" t="s">
        <v>14</v>
      </c>
      <c r="F256" s="5">
        <v>3</v>
      </c>
      <c r="G256" s="6" t="s">
        <v>37</v>
      </c>
      <c r="H256" s="4" t="s">
        <v>38</v>
      </c>
      <c r="I256" s="4" t="s">
        <v>42</v>
      </c>
      <c r="J256" s="7">
        <v>2</v>
      </c>
      <c r="K256" s="8">
        <v>38000000</v>
      </c>
      <c r="L256" s="4">
        <v>3</v>
      </c>
      <c r="M256" s="2">
        <v>1.3888888888888889E-3</v>
      </c>
      <c r="N256" s="4" t="s">
        <v>46</v>
      </c>
      <c r="O256" s="4" t="s">
        <v>29</v>
      </c>
      <c r="P256" s="4" t="s">
        <v>30</v>
      </c>
      <c r="Q256" s="4" t="s">
        <v>77</v>
      </c>
      <c r="R256" s="4" t="s">
        <v>65</v>
      </c>
      <c r="S256" s="17"/>
    </row>
    <row r="257" spans="4:19" ht="21" customHeight="1" x14ac:dyDescent="0.35">
      <c r="D257" s="17"/>
      <c r="E257" s="11" t="s">
        <v>14</v>
      </c>
      <c r="F257" s="12">
        <v>6</v>
      </c>
      <c r="G257" s="13" t="s">
        <v>37</v>
      </c>
      <c r="H257" s="11" t="s">
        <v>38</v>
      </c>
      <c r="I257" s="11" t="s">
        <v>42</v>
      </c>
      <c r="J257" s="14">
        <v>1</v>
      </c>
      <c r="K257" s="15">
        <v>19000000</v>
      </c>
      <c r="L257" s="11">
        <v>1</v>
      </c>
      <c r="M257" s="16">
        <v>1.3888888888888889E-3</v>
      </c>
      <c r="N257" s="11" t="s">
        <v>46</v>
      </c>
      <c r="O257" s="11" t="s">
        <v>19</v>
      </c>
      <c r="P257" s="11" t="s">
        <v>40</v>
      </c>
      <c r="Q257" s="11" t="s">
        <v>66</v>
      </c>
      <c r="R257" s="11" t="s">
        <v>36</v>
      </c>
      <c r="S257" s="17"/>
    </row>
    <row r="258" spans="4:19" ht="21" customHeight="1" x14ac:dyDescent="0.35">
      <c r="D258" s="17"/>
      <c r="E258" s="4" t="s">
        <v>14</v>
      </c>
      <c r="F258" s="5">
        <v>26</v>
      </c>
      <c r="G258" s="6" t="s">
        <v>37</v>
      </c>
      <c r="H258" s="4" t="s">
        <v>16</v>
      </c>
      <c r="I258" s="4" t="s">
        <v>23</v>
      </c>
      <c r="J258" s="7">
        <v>4</v>
      </c>
      <c r="K258" s="8">
        <v>20000000</v>
      </c>
      <c r="L258" s="4">
        <v>3</v>
      </c>
      <c r="M258" s="2">
        <v>1.3888888888888889E-3</v>
      </c>
      <c r="N258" s="4" t="s">
        <v>61</v>
      </c>
      <c r="O258" s="4" t="s">
        <v>19</v>
      </c>
      <c r="P258" s="4" t="s">
        <v>48</v>
      </c>
      <c r="Q258" s="4" t="s">
        <v>78</v>
      </c>
      <c r="R258" s="4" t="s">
        <v>63</v>
      </c>
      <c r="S258" s="17"/>
    </row>
    <row r="259" spans="4:19" ht="21" customHeight="1" x14ac:dyDescent="0.35">
      <c r="D259" s="17"/>
      <c r="E259" s="11" t="s">
        <v>14</v>
      </c>
      <c r="F259" s="12">
        <v>1</v>
      </c>
      <c r="G259" s="13" t="s">
        <v>37</v>
      </c>
      <c r="H259" s="11" t="s">
        <v>16</v>
      </c>
      <c r="I259" s="11" t="s">
        <v>17</v>
      </c>
      <c r="J259" s="14">
        <v>1</v>
      </c>
      <c r="K259" s="15">
        <v>7000000</v>
      </c>
      <c r="L259" s="11">
        <v>4</v>
      </c>
      <c r="M259" s="16">
        <v>1.3888888888888889E-3</v>
      </c>
      <c r="N259" s="11" t="s">
        <v>18</v>
      </c>
      <c r="O259" s="11" t="s">
        <v>29</v>
      </c>
      <c r="P259" s="11" t="s">
        <v>30</v>
      </c>
      <c r="Q259" s="11" t="s">
        <v>76</v>
      </c>
      <c r="R259" s="11" t="s">
        <v>31</v>
      </c>
      <c r="S259" s="17"/>
    </row>
    <row r="260" spans="4:19" ht="21" customHeight="1" x14ac:dyDescent="0.35">
      <c r="D260" s="17"/>
      <c r="E260" s="4" t="s">
        <v>14</v>
      </c>
      <c r="F260" s="5">
        <v>1</v>
      </c>
      <c r="G260" s="6" t="s">
        <v>37</v>
      </c>
      <c r="H260" s="4" t="s">
        <v>32</v>
      </c>
      <c r="I260" s="4" t="s">
        <v>23</v>
      </c>
      <c r="J260" s="7">
        <v>2</v>
      </c>
      <c r="K260" s="8">
        <v>12000000</v>
      </c>
      <c r="L260" s="4">
        <v>4</v>
      </c>
      <c r="M260" s="2">
        <v>1.3888888888888889E-3</v>
      </c>
      <c r="N260" s="4" t="s">
        <v>18</v>
      </c>
      <c r="O260" s="4" t="s">
        <v>56</v>
      </c>
      <c r="P260" s="4" t="s">
        <v>30</v>
      </c>
      <c r="Q260" s="4" t="s">
        <v>78</v>
      </c>
      <c r="R260" s="4" t="s">
        <v>66</v>
      </c>
      <c r="S260" s="17"/>
    </row>
    <row r="261" spans="4:19" ht="21" customHeight="1" x14ac:dyDescent="0.35">
      <c r="D261" s="17"/>
      <c r="E261" s="11" t="s">
        <v>14</v>
      </c>
      <c r="F261" s="12">
        <v>30</v>
      </c>
      <c r="G261" s="13" t="s">
        <v>37</v>
      </c>
      <c r="H261" s="11" t="s">
        <v>38</v>
      </c>
      <c r="I261" s="11" t="s">
        <v>42</v>
      </c>
      <c r="J261" s="14">
        <v>3</v>
      </c>
      <c r="K261" s="15">
        <v>15000000</v>
      </c>
      <c r="L261" s="11">
        <v>2</v>
      </c>
      <c r="M261" s="16">
        <v>1.3888888888888889E-3</v>
      </c>
      <c r="N261" s="11" t="s">
        <v>18</v>
      </c>
      <c r="O261" s="11" t="s">
        <v>50</v>
      </c>
      <c r="P261" s="11" t="s">
        <v>48</v>
      </c>
      <c r="Q261" s="11" t="s">
        <v>76</v>
      </c>
      <c r="R261" s="11" t="s">
        <v>26</v>
      </c>
      <c r="S261" s="17"/>
    </row>
    <row r="262" spans="4:19" ht="21" customHeight="1" x14ac:dyDescent="0.35">
      <c r="D262" s="17"/>
      <c r="E262" s="4" t="s">
        <v>14</v>
      </c>
      <c r="F262" s="5">
        <v>3</v>
      </c>
      <c r="G262" s="6" t="s">
        <v>44</v>
      </c>
      <c r="H262" s="4" t="s">
        <v>32</v>
      </c>
      <c r="I262" s="4" t="s">
        <v>23</v>
      </c>
      <c r="J262" s="7">
        <v>4</v>
      </c>
      <c r="K262" s="8">
        <v>20000000</v>
      </c>
      <c r="L262" s="4">
        <v>6</v>
      </c>
      <c r="M262" s="2">
        <v>1.3888888888888889E-3</v>
      </c>
      <c r="N262" s="4" t="s">
        <v>61</v>
      </c>
      <c r="O262" s="4" t="s">
        <v>29</v>
      </c>
      <c r="P262" s="4" t="s">
        <v>33</v>
      </c>
      <c r="Q262" s="4" t="s">
        <v>77</v>
      </c>
      <c r="R262" s="4" t="s">
        <v>54</v>
      </c>
      <c r="S262" s="17"/>
    </row>
    <row r="263" spans="4:19" ht="21" customHeight="1" x14ac:dyDescent="0.35">
      <c r="D263" s="17"/>
      <c r="E263" s="11" t="s">
        <v>14</v>
      </c>
      <c r="F263" s="12">
        <v>3</v>
      </c>
      <c r="G263" s="13" t="s">
        <v>44</v>
      </c>
      <c r="H263" s="11" t="s">
        <v>38</v>
      </c>
      <c r="I263" s="11" t="s">
        <v>45</v>
      </c>
      <c r="J263" s="14">
        <v>5</v>
      </c>
      <c r="K263" s="15">
        <v>25000000</v>
      </c>
      <c r="L263" s="11">
        <v>2</v>
      </c>
      <c r="M263" s="16">
        <v>1.3888888888888889E-3</v>
      </c>
      <c r="N263" s="11" t="s">
        <v>18</v>
      </c>
      <c r="O263" s="11" t="s">
        <v>64</v>
      </c>
      <c r="P263" s="11" t="s">
        <v>43</v>
      </c>
      <c r="Q263" s="11" t="s">
        <v>78</v>
      </c>
      <c r="R263" s="11" t="s">
        <v>53</v>
      </c>
      <c r="S263" s="17"/>
    </row>
    <row r="264" spans="4:19" ht="21" customHeight="1" x14ac:dyDescent="0.35">
      <c r="D264" s="17"/>
      <c r="E264" s="4" t="s">
        <v>14</v>
      </c>
      <c r="F264" s="5">
        <v>10</v>
      </c>
      <c r="G264" s="6" t="s">
        <v>44</v>
      </c>
      <c r="H264" s="4" t="s">
        <v>32</v>
      </c>
      <c r="I264" s="4" t="s">
        <v>42</v>
      </c>
      <c r="J264" s="7">
        <v>2</v>
      </c>
      <c r="K264" s="8">
        <v>12000000</v>
      </c>
      <c r="L264" s="4">
        <v>1</v>
      </c>
      <c r="M264" s="2">
        <v>1.3888888888888889E-3</v>
      </c>
      <c r="N264" s="4" t="s">
        <v>18</v>
      </c>
      <c r="O264" s="4" t="s">
        <v>47</v>
      </c>
      <c r="P264" s="4" t="s">
        <v>43</v>
      </c>
      <c r="Q264" s="4" t="s">
        <v>78</v>
      </c>
      <c r="R264" s="4" t="s">
        <v>66</v>
      </c>
      <c r="S264" s="17"/>
    </row>
    <row r="265" spans="4:19" ht="21" customHeight="1" x14ac:dyDescent="0.35">
      <c r="D265" s="17"/>
      <c r="E265" s="11" t="s">
        <v>14</v>
      </c>
      <c r="F265" s="12">
        <v>2</v>
      </c>
      <c r="G265" s="13" t="s">
        <v>44</v>
      </c>
      <c r="H265" s="11" t="s">
        <v>28</v>
      </c>
      <c r="I265" s="11" t="s">
        <v>23</v>
      </c>
      <c r="J265" s="14">
        <v>5</v>
      </c>
      <c r="K265" s="15">
        <v>25000000</v>
      </c>
      <c r="L265" s="11">
        <v>1</v>
      </c>
      <c r="M265" s="16">
        <v>1.3888888888888889E-3</v>
      </c>
      <c r="N265" s="11" t="s">
        <v>18</v>
      </c>
      <c r="O265" s="11" t="s">
        <v>29</v>
      </c>
      <c r="P265" s="11" t="s">
        <v>48</v>
      </c>
      <c r="Q265" s="11" t="s">
        <v>76</v>
      </c>
      <c r="R265" s="11" t="s">
        <v>52</v>
      </c>
      <c r="S265" s="17"/>
    </row>
    <row r="266" spans="4:19" ht="21" customHeight="1" x14ac:dyDescent="0.35">
      <c r="D266" s="17"/>
      <c r="E266" s="4" t="s">
        <v>14</v>
      </c>
      <c r="F266" s="5">
        <v>16</v>
      </c>
      <c r="G266" s="6" t="s">
        <v>69</v>
      </c>
      <c r="H266" s="4" t="s">
        <v>16</v>
      </c>
      <c r="I266" s="4" t="s">
        <v>23</v>
      </c>
      <c r="J266" s="7">
        <v>3</v>
      </c>
      <c r="K266" s="8">
        <v>12000000</v>
      </c>
      <c r="L266" s="4">
        <v>3</v>
      </c>
      <c r="M266" s="2">
        <v>1.3888888888888889E-3</v>
      </c>
      <c r="N266" s="4" t="s">
        <v>18</v>
      </c>
      <c r="O266" s="4" t="s">
        <v>35</v>
      </c>
      <c r="P266" s="4" t="s">
        <v>33</v>
      </c>
      <c r="Q266" s="4" t="s">
        <v>66</v>
      </c>
      <c r="R266" s="4" t="s">
        <v>36</v>
      </c>
      <c r="S266" s="17"/>
    </row>
    <row r="267" spans="4:19" ht="21" customHeight="1" x14ac:dyDescent="0.35">
      <c r="D267" s="17"/>
      <c r="E267" s="11" t="s">
        <v>14</v>
      </c>
      <c r="F267" s="12">
        <v>1</v>
      </c>
      <c r="G267" s="13" t="s">
        <v>69</v>
      </c>
      <c r="H267" s="11" t="s">
        <v>28</v>
      </c>
      <c r="I267" s="11" t="s">
        <v>42</v>
      </c>
      <c r="J267" s="14">
        <v>2</v>
      </c>
      <c r="K267" s="15">
        <v>10000000</v>
      </c>
      <c r="L267" s="11">
        <v>2</v>
      </c>
      <c r="M267" s="16">
        <v>1.3888888888888889E-3</v>
      </c>
      <c r="N267" s="11" t="s">
        <v>18</v>
      </c>
      <c r="O267" s="11" t="s">
        <v>39</v>
      </c>
      <c r="P267" s="11" t="s">
        <v>51</v>
      </c>
      <c r="Q267" s="11" t="s">
        <v>77</v>
      </c>
      <c r="R267" s="11" t="s">
        <v>65</v>
      </c>
      <c r="S267" s="17"/>
    </row>
    <row r="268" spans="4:19" ht="21" customHeight="1" x14ac:dyDescent="0.35">
      <c r="D268" s="17"/>
      <c r="E268" s="4" t="s">
        <v>14</v>
      </c>
      <c r="F268" s="5">
        <v>2</v>
      </c>
      <c r="G268" s="6" t="s">
        <v>55</v>
      </c>
      <c r="H268" s="4" t="s">
        <v>32</v>
      </c>
      <c r="I268" s="4" t="s">
        <v>42</v>
      </c>
      <c r="J268" s="7">
        <v>4</v>
      </c>
      <c r="K268" s="8">
        <v>15000000</v>
      </c>
      <c r="L268" s="4">
        <v>3</v>
      </c>
      <c r="M268" s="2">
        <v>1.3888888888888889E-3</v>
      </c>
      <c r="N268" s="4" t="s">
        <v>18</v>
      </c>
      <c r="O268" s="4" t="s">
        <v>24</v>
      </c>
      <c r="P268" s="4" t="s">
        <v>25</v>
      </c>
      <c r="Q268" s="4" t="s">
        <v>78</v>
      </c>
      <c r="R268" s="4" t="s">
        <v>41</v>
      </c>
      <c r="S268" s="17"/>
    </row>
    <row r="269" spans="4:19" ht="21" customHeight="1" x14ac:dyDescent="0.35">
      <c r="D269" s="17"/>
      <c r="E269" s="11" t="s">
        <v>14</v>
      </c>
      <c r="F269" s="12">
        <v>11</v>
      </c>
      <c r="G269" s="13" t="s">
        <v>57</v>
      </c>
      <c r="H269" s="11" t="s">
        <v>38</v>
      </c>
      <c r="I269" s="11" t="s">
        <v>42</v>
      </c>
      <c r="J269" s="14">
        <v>2</v>
      </c>
      <c r="K269" s="15">
        <v>12000000</v>
      </c>
      <c r="L269" s="11">
        <v>1</v>
      </c>
      <c r="M269" s="16">
        <v>1.3888888888888889E-3</v>
      </c>
      <c r="N269" s="11" t="s">
        <v>18</v>
      </c>
      <c r="O269" s="11" t="s">
        <v>19</v>
      </c>
      <c r="P269" s="11" t="s">
        <v>25</v>
      </c>
      <c r="Q269" s="11" t="s">
        <v>78</v>
      </c>
      <c r="R269" s="11" t="s">
        <v>53</v>
      </c>
      <c r="S269" s="17"/>
    </row>
    <row r="270" spans="4:19" ht="21" customHeight="1" x14ac:dyDescent="0.35">
      <c r="D270" s="17"/>
      <c r="E270" s="4" t="s">
        <v>14</v>
      </c>
      <c r="F270" s="5">
        <v>1</v>
      </c>
      <c r="G270" s="6" t="s">
        <v>59</v>
      </c>
      <c r="H270" s="4" t="s">
        <v>32</v>
      </c>
      <c r="I270" s="4" t="s">
        <v>45</v>
      </c>
      <c r="J270" s="7">
        <v>1</v>
      </c>
      <c r="K270" s="8">
        <v>19000000</v>
      </c>
      <c r="L270" s="4">
        <v>2</v>
      </c>
      <c r="M270" s="2">
        <v>1.3888888888888889E-3</v>
      </c>
      <c r="N270" s="4" t="s">
        <v>46</v>
      </c>
      <c r="O270" s="4" t="s">
        <v>39</v>
      </c>
      <c r="P270" s="4" t="s">
        <v>30</v>
      </c>
      <c r="Q270" s="4" t="s">
        <v>77</v>
      </c>
      <c r="R270" s="4" t="s">
        <v>65</v>
      </c>
      <c r="S270" s="17"/>
    </row>
    <row r="271" spans="4:19" ht="21" customHeight="1" x14ac:dyDescent="0.35">
      <c r="D271" s="17"/>
      <c r="E271" s="11" t="s">
        <v>14</v>
      </c>
      <c r="F271" s="12">
        <v>1</v>
      </c>
      <c r="G271" s="13" t="s">
        <v>60</v>
      </c>
      <c r="H271" s="11" t="s">
        <v>49</v>
      </c>
      <c r="I271" s="11" t="s">
        <v>23</v>
      </c>
      <c r="J271" s="14">
        <v>3</v>
      </c>
      <c r="K271" s="15">
        <v>15000000</v>
      </c>
      <c r="L271" s="11">
        <v>2</v>
      </c>
      <c r="M271" s="16">
        <v>1.3888888888888889E-3</v>
      </c>
      <c r="N271" s="11" t="s">
        <v>18</v>
      </c>
      <c r="O271" s="11" t="s">
        <v>56</v>
      </c>
      <c r="P271" s="11" t="s">
        <v>51</v>
      </c>
      <c r="Q271" s="11" t="s">
        <v>76</v>
      </c>
      <c r="R271" s="11" t="s">
        <v>31</v>
      </c>
      <c r="S271" s="17"/>
    </row>
    <row r="272" spans="4:19" ht="21" customHeight="1" x14ac:dyDescent="0.35">
      <c r="D272" s="17"/>
      <c r="E272" s="4" t="s">
        <v>70</v>
      </c>
      <c r="F272" s="5">
        <v>23</v>
      </c>
      <c r="G272" s="6" t="s">
        <v>27</v>
      </c>
      <c r="H272" s="4" t="s">
        <v>73</v>
      </c>
      <c r="I272" s="4" t="s">
        <v>23</v>
      </c>
      <c r="J272" s="7">
        <v>0</v>
      </c>
      <c r="K272" s="8">
        <v>0</v>
      </c>
      <c r="L272" s="4">
        <v>1</v>
      </c>
      <c r="M272" s="2">
        <v>1.3888888888888889E-3</v>
      </c>
      <c r="N272" s="4"/>
      <c r="O272" s="4"/>
      <c r="P272" s="4" t="s">
        <v>48</v>
      </c>
      <c r="Q272" s="4" t="s">
        <v>77</v>
      </c>
      <c r="R272" s="4" t="s">
        <v>54</v>
      </c>
      <c r="S272" s="17"/>
    </row>
    <row r="273" spans="4:19" ht="21" customHeight="1" x14ac:dyDescent="0.35">
      <c r="D273" s="17"/>
      <c r="E273" s="11" t="s">
        <v>70</v>
      </c>
      <c r="F273" s="12">
        <v>9</v>
      </c>
      <c r="G273" s="13" t="s">
        <v>37</v>
      </c>
      <c r="H273" s="11" t="s">
        <v>32</v>
      </c>
      <c r="I273" s="11" t="s">
        <v>68</v>
      </c>
      <c r="J273" s="14">
        <v>0</v>
      </c>
      <c r="K273" s="15">
        <v>0</v>
      </c>
      <c r="L273" s="11">
        <v>1</v>
      </c>
      <c r="M273" s="16">
        <v>1.3888888888888889E-3</v>
      </c>
      <c r="N273" s="11"/>
      <c r="O273" s="11"/>
      <c r="P273" s="11" t="s">
        <v>33</v>
      </c>
      <c r="Q273" s="11" t="s">
        <v>77</v>
      </c>
      <c r="R273" s="11" t="s">
        <v>54</v>
      </c>
      <c r="S273" s="17"/>
    </row>
    <row r="274" spans="4:19" ht="21" customHeight="1" x14ac:dyDescent="0.35">
      <c r="D274" s="17"/>
      <c r="E274" s="4" t="s">
        <v>70</v>
      </c>
      <c r="F274" s="5">
        <v>23</v>
      </c>
      <c r="G274" s="6" t="s">
        <v>37</v>
      </c>
      <c r="H274" s="4" t="s">
        <v>32</v>
      </c>
      <c r="I274" s="4" t="s">
        <v>45</v>
      </c>
      <c r="J274" s="7">
        <v>0</v>
      </c>
      <c r="K274" s="8">
        <v>0</v>
      </c>
      <c r="L274" s="4">
        <v>1</v>
      </c>
      <c r="M274" s="2">
        <v>1.3888888888888889E-3</v>
      </c>
      <c r="N274" s="4"/>
      <c r="O274" s="4"/>
      <c r="P274" s="4" t="s">
        <v>20</v>
      </c>
      <c r="Q274" s="4" t="s">
        <v>66</v>
      </c>
      <c r="R274" s="4" t="s">
        <v>36</v>
      </c>
      <c r="S274" s="17"/>
    </row>
    <row r="275" spans="4:19" ht="21" customHeight="1" x14ac:dyDescent="0.35">
      <c r="D275" s="17"/>
      <c r="E275" s="11" t="s">
        <v>70</v>
      </c>
      <c r="F275" s="12">
        <v>4</v>
      </c>
      <c r="G275" s="13" t="s">
        <v>37</v>
      </c>
      <c r="H275" s="11" t="s">
        <v>16</v>
      </c>
      <c r="I275" s="11" t="s">
        <v>42</v>
      </c>
      <c r="J275" s="14">
        <v>0</v>
      </c>
      <c r="K275" s="15">
        <v>0</v>
      </c>
      <c r="L275" s="11">
        <v>2</v>
      </c>
      <c r="M275" s="16">
        <v>1.3888888888888889E-3</v>
      </c>
      <c r="N275" s="11"/>
      <c r="O275" s="11"/>
      <c r="P275" s="11" t="s">
        <v>43</v>
      </c>
      <c r="Q275" s="11" t="s">
        <v>76</v>
      </c>
      <c r="R275" s="11" t="s">
        <v>52</v>
      </c>
      <c r="S275" s="17"/>
    </row>
    <row r="276" spans="4:19" ht="21" customHeight="1" x14ac:dyDescent="0.35">
      <c r="D276" s="17"/>
      <c r="E276" s="4" t="s">
        <v>70</v>
      </c>
      <c r="F276" s="5">
        <v>8</v>
      </c>
      <c r="G276" s="6" t="s">
        <v>69</v>
      </c>
      <c r="H276" s="4" t="s">
        <v>16</v>
      </c>
      <c r="I276" s="4" t="s">
        <v>17</v>
      </c>
      <c r="J276" s="7">
        <v>0</v>
      </c>
      <c r="K276" s="8">
        <v>0</v>
      </c>
      <c r="L276" s="4">
        <v>6</v>
      </c>
      <c r="M276" s="2">
        <v>1.3888888888888889E-3</v>
      </c>
      <c r="N276" s="4"/>
      <c r="O276" s="4"/>
      <c r="P276" s="4" t="s">
        <v>43</v>
      </c>
      <c r="Q276" s="4" t="s">
        <v>76</v>
      </c>
      <c r="R276" s="4" t="s">
        <v>75</v>
      </c>
      <c r="S276" s="17"/>
    </row>
    <row r="277" spans="4:19" ht="21" customHeight="1" x14ac:dyDescent="0.35">
      <c r="D277" s="17"/>
      <c r="E277" s="11" t="s">
        <v>70</v>
      </c>
      <c r="F277" s="12">
        <v>10</v>
      </c>
      <c r="G277" s="13" t="s">
        <v>69</v>
      </c>
      <c r="H277" s="11" t="s">
        <v>32</v>
      </c>
      <c r="I277" s="11" t="s">
        <v>42</v>
      </c>
      <c r="J277" s="14">
        <v>0</v>
      </c>
      <c r="K277" s="15">
        <v>0</v>
      </c>
      <c r="L277" s="11">
        <v>1</v>
      </c>
      <c r="M277" s="16">
        <v>1.3888888888888889E-3</v>
      </c>
      <c r="N277" s="11"/>
      <c r="O277" s="11"/>
      <c r="P277" s="11" t="s">
        <v>51</v>
      </c>
      <c r="Q277" s="11" t="s">
        <v>66</v>
      </c>
      <c r="R277" s="11" t="s">
        <v>36</v>
      </c>
      <c r="S277" s="17"/>
    </row>
    <row r="278" spans="4:19" ht="21" customHeight="1" x14ac:dyDescent="0.35">
      <c r="D278" s="17"/>
      <c r="E278" s="4" t="s">
        <v>14</v>
      </c>
      <c r="F278" s="5">
        <v>11</v>
      </c>
      <c r="G278" s="6" t="s">
        <v>57</v>
      </c>
      <c r="H278" s="4" t="s">
        <v>16</v>
      </c>
      <c r="I278" s="4" t="s">
        <v>23</v>
      </c>
      <c r="J278" s="7">
        <v>4</v>
      </c>
      <c r="K278" s="8">
        <v>20000000</v>
      </c>
      <c r="L278" s="4">
        <v>1</v>
      </c>
      <c r="M278" s="2">
        <v>1.3888888888888889E-3</v>
      </c>
      <c r="N278" s="4" t="s">
        <v>18</v>
      </c>
      <c r="O278" s="4" t="s">
        <v>47</v>
      </c>
      <c r="P278" s="4" t="s">
        <v>25</v>
      </c>
      <c r="Q278" s="4" t="s">
        <v>66</v>
      </c>
      <c r="R278" s="4" t="s">
        <v>67</v>
      </c>
      <c r="S278" s="17"/>
    </row>
    <row r="279" spans="4:19" ht="21" customHeight="1" x14ac:dyDescent="0.35">
      <c r="D279" s="17"/>
      <c r="E279" s="11" t="s">
        <v>14</v>
      </c>
      <c r="F279" s="12">
        <v>1</v>
      </c>
      <c r="G279" s="13" t="s">
        <v>15</v>
      </c>
      <c r="H279" s="11" t="s">
        <v>49</v>
      </c>
      <c r="I279" s="11" t="s">
        <v>42</v>
      </c>
      <c r="J279" s="14">
        <v>2</v>
      </c>
      <c r="K279" s="15">
        <v>12000000</v>
      </c>
      <c r="L279" s="11">
        <v>1</v>
      </c>
      <c r="M279" s="16">
        <v>1.3888888888888889E-3</v>
      </c>
      <c r="N279" s="11" t="s">
        <v>18</v>
      </c>
      <c r="O279" s="11" t="s">
        <v>29</v>
      </c>
      <c r="P279" s="11" t="s">
        <v>33</v>
      </c>
      <c r="Q279" s="11" t="s">
        <v>76</v>
      </c>
      <c r="R279" s="11" t="s">
        <v>71</v>
      </c>
      <c r="S279" s="17"/>
    </row>
    <row r="280" spans="4:19" ht="21" customHeight="1" x14ac:dyDescent="0.35">
      <c r="D280" s="17"/>
      <c r="E280" s="4" t="s">
        <v>14</v>
      </c>
      <c r="F280" s="5">
        <v>13</v>
      </c>
      <c r="G280" s="6" t="s">
        <v>60</v>
      </c>
      <c r="H280" s="4" t="s">
        <v>16</v>
      </c>
      <c r="I280" s="4" t="s">
        <v>23</v>
      </c>
      <c r="J280" s="7">
        <v>5</v>
      </c>
      <c r="K280" s="8">
        <v>21000000</v>
      </c>
      <c r="L280" s="4">
        <v>4</v>
      </c>
      <c r="M280" s="2">
        <v>1.3888888888888889E-3</v>
      </c>
      <c r="N280" s="4" t="s">
        <v>18</v>
      </c>
      <c r="O280" s="4" t="s">
        <v>50</v>
      </c>
      <c r="P280" s="4" t="s">
        <v>40</v>
      </c>
      <c r="Q280" s="4" t="s">
        <v>66</v>
      </c>
      <c r="R280" s="4" t="s">
        <v>36</v>
      </c>
      <c r="S280" s="17"/>
    </row>
    <row r="281" spans="4:19" ht="21" customHeight="1" x14ac:dyDescent="0.35">
      <c r="D281" s="17"/>
      <c r="E281" s="11" t="s">
        <v>14</v>
      </c>
      <c r="F281" s="12">
        <v>28</v>
      </c>
      <c r="G281" s="13" t="s">
        <v>22</v>
      </c>
      <c r="H281" s="11" t="s">
        <v>38</v>
      </c>
      <c r="I281" s="11" t="s">
        <v>42</v>
      </c>
      <c r="J281" s="14">
        <v>4</v>
      </c>
      <c r="K281" s="15">
        <v>11000000</v>
      </c>
      <c r="L281" s="11">
        <v>2</v>
      </c>
      <c r="M281" s="16">
        <v>1.3888888888888889E-3</v>
      </c>
      <c r="N281" s="11" t="s">
        <v>61</v>
      </c>
      <c r="O281" s="11" t="s">
        <v>19</v>
      </c>
      <c r="P281" s="11" t="s">
        <v>40</v>
      </c>
      <c r="Q281" s="11" t="s">
        <v>77</v>
      </c>
      <c r="R281" s="11" t="s">
        <v>54</v>
      </c>
      <c r="S281" s="17"/>
    </row>
    <row r="282" spans="4:19" ht="21" customHeight="1" x14ac:dyDescent="0.35">
      <c r="D282" s="17"/>
      <c r="E282" s="4" t="s">
        <v>14</v>
      </c>
      <c r="F282" s="5">
        <v>27</v>
      </c>
      <c r="G282" s="6" t="s">
        <v>37</v>
      </c>
      <c r="H282" s="4" t="s">
        <v>16</v>
      </c>
      <c r="I282" s="4" t="s">
        <v>42</v>
      </c>
      <c r="J282" s="7">
        <v>1</v>
      </c>
      <c r="K282" s="8">
        <v>19000000</v>
      </c>
      <c r="L282" s="4">
        <v>2</v>
      </c>
      <c r="M282" s="2">
        <v>1.3888888888888889E-3</v>
      </c>
      <c r="N282" s="4" t="s">
        <v>46</v>
      </c>
      <c r="O282" s="4" t="s">
        <v>56</v>
      </c>
      <c r="P282" s="4" t="s">
        <v>43</v>
      </c>
      <c r="Q282" s="4" t="s">
        <v>78</v>
      </c>
      <c r="R282" s="4" t="s">
        <v>53</v>
      </c>
      <c r="S282" s="17"/>
    </row>
    <row r="283" spans="4:19" ht="21" customHeight="1" x14ac:dyDescent="0.35">
      <c r="D283" s="17"/>
      <c r="E283" s="11" t="s">
        <v>14</v>
      </c>
      <c r="F283" s="12">
        <v>9</v>
      </c>
      <c r="G283" s="13" t="s">
        <v>37</v>
      </c>
      <c r="H283" s="11" t="s">
        <v>16</v>
      </c>
      <c r="I283" s="11" t="s">
        <v>17</v>
      </c>
      <c r="J283" s="14">
        <v>3</v>
      </c>
      <c r="K283" s="15">
        <v>15000000</v>
      </c>
      <c r="L283" s="11">
        <v>1</v>
      </c>
      <c r="M283" s="16">
        <v>1.3888888888888889E-3</v>
      </c>
      <c r="N283" s="11" t="s">
        <v>18</v>
      </c>
      <c r="O283" s="11" t="s">
        <v>47</v>
      </c>
      <c r="P283" s="11" t="s">
        <v>51</v>
      </c>
      <c r="Q283" s="11" t="s">
        <v>76</v>
      </c>
      <c r="R283" s="11" t="s">
        <v>26</v>
      </c>
      <c r="S283" s="17"/>
    </row>
    <row r="284" spans="4:19" ht="21" customHeight="1" x14ac:dyDescent="0.35">
      <c r="D284" s="17"/>
      <c r="E284" s="4" t="s">
        <v>14</v>
      </c>
      <c r="F284" s="5">
        <v>19</v>
      </c>
      <c r="G284" s="6" t="s">
        <v>37</v>
      </c>
      <c r="H284" s="4" t="s">
        <v>16</v>
      </c>
      <c r="I284" s="4" t="s">
        <v>42</v>
      </c>
      <c r="J284" s="7">
        <v>5</v>
      </c>
      <c r="K284" s="8">
        <v>25000000</v>
      </c>
      <c r="L284" s="4">
        <v>3</v>
      </c>
      <c r="M284" s="2">
        <v>1.3888888888888889E-3</v>
      </c>
      <c r="N284" s="4" t="s">
        <v>18</v>
      </c>
      <c r="O284" s="4" t="s">
        <v>19</v>
      </c>
      <c r="P284" s="4" t="s">
        <v>48</v>
      </c>
      <c r="Q284" s="4" t="s">
        <v>76</v>
      </c>
      <c r="R284" s="4" t="s">
        <v>26</v>
      </c>
      <c r="S284" s="17"/>
    </row>
    <row r="285" spans="4:19" ht="21" customHeight="1" x14ac:dyDescent="0.35">
      <c r="D285" s="17"/>
      <c r="E285" s="11" t="s">
        <v>14</v>
      </c>
      <c r="F285" s="12">
        <v>3</v>
      </c>
      <c r="G285" s="13" t="s">
        <v>44</v>
      </c>
      <c r="H285" s="11" t="s">
        <v>16</v>
      </c>
      <c r="I285" s="11" t="s">
        <v>42</v>
      </c>
      <c r="J285" s="14">
        <v>2</v>
      </c>
      <c r="K285" s="15">
        <v>12000000</v>
      </c>
      <c r="L285" s="11">
        <v>4</v>
      </c>
      <c r="M285" s="16">
        <v>1.3888888888888889E-3</v>
      </c>
      <c r="N285" s="11" t="s">
        <v>18</v>
      </c>
      <c r="O285" s="11" t="s">
        <v>19</v>
      </c>
      <c r="P285" s="11" t="s">
        <v>20</v>
      </c>
      <c r="Q285" s="11" t="s">
        <v>77</v>
      </c>
      <c r="R285" s="11" t="s">
        <v>65</v>
      </c>
      <c r="S285" s="17"/>
    </row>
    <row r="286" spans="4:19" ht="21" customHeight="1" x14ac:dyDescent="0.35">
      <c r="D286" s="17"/>
      <c r="E286" s="4" t="s">
        <v>14</v>
      </c>
      <c r="F286" s="5">
        <v>12</v>
      </c>
      <c r="G286" s="6" t="s">
        <v>44</v>
      </c>
      <c r="H286" s="4" t="s">
        <v>49</v>
      </c>
      <c r="I286" s="4" t="s">
        <v>17</v>
      </c>
      <c r="J286" s="7">
        <v>3</v>
      </c>
      <c r="K286" s="8">
        <v>15000000</v>
      </c>
      <c r="L286" s="4">
        <v>2</v>
      </c>
      <c r="M286" s="2">
        <v>1.3888888888888889E-3</v>
      </c>
      <c r="N286" s="4" t="s">
        <v>18</v>
      </c>
      <c r="O286" s="4" t="s">
        <v>64</v>
      </c>
      <c r="P286" s="4" t="s">
        <v>43</v>
      </c>
      <c r="Q286" s="4" t="s">
        <v>77</v>
      </c>
      <c r="R286" s="4" t="s">
        <v>34</v>
      </c>
      <c r="S286" s="17"/>
    </row>
    <row r="287" spans="4:19" ht="21" customHeight="1" x14ac:dyDescent="0.35">
      <c r="D287" s="17"/>
      <c r="E287" s="11" t="s">
        <v>14</v>
      </c>
      <c r="F287" s="12">
        <v>15</v>
      </c>
      <c r="G287" s="13" t="s">
        <v>69</v>
      </c>
      <c r="H287" s="11" t="s">
        <v>16</v>
      </c>
      <c r="I287" s="11" t="s">
        <v>23</v>
      </c>
      <c r="J287" s="14">
        <v>2</v>
      </c>
      <c r="K287" s="15">
        <v>38000000</v>
      </c>
      <c r="L287" s="11">
        <v>1</v>
      </c>
      <c r="M287" s="16">
        <v>1.3888888888888889E-3</v>
      </c>
      <c r="N287" s="11" t="s">
        <v>46</v>
      </c>
      <c r="O287" s="11" t="s">
        <v>29</v>
      </c>
      <c r="P287" s="11" t="s">
        <v>33</v>
      </c>
      <c r="Q287" s="11" t="s">
        <v>76</v>
      </c>
      <c r="R287" s="11" t="s">
        <v>71</v>
      </c>
      <c r="S287" s="17"/>
    </row>
    <row r="288" spans="4:19" ht="21" customHeight="1" x14ac:dyDescent="0.35">
      <c r="D288" s="17"/>
      <c r="E288" s="4" t="s">
        <v>14</v>
      </c>
      <c r="F288" s="5">
        <v>11</v>
      </c>
      <c r="G288" s="6" t="s">
        <v>57</v>
      </c>
      <c r="H288" s="4" t="s">
        <v>16</v>
      </c>
      <c r="I288" s="4" t="s">
        <v>23</v>
      </c>
      <c r="J288" s="7">
        <v>4</v>
      </c>
      <c r="K288" s="8">
        <v>20000000</v>
      </c>
      <c r="L288" s="4">
        <v>1</v>
      </c>
      <c r="M288" s="2">
        <v>1.3888888888888889E-3</v>
      </c>
      <c r="N288" s="4" t="s">
        <v>18</v>
      </c>
      <c r="O288" s="4" t="s">
        <v>47</v>
      </c>
      <c r="P288" s="4" t="s">
        <v>25</v>
      </c>
      <c r="Q288" s="4" t="s">
        <v>66</v>
      </c>
      <c r="R288" s="4" t="s">
        <v>67</v>
      </c>
      <c r="S288" s="17"/>
    </row>
    <row r="289" spans="4:19" ht="21" customHeight="1" x14ac:dyDescent="0.35">
      <c r="D289" s="17"/>
      <c r="E289" s="11" t="s">
        <v>14</v>
      </c>
      <c r="F289" s="12">
        <v>1</v>
      </c>
      <c r="G289" s="13" t="s">
        <v>15</v>
      </c>
      <c r="H289" s="11" t="s">
        <v>49</v>
      </c>
      <c r="I289" s="11" t="s">
        <v>42</v>
      </c>
      <c r="J289" s="14">
        <v>2</v>
      </c>
      <c r="K289" s="15">
        <v>12000000</v>
      </c>
      <c r="L289" s="11">
        <v>1</v>
      </c>
      <c r="M289" s="16">
        <v>1.3888888888888889E-3</v>
      </c>
      <c r="N289" s="11" t="s">
        <v>18</v>
      </c>
      <c r="O289" s="11" t="s">
        <v>29</v>
      </c>
      <c r="P289" s="11" t="s">
        <v>33</v>
      </c>
      <c r="Q289" s="11" t="s">
        <v>76</v>
      </c>
      <c r="R289" s="11" t="s">
        <v>71</v>
      </c>
      <c r="S289" s="17"/>
    </row>
    <row r="290" spans="4:19" ht="21" customHeight="1" x14ac:dyDescent="0.35">
      <c r="D290" s="17"/>
      <c r="E290" s="4" t="s">
        <v>14</v>
      </c>
      <c r="F290" s="5">
        <v>13</v>
      </c>
      <c r="G290" s="6" t="s">
        <v>60</v>
      </c>
      <c r="H290" s="4" t="s">
        <v>16</v>
      </c>
      <c r="I290" s="4" t="s">
        <v>23</v>
      </c>
      <c r="J290" s="7">
        <v>5</v>
      </c>
      <c r="K290" s="8">
        <v>21000000</v>
      </c>
      <c r="L290" s="4">
        <v>4</v>
      </c>
      <c r="M290" s="2">
        <v>1.3888888888888889E-3</v>
      </c>
      <c r="N290" s="4" t="s">
        <v>18</v>
      </c>
      <c r="O290" s="4" t="s">
        <v>50</v>
      </c>
      <c r="P290" s="4" t="s">
        <v>40</v>
      </c>
      <c r="Q290" s="4" t="s">
        <v>66</v>
      </c>
      <c r="R290" s="4" t="s">
        <v>36</v>
      </c>
      <c r="S290" s="17"/>
    </row>
    <row r="291" spans="4:19" ht="21" customHeight="1" x14ac:dyDescent="0.35">
      <c r="D291" s="17"/>
      <c r="E291" s="11" t="s">
        <v>14</v>
      </c>
      <c r="F291" s="12">
        <v>28</v>
      </c>
      <c r="G291" s="13" t="s">
        <v>22</v>
      </c>
      <c r="H291" s="11" t="s">
        <v>38</v>
      </c>
      <c r="I291" s="11" t="s">
        <v>42</v>
      </c>
      <c r="J291" s="14">
        <v>4</v>
      </c>
      <c r="K291" s="15">
        <v>11000000</v>
      </c>
      <c r="L291" s="11">
        <v>2</v>
      </c>
      <c r="M291" s="16">
        <v>1.3888888888888889E-3</v>
      </c>
      <c r="N291" s="11" t="s">
        <v>61</v>
      </c>
      <c r="O291" s="11" t="s">
        <v>19</v>
      </c>
      <c r="P291" s="11" t="s">
        <v>40</v>
      </c>
      <c r="Q291" s="11" t="s">
        <v>77</v>
      </c>
      <c r="R291" s="11" t="s">
        <v>54</v>
      </c>
      <c r="S291" s="17"/>
    </row>
    <row r="292" spans="4:19" ht="21" customHeight="1" x14ac:dyDescent="0.35">
      <c r="D292" s="17"/>
      <c r="E292" s="4" t="s">
        <v>70</v>
      </c>
      <c r="F292" s="5">
        <v>12</v>
      </c>
      <c r="G292" s="6" t="s">
        <v>55</v>
      </c>
      <c r="H292" s="4" t="s">
        <v>16</v>
      </c>
      <c r="I292" s="4" t="s">
        <v>23</v>
      </c>
      <c r="J292" s="7">
        <v>0</v>
      </c>
      <c r="K292" s="8">
        <v>0</v>
      </c>
      <c r="L292" s="4">
        <v>1</v>
      </c>
      <c r="M292" s="2">
        <v>1.3888888888888889E-3</v>
      </c>
      <c r="N292" s="4"/>
      <c r="O292" s="4"/>
      <c r="P292" s="4" t="s">
        <v>33</v>
      </c>
      <c r="Q292" s="4" t="s">
        <v>76</v>
      </c>
      <c r="R292" s="4" t="s">
        <v>75</v>
      </c>
      <c r="S292" s="17"/>
    </row>
    <row r="293" spans="4:19" ht="21" customHeight="1" x14ac:dyDescent="0.35">
      <c r="D293" s="17"/>
      <c r="E293" s="11" t="s">
        <v>70</v>
      </c>
      <c r="F293" s="12">
        <v>30</v>
      </c>
      <c r="G293" s="13" t="s">
        <v>69</v>
      </c>
      <c r="H293" s="11" t="s">
        <v>28</v>
      </c>
      <c r="I293" s="11" t="s">
        <v>45</v>
      </c>
      <c r="J293" s="14">
        <v>0</v>
      </c>
      <c r="K293" s="15">
        <v>0</v>
      </c>
      <c r="L293" s="11">
        <v>5</v>
      </c>
      <c r="M293" s="16">
        <v>1.3888888888888889E-3</v>
      </c>
      <c r="N293" s="11"/>
      <c r="O293" s="11"/>
      <c r="P293" s="11" t="s">
        <v>30</v>
      </c>
      <c r="Q293" s="11" t="s">
        <v>78</v>
      </c>
      <c r="R293" s="11" t="s">
        <v>66</v>
      </c>
      <c r="S293" s="17"/>
    </row>
    <row r="294" spans="4:19" ht="21" customHeight="1" x14ac:dyDescent="0.35">
      <c r="D294" s="17"/>
      <c r="E294" s="4" t="s">
        <v>70</v>
      </c>
      <c r="F294" s="5">
        <v>30</v>
      </c>
      <c r="G294" s="6" t="s">
        <v>69</v>
      </c>
      <c r="H294" s="4" t="s">
        <v>28</v>
      </c>
      <c r="I294" s="4" t="s">
        <v>42</v>
      </c>
      <c r="J294" s="7">
        <v>0</v>
      </c>
      <c r="K294" s="8">
        <v>0</v>
      </c>
      <c r="L294" s="4">
        <v>3</v>
      </c>
      <c r="M294" s="2">
        <v>1.3888888888888889E-3</v>
      </c>
      <c r="N294" s="4"/>
      <c r="O294" s="4"/>
      <c r="P294" s="4" t="s">
        <v>51</v>
      </c>
      <c r="Q294" s="4" t="s">
        <v>78</v>
      </c>
      <c r="R294" s="4" t="s">
        <v>53</v>
      </c>
      <c r="S294" s="17"/>
    </row>
    <row r="295" spans="4:19" ht="21" customHeight="1" x14ac:dyDescent="0.35">
      <c r="D295" s="17"/>
      <c r="E295" s="11" t="s">
        <v>70</v>
      </c>
      <c r="F295" s="12">
        <v>12</v>
      </c>
      <c r="G295" s="13" t="s">
        <v>55</v>
      </c>
      <c r="H295" s="11" t="s">
        <v>16</v>
      </c>
      <c r="I295" s="11" t="s">
        <v>23</v>
      </c>
      <c r="J295" s="14">
        <v>0</v>
      </c>
      <c r="K295" s="15">
        <v>0</v>
      </c>
      <c r="L295" s="11">
        <v>1</v>
      </c>
      <c r="M295" s="16">
        <v>1.3888888888888889E-3</v>
      </c>
      <c r="N295" s="11"/>
      <c r="O295" s="11"/>
      <c r="P295" s="11" t="s">
        <v>33</v>
      </c>
      <c r="Q295" s="11" t="s">
        <v>76</v>
      </c>
      <c r="R295" s="11" t="s">
        <v>75</v>
      </c>
      <c r="S295" s="17"/>
    </row>
    <row r="296" spans="4:19" ht="21" customHeight="1" x14ac:dyDescent="0.35">
      <c r="D296" s="17"/>
      <c r="E296" s="4" t="s">
        <v>14</v>
      </c>
      <c r="F296" s="5">
        <v>11</v>
      </c>
      <c r="G296" s="6" t="s">
        <v>57</v>
      </c>
      <c r="H296" s="4" t="s">
        <v>38</v>
      </c>
      <c r="I296" s="4" t="s">
        <v>42</v>
      </c>
      <c r="J296" s="7">
        <v>2</v>
      </c>
      <c r="K296" s="8">
        <v>38000000</v>
      </c>
      <c r="L296" s="4">
        <v>5</v>
      </c>
      <c r="M296" s="2">
        <v>1.3888888888888889E-3</v>
      </c>
      <c r="N296" s="4" t="s">
        <v>46</v>
      </c>
      <c r="O296" s="4" t="s">
        <v>50</v>
      </c>
      <c r="P296" s="4" t="s">
        <v>33</v>
      </c>
      <c r="Q296" s="4" t="s">
        <v>76</v>
      </c>
      <c r="R296" s="4" t="s">
        <v>26</v>
      </c>
      <c r="S296" s="17"/>
    </row>
    <row r="297" spans="4:19" ht="21" customHeight="1" x14ac:dyDescent="0.35">
      <c r="D297" s="17"/>
      <c r="E297" s="11" t="s">
        <v>14</v>
      </c>
      <c r="F297" s="12">
        <v>15</v>
      </c>
      <c r="G297" s="13" t="s">
        <v>22</v>
      </c>
      <c r="H297" s="11" t="s">
        <v>16</v>
      </c>
      <c r="I297" s="11" t="s">
        <v>23</v>
      </c>
      <c r="J297" s="14">
        <v>3</v>
      </c>
      <c r="K297" s="15">
        <v>15000000</v>
      </c>
      <c r="L297" s="11">
        <v>2</v>
      </c>
      <c r="M297" s="16">
        <v>1.3888888888888889E-3</v>
      </c>
      <c r="N297" s="11" t="s">
        <v>18</v>
      </c>
      <c r="O297" s="11" t="s">
        <v>56</v>
      </c>
      <c r="P297" s="11" t="s">
        <v>43</v>
      </c>
      <c r="Q297" s="11" t="s">
        <v>78</v>
      </c>
      <c r="R297" s="11" t="s">
        <v>53</v>
      </c>
      <c r="S297" s="17"/>
    </row>
    <row r="298" spans="4:19" ht="21" customHeight="1" x14ac:dyDescent="0.35">
      <c r="D298" s="17"/>
      <c r="E298" s="4" t="s">
        <v>14</v>
      </c>
      <c r="F298" s="5">
        <v>30</v>
      </c>
      <c r="G298" s="6" t="s">
        <v>27</v>
      </c>
      <c r="H298" s="4" t="s">
        <v>38</v>
      </c>
      <c r="I298" s="4" t="s">
        <v>23</v>
      </c>
      <c r="J298" s="7">
        <v>1</v>
      </c>
      <c r="K298" s="8">
        <v>19000000</v>
      </c>
      <c r="L298" s="4">
        <v>4</v>
      </c>
      <c r="M298" s="2">
        <v>1.3888888888888889E-3</v>
      </c>
      <c r="N298" s="4" t="s">
        <v>46</v>
      </c>
      <c r="O298" s="4" t="s">
        <v>29</v>
      </c>
      <c r="P298" s="4" t="s">
        <v>51</v>
      </c>
      <c r="Q298" s="4" t="s">
        <v>78</v>
      </c>
      <c r="R298" s="4" t="s">
        <v>21</v>
      </c>
      <c r="S298" s="17"/>
    </row>
    <row r="299" spans="4:19" ht="21" customHeight="1" x14ac:dyDescent="0.35">
      <c r="D299" s="17"/>
      <c r="E299" s="11" t="s">
        <v>14</v>
      </c>
      <c r="F299" s="12">
        <v>23</v>
      </c>
      <c r="G299" s="13" t="s">
        <v>27</v>
      </c>
      <c r="H299" s="11" t="s">
        <v>16</v>
      </c>
      <c r="I299" s="11" t="s">
        <v>23</v>
      </c>
      <c r="J299" s="14">
        <v>2</v>
      </c>
      <c r="K299" s="15">
        <v>12000000</v>
      </c>
      <c r="L299" s="11">
        <v>2</v>
      </c>
      <c r="M299" s="16">
        <v>1.3888888888888889E-3</v>
      </c>
      <c r="N299" s="11" t="s">
        <v>18</v>
      </c>
      <c r="O299" s="11" t="s">
        <v>39</v>
      </c>
      <c r="P299" s="11" t="s">
        <v>25</v>
      </c>
      <c r="Q299" s="11" t="s">
        <v>77</v>
      </c>
      <c r="R299" s="11" t="s">
        <v>54</v>
      </c>
      <c r="S299" s="17"/>
    </row>
    <row r="300" spans="4:19" ht="21" customHeight="1" x14ac:dyDescent="0.35">
      <c r="D300" s="17"/>
      <c r="E300" s="4" t="s">
        <v>14</v>
      </c>
      <c r="F300" s="5">
        <v>30</v>
      </c>
      <c r="G300" s="6" t="s">
        <v>27</v>
      </c>
      <c r="H300" s="4" t="s">
        <v>38</v>
      </c>
      <c r="I300" s="4" t="s">
        <v>42</v>
      </c>
      <c r="J300" s="7">
        <v>4</v>
      </c>
      <c r="K300" s="8">
        <v>20000000</v>
      </c>
      <c r="L300" s="4">
        <v>4</v>
      </c>
      <c r="M300" s="2">
        <v>1.3888888888888889E-3</v>
      </c>
      <c r="N300" s="4" t="s">
        <v>18</v>
      </c>
      <c r="O300" s="4" t="s">
        <v>19</v>
      </c>
      <c r="P300" s="4" t="s">
        <v>30</v>
      </c>
      <c r="Q300" s="4" t="s">
        <v>78</v>
      </c>
      <c r="R300" s="4" t="s">
        <v>41</v>
      </c>
      <c r="S300" s="17"/>
    </row>
    <row r="301" spans="4:19" ht="21" customHeight="1" x14ac:dyDescent="0.35">
      <c r="D301" s="17"/>
      <c r="E301" s="11" t="s">
        <v>14</v>
      </c>
      <c r="F301" s="12">
        <v>11</v>
      </c>
      <c r="G301" s="13" t="s">
        <v>27</v>
      </c>
      <c r="H301" s="11" t="s">
        <v>38</v>
      </c>
      <c r="I301" s="11" t="s">
        <v>23</v>
      </c>
      <c r="J301" s="14">
        <v>3</v>
      </c>
      <c r="K301" s="15">
        <v>15000000</v>
      </c>
      <c r="L301" s="11">
        <v>3</v>
      </c>
      <c r="M301" s="16">
        <v>1.3888888888888889E-3</v>
      </c>
      <c r="N301" s="11" t="s">
        <v>18</v>
      </c>
      <c r="O301" s="11" t="s">
        <v>29</v>
      </c>
      <c r="P301" s="11" t="s">
        <v>40</v>
      </c>
      <c r="Q301" s="11" t="s">
        <v>76</v>
      </c>
      <c r="R301" s="11" t="s">
        <v>52</v>
      </c>
      <c r="S301" s="17"/>
    </row>
    <row r="302" spans="4:19" ht="21" customHeight="1" x14ac:dyDescent="0.35">
      <c r="D302" s="17"/>
      <c r="E302" s="4" t="s">
        <v>14</v>
      </c>
      <c r="F302" s="5">
        <v>4</v>
      </c>
      <c r="G302" s="6" t="s">
        <v>27</v>
      </c>
      <c r="H302" s="4" t="s">
        <v>16</v>
      </c>
      <c r="I302" s="4" t="s">
        <v>17</v>
      </c>
      <c r="J302" s="7">
        <v>3</v>
      </c>
      <c r="K302" s="8">
        <v>11000000</v>
      </c>
      <c r="L302" s="4">
        <v>2</v>
      </c>
      <c r="M302" s="2">
        <v>1.3888888888888889E-3</v>
      </c>
      <c r="N302" s="4" t="s">
        <v>18</v>
      </c>
      <c r="O302" s="4" t="s">
        <v>29</v>
      </c>
      <c r="P302" s="4" t="s">
        <v>48</v>
      </c>
      <c r="Q302" s="4" t="s">
        <v>66</v>
      </c>
      <c r="R302" s="4" t="s">
        <v>67</v>
      </c>
      <c r="S302" s="17"/>
    </row>
    <row r="303" spans="4:19" ht="21" customHeight="1" x14ac:dyDescent="0.35">
      <c r="D303" s="17"/>
      <c r="E303" s="11" t="s">
        <v>14</v>
      </c>
      <c r="F303" s="12">
        <v>12</v>
      </c>
      <c r="G303" s="13" t="s">
        <v>27</v>
      </c>
      <c r="H303" s="11" t="s">
        <v>16</v>
      </c>
      <c r="I303" s="11" t="s">
        <v>23</v>
      </c>
      <c r="J303" s="14">
        <v>2</v>
      </c>
      <c r="K303" s="15">
        <v>12000000</v>
      </c>
      <c r="L303" s="11">
        <v>1</v>
      </c>
      <c r="M303" s="16">
        <v>1.3888888888888889E-3</v>
      </c>
      <c r="N303" s="11" t="s">
        <v>18</v>
      </c>
      <c r="O303" s="11" t="s">
        <v>56</v>
      </c>
      <c r="P303" s="11" t="s">
        <v>48</v>
      </c>
      <c r="Q303" s="11" t="s">
        <v>76</v>
      </c>
      <c r="R303" s="11" t="s">
        <v>52</v>
      </c>
      <c r="S303" s="17"/>
    </row>
    <row r="304" spans="4:19" ht="21" customHeight="1" x14ac:dyDescent="0.35">
      <c r="D304" s="17"/>
      <c r="E304" s="4" t="s">
        <v>14</v>
      </c>
      <c r="F304" s="5">
        <v>9</v>
      </c>
      <c r="G304" s="6" t="s">
        <v>27</v>
      </c>
      <c r="H304" s="4" t="s">
        <v>38</v>
      </c>
      <c r="I304" s="4" t="s">
        <v>68</v>
      </c>
      <c r="J304" s="7">
        <v>5</v>
      </c>
      <c r="K304" s="8">
        <v>21000000</v>
      </c>
      <c r="L304" s="4">
        <v>1</v>
      </c>
      <c r="M304" s="2">
        <v>1.3888888888888889E-3</v>
      </c>
      <c r="N304" s="4" t="s">
        <v>18</v>
      </c>
      <c r="O304" s="4" t="s">
        <v>35</v>
      </c>
      <c r="P304" s="4" t="s">
        <v>51</v>
      </c>
      <c r="Q304" s="4" t="s">
        <v>76</v>
      </c>
      <c r="R304" s="4" t="s">
        <v>52</v>
      </c>
      <c r="S304" s="17"/>
    </row>
    <row r="305" spans="4:19" ht="21" customHeight="1" x14ac:dyDescent="0.35">
      <c r="D305" s="17"/>
      <c r="E305" s="11" t="s">
        <v>14</v>
      </c>
      <c r="F305" s="12">
        <v>26</v>
      </c>
      <c r="G305" s="13" t="s">
        <v>37</v>
      </c>
      <c r="H305" s="11" t="s">
        <v>32</v>
      </c>
      <c r="I305" s="11" t="s">
        <v>42</v>
      </c>
      <c r="J305" s="14">
        <v>2</v>
      </c>
      <c r="K305" s="15">
        <v>38000000</v>
      </c>
      <c r="L305" s="11">
        <v>3</v>
      </c>
      <c r="M305" s="16">
        <v>1.3888888888888889E-3</v>
      </c>
      <c r="N305" s="11" t="s">
        <v>46</v>
      </c>
      <c r="O305" s="11" t="s">
        <v>39</v>
      </c>
      <c r="P305" s="11" t="s">
        <v>48</v>
      </c>
      <c r="Q305" s="11" t="s">
        <v>78</v>
      </c>
      <c r="R305" s="11" t="s">
        <v>53</v>
      </c>
      <c r="S305" s="17"/>
    </row>
    <row r="306" spans="4:19" ht="21" customHeight="1" x14ac:dyDescent="0.35">
      <c r="D306" s="17"/>
      <c r="E306" s="4" t="s">
        <v>14</v>
      </c>
      <c r="F306" s="5">
        <v>18</v>
      </c>
      <c r="G306" s="6" t="s">
        <v>37</v>
      </c>
      <c r="H306" s="4" t="s">
        <v>49</v>
      </c>
      <c r="I306" s="4" t="s">
        <v>42</v>
      </c>
      <c r="J306" s="7">
        <v>4</v>
      </c>
      <c r="K306" s="8">
        <v>11000000</v>
      </c>
      <c r="L306" s="4">
        <v>2</v>
      </c>
      <c r="M306" s="2">
        <v>1.3888888888888889E-3</v>
      </c>
      <c r="N306" s="4" t="s">
        <v>61</v>
      </c>
      <c r="O306" s="4" t="s">
        <v>64</v>
      </c>
      <c r="P306" s="4" t="s">
        <v>20</v>
      </c>
      <c r="Q306" s="4" t="s">
        <v>66</v>
      </c>
      <c r="R306" s="4" t="s">
        <v>36</v>
      </c>
      <c r="S306" s="17"/>
    </row>
    <row r="307" spans="4:19" ht="21" customHeight="1" x14ac:dyDescent="0.35">
      <c r="D307" s="17"/>
      <c r="E307" s="11" t="s">
        <v>14</v>
      </c>
      <c r="F307" s="12">
        <v>29</v>
      </c>
      <c r="G307" s="13" t="s">
        <v>37</v>
      </c>
      <c r="H307" s="11" t="s">
        <v>49</v>
      </c>
      <c r="I307" s="11" t="s">
        <v>23</v>
      </c>
      <c r="J307" s="14">
        <v>3</v>
      </c>
      <c r="K307" s="15">
        <v>15000000</v>
      </c>
      <c r="L307" s="11">
        <v>2</v>
      </c>
      <c r="M307" s="16">
        <v>1.3888888888888889E-3</v>
      </c>
      <c r="N307" s="11" t="s">
        <v>18</v>
      </c>
      <c r="O307" s="11" t="s">
        <v>19</v>
      </c>
      <c r="P307" s="11" t="s">
        <v>33</v>
      </c>
      <c r="Q307" s="11" t="s">
        <v>77</v>
      </c>
      <c r="R307" s="11" t="s">
        <v>34</v>
      </c>
      <c r="S307" s="17"/>
    </row>
    <row r="308" spans="4:19" ht="21" customHeight="1" x14ac:dyDescent="0.35">
      <c r="D308" s="17"/>
      <c r="E308" s="4" t="s">
        <v>14</v>
      </c>
      <c r="F308" s="5">
        <v>27</v>
      </c>
      <c r="G308" s="6" t="s">
        <v>37</v>
      </c>
      <c r="H308" s="4" t="s">
        <v>49</v>
      </c>
      <c r="I308" s="4" t="s">
        <v>42</v>
      </c>
      <c r="J308" s="7">
        <v>5</v>
      </c>
      <c r="K308" s="8">
        <v>25000000</v>
      </c>
      <c r="L308" s="4">
        <v>4</v>
      </c>
      <c r="M308" s="2">
        <v>1.3888888888888889E-3</v>
      </c>
      <c r="N308" s="4" t="s">
        <v>18</v>
      </c>
      <c r="O308" s="4" t="s">
        <v>56</v>
      </c>
      <c r="P308" s="4" t="s">
        <v>43</v>
      </c>
      <c r="Q308" s="4" t="s">
        <v>76</v>
      </c>
      <c r="R308" s="4" t="s">
        <v>31</v>
      </c>
      <c r="S308" s="17"/>
    </row>
    <row r="309" spans="4:19" ht="21" customHeight="1" x14ac:dyDescent="0.35">
      <c r="D309" s="17"/>
      <c r="E309" s="11" t="s">
        <v>14</v>
      </c>
      <c r="F309" s="12">
        <v>15</v>
      </c>
      <c r="G309" s="13" t="s">
        <v>44</v>
      </c>
      <c r="H309" s="11" t="s">
        <v>38</v>
      </c>
      <c r="I309" s="11" t="s">
        <v>17</v>
      </c>
      <c r="J309" s="14">
        <v>4</v>
      </c>
      <c r="K309" s="15">
        <v>15000000</v>
      </c>
      <c r="L309" s="11">
        <v>1</v>
      </c>
      <c r="M309" s="16">
        <v>1.3888888888888889E-3</v>
      </c>
      <c r="N309" s="11" t="s">
        <v>18</v>
      </c>
      <c r="O309" s="11" t="s">
        <v>56</v>
      </c>
      <c r="P309" s="11" t="s">
        <v>30</v>
      </c>
      <c r="Q309" s="11" t="s">
        <v>76</v>
      </c>
      <c r="R309" s="11" t="s">
        <v>52</v>
      </c>
      <c r="S309" s="17"/>
    </row>
    <row r="310" spans="4:19" ht="21" customHeight="1" x14ac:dyDescent="0.35">
      <c r="D310" s="17"/>
      <c r="E310" s="4" t="s">
        <v>14</v>
      </c>
      <c r="F310" s="5">
        <v>16</v>
      </c>
      <c r="G310" s="6" t="s">
        <v>44</v>
      </c>
      <c r="H310" s="4" t="s">
        <v>73</v>
      </c>
      <c r="I310" s="4" t="s">
        <v>23</v>
      </c>
      <c r="J310" s="7">
        <v>2</v>
      </c>
      <c r="K310" s="8">
        <v>12000000</v>
      </c>
      <c r="L310" s="4">
        <v>3</v>
      </c>
      <c r="M310" s="2">
        <v>1.3888888888888889E-3</v>
      </c>
      <c r="N310" s="4" t="s">
        <v>18</v>
      </c>
      <c r="O310" s="4" t="s">
        <v>50</v>
      </c>
      <c r="P310" s="4" t="s">
        <v>43</v>
      </c>
      <c r="Q310" s="4" t="s">
        <v>66</v>
      </c>
      <c r="R310" s="4" t="s">
        <v>36</v>
      </c>
      <c r="S310" s="17"/>
    </row>
    <row r="311" spans="4:19" ht="21" customHeight="1" x14ac:dyDescent="0.35">
      <c r="D311" s="17"/>
      <c r="E311" s="11" t="s">
        <v>14</v>
      </c>
      <c r="F311" s="12">
        <v>27</v>
      </c>
      <c r="G311" s="13" t="s">
        <v>44</v>
      </c>
      <c r="H311" s="11" t="s">
        <v>49</v>
      </c>
      <c r="I311" s="11" t="s">
        <v>17</v>
      </c>
      <c r="J311" s="14">
        <v>5</v>
      </c>
      <c r="K311" s="15">
        <v>20000000</v>
      </c>
      <c r="L311" s="11">
        <v>1</v>
      </c>
      <c r="M311" s="16">
        <v>1.3888888888888889E-3</v>
      </c>
      <c r="N311" s="11" t="s">
        <v>18</v>
      </c>
      <c r="O311" s="11" t="s">
        <v>19</v>
      </c>
      <c r="P311" s="11" t="s">
        <v>30</v>
      </c>
      <c r="Q311" s="11" t="s">
        <v>78</v>
      </c>
      <c r="R311" s="11" t="s">
        <v>63</v>
      </c>
      <c r="S311" s="17"/>
    </row>
    <row r="312" spans="4:19" ht="21" customHeight="1" x14ac:dyDescent="0.35">
      <c r="D312" s="17"/>
      <c r="E312" s="4" t="s">
        <v>14</v>
      </c>
      <c r="F312" s="5">
        <v>3</v>
      </c>
      <c r="G312" s="6" t="s">
        <v>44</v>
      </c>
      <c r="H312" s="4" t="s">
        <v>32</v>
      </c>
      <c r="I312" s="4" t="s">
        <v>23</v>
      </c>
      <c r="J312" s="7">
        <v>2</v>
      </c>
      <c r="K312" s="8">
        <v>12000000</v>
      </c>
      <c r="L312" s="4">
        <v>4</v>
      </c>
      <c r="M312" s="2">
        <v>1.3888888888888889E-3</v>
      </c>
      <c r="N312" s="4" t="s">
        <v>18</v>
      </c>
      <c r="O312" s="4" t="s">
        <v>19</v>
      </c>
      <c r="P312" s="4" t="s">
        <v>43</v>
      </c>
      <c r="Q312" s="4" t="s">
        <v>66</v>
      </c>
      <c r="R312" s="4" t="s">
        <v>67</v>
      </c>
      <c r="S312" s="17"/>
    </row>
    <row r="313" spans="4:19" ht="21" customHeight="1" x14ac:dyDescent="0.35">
      <c r="D313" s="17"/>
      <c r="E313" s="11" t="s">
        <v>14</v>
      </c>
      <c r="F313" s="12">
        <v>26</v>
      </c>
      <c r="G313" s="13" t="s">
        <v>44</v>
      </c>
      <c r="H313" s="11" t="s">
        <v>38</v>
      </c>
      <c r="I313" s="11" t="s">
        <v>23</v>
      </c>
      <c r="J313" s="14">
        <v>3</v>
      </c>
      <c r="K313" s="15">
        <v>12000000</v>
      </c>
      <c r="L313" s="11">
        <v>1</v>
      </c>
      <c r="M313" s="16">
        <v>1.3888888888888889E-3</v>
      </c>
      <c r="N313" s="11" t="s">
        <v>18</v>
      </c>
      <c r="O313" s="11" t="s">
        <v>19</v>
      </c>
      <c r="P313" s="11" t="s">
        <v>51</v>
      </c>
      <c r="Q313" s="11" t="s">
        <v>77</v>
      </c>
      <c r="R313" s="11" t="s">
        <v>65</v>
      </c>
      <c r="S313" s="17"/>
    </row>
    <row r="314" spans="4:19" ht="21" customHeight="1" x14ac:dyDescent="0.35">
      <c r="D314" s="17"/>
      <c r="E314" s="4" t="s">
        <v>14</v>
      </c>
      <c r="F314" s="5">
        <v>22</v>
      </c>
      <c r="G314" s="6" t="s">
        <v>69</v>
      </c>
      <c r="H314" s="4" t="s">
        <v>16</v>
      </c>
      <c r="I314" s="4" t="s">
        <v>42</v>
      </c>
      <c r="J314" s="7">
        <v>2</v>
      </c>
      <c r="K314" s="8">
        <v>12000000</v>
      </c>
      <c r="L314" s="4">
        <v>4</v>
      </c>
      <c r="M314" s="2">
        <v>1.3888888888888889E-3</v>
      </c>
      <c r="N314" s="4" t="s">
        <v>18</v>
      </c>
      <c r="O314" s="4" t="s">
        <v>64</v>
      </c>
      <c r="P314" s="4" t="s">
        <v>33</v>
      </c>
      <c r="Q314" s="4" t="s">
        <v>78</v>
      </c>
      <c r="R314" s="4" t="s">
        <v>53</v>
      </c>
      <c r="S314" s="17"/>
    </row>
    <row r="315" spans="4:19" ht="21" customHeight="1" x14ac:dyDescent="0.35">
      <c r="D315" s="17"/>
      <c r="E315" s="11" t="s">
        <v>14</v>
      </c>
      <c r="F315" s="12">
        <v>24</v>
      </c>
      <c r="G315" s="13" t="s">
        <v>69</v>
      </c>
      <c r="H315" s="11" t="s">
        <v>16</v>
      </c>
      <c r="I315" s="11" t="s">
        <v>42</v>
      </c>
      <c r="J315" s="14">
        <v>1</v>
      </c>
      <c r="K315" s="15">
        <v>7000000</v>
      </c>
      <c r="L315" s="11">
        <v>2</v>
      </c>
      <c r="M315" s="16">
        <v>1.3888888888888889E-3</v>
      </c>
      <c r="N315" s="11" t="s">
        <v>18</v>
      </c>
      <c r="O315" s="11" t="s">
        <v>56</v>
      </c>
      <c r="P315" s="11" t="s">
        <v>33</v>
      </c>
      <c r="Q315" s="11" t="s">
        <v>77</v>
      </c>
      <c r="R315" s="11" t="s">
        <v>65</v>
      </c>
      <c r="S315" s="17"/>
    </row>
    <row r="316" spans="4:19" ht="21" customHeight="1" x14ac:dyDescent="0.35">
      <c r="D316" s="17"/>
      <c r="E316" s="4" t="s">
        <v>14</v>
      </c>
      <c r="F316" s="5">
        <v>24</v>
      </c>
      <c r="G316" s="6" t="s">
        <v>69</v>
      </c>
      <c r="H316" s="4" t="s">
        <v>16</v>
      </c>
      <c r="I316" s="4" t="s">
        <v>68</v>
      </c>
      <c r="J316" s="7">
        <v>5</v>
      </c>
      <c r="K316" s="8">
        <v>25000000</v>
      </c>
      <c r="L316" s="4">
        <v>2</v>
      </c>
      <c r="M316" s="2">
        <v>1.3888888888888889E-3</v>
      </c>
      <c r="N316" s="4" t="s">
        <v>18</v>
      </c>
      <c r="O316" s="4" t="s">
        <v>19</v>
      </c>
      <c r="P316" s="4" t="s">
        <v>43</v>
      </c>
      <c r="Q316" s="4" t="s">
        <v>66</v>
      </c>
      <c r="R316" s="4" t="s">
        <v>36</v>
      </c>
      <c r="S316" s="17"/>
    </row>
    <row r="317" spans="4:19" ht="21" customHeight="1" x14ac:dyDescent="0.35">
      <c r="D317" s="17"/>
      <c r="E317" s="11" t="s">
        <v>14</v>
      </c>
      <c r="F317" s="12">
        <v>11</v>
      </c>
      <c r="G317" s="13" t="s">
        <v>57</v>
      </c>
      <c r="H317" s="11" t="s">
        <v>38</v>
      </c>
      <c r="I317" s="11" t="s">
        <v>42</v>
      </c>
      <c r="J317" s="14">
        <v>2</v>
      </c>
      <c r="K317" s="15">
        <v>38000000</v>
      </c>
      <c r="L317" s="11">
        <v>5</v>
      </c>
      <c r="M317" s="16">
        <v>1.3888888888888889E-3</v>
      </c>
      <c r="N317" s="11" t="s">
        <v>46</v>
      </c>
      <c r="O317" s="11" t="s">
        <v>50</v>
      </c>
      <c r="P317" s="11" t="s">
        <v>33</v>
      </c>
      <c r="Q317" s="11" t="s">
        <v>76</v>
      </c>
      <c r="R317" s="11" t="s">
        <v>26</v>
      </c>
      <c r="S317" s="17"/>
    </row>
    <row r="318" spans="4:19" ht="21" customHeight="1" x14ac:dyDescent="0.35">
      <c r="D318" s="17"/>
      <c r="E318" s="4" t="s">
        <v>14</v>
      </c>
      <c r="F318" s="5">
        <v>15</v>
      </c>
      <c r="G318" s="6" t="s">
        <v>22</v>
      </c>
      <c r="H318" s="4" t="s">
        <v>16</v>
      </c>
      <c r="I318" s="4" t="s">
        <v>23</v>
      </c>
      <c r="J318" s="7">
        <v>3</v>
      </c>
      <c r="K318" s="8">
        <v>15000000</v>
      </c>
      <c r="L318" s="4">
        <v>2</v>
      </c>
      <c r="M318" s="2">
        <v>1.3888888888888889E-3</v>
      </c>
      <c r="N318" s="4" t="s">
        <v>18</v>
      </c>
      <c r="O318" s="4" t="s">
        <v>56</v>
      </c>
      <c r="P318" s="4" t="s">
        <v>43</v>
      </c>
      <c r="Q318" s="4" t="s">
        <v>78</v>
      </c>
      <c r="R318" s="4" t="s">
        <v>53</v>
      </c>
      <c r="S318" s="17"/>
    </row>
    <row r="319" spans="4:19" ht="21" customHeight="1" x14ac:dyDescent="0.35">
      <c r="D319" s="17"/>
      <c r="E319" s="11" t="s">
        <v>70</v>
      </c>
      <c r="F319" s="12">
        <v>17</v>
      </c>
      <c r="G319" s="13" t="s">
        <v>58</v>
      </c>
      <c r="H319" s="11" t="s">
        <v>28</v>
      </c>
      <c r="I319" s="11" t="s">
        <v>23</v>
      </c>
      <c r="J319" s="14">
        <v>0</v>
      </c>
      <c r="K319" s="15">
        <v>0</v>
      </c>
      <c r="L319" s="11">
        <v>2</v>
      </c>
      <c r="M319" s="16">
        <v>1.3888888888888889E-3</v>
      </c>
      <c r="N319" s="11"/>
      <c r="O319" s="11"/>
      <c r="P319" s="11" t="s">
        <v>30</v>
      </c>
      <c r="Q319" s="11" t="s">
        <v>76</v>
      </c>
      <c r="R319" s="11" t="s">
        <v>31</v>
      </c>
      <c r="S319" s="17"/>
    </row>
    <row r="320" spans="4:19" ht="21" customHeight="1" x14ac:dyDescent="0.35">
      <c r="D320" s="17"/>
      <c r="E320" s="4" t="s">
        <v>70</v>
      </c>
      <c r="F320" s="5">
        <v>6</v>
      </c>
      <c r="G320" s="6" t="s">
        <v>22</v>
      </c>
      <c r="H320" s="4" t="s">
        <v>16</v>
      </c>
      <c r="I320" s="4" t="s">
        <v>17</v>
      </c>
      <c r="J320" s="7">
        <v>0</v>
      </c>
      <c r="K320" s="8">
        <v>0</v>
      </c>
      <c r="L320" s="4">
        <v>1</v>
      </c>
      <c r="M320" s="2">
        <v>1.3888888888888889E-3</v>
      </c>
      <c r="N320" s="4"/>
      <c r="O320" s="4"/>
      <c r="P320" s="4" t="s">
        <v>43</v>
      </c>
      <c r="Q320" s="4" t="s">
        <v>77</v>
      </c>
      <c r="R320" s="4" t="s">
        <v>65</v>
      </c>
      <c r="S320" s="17"/>
    </row>
    <row r="321" spans="4:19" ht="21" customHeight="1" x14ac:dyDescent="0.35">
      <c r="D321" s="17"/>
      <c r="E321" s="11" t="s">
        <v>70</v>
      </c>
      <c r="F321" s="12">
        <v>18</v>
      </c>
      <c r="G321" s="13" t="s">
        <v>27</v>
      </c>
      <c r="H321" s="11" t="s">
        <v>16</v>
      </c>
      <c r="I321" s="11" t="s">
        <v>23</v>
      </c>
      <c r="J321" s="14">
        <v>0</v>
      </c>
      <c r="K321" s="15">
        <v>0</v>
      </c>
      <c r="L321" s="11">
        <v>1</v>
      </c>
      <c r="M321" s="16">
        <v>1.3888888888888889E-3</v>
      </c>
      <c r="N321" s="11"/>
      <c r="O321" s="11"/>
      <c r="P321" s="11" t="s">
        <v>51</v>
      </c>
      <c r="Q321" s="11" t="s">
        <v>77</v>
      </c>
      <c r="R321" s="11" t="s">
        <v>54</v>
      </c>
      <c r="S321" s="17"/>
    </row>
    <row r="322" spans="4:19" ht="21" customHeight="1" x14ac:dyDescent="0.35">
      <c r="D322" s="17"/>
      <c r="E322" s="4" t="s">
        <v>70</v>
      </c>
      <c r="F322" s="5">
        <v>11</v>
      </c>
      <c r="G322" s="6" t="s">
        <v>44</v>
      </c>
      <c r="H322" s="4" t="s">
        <v>73</v>
      </c>
      <c r="I322" s="4" t="s">
        <v>42</v>
      </c>
      <c r="J322" s="7">
        <v>0</v>
      </c>
      <c r="K322" s="8">
        <v>0</v>
      </c>
      <c r="L322" s="4">
        <v>4</v>
      </c>
      <c r="M322" s="2">
        <v>1.3888888888888889E-3</v>
      </c>
      <c r="N322" s="4"/>
      <c r="O322" s="4"/>
      <c r="P322" s="4" t="s">
        <v>48</v>
      </c>
      <c r="Q322" s="4" t="s">
        <v>76</v>
      </c>
      <c r="R322" s="4" t="s">
        <v>26</v>
      </c>
      <c r="S322" s="17"/>
    </row>
    <row r="323" spans="4:19" ht="21" customHeight="1" x14ac:dyDescent="0.35">
      <c r="D323" s="17"/>
      <c r="E323" s="11" t="s">
        <v>70</v>
      </c>
      <c r="F323" s="12">
        <v>21</v>
      </c>
      <c r="G323" s="13" t="s">
        <v>69</v>
      </c>
      <c r="H323" s="11" t="s">
        <v>49</v>
      </c>
      <c r="I323" s="11" t="s">
        <v>23</v>
      </c>
      <c r="J323" s="14">
        <v>0</v>
      </c>
      <c r="K323" s="15">
        <v>0</v>
      </c>
      <c r="L323" s="11">
        <v>1</v>
      </c>
      <c r="M323" s="16">
        <v>1.3888888888888889E-3</v>
      </c>
      <c r="N323" s="11"/>
      <c r="O323" s="11"/>
      <c r="P323" s="11" t="s">
        <v>40</v>
      </c>
      <c r="Q323" s="11" t="s">
        <v>78</v>
      </c>
      <c r="R323" s="11" t="s">
        <v>63</v>
      </c>
      <c r="S323" s="17"/>
    </row>
    <row r="324" spans="4:19" ht="21" customHeight="1" x14ac:dyDescent="0.35">
      <c r="D324" s="17"/>
      <c r="E324" s="4" t="s">
        <v>70</v>
      </c>
      <c r="F324" s="5">
        <v>17</v>
      </c>
      <c r="G324" s="6" t="s">
        <v>58</v>
      </c>
      <c r="H324" s="4" t="s">
        <v>28</v>
      </c>
      <c r="I324" s="4" t="s">
        <v>23</v>
      </c>
      <c r="J324" s="7">
        <v>0</v>
      </c>
      <c r="K324" s="8">
        <v>0</v>
      </c>
      <c r="L324" s="4">
        <v>2</v>
      </c>
      <c r="M324" s="2">
        <v>1.3888888888888889E-3</v>
      </c>
      <c r="N324" s="4"/>
      <c r="O324" s="4"/>
      <c r="P324" s="4" t="s">
        <v>30</v>
      </c>
      <c r="Q324" s="4" t="s">
        <v>76</v>
      </c>
      <c r="R324" s="4" t="s">
        <v>31</v>
      </c>
      <c r="S324" s="17"/>
    </row>
    <row r="325" spans="4:19" ht="21" customHeight="1" x14ac:dyDescent="0.35">
      <c r="D325" s="17"/>
      <c r="E325" s="11" t="s">
        <v>14</v>
      </c>
      <c r="F325" s="12">
        <v>12</v>
      </c>
      <c r="G325" s="13" t="s">
        <v>55</v>
      </c>
      <c r="H325" s="11" t="s">
        <v>28</v>
      </c>
      <c r="I325" s="11" t="s">
        <v>23</v>
      </c>
      <c r="J325" s="14">
        <v>2</v>
      </c>
      <c r="K325" s="15">
        <v>12000000</v>
      </c>
      <c r="L325" s="11">
        <v>1</v>
      </c>
      <c r="M325" s="16">
        <v>1.3888888888888889E-3</v>
      </c>
      <c r="N325" s="11" t="s">
        <v>18</v>
      </c>
      <c r="O325" s="11" t="s">
        <v>29</v>
      </c>
      <c r="P325" s="11" t="s">
        <v>33</v>
      </c>
      <c r="Q325" s="11" t="s">
        <v>76</v>
      </c>
      <c r="R325" s="11" t="s">
        <v>71</v>
      </c>
      <c r="S325" s="17"/>
    </row>
    <row r="326" spans="4:19" ht="21" customHeight="1" x14ac:dyDescent="0.35">
      <c r="D326" s="17"/>
      <c r="E326" s="4" t="s">
        <v>14</v>
      </c>
      <c r="F326" s="5">
        <v>1</v>
      </c>
      <c r="G326" s="6" t="s">
        <v>15</v>
      </c>
      <c r="H326" s="4" t="s">
        <v>32</v>
      </c>
      <c r="I326" s="4" t="s">
        <v>42</v>
      </c>
      <c r="J326" s="7">
        <v>4</v>
      </c>
      <c r="K326" s="8">
        <v>20000000</v>
      </c>
      <c r="L326" s="4">
        <v>1</v>
      </c>
      <c r="M326" s="2">
        <v>1.3888888888888889E-3</v>
      </c>
      <c r="N326" s="4" t="s">
        <v>18</v>
      </c>
      <c r="O326" s="4" t="s">
        <v>35</v>
      </c>
      <c r="P326" s="4" t="s">
        <v>33</v>
      </c>
      <c r="Q326" s="4" t="s">
        <v>76</v>
      </c>
      <c r="R326" s="4" t="s">
        <v>75</v>
      </c>
      <c r="S326" s="17"/>
    </row>
    <row r="327" spans="4:19" ht="21" customHeight="1" x14ac:dyDescent="0.35">
      <c r="D327" s="17"/>
      <c r="E327" s="11" t="s">
        <v>14</v>
      </c>
      <c r="F327" s="12">
        <v>27</v>
      </c>
      <c r="G327" s="13" t="s">
        <v>22</v>
      </c>
      <c r="H327" s="11" t="s">
        <v>16</v>
      </c>
      <c r="I327" s="11" t="s">
        <v>23</v>
      </c>
      <c r="J327" s="14">
        <v>4</v>
      </c>
      <c r="K327" s="15">
        <v>11000000</v>
      </c>
      <c r="L327" s="11">
        <v>1</v>
      </c>
      <c r="M327" s="16">
        <v>1.3888888888888889E-3</v>
      </c>
      <c r="N327" s="11" t="s">
        <v>61</v>
      </c>
      <c r="O327" s="11" t="s">
        <v>47</v>
      </c>
      <c r="P327" s="11" t="s">
        <v>25</v>
      </c>
      <c r="Q327" s="11" t="s">
        <v>77</v>
      </c>
      <c r="R327" s="11" t="s">
        <v>54</v>
      </c>
      <c r="S327" s="17"/>
    </row>
    <row r="328" spans="4:19" ht="21" customHeight="1" x14ac:dyDescent="0.35">
      <c r="D328" s="17"/>
      <c r="E328" s="4" t="s">
        <v>14</v>
      </c>
      <c r="F328" s="5">
        <v>26</v>
      </c>
      <c r="G328" s="6" t="s">
        <v>22</v>
      </c>
      <c r="H328" s="4" t="s">
        <v>73</v>
      </c>
      <c r="I328" s="4" t="s">
        <v>17</v>
      </c>
      <c r="J328" s="7">
        <v>3</v>
      </c>
      <c r="K328" s="8">
        <v>15000000</v>
      </c>
      <c r="L328" s="4">
        <v>1</v>
      </c>
      <c r="M328" s="2">
        <v>1.3888888888888889E-3</v>
      </c>
      <c r="N328" s="4" t="s">
        <v>18</v>
      </c>
      <c r="O328" s="4" t="s">
        <v>64</v>
      </c>
      <c r="P328" s="4" t="s">
        <v>43</v>
      </c>
      <c r="Q328" s="4" t="s">
        <v>76</v>
      </c>
      <c r="R328" s="4" t="s">
        <v>31</v>
      </c>
      <c r="S328" s="17"/>
    </row>
    <row r="329" spans="4:19" ht="21" customHeight="1" x14ac:dyDescent="0.35">
      <c r="D329" s="17"/>
      <c r="E329" s="11" t="s">
        <v>14</v>
      </c>
      <c r="F329" s="12">
        <v>30</v>
      </c>
      <c r="G329" s="13" t="s">
        <v>27</v>
      </c>
      <c r="H329" s="11" t="s">
        <v>32</v>
      </c>
      <c r="I329" s="11" t="s">
        <v>42</v>
      </c>
      <c r="J329" s="14">
        <v>3</v>
      </c>
      <c r="K329" s="15">
        <v>15000000</v>
      </c>
      <c r="L329" s="11">
        <v>1</v>
      </c>
      <c r="M329" s="16">
        <v>1.3888888888888889E-3</v>
      </c>
      <c r="N329" s="11" t="s">
        <v>18</v>
      </c>
      <c r="O329" s="11" t="s">
        <v>29</v>
      </c>
      <c r="P329" s="11" t="s">
        <v>43</v>
      </c>
      <c r="Q329" s="11" t="s">
        <v>77</v>
      </c>
      <c r="R329" s="11" t="s">
        <v>65</v>
      </c>
      <c r="S329" s="17"/>
    </row>
    <row r="330" spans="4:19" ht="21" customHeight="1" x14ac:dyDescent="0.35">
      <c r="D330" s="17"/>
      <c r="E330" s="4" t="s">
        <v>14</v>
      </c>
      <c r="F330" s="5">
        <v>11</v>
      </c>
      <c r="G330" s="6" t="s">
        <v>27</v>
      </c>
      <c r="H330" s="4" t="s">
        <v>32</v>
      </c>
      <c r="I330" s="4" t="s">
        <v>17</v>
      </c>
      <c r="J330" s="7">
        <v>2</v>
      </c>
      <c r="K330" s="8">
        <v>12000000</v>
      </c>
      <c r="L330" s="4">
        <v>5</v>
      </c>
      <c r="M330" s="2">
        <v>1.3888888888888889E-3</v>
      </c>
      <c r="N330" s="4" t="s">
        <v>18</v>
      </c>
      <c r="O330" s="4" t="s">
        <v>24</v>
      </c>
      <c r="P330" s="4" t="s">
        <v>48</v>
      </c>
      <c r="Q330" s="4" t="s">
        <v>78</v>
      </c>
      <c r="R330" s="4" t="s">
        <v>62</v>
      </c>
      <c r="S330" s="17"/>
    </row>
    <row r="331" spans="4:19" ht="21" customHeight="1" x14ac:dyDescent="0.35">
      <c r="D331" s="17"/>
      <c r="E331" s="11" t="s">
        <v>14</v>
      </c>
      <c r="F331" s="12">
        <v>28</v>
      </c>
      <c r="G331" s="13" t="s">
        <v>37</v>
      </c>
      <c r="H331" s="11" t="s">
        <v>16</v>
      </c>
      <c r="I331" s="11" t="s">
        <v>17</v>
      </c>
      <c r="J331" s="14">
        <v>5</v>
      </c>
      <c r="K331" s="15">
        <v>21000000</v>
      </c>
      <c r="L331" s="11">
        <v>3</v>
      </c>
      <c r="M331" s="16">
        <v>1.3888888888888889E-3</v>
      </c>
      <c r="N331" s="11" t="s">
        <v>18</v>
      </c>
      <c r="O331" s="11" t="s">
        <v>39</v>
      </c>
      <c r="P331" s="11" t="s">
        <v>25</v>
      </c>
      <c r="Q331" s="11" t="s">
        <v>76</v>
      </c>
      <c r="R331" s="11" t="s">
        <v>52</v>
      </c>
      <c r="S331" s="17"/>
    </row>
    <row r="332" spans="4:19" ht="21" customHeight="1" x14ac:dyDescent="0.35">
      <c r="D332" s="17"/>
      <c r="E332" s="4" t="s">
        <v>14</v>
      </c>
      <c r="F332" s="5">
        <v>8</v>
      </c>
      <c r="G332" s="6" t="s">
        <v>37</v>
      </c>
      <c r="H332" s="4" t="s">
        <v>49</v>
      </c>
      <c r="I332" s="4" t="s">
        <v>17</v>
      </c>
      <c r="J332" s="7">
        <v>2</v>
      </c>
      <c r="K332" s="8">
        <v>12000000</v>
      </c>
      <c r="L332" s="4">
        <v>2</v>
      </c>
      <c r="M332" s="2">
        <v>1.3888888888888889E-3</v>
      </c>
      <c r="N332" s="4" t="s">
        <v>18</v>
      </c>
      <c r="O332" s="4" t="s">
        <v>39</v>
      </c>
      <c r="P332" s="4" t="s">
        <v>33</v>
      </c>
      <c r="Q332" s="4" t="s">
        <v>78</v>
      </c>
      <c r="R332" s="4" t="s">
        <v>66</v>
      </c>
      <c r="S332" s="17"/>
    </row>
    <row r="333" spans="4:19" ht="21" customHeight="1" x14ac:dyDescent="0.35">
      <c r="D333" s="17"/>
      <c r="E333" s="11" t="s">
        <v>14</v>
      </c>
      <c r="F333" s="12">
        <v>25</v>
      </c>
      <c r="G333" s="13" t="s">
        <v>37</v>
      </c>
      <c r="H333" s="11" t="s">
        <v>16</v>
      </c>
      <c r="I333" s="11" t="s">
        <v>23</v>
      </c>
      <c r="J333" s="14">
        <v>5</v>
      </c>
      <c r="K333" s="15">
        <v>25000000</v>
      </c>
      <c r="L333" s="11">
        <v>1</v>
      </c>
      <c r="M333" s="16">
        <v>1.3888888888888889E-3</v>
      </c>
      <c r="N333" s="11" t="s">
        <v>18</v>
      </c>
      <c r="O333" s="11" t="s">
        <v>19</v>
      </c>
      <c r="P333" s="11" t="s">
        <v>48</v>
      </c>
      <c r="Q333" s="11" t="s">
        <v>66</v>
      </c>
      <c r="R333" s="11" t="s">
        <v>36</v>
      </c>
      <c r="S333" s="17"/>
    </row>
    <row r="334" spans="4:19" ht="21" customHeight="1" x14ac:dyDescent="0.35">
      <c r="D334" s="17"/>
      <c r="E334" s="4" t="s">
        <v>14</v>
      </c>
      <c r="F334" s="5">
        <v>2</v>
      </c>
      <c r="G334" s="6" t="s">
        <v>37</v>
      </c>
      <c r="H334" s="4" t="s">
        <v>32</v>
      </c>
      <c r="I334" s="4" t="s">
        <v>23</v>
      </c>
      <c r="J334" s="7">
        <v>3</v>
      </c>
      <c r="K334" s="8">
        <v>15000000</v>
      </c>
      <c r="L334" s="4">
        <v>3</v>
      </c>
      <c r="M334" s="2">
        <v>1.3888888888888889E-3</v>
      </c>
      <c r="N334" s="4" t="s">
        <v>18</v>
      </c>
      <c r="O334" s="4" t="s">
        <v>19</v>
      </c>
      <c r="P334" s="4" t="s">
        <v>51</v>
      </c>
      <c r="Q334" s="4" t="s">
        <v>78</v>
      </c>
      <c r="R334" s="4" t="s">
        <v>66</v>
      </c>
      <c r="S334" s="17"/>
    </row>
    <row r="335" spans="4:19" ht="21" customHeight="1" x14ac:dyDescent="0.35">
      <c r="D335" s="17"/>
      <c r="E335" s="11" t="s">
        <v>14</v>
      </c>
      <c r="F335" s="12">
        <v>29</v>
      </c>
      <c r="G335" s="13" t="s">
        <v>37</v>
      </c>
      <c r="H335" s="11" t="s">
        <v>16</v>
      </c>
      <c r="I335" s="11" t="s">
        <v>23</v>
      </c>
      <c r="J335" s="14">
        <v>2</v>
      </c>
      <c r="K335" s="15">
        <v>12000000</v>
      </c>
      <c r="L335" s="11">
        <v>1</v>
      </c>
      <c r="M335" s="16">
        <v>1.3888888888888889E-3</v>
      </c>
      <c r="N335" s="11" t="s">
        <v>18</v>
      </c>
      <c r="O335" s="11" t="s">
        <v>56</v>
      </c>
      <c r="P335" s="11" t="s">
        <v>51</v>
      </c>
      <c r="Q335" s="11" t="s">
        <v>76</v>
      </c>
      <c r="R335" s="11" t="s">
        <v>31</v>
      </c>
      <c r="S335" s="17"/>
    </row>
    <row r="336" spans="4:19" ht="21" customHeight="1" x14ac:dyDescent="0.35">
      <c r="D336" s="17"/>
      <c r="E336" s="4" t="s">
        <v>14</v>
      </c>
      <c r="F336" s="5">
        <v>6</v>
      </c>
      <c r="G336" s="6" t="s">
        <v>44</v>
      </c>
      <c r="H336" s="4" t="s">
        <v>28</v>
      </c>
      <c r="I336" s="4" t="s">
        <v>23</v>
      </c>
      <c r="J336" s="7">
        <v>3</v>
      </c>
      <c r="K336" s="8">
        <v>15000000</v>
      </c>
      <c r="L336" s="4">
        <v>1</v>
      </c>
      <c r="M336" s="2">
        <v>1.3888888888888889E-3</v>
      </c>
      <c r="N336" s="4" t="s">
        <v>18</v>
      </c>
      <c r="O336" s="4" t="s">
        <v>19</v>
      </c>
      <c r="P336" s="4" t="s">
        <v>30</v>
      </c>
      <c r="Q336" s="4" t="s">
        <v>76</v>
      </c>
      <c r="R336" s="4" t="s">
        <v>52</v>
      </c>
      <c r="S336" s="17"/>
    </row>
    <row r="337" spans="4:19" ht="21" customHeight="1" x14ac:dyDescent="0.35">
      <c r="D337" s="17"/>
      <c r="E337" s="11" t="s">
        <v>14</v>
      </c>
      <c r="F337" s="12">
        <v>19</v>
      </c>
      <c r="G337" s="13" t="s">
        <v>44</v>
      </c>
      <c r="H337" s="11" t="s">
        <v>16</v>
      </c>
      <c r="I337" s="11" t="s">
        <v>23</v>
      </c>
      <c r="J337" s="14">
        <v>3</v>
      </c>
      <c r="K337" s="15">
        <v>15000000</v>
      </c>
      <c r="L337" s="11">
        <v>5</v>
      </c>
      <c r="M337" s="16">
        <v>1.3888888888888889E-3</v>
      </c>
      <c r="N337" s="11" t="s">
        <v>18</v>
      </c>
      <c r="O337" s="11" t="s">
        <v>56</v>
      </c>
      <c r="P337" s="11" t="s">
        <v>30</v>
      </c>
      <c r="Q337" s="11" t="s">
        <v>76</v>
      </c>
      <c r="R337" s="11" t="s">
        <v>52</v>
      </c>
      <c r="S337" s="17"/>
    </row>
    <row r="338" spans="4:19" ht="21" customHeight="1" x14ac:dyDescent="0.35">
      <c r="D338" s="17"/>
      <c r="E338" s="4" t="s">
        <v>14</v>
      </c>
      <c r="F338" s="5">
        <v>22</v>
      </c>
      <c r="G338" s="6" t="s">
        <v>44</v>
      </c>
      <c r="H338" s="4" t="s">
        <v>49</v>
      </c>
      <c r="I338" s="4" t="s">
        <v>23</v>
      </c>
      <c r="J338" s="7">
        <v>2</v>
      </c>
      <c r="K338" s="8">
        <v>12000000</v>
      </c>
      <c r="L338" s="4">
        <v>2</v>
      </c>
      <c r="M338" s="2">
        <v>1.3888888888888889E-3</v>
      </c>
      <c r="N338" s="4" t="s">
        <v>18</v>
      </c>
      <c r="O338" s="4" t="s">
        <v>29</v>
      </c>
      <c r="P338" s="4" t="s">
        <v>25</v>
      </c>
      <c r="Q338" s="4" t="s">
        <v>78</v>
      </c>
      <c r="R338" s="4" t="s">
        <v>53</v>
      </c>
      <c r="S338" s="17"/>
    </row>
    <row r="339" spans="4:19" ht="21" customHeight="1" x14ac:dyDescent="0.35">
      <c r="D339" s="17"/>
      <c r="E339" s="11" t="s">
        <v>14</v>
      </c>
      <c r="F339" s="12">
        <v>3</v>
      </c>
      <c r="G339" s="13" t="s">
        <v>44</v>
      </c>
      <c r="H339" s="11" t="s">
        <v>28</v>
      </c>
      <c r="I339" s="11" t="s">
        <v>42</v>
      </c>
      <c r="J339" s="14">
        <v>5</v>
      </c>
      <c r="K339" s="15">
        <v>25000000</v>
      </c>
      <c r="L339" s="11">
        <v>3</v>
      </c>
      <c r="M339" s="16">
        <v>1.3888888888888889E-3</v>
      </c>
      <c r="N339" s="11" t="s">
        <v>18</v>
      </c>
      <c r="O339" s="11" t="s">
        <v>39</v>
      </c>
      <c r="P339" s="11" t="s">
        <v>40</v>
      </c>
      <c r="Q339" s="11" t="s">
        <v>78</v>
      </c>
      <c r="R339" s="11" t="s">
        <v>41</v>
      </c>
      <c r="S339" s="17"/>
    </row>
    <row r="340" spans="4:19" ht="21" customHeight="1" x14ac:dyDescent="0.35">
      <c r="D340" s="17"/>
      <c r="E340" s="4" t="s">
        <v>14</v>
      </c>
      <c r="F340" s="5">
        <v>2</v>
      </c>
      <c r="G340" s="6" t="s">
        <v>44</v>
      </c>
      <c r="H340" s="4" t="s">
        <v>28</v>
      </c>
      <c r="I340" s="4" t="s">
        <v>42</v>
      </c>
      <c r="J340" s="7">
        <v>5</v>
      </c>
      <c r="K340" s="8">
        <v>25000000</v>
      </c>
      <c r="L340" s="4">
        <v>1</v>
      </c>
      <c r="M340" s="2">
        <v>1.3888888888888889E-3</v>
      </c>
      <c r="N340" s="4" t="s">
        <v>18</v>
      </c>
      <c r="O340" s="4" t="s">
        <v>56</v>
      </c>
      <c r="P340" s="4" t="s">
        <v>51</v>
      </c>
      <c r="Q340" s="4" t="s">
        <v>78</v>
      </c>
      <c r="R340" s="4" t="s">
        <v>66</v>
      </c>
      <c r="S340" s="17"/>
    </row>
    <row r="341" spans="4:19" ht="21" customHeight="1" x14ac:dyDescent="0.35">
      <c r="D341" s="17"/>
      <c r="E341" s="11" t="s">
        <v>14</v>
      </c>
      <c r="F341" s="12">
        <v>1</v>
      </c>
      <c r="G341" s="13" t="s">
        <v>69</v>
      </c>
      <c r="H341" s="11" t="s">
        <v>32</v>
      </c>
      <c r="I341" s="11" t="s">
        <v>42</v>
      </c>
      <c r="J341" s="14">
        <v>4</v>
      </c>
      <c r="K341" s="15">
        <v>20000000</v>
      </c>
      <c r="L341" s="11">
        <v>4</v>
      </c>
      <c r="M341" s="16">
        <v>1.3888888888888889E-3</v>
      </c>
      <c r="N341" s="11" t="s">
        <v>18</v>
      </c>
      <c r="O341" s="11" t="s">
        <v>24</v>
      </c>
      <c r="P341" s="11" t="s">
        <v>51</v>
      </c>
      <c r="Q341" s="11" t="s">
        <v>76</v>
      </c>
      <c r="R341" s="11" t="s">
        <v>52</v>
      </c>
      <c r="S341" s="17"/>
    </row>
    <row r="342" spans="4:19" ht="21" customHeight="1" x14ac:dyDescent="0.35">
      <c r="D342" s="17"/>
      <c r="E342" s="4" t="s">
        <v>14</v>
      </c>
      <c r="F342" s="5">
        <v>17</v>
      </c>
      <c r="G342" s="6" t="s">
        <v>69</v>
      </c>
      <c r="H342" s="4" t="s">
        <v>73</v>
      </c>
      <c r="I342" s="4" t="s">
        <v>17</v>
      </c>
      <c r="J342" s="7">
        <v>3</v>
      </c>
      <c r="K342" s="8">
        <v>15000000</v>
      </c>
      <c r="L342" s="4">
        <v>5</v>
      </c>
      <c r="M342" s="2">
        <v>1.3888888888888889E-3</v>
      </c>
      <c r="N342" s="4" t="s">
        <v>18</v>
      </c>
      <c r="O342" s="4" t="s">
        <v>39</v>
      </c>
      <c r="P342" s="4" t="s">
        <v>51</v>
      </c>
      <c r="Q342" s="4" t="s">
        <v>77</v>
      </c>
      <c r="R342" s="4" t="s">
        <v>54</v>
      </c>
      <c r="S342" s="17"/>
    </row>
    <row r="343" spans="4:19" ht="21" customHeight="1" x14ac:dyDescent="0.35">
      <c r="D343" s="17"/>
      <c r="E343" s="11" t="s">
        <v>14</v>
      </c>
      <c r="F343" s="12">
        <v>2</v>
      </c>
      <c r="G343" s="13" t="s">
        <v>69</v>
      </c>
      <c r="H343" s="11" t="s">
        <v>32</v>
      </c>
      <c r="I343" s="11" t="s">
        <v>17</v>
      </c>
      <c r="J343" s="14">
        <v>2</v>
      </c>
      <c r="K343" s="15">
        <v>12000000</v>
      </c>
      <c r="L343" s="11">
        <v>2</v>
      </c>
      <c r="M343" s="16">
        <v>1.3888888888888889E-3</v>
      </c>
      <c r="N343" s="11" t="s">
        <v>18</v>
      </c>
      <c r="O343" s="11" t="s">
        <v>56</v>
      </c>
      <c r="P343" s="11" t="s">
        <v>20</v>
      </c>
      <c r="Q343" s="11" t="s">
        <v>78</v>
      </c>
      <c r="R343" s="11" t="s">
        <v>41</v>
      </c>
      <c r="S343" s="17"/>
    </row>
    <row r="344" spans="4:19" ht="21" customHeight="1" x14ac:dyDescent="0.35">
      <c r="D344" s="17"/>
      <c r="E344" s="4" t="s">
        <v>14</v>
      </c>
      <c r="F344" s="5">
        <v>12</v>
      </c>
      <c r="G344" s="6" t="s">
        <v>55</v>
      </c>
      <c r="H344" s="4" t="s">
        <v>28</v>
      </c>
      <c r="I344" s="4" t="s">
        <v>23</v>
      </c>
      <c r="J344" s="7">
        <v>2</v>
      </c>
      <c r="K344" s="8">
        <v>12000000</v>
      </c>
      <c r="L344" s="4">
        <v>1</v>
      </c>
      <c r="M344" s="2">
        <v>1.3888888888888889E-3</v>
      </c>
      <c r="N344" s="4" t="s">
        <v>18</v>
      </c>
      <c r="O344" s="4" t="s">
        <v>29</v>
      </c>
      <c r="P344" s="4" t="s">
        <v>33</v>
      </c>
      <c r="Q344" s="4" t="s">
        <v>76</v>
      </c>
      <c r="R344" s="4" t="s">
        <v>71</v>
      </c>
      <c r="S344" s="17"/>
    </row>
    <row r="345" spans="4:19" ht="21" customHeight="1" x14ac:dyDescent="0.35">
      <c r="D345" s="17"/>
      <c r="E345" s="11" t="s">
        <v>14</v>
      </c>
      <c r="F345" s="12">
        <v>1</v>
      </c>
      <c r="G345" s="13" t="s">
        <v>15</v>
      </c>
      <c r="H345" s="11" t="s">
        <v>32</v>
      </c>
      <c r="I345" s="11" t="s">
        <v>42</v>
      </c>
      <c r="J345" s="14">
        <v>4</v>
      </c>
      <c r="K345" s="15">
        <v>20000000</v>
      </c>
      <c r="L345" s="11">
        <v>1</v>
      </c>
      <c r="M345" s="16">
        <v>1.3888888888888889E-3</v>
      </c>
      <c r="N345" s="11" t="s">
        <v>18</v>
      </c>
      <c r="O345" s="11" t="s">
        <v>35</v>
      </c>
      <c r="P345" s="11" t="s">
        <v>33</v>
      </c>
      <c r="Q345" s="11" t="s">
        <v>76</v>
      </c>
      <c r="R345" s="11" t="s">
        <v>75</v>
      </c>
      <c r="S345" s="17"/>
    </row>
    <row r="346" spans="4:19" ht="21" customHeight="1" x14ac:dyDescent="0.35">
      <c r="D346" s="17"/>
      <c r="E346" s="4" t="s">
        <v>14</v>
      </c>
      <c r="F346" s="5">
        <v>27</v>
      </c>
      <c r="G346" s="6" t="s">
        <v>22</v>
      </c>
      <c r="H346" s="4" t="s">
        <v>16</v>
      </c>
      <c r="I346" s="4" t="s">
        <v>23</v>
      </c>
      <c r="J346" s="7">
        <v>4</v>
      </c>
      <c r="K346" s="8">
        <v>11000000</v>
      </c>
      <c r="L346" s="4">
        <v>1</v>
      </c>
      <c r="M346" s="2">
        <v>1.3888888888888889E-3</v>
      </c>
      <c r="N346" s="4" t="s">
        <v>61</v>
      </c>
      <c r="O346" s="4" t="s">
        <v>47</v>
      </c>
      <c r="P346" s="4" t="s">
        <v>25</v>
      </c>
      <c r="Q346" s="4" t="s">
        <v>77</v>
      </c>
      <c r="R346" s="4" t="s">
        <v>54</v>
      </c>
      <c r="S346" s="17"/>
    </row>
    <row r="347" spans="4:19" ht="21" customHeight="1" x14ac:dyDescent="0.35">
      <c r="D347" s="17"/>
      <c r="E347" s="11" t="s">
        <v>70</v>
      </c>
      <c r="F347" s="12">
        <v>6</v>
      </c>
      <c r="G347" s="13" t="s">
        <v>55</v>
      </c>
      <c r="H347" s="11" t="s">
        <v>16</v>
      </c>
      <c r="I347" s="11" t="s">
        <v>17</v>
      </c>
      <c r="J347" s="14">
        <v>0</v>
      </c>
      <c r="K347" s="15">
        <v>0</v>
      </c>
      <c r="L347" s="11">
        <v>4</v>
      </c>
      <c r="M347" s="16">
        <v>1.3888888888888889E-3</v>
      </c>
      <c r="N347" s="11"/>
      <c r="O347" s="11"/>
      <c r="P347" s="11" t="s">
        <v>51</v>
      </c>
      <c r="Q347" s="11" t="s">
        <v>78</v>
      </c>
      <c r="R347" s="11" t="s">
        <v>53</v>
      </c>
      <c r="S347" s="17"/>
    </row>
    <row r="348" spans="4:19" ht="21" customHeight="1" x14ac:dyDescent="0.35">
      <c r="D348" s="17"/>
      <c r="E348" s="4" t="s">
        <v>70</v>
      </c>
      <c r="F348" s="5">
        <v>28</v>
      </c>
      <c r="G348" s="6" t="s">
        <v>59</v>
      </c>
      <c r="H348" s="4" t="s">
        <v>38</v>
      </c>
      <c r="I348" s="4" t="s">
        <v>17</v>
      </c>
      <c r="J348" s="7">
        <v>0</v>
      </c>
      <c r="K348" s="8">
        <v>0</v>
      </c>
      <c r="L348" s="4">
        <v>1</v>
      </c>
      <c r="M348" s="2">
        <v>1.3888888888888889E-3</v>
      </c>
      <c r="N348" s="4"/>
      <c r="O348" s="4"/>
      <c r="P348" s="4" t="s">
        <v>48</v>
      </c>
      <c r="Q348" s="4" t="s">
        <v>78</v>
      </c>
      <c r="R348" s="4" t="s">
        <v>41</v>
      </c>
      <c r="S348" s="17"/>
    </row>
    <row r="349" spans="4:19" ht="21" customHeight="1" x14ac:dyDescent="0.35">
      <c r="D349" s="17"/>
      <c r="E349" s="11" t="s">
        <v>70</v>
      </c>
      <c r="F349" s="12">
        <v>5</v>
      </c>
      <c r="G349" s="13" t="s">
        <v>37</v>
      </c>
      <c r="H349" s="11" t="s">
        <v>32</v>
      </c>
      <c r="I349" s="11" t="s">
        <v>42</v>
      </c>
      <c r="J349" s="14">
        <v>0</v>
      </c>
      <c r="K349" s="15">
        <v>0</v>
      </c>
      <c r="L349" s="11">
        <v>3</v>
      </c>
      <c r="M349" s="16">
        <v>1.3888888888888889E-3</v>
      </c>
      <c r="N349" s="11"/>
      <c r="O349" s="11"/>
      <c r="P349" s="11" t="s">
        <v>30</v>
      </c>
      <c r="Q349" s="11" t="s">
        <v>66</v>
      </c>
      <c r="R349" s="11" t="s">
        <v>36</v>
      </c>
      <c r="S349" s="17"/>
    </row>
    <row r="350" spans="4:19" ht="21" customHeight="1" x14ac:dyDescent="0.35">
      <c r="D350" s="17"/>
      <c r="E350" s="4" t="s">
        <v>70</v>
      </c>
      <c r="F350" s="5">
        <v>4</v>
      </c>
      <c r="G350" s="6" t="s">
        <v>69</v>
      </c>
      <c r="H350" s="4" t="s">
        <v>38</v>
      </c>
      <c r="I350" s="4" t="s">
        <v>68</v>
      </c>
      <c r="J350" s="7">
        <v>0</v>
      </c>
      <c r="K350" s="8">
        <v>0</v>
      </c>
      <c r="L350" s="4">
        <v>4</v>
      </c>
      <c r="M350" s="2">
        <v>1.3888888888888889E-3</v>
      </c>
      <c r="N350" s="4"/>
      <c r="O350" s="4"/>
      <c r="P350" s="4" t="s">
        <v>33</v>
      </c>
      <c r="Q350" s="4" t="s">
        <v>77</v>
      </c>
      <c r="R350" s="4" t="s">
        <v>54</v>
      </c>
      <c r="S350" s="17"/>
    </row>
    <row r="351" spans="4:19" ht="21" customHeight="1" x14ac:dyDescent="0.35">
      <c r="D351" s="17"/>
      <c r="E351" s="11" t="s">
        <v>70</v>
      </c>
      <c r="F351" s="12">
        <v>28</v>
      </c>
      <c r="G351" s="13" t="s">
        <v>69</v>
      </c>
      <c r="H351" s="11" t="s">
        <v>38</v>
      </c>
      <c r="I351" s="11" t="s">
        <v>45</v>
      </c>
      <c r="J351" s="14">
        <v>0</v>
      </c>
      <c r="K351" s="15">
        <v>0</v>
      </c>
      <c r="L351" s="11">
        <v>2</v>
      </c>
      <c r="M351" s="16">
        <v>1.3888888888888889E-3</v>
      </c>
      <c r="N351" s="11"/>
      <c r="O351" s="11"/>
      <c r="P351" s="11" t="s">
        <v>33</v>
      </c>
      <c r="Q351" s="11" t="s">
        <v>76</v>
      </c>
      <c r="R351" s="11" t="s">
        <v>31</v>
      </c>
      <c r="S351" s="17"/>
    </row>
    <row r="352" spans="4:19" ht="21" customHeight="1" x14ac:dyDescent="0.35">
      <c r="D352" s="17"/>
      <c r="E352" s="4" t="s">
        <v>70</v>
      </c>
      <c r="F352" s="5">
        <v>10</v>
      </c>
      <c r="G352" s="6" t="s">
        <v>69</v>
      </c>
      <c r="H352" s="4" t="s">
        <v>16</v>
      </c>
      <c r="I352" s="4" t="s">
        <v>23</v>
      </c>
      <c r="J352" s="7">
        <v>0</v>
      </c>
      <c r="K352" s="8">
        <v>0</v>
      </c>
      <c r="L352" s="4">
        <v>1</v>
      </c>
      <c r="M352" s="2">
        <v>1.3888888888888889E-3</v>
      </c>
      <c r="N352" s="4"/>
      <c r="O352" s="4"/>
      <c r="P352" s="4" t="s">
        <v>40</v>
      </c>
      <c r="Q352" s="4" t="s">
        <v>76</v>
      </c>
      <c r="R352" s="4" t="s">
        <v>26</v>
      </c>
      <c r="S352" s="17"/>
    </row>
    <row r="353" spans="4:19" ht="21" customHeight="1" x14ac:dyDescent="0.35">
      <c r="D353" s="17"/>
      <c r="E353" s="11" t="s">
        <v>70</v>
      </c>
      <c r="F353" s="12">
        <v>30</v>
      </c>
      <c r="G353" s="13" t="s">
        <v>69</v>
      </c>
      <c r="H353" s="11" t="s">
        <v>38</v>
      </c>
      <c r="I353" s="11" t="s">
        <v>23</v>
      </c>
      <c r="J353" s="14">
        <v>0</v>
      </c>
      <c r="K353" s="15">
        <v>0</v>
      </c>
      <c r="L353" s="11">
        <v>2</v>
      </c>
      <c r="M353" s="16">
        <v>1.3888888888888889E-3</v>
      </c>
      <c r="N353" s="11"/>
      <c r="O353" s="11"/>
      <c r="P353" s="11" t="s">
        <v>20</v>
      </c>
      <c r="Q353" s="11" t="s">
        <v>78</v>
      </c>
      <c r="R353" s="11" t="s">
        <v>62</v>
      </c>
      <c r="S353" s="17"/>
    </row>
    <row r="354" spans="4:19" ht="21" customHeight="1" x14ac:dyDescent="0.35">
      <c r="D354" s="17"/>
      <c r="E354" s="4" t="s">
        <v>70</v>
      </c>
      <c r="F354" s="5">
        <v>6</v>
      </c>
      <c r="G354" s="6" t="s">
        <v>55</v>
      </c>
      <c r="H354" s="4" t="s">
        <v>16</v>
      </c>
      <c r="I354" s="4" t="s">
        <v>17</v>
      </c>
      <c r="J354" s="7">
        <v>0</v>
      </c>
      <c r="K354" s="8">
        <v>0</v>
      </c>
      <c r="L354" s="4">
        <v>4</v>
      </c>
      <c r="M354" s="2">
        <v>1.3888888888888889E-3</v>
      </c>
      <c r="N354" s="4"/>
      <c r="O354" s="4"/>
      <c r="P354" s="4" t="s">
        <v>51</v>
      </c>
      <c r="Q354" s="4" t="s">
        <v>78</v>
      </c>
      <c r="R354" s="4" t="s">
        <v>53</v>
      </c>
      <c r="S354" s="17"/>
    </row>
    <row r="355" spans="4:19" ht="21" customHeight="1" x14ac:dyDescent="0.35">
      <c r="D355" s="17"/>
      <c r="E355" s="11" t="s">
        <v>70</v>
      </c>
      <c r="F355" s="12">
        <v>28</v>
      </c>
      <c r="G355" s="13" t="s">
        <v>59</v>
      </c>
      <c r="H355" s="11" t="s">
        <v>38</v>
      </c>
      <c r="I355" s="11" t="s">
        <v>17</v>
      </c>
      <c r="J355" s="14">
        <v>0</v>
      </c>
      <c r="K355" s="15">
        <v>0</v>
      </c>
      <c r="L355" s="11">
        <v>1</v>
      </c>
      <c r="M355" s="16">
        <v>1.3888888888888889E-3</v>
      </c>
      <c r="N355" s="11"/>
      <c r="O355" s="11"/>
      <c r="P355" s="11" t="s">
        <v>48</v>
      </c>
      <c r="Q355" s="11" t="s">
        <v>78</v>
      </c>
      <c r="R355" s="11" t="s">
        <v>41</v>
      </c>
      <c r="S355" s="17"/>
    </row>
    <row r="356" spans="4:19" ht="21" customHeight="1" x14ac:dyDescent="0.35">
      <c r="D356" s="17"/>
      <c r="E356" s="4" t="s">
        <v>14</v>
      </c>
      <c r="F356" s="5">
        <v>4</v>
      </c>
      <c r="G356" s="6" t="s">
        <v>15</v>
      </c>
      <c r="H356" s="4" t="s">
        <v>28</v>
      </c>
      <c r="I356" s="4" t="s">
        <v>42</v>
      </c>
      <c r="J356" s="7">
        <v>5</v>
      </c>
      <c r="K356" s="8">
        <v>20000000</v>
      </c>
      <c r="L356" s="4">
        <v>1</v>
      </c>
      <c r="M356" s="2">
        <v>1.3888888888888889E-3</v>
      </c>
      <c r="N356" s="4" t="s">
        <v>18</v>
      </c>
      <c r="O356" s="4" t="s">
        <v>35</v>
      </c>
      <c r="P356" s="4" t="s">
        <v>51</v>
      </c>
      <c r="Q356" s="4" t="s">
        <v>77</v>
      </c>
      <c r="R356" s="4" t="s">
        <v>54</v>
      </c>
      <c r="S356" s="17"/>
    </row>
    <row r="357" spans="4:19" ht="21" customHeight="1" x14ac:dyDescent="0.35">
      <c r="D357" s="17"/>
      <c r="E357" s="11" t="s">
        <v>14</v>
      </c>
      <c r="F357" s="12">
        <v>6</v>
      </c>
      <c r="G357" s="13" t="s">
        <v>59</v>
      </c>
      <c r="H357" s="11" t="s">
        <v>28</v>
      </c>
      <c r="I357" s="11" t="s">
        <v>68</v>
      </c>
      <c r="J357" s="14">
        <v>2</v>
      </c>
      <c r="K357" s="15">
        <v>12000000</v>
      </c>
      <c r="L357" s="11">
        <v>1</v>
      </c>
      <c r="M357" s="16">
        <v>1.3888888888888889E-3</v>
      </c>
      <c r="N357" s="11" t="s">
        <v>18</v>
      </c>
      <c r="O357" s="11" t="s">
        <v>35</v>
      </c>
      <c r="P357" s="11" t="s">
        <v>33</v>
      </c>
      <c r="Q357" s="11" t="s">
        <v>76</v>
      </c>
      <c r="R357" s="11" t="s">
        <v>52</v>
      </c>
      <c r="S357" s="17"/>
    </row>
    <row r="358" spans="4:19" ht="21" customHeight="1" x14ac:dyDescent="0.35">
      <c r="D358" s="17"/>
      <c r="E358" s="4" t="s">
        <v>14</v>
      </c>
      <c r="F358" s="5">
        <v>12</v>
      </c>
      <c r="G358" s="6" t="s">
        <v>60</v>
      </c>
      <c r="H358" s="4" t="s">
        <v>32</v>
      </c>
      <c r="I358" s="4" t="s">
        <v>45</v>
      </c>
      <c r="J358" s="7">
        <v>2</v>
      </c>
      <c r="K358" s="8">
        <v>12000000</v>
      </c>
      <c r="L358" s="4">
        <v>5</v>
      </c>
      <c r="M358" s="2">
        <v>1.3888888888888889E-3</v>
      </c>
      <c r="N358" s="4" t="s">
        <v>18</v>
      </c>
      <c r="O358" s="4" t="s">
        <v>39</v>
      </c>
      <c r="P358" s="4" t="s">
        <v>30</v>
      </c>
      <c r="Q358" s="4" t="s">
        <v>66</v>
      </c>
      <c r="R358" s="4" t="s">
        <v>67</v>
      </c>
      <c r="S358" s="17"/>
    </row>
    <row r="359" spans="4:19" ht="21" customHeight="1" x14ac:dyDescent="0.35">
      <c r="D359" s="17"/>
      <c r="E359" s="11" t="s">
        <v>14</v>
      </c>
      <c r="F359" s="12">
        <v>11</v>
      </c>
      <c r="G359" s="13" t="s">
        <v>22</v>
      </c>
      <c r="H359" s="11" t="s">
        <v>38</v>
      </c>
      <c r="I359" s="11" t="s">
        <v>42</v>
      </c>
      <c r="J359" s="14">
        <v>2</v>
      </c>
      <c r="K359" s="15">
        <v>12000000</v>
      </c>
      <c r="L359" s="11">
        <v>1</v>
      </c>
      <c r="M359" s="16">
        <v>1.3888888888888889E-3</v>
      </c>
      <c r="N359" s="11" t="s">
        <v>18</v>
      </c>
      <c r="O359" s="11" t="s">
        <v>24</v>
      </c>
      <c r="P359" s="11" t="s">
        <v>43</v>
      </c>
      <c r="Q359" s="11" t="s">
        <v>76</v>
      </c>
      <c r="R359" s="11" t="s">
        <v>26</v>
      </c>
      <c r="S359" s="17"/>
    </row>
    <row r="360" spans="4:19" ht="21" customHeight="1" x14ac:dyDescent="0.35">
      <c r="D360" s="17"/>
      <c r="E360" s="4" t="s">
        <v>14</v>
      </c>
      <c r="F360" s="5">
        <v>2</v>
      </c>
      <c r="G360" s="6" t="s">
        <v>37</v>
      </c>
      <c r="H360" s="4" t="s">
        <v>16</v>
      </c>
      <c r="I360" s="4" t="s">
        <v>23</v>
      </c>
      <c r="J360" s="7">
        <v>3</v>
      </c>
      <c r="K360" s="8">
        <v>15000000</v>
      </c>
      <c r="L360" s="4">
        <v>1</v>
      </c>
      <c r="M360" s="2">
        <v>1.3888888888888889E-3</v>
      </c>
      <c r="N360" s="4" t="s">
        <v>18</v>
      </c>
      <c r="O360" s="4" t="s">
        <v>39</v>
      </c>
      <c r="P360" s="4" t="s">
        <v>20</v>
      </c>
      <c r="Q360" s="4" t="s">
        <v>78</v>
      </c>
      <c r="R360" s="4" t="s">
        <v>66</v>
      </c>
      <c r="S360" s="17"/>
    </row>
    <row r="361" spans="4:19" ht="21" customHeight="1" x14ac:dyDescent="0.35">
      <c r="D361" s="17"/>
      <c r="E361" s="11" t="s">
        <v>14</v>
      </c>
      <c r="F361" s="12">
        <v>8</v>
      </c>
      <c r="G361" s="13" t="s">
        <v>37</v>
      </c>
      <c r="H361" s="11" t="s">
        <v>16</v>
      </c>
      <c r="I361" s="11" t="s">
        <v>42</v>
      </c>
      <c r="J361" s="14">
        <v>3</v>
      </c>
      <c r="K361" s="15">
        <v>15000000</v>
      </c>
      <c r="L361" s="11">
        <v>4</v>
      </c>
      <c r="M361" s="16">
        <v>1.3888888888888889E-3</v>
      </c>
      <c r="N361" s="11" t="s">
        <v>18</v>
      </c>
      <c r="O361" s="11" t="s">
        <v>47</v>
      </c>
      <c r="P361" s="11" t="s">
        <v>51</v>
      </c>
      <c r="Q361" s="11" t="s">
        <v>77</v>
      </c>
      <c r="R361" s="11" t="s">
        <v>54</v>
      </c>
      <c r="S361" s="17"/>
    </row>
    <row r="362" spans="4:19" ht="21" customHeight="1" x14ac:dyDescent="0.35">
      <c r="D362" s="17"/>
      <c r="E362" s="4" t="s">
        <v>14</v>
      </c>
      <c r="F362" s="5">
        <v>17</v>
      </c>
      <c r="G362" s="6" t="s">
        <v>44</v>
      </c>
      <c r="H362" s="4" t="s">
        <v>32</v>
      </c>
      <c r="I362" s="4" t="s">
        <v>23</v>
      </c>
      <c r="J362" s="7">
        <v>4</v>
      </c>
      <c r="K362" s="8">
        <v>11000000</v>
      </c>
      <c r="L362" s="4">
        <v>2</v>
      </c>
      <c r="M362" s="2">
        <v>1.3888888888888889E-3</v>
      </c>
      <c r="N362" s="4" t="s">
        <v>61</v>
      </c>
      <c r="O362" s="4" t="s">
        <v>19</v>
      </c>
      <c r="P362" s="4" t="s">
        <v>51</v>
      </c>
      <c r="Q362" s="4" t="s">
        <v>78</v>
      </c>
      <c r="R362" s="4" t="s">
        <v>21</v>
      </c>
      <c r="S362" s="17"/>
    </row>
    <row r="363" spans="4:19" ht="21" customHeight="1" x14ac:dyDescent="0.35">
      <c r="D363" s="17"/>
      <c r="E363" s="11" t="s">
        <v>14</v>
      </c>
      <c r="F363" s="12">
        <v>10</v>
      </c>
      <c r="G363" s="13" t="s">
        <v>69</v>
      </c>
      <c r="H363" s="11" t="s">
        <v>32</v>
      </c>
      <c r="I363" s="11" t="s">
        <v>23</v>
      </c>
      <c r="J363" s="14">
        <v>4</v>
      </c>
      <c r="K363" s="15">
        <v>20000000</v>
      </c>
      <c r="L363" s="11">
        <v>1</v>
      </c>
      <c r="M363" s="16">
        <v>1.3888888888888889E-3</v>
      </c>
      <c r="N363" s="11" t="s">
        <v>18</v>
      </c>
      <c r="O363" s="11" t="s">
        <v>19</v>
      </c>
      <c r="P363" s="11" t="s">
        <v>48</v>
      </c>
      <c r="Q363" s="11" t="s">
        <v>66</v>
      </c>
      <c r="R363" s="11" t="s">
        <v>67</v>
      </c>
      <c r="S363" s="17"/>
    </row>
    <row r="364" spans="4:19" ht="21" customHeight="1" x14ac:dyDescent="0.35">
      <c r="D364" s="17"/>
      <c r="E364" s="4" t="s">
        <v>14</v>
      </c>
      <c r="F364" s="5">
        <v>17</v>
      </c>
      <c r="G364" s="6" t="s">
        <v>69</v>
      </c>
      <c r="H364" s="4" t="s">
        <v>49</v>
      </c>
      <c r="I364" s="4" t="s">
        <v>17</v>
      </c>
      <c r="J364" s="7">
        <v>1</v>
      </c>
      <c r="K364" s="8">
        <v>7000000</v>
      </c>
      <c r="L364" s="4">
        <v>5</v>
      </c>
      <c r="M364" s="2">
        <v>1.3888888888888889E-3</v>
      </c>
      <c r="N364" s="4" t="s">
        <v>18</v>
      </c>
      <c r="O364" s="4" t="s">
        <v>64</v>
      </c>
      <c r="P364" s="4" t="s">
        <v>48</v>
      </c>
      <c r="Q364" s="4" t="s">
        <v>66</v>
      </c>
      <c r="R364" s="4" t="s">
        <v>36</v>
      </c>
      <c r="S364" s="17"/>
    </row>
    <row r="365" spans="4:19" ht="21" customHeight="1" x14ac:dyDescent="0.35">
      <c r="D365" s="17"/>
      <c r="E365" s="11" t="s">
        <v>14</v>
      </c>
      <c r="F365" s="12">
        <v>4</v>
      </c>
      <c r="G365" s="13" t="s">
        <v>15</v>
      </c>
      <c r="H365" s="11" t="s">
        <v>28</v>
      </c>
      <c r="I365" s="11" t="s">
        <v>42</v>
      </c>
      <c r="J365" s="14">
        <v>5</v>
      </c>
      <c r="K365" s="15">
        <v>20000000</v>
      </c>
      <c r="L365" s="11">
        <v>1</v>
      </c>
      <c r="M365" s="16">
        <v>1.3888888888888889E-3</v>
      </c>
      <c r="N365" s="11" t="s">
        <v>18</v>
      </c>
      <c r="O365" s="11" t="s">
        <v>35</v>
      </c>
      <c r="P365" s="11" t="s">
        <v>51</v>
      </c>
      <c r="Q365" s="11" t="s">
        <v>77</v>
      </c>
      <c r="R365" s="11" t="s">
        <v>54</v>
      </c>
      <c r="S365" s="17"/>
    </row>
    <row r="366" spans="4:19" ht="21" customHeight="1" x14ac:dyDescent="0.35">
      <c r="D366" s="17"/>
      <c r="E366" s="4" t="s">
        <v>14</v>
      </c>
      <c r="F366" s="5">
        <v>6</v>
      </c>
      <c r="G366" s="6" t="s">
        <v>59</v>
      </c>
      <c r="H366" s="4" t="s">
        <v>28</v>
      </c>
      <c r="I366" s="4" t="s">
        <v>68</v>
      </c>
      <c r="J366" s="7">
        <v>2</v>
      </c>
      <c r="K366" s="8">
        <v>12000000</v>
      </c>
      <c r="L366" s="4">
        <v>1</v>
      </c>
      <c r="M366" s="2">
        <v>1.3888888888888889E-3</v>
      </c>
      <c r="N366" s="4" t="s">
        <v>18</v>
      </c>
      <c r="O366" s="4" t="s">
        <v>35</v>
      </c>
      <c r="P366" s="4" t="s">
        <v>33</v>
      </c>
      <c r="Q366" s="4" t="s">
        <v>76</v>
      </c>
      <c r="R366" s="4" t="s">
        <v>52</v>
      </c>
      <c r="S366" s="17"/>
    </row>
    <row r="367" spans="4:19" ht="21" customHeight="1" x14ac:dyDescent="0.35">
      <c r="D367" s="17"/>
      <c r="E367" s="11" t="s">
        <v>14</v>
      </c>
      <c r="F367" s="12">
        <v>12</v>
      </c>
      <c r="G367" s="13" t="s">
        <v>60</v>
      </c>
      <c r="H367" s="11" t="s">
        <v>32</v>
      </c>
      <c r="I367" s="11" t="s">
        <v>45</v>
      </c>
      <c r="J367" s="14">
        <v>2</v>
      </c>
      <c r="K367" s="15">
        <v>12000000</v>
      </c>
      <c r="L367" s="11">
        <v>5</v>
      </c>
      <c r="M367" s="16">
        <v>1.3888888888888889E-3</v>
      </c>
      <c r="N367" s="11" t="s">
        <v>18</v>
      </c>
      <c r="O367" s="11" t="s">
        <v>39</v>
      </c>
      <c r="P367" s="11" t="s">
        <v>30</v>
      </c>
      <c r="Q367" s="11" t="s">
        <v>66</v>
      </c>
      <c r="R367" s="11" t="s">
        <v>67</v>
      </c>
      <c r="S367" s="17"/>
    </row>
    <row r="368" spans="4:19" ht="21" customHeight="1" x14ac:dyDescent="0.35">
      <c r="D368" s="17"/>
      <c r="E368" s="4" t="s">
        <v>70</v>
      </c>
      <c r="F368" s="5">
        <v>2</v>
      </c>
      <c r="G368" s="6" t="s">
        <v>59</v>
      </c>
      <c r="H368" s="4" t="s">
        <v>16</v>
      </c>
      <c r="I368" s="4" t="s">
        <v>42</v>
      </c>
      <c r="J368" s="7">
        <v>0</v>
      </c>
      <c r="K368" s="8">
        <v>0</v>
      </c>
      <c r="L368" s="4">
        <v>1</v>
      </c>
      <c r="M368" s="2">
        <v>1.3888888888888889E-3</v>
      </c>
      <c r="N368" s="4"/>
      <c r="O368" s="4"/>
      <c r="P368" s="4" t="s">
        <v>25</v>
      </c>
      <c r="Q368" s="4" t="s">
        <v>77</v>
      </c>
      <c r="R368" s="4" t="s">
        <v>65</v>
      </c>
      <c r="S368" s="17"/>
    </row>
    <row r="369" spans="4:19" ht="21" customHeight="1" x14ac:dyDescent="0.35">
      <c r="D369" s="17"/>
      <c r="E369" s="11" t="s">
        <v>70</v>
      </c>
      <c r="F369" s="12">
        <v>30</v>
      </c>
      <c r="G369" s="13" t="s">
        <v>27</v>
      </c>
      <c r="H369" s="11" t="s">
        <v>16</v>
      </c>
      <c r="I369" s="11" t="s">
        <v>23</v>
      </c>
      <c r="J369" s="14">
        <v>0</v>
      </c>
      <c r="K369" s="15">
        <v>0</v>
      </c>
      <c r="L369" s="11">
        <v>2</v>
      </c>
      <c r="M369" s="16">
        <v>1.3888888888888889E-3</v>
      </c>
      <c r="N369" s="11"/>
      <c r="O369" s="11"/>
      <c r="P369" s="11" t="s">
        <v>43</v>
      </c>
      <c r="Q369" s="11" t="s">
        <v>76</v>
      </c>
      <c r="R369" s="11" t="s">
        <v>31</v>
      </c>
      <c r="S369" s="17"/>
    </row>
    <row r="370" spans="4:19" ht="21" customHeight="1" x14ac:dyDescent="0.35">
      <c r="D370" s="17"/>
      <c r="E370" s="4" t="s">
        <v>70</v>
      </c>
      <c r="F370" s="5">
        <v>8</v>
      </c>
      <c r="G370" s="6" t="s">
        <v>37</v>
      </c>
      <c r="H370" s="4" t="s">
        <v>38</v>
      </c>
      <c r="I370" s="4" t="s">
        <v>23</v>
      </c>
      <c r="J370" s="7">
        <v>0</v>
      </c>
      <c r="K370" s="8">
        <v>0</v>
      </c>
      <c r="L370" s="4">
        <v>1</v>
      </c>
      <c r="M370" s="2">
        <v>1.3888888888888889E-3</v>
      </c>
      <c r="N370" s="4"/>
      <c r="O370" s="4"/>
      <c r="P370" s="4" t="s">
        <v>30</v>
      </c>
      <c r="Q370" s="4" t="s">
        <v>78</v>
      </c>
      <c r="R370" s="4" t="s">
        <v>62</v>
      </c>
      <c r="S370" s="17"/>
    </row>
    <row r="371" spans="4:19" ht="21" customHeight="1" x14ac:dyDescent="0.35">
      <c r="D371" s="17"/>
      <c r="E371" s="11" t="s">
        <v>70</v>
      </c>
      <c r="F371" s="12">
        <v>20</v>
      </c>
      <c r="G371" s="13" t="s">
        <v>44</v>
      </c>
      <c r="H371" s="11" t="s">
        <v>32</v>
      </c>
      <c r="I371" s="11" t="s">
        <v>17</v>
      </c>
      <c r="J371" s="14">
        <v>0</v>
      </c>
      <c r="K371" s="15">
        <v>0</v>
      </c>
      <c r="L371" s="11">
        <v>2</v>
      </c>
      <c r="M371" s="16">
        <v>1.3888888888888889E-3</v>
      </c>
      <c r="N371" s="11"/>
      <c r="O371" s="11"/>
      <c r="P371" s="11" t="s">
        <v>33</v>
      </c>
      <c r="Q371" s="11" t="s">
        <v>78</v>
      </c>
      <c r="R371" s="11" t="s">
        <v>62</v>
      </c>
      <c r="S371" s="17"/>
    </row>
    <row r="372" spans="4:19" ht="21" customHeight="1" x14ac:dyDescent="0.35">
      <c r="D372" s="17"/>
      <c r="E372" s="4" t="s">
        <v>70</v>
      </c>
      <c r="F372" s="5">
        <v>2</v>
      </c>
      <c r="G372" s="6" t="s">
        <v>59</v>
      </c>
      <c r="H372" s="4" t="s">
        <v>16</v>
      </c>
      <c r="I372" s="4" t="s">
        <v>42</v>
      </c>
      <c r="J372" s="7">
        <v>0</v>
      </c>
      <c r="K372" s="8">
        <v>0</v>
      </c>
      <c r="L372" s="4">
        <v>1</v>
      </c>
      <c r="M372" s="2">
        <v>1.3888888888888889E-3</v>
      </c>
      <c r="N372" s="4"/>
      <c r="O372" s="4"/>
      <c r="P372" s="4" t="s">
        <v>25</v>
      </c>
      <c r="Q372" s="4" t="s">
        <v>77</v>
      </c>
      <c r="R372" s="4" t="s">
        <v>65</v>
      </c>
      <c r="S372" s="17"/>
    </row>
    <row r="373" spans="4:19" ht="21" customHeight="1" x14ac:dyDescent="0.35">
      <c r="D373" s="17"/>
      <c r="E373" s="11" t="s">
        <v>14</v>
      </c>
      <c r="F373" s="12">
        <v>10</v>
      </c>
      <c r="G373" s="13" t="s">
        <v>55</v>
      </c>
      <c r="H373" s="11" t="s">
        <v>32</v>
      </c>
      <c r="I373" s="11" t="s">
        <v>42</v>
      </c>
      <c r="J373" s="14">
        <v>2</v>
      </c>
      <c r="K373" s="15">
        <v>12000000</v>
      </c>
      <c r="L373" s="11">
        <v>1</v>
      </c>
      <c r="M373" s="16">
        <v>1.3888888888888889E-3</v>
      </c>
      <c r="N373" s="11" t="s">
        <v>18</v>
      </c>
      <c r="O373" s="11" t="s">
        <v>19</v>
      </c>
      <c r="P373" s="11" t="s">
        <v>20</v>
      </c>
      <c r="Q373" s="11" t="s">
        <v>77</v>
      </c>
      <c r="R373" s="11" t="s">
        <v>34</v>
      </c>
      <c r="S373" s="17"/>
    </row>
    <row r="374" spans="4:19" ht="21" customHeight="1" x14ac:dyDescent="0.35">
      <c r="D374" s="17"/>
      <c r="E374" s="4" t="s">
        <v>14</v>
      </c>
      <c r="F374" s="5">
        <v>1</v>
      </c>
      <c r="G374" s="6" t="s">
        <v>55</v>
      </c>
      <c r="H374" s="4" t="s">
        <v>32</v>
      </c>
      <c r="I374" s="4" t="s">
        <v>42</v>
      </c>
      <c r="J374" s="7">
        <v>3</v>
      </c>
      <c r="K374" s="8">
        <v>11000000</v>
      </c>
      <c r="L374" s="4">
        <v>2</v>
      </c>
      <c r="M374" s="2">
        <v>1.3888888888888889E-3</v>
      </c>
      <c r="N374" s="4" t="s">
        <v>18</v>
      </c>
      <c r="O374" s="4" t="s">
        <v>64</v>
      </c>
      <c r="P374" s="4" t="s">
        <v>20</v>
      </c>
      <c r="Q374" s="4" t="s">
        <v>78</v>
      </c>
      <c r="R374" s="4" t="s">
        <v>63</v>
      </c>
      <c r="S374" s="17"/>
    </row>
    <row r="375" spans="4:19" ht="21" customHeight="1" x14ac:dyDescent="0.35">
      <c r="D375" s="17"/>
      <c r="E375" s="11" t="s">
        <v>14</v>
      </c>
      <c r="F375" s="12">
        <v>11</v>
      </c>
      <c r="G375" s="13" t="s">
        <v>57</v>
      </c>
      <c r="H375" s="11" t="s">
        <v>16</v>
      </c>
      <c r="I375" s="11" t="s">
        <v>17</v>
      </c>
      <c r="J375" s="14">
        <v>2</v>
      </c>
      <c r="K375" s="15">
        <v>10000000</v>
      </c>
      <c r="L375" s="11">
        <v>2</v>
      </c>
      <c r="M375" s="16">
        <v>1.3888888888888889E-3</v>
      </c>
      <c r="N375" s="11" t="s">
        <v>18</v>
      </c>
      <c r="O375" s="11" t="s">
        <v>56</v>
      </c>
      <c r="P375" s="11" t="s">
        <v>48</v>
      </c>
      <c r="Q375" s="11" t="s">
        <v>66</v>
      </c>
      <c r="R375" s="11" t="s">
        <v>36</v>
      </c>
      <c r="S375" s="17"/>
    </row>
    <row r="376" spans="4:19" ht="21" customHeight="1" x14ac:dyDescent="0.35">
      <c r="D376" s="17"/>
      <c r="E376" s="4" t="s">
        <v>14</v>
      </c>
      <c r="F376" s="5">
        <v>3</v>
      </c>
      <c r="G376" s="6" t="s">
        <v>59</v>
      </c>
      <c r="H376" s="4" t="s">
        <v>49</v>
      </c>
      <c r="I376" s="4" t="s">
        <v>42</v>
      </c>
      <c r="J376" s="7">
        <v>2</v>
      </c>
      <c r="K376" s="8">
        <v>38000000</v>
      </c>
      <c r="L376" s="4">
        <v>1</v>
      </c>
      <c r="M376" s="2">
        <v>1.3888888888888889E-3</v>
      </c>
      <c r="N376" s="4" t="s">
        <v>46</v>
      </c>
      <c r="O376" s="4" t="s">
        <v>19</v>
      </c>
      <c r="P376" s="4" t="s">
        <v>30</v>
      </c>
      <c r="Q376" s="4" t="s">
        <v>77</v>
      </c>
      <c r="R376" s="4" t="s">
        <v>65</v>
      </c>
      <c r="S376" s="17"/>
    </row>
    <row r="377" spans="4:19" ht="21" customHeight="1" x14ac:dyDescent="0.35">
      <c r="D377" s="17"/>
      <c r="E377" s="11" t="s">
        <v>14</v>
      </c>
      <c r="F377" s="12">
        <v>20</v>
      </c>
      <c r="G377" s="13" t="s">
        <v>72</v>
      </c>
      <c r="H377" s="11" t="s">
        <v>28</v>
      </c>
      <c r="I377" s="11" t="s">
        <v>42</v>
      </c>
      <c r="J377" s="14">
        <v>1</v>
      </c>
      <c r="K377" s="15">
        <v>19000000</v>
      </c>
      <c r="L377" s="11">
        <v>5</v>
      </c>
      <c r="M377" s="16">
        <v>1.3888888888888889E-3</v>
      </c>
      <c r="N377" s="11" t="s">
        <v>46</v>
      </c>
      <c r="O377" s="11" t="s">
        <v>29</v>
      </c>
      <c r="P377" s="11" t="s">
        <v>43</v>
      </c>
      <c r="Q377" s="11" t="s">
        <v>66</v>
      </c>
      <c r="R377" s="11" t="s">
        <v>67</v>
      </c>
      <c r="S377" s="17"/>
    </row>
    <row r="378" spans="4:19" ht="21" customHeight="1" x14ac:dyDescent="0.35">
      <c r="D378" s="17"/>
      <c r="E378" s="4" t="s">
        <v>14</v>
      </c>
      <c r="F378" s="5">
        <v>11</v>
      </c>
      <c r="G378" s="6" t="s">
        <v>22</v>
      </c>
      <c r="H378" s="4" t="s">
        <v>16</v>
      </c>
      <c r="I378" s="4" t="s">
        <v>42</v>
      </c>
      <c r="J378" s="7">
        <v>3</v>
      </c>
      <c r="K378" s="8">
        <v>15000000</v>
      </c>
      <c r="L378" s="4">
        <v>4</v>
      </c>
      <c r="M378" s="2">
        <v>1.3888888888888889E-3</v>
      </c>
      <c r="N378" s="4" t="s">
        <v>18</v>
      </c>
      <c r="O378" s="4" t="s">
        <v>29</v>
      </c>
      <c r="P378" s="4" t="s">
        <v>51</v>
      </c>
      <c r="Q378" s="4" t="s">
        <v>66</v>
      </c>
      <c r="R378" s="4" t="s">
        <v>67</v>
      </c>
      <c r="S378" s="17"/>
    </row>
    <row r="379" spans="4:19" ht="21" customHeight="1" x14ac:dyDescent="0.35">
      <c r="D379" s="17"/>
      <c r="E379" s="11" t="s">
        <v>14</v>
      </c>
      <c r="F379" s="12">
        <v>28</v>
      </c>
      <c r="G379" s="13" t="s">
        <v>27</v>
      </c>
      <c r="H379" s="11" t="s">
        <v>32</v>
      </c>
      <c r="I379" s="11" t="s">
        <v>23</v>
      </c>
      <c r="J379" s="14">
        <v>1</v>
      </c>
      <c r="K379" s="15">
        <v>19000000</v>
      </c>
      <c r="L379" s="11">
        <v>4</v>
      </c>
      <c r="M379" s="16">
        <v>1.3888888888888889E-3</v>
      </c>
      <c r="N379" s="11" t="s">
        <v>74</v>
      </c>
      <c r="O379" s="11" t="s">
        <v>35</v>
      </c>
      <c r="P379" s="11" t="s">
        <v>43</v>
      </c>
      <c r="Q379" s="11" t="s">
        <v>66</v>
      </c>
      <c r="R379" s="11" t="s">
        <v>36</v>
      </c>
      <c r="S379" s="17"/>
    </row>
    <row r="380" spans="4:19" ht="21" customHeight="1" x14ac:dyDescent="0.35">
      <c r="D380" s="17"/>
      <c r="E380" s="4" t="s">
        <v>14</v>
      </c>
      <c r="F380" s="5">
        <v>30</v>
      </c>
      <c r="G380" s="6" t="s">
        <v>27</v>
      </c>
      <c r="H380" s="4" t="s">
        <v>32</v>
      </c>
      <c r="I380" s="4" t="s">
        <v>42</v>
      </c>
      <c r="J380" s="7">
        <v>2</v>
      </c>
      <c r="K380" s="8">
        <v>38000000</v>
      </c>
      <c r="L380" s="4">
        <v>1</v>
      </c>
      <c r="M380" s="2">
        <v>1.3888888888888889E-3</v>
      </c>
      <c r="N380" s="4" t="s">
        <v>46</v>
      </c>
      <c r="O380" s="4" t="s">
        <v>39</v>
      </c>
      <c r="P380" s="4" t="s">
        <v>30</v>
      </c>
      <c r="Q380" s="4" t="s">
        <v>77</v>
      </c>
      <c r="R380" s="4" t="s">
        <v>54</v>
      </c>
      <c r="S380" s="17"/>
    </row>
    <row r="381" spans="4:19" ht="21" customHeight="1" x14ac:dyDescent="0.35">
      <c r="D381" s="17"/>
      <c r="E381" s="11" t="s">
        <v>14</v>
      </c>
      <c r="F381" s="12">
        <v>11</v>
      </c>
      <c r="G381" s="13" t="s">
        <v>27</v>
      </c>
      <c r="H381" s="11" t="s">
        <v>32</v>
      </c>
      <c r="I381" s="11" t="s">
        <v>42</v>
      </c>
      <c r="J381" s="14">
        <v>5</v>
      </c>
      <c r="K381" s="15">
        <v>25000000</v>
      </c>
      <c r="L381" s="11">
        <v>2</v>
      </c>
      <c r="M381" s="16">
        <v>1.3888888888888889E-3</v>
      </c>
      <c r="N381" s="11" t="s">
        <v>18</v>
      </c>
      <c r="O381" s="11" t="s">
        <v>29</v>
      </c>
      <c r="P381" s="11" t="s">
        <v>30</v>
      </c>
      <c r="Q381" s="11" t="s">
        <v>76</v>
      </c>
      <c r="R381" s="11" t="s">
        <v>75</v>
      </c>
      <c r="S381" s="17"/>
    </row>
    <row r="382" spans="4:19" ht="21" customHeight="1" x14ac:dyDescent="0.35">
      <c r="D382" s="17"/>
      <c r="E382" s="4" t="s">
        <v>14</v>
      </c>
      <c r="F382" s="5">
        <v>12</v>
      </c>
      <c r="G382" s="6" t="s">
        <v>27</v>
      </c>
      <c r="H382" s="4" t="s">
        <v>32</v>
      </c>
      <c r="I382" s="4" t="s">
        <v>42</v>
      </c>
      <c r="J382" s="7">
        <v>5</v>
      </c>
      <c r="K382" s="8">
        <v>25000000</v>
      </c>
      <c r="L382" s="4">
        <v>5</v>
      </c>
      <c r="M382" s="2">
        <v>1.3888888888888889E-3</v>
      </c>
      <c r="N382" s="4" t="s">
        <v>18</v>
      </c>
      <c r="O382" s="4" t="s">
        <v>56</v>
      </c>
      <c r="P382" s="4" t="s">
        <v>30</v>
      </c>
      <c r="Q382" s="4" t="s">
        <v>78</v>
      </c>
      <c r="R382" s="4" t="s">
        <v>63</v>
      </c>
      <c r="S382" s="17"/>
    </row>
    <row r="383" spans="4:19" ht="21" customHeight="1" x14ac:dyDescent="0.35">
      <c r="D383" s="17"/>
      <c r="E383" s="11" t="s">
        <v>14</v>
      </c>
      <c r="F383" s="12">
        <v>17</v>
      </c>
      <c r="G383" s="13" t="s">
        <v>27</v>
      </c>
      <c r="H383" s="11" t="s">
        <v>28</v>
      </c>
      <c r="I383" s="11" t="s">
        <v>42</v>
      </c>
      <c r="J383" s="14">
        <v>2</v>
      </c>
      <c r="K383" s="15">
        <v>12000000</v>
      </c>
      <c r="L383" s="11">
        <v>4</v>
      </c>
      <c r="M383" s="16">
        <v>1.3888888888888889E-3</v>
      </c>
      <c r="N383" s="11" t="s">
        <v>18</v>
      </c>
      <c r="O383" s="11" t="s">
        <v>39</v>
      </c>
      <c r="P383" s="11" t="s">
        <v>48</v>
      </c>
      <c r="Q383" s="11" t="s">
        <v>77</v>
      </c>
      <c r="R383" s="11" t="s">
        <v>54</v>
      </c>
      <c r="S383" s="17"/>
    </row>
    <row r="384" spans="4:19" ht="21" customHeight="1" x14ac:dyDescent="0.35">
      <c r="D384" s="17"/>
      <c r="E384" s="4" t="s">
        <v>14</v>
      </c>
      <c r="F384" s="5">
        <v>29</v>
      </c>
      <c r="G384" s="6" t="s">
        <v>27</v>
      </c>
      <c r="H384" s="4" t="s">
        <v>32</v>
      </c>
      <c r="I384" s="4" t="s">
        <v>23</v>
      </c>
      <c r="J384" s="7">
        <v>4</v>
      </c>
      <c r="K384" s="8">
        <v>15000000</v>
      </c>
      <c r="L384" s="4">
        <v>3</v>
      </c>
      <c r="M384" s="2">
        <v>1.3888888888888889E-3</v>
      </c>
      <c r="N384" s="4" t="s">
        <v>18</v>
      </c>
      <c r="O384" s="4" t="s">
        <v>24</v>
      </c>
      <c r="P384" s="4" t="s">
        <v>51</v>
      </c>
      <c r="Q384" s="4" t="s">
        <v>78</v>
      </c>
      <c r="R384" s="4" t="s">
        <v>53</v>
      </c>
      <c r="S384" s="17"/>
    </row>
    <row r="385" spans="4:19" ht="21" customHeight="1" x14ac:dyDescent="0.35">
      <c r="D385" s="17"/>
      <c r="E385" s="11" t="s">
        <v>14</v>
      </c>
      <c r="F385" s="12">
        <v>8</v>
      </c>
      <c r="G385" s="13" t="s">
        <v>37</v>
      </c>
      <c r="H385" s="11" t="s">
        <v>28</v>
      </c>
      <c r="I385" s="11" t="s">
        <v>23</v>
      </c>
      <c r="J385" s="14">
        <v>1</v>
      </c>
      <c r="K385" s="15">
        <v>7000000</v>
      </c>
      <c r="L385" s="11">
        <v>1</v>
      </c>
      <c r="M385" s="16">
        <v>1.3888888888888889E-3</v>
      </c>
      <c r="N385" s="11" t="s">
        <v>18</v>
      </c>
      <c r="O385" s="11" t="s">
        <v>56</v>
      </c>
      <c r="P385" s="11" t="s">
        <v>48</v>
      </c>
      <c r="Q385" s="11" t="s">
        <v>78</v>
      </c>
      <c r="R385" s="11" t="s">
        <v>41</v>
      </c>
      <c r="S385" s="17"/>
    </row>
    <row r="386" spans="4:19" ht="21" customHeight="1" x14ac:dyDescent="0.35">
      <c r="D386" s="17"/>
      <c r="E386" s="4" t="s">
        <v>14</v>
      </c>
      <c r="F386" s="5">
        <v>27</v>
      </c>
      <c r="G386" s="6" t="s">
        <v>37</v>
      </c>
      <c r="H386" s="4" t="s">
        <v>38</v>
      </c>
      <c r="I386" s="4" t="s">
        <v>23</v>
      </c>
      <c r="J386" s="7">
        <v>1</v>
      </c>
      <c r="K386" s="8">
        <v>7000000</v>
      </c>
      <c r="L386" s="4">
        <v>1</v>
      </c>
      <c r="M386" s="2">
        <v>1.3888888888888889E-3</v>
      </c>
      <c r="N386" s="4" t="s">
        <v>18</v>
      </c>
      <c r="O386" s="4" t="s">
        <v>19</v>
      </c>
      <c r="P386" s="4" t="s">
        <v>25</v>
      </c>
      <c r="Q386" s="4" t="s">
        <v>77</v>
      </c>
      <c r="R386" s="4" t="s">
        <v>54</v>
      </c>
      <c r="S386" s="17"/>
    </row>
    <row r="387" spans="4:19" ht="21" customHeight="1" x14ac:dyDescent="0.35">
      <c r="D387" s="17"/>
      <c r="E387" s="11" t="s">
        <v>14</v>
      </c>
      <c r="F387" s="12">
        <v>2</v>
      </c>
      <c r="G387" s="13" t="s">
        <v>44</v>
      </c>
      <c r="H387" s="11" t="s">
        <v>38</v>
      </c>
      <c r="I387" s="11" t="s">
        <v>23</v>
      </c>
      <c r="J387" s="14">
        <v>4</v>
      </c>
      <c r="K387" s="15">
        <v>20000000</v>
      </c>
      <c r="L387" s="11">
        <v>1</v>
      </c>
      <c r="M387" s="16">
        <v>1.3888888888888889E-3</v>
      </c>
      <c r="N387" s="11" t="s">
        <v>61</v>
      </c>
      <c r="O387" s="11" t="s">
        <v>24</v>
      </c>
      <c r="P387" s="11" t="s">
        <v>40</v>
      </c>
      <c r="Q387" s="11" t="s">
        <v>76</v>
      </c>
      <c r="R387" s="11" t="s">
        <v>52</v>
      </c>
      <c r="S387" s="17"/>
    </row>
    <row r="388" spans="4:19" ht="21" customHeight="1" x14ac:dyDescent="0.35">
      <c r="D388" s="17"/>
      <c r="E388" s="4" t="s">
        <v>14</v>
      </c>
      <c r="F388" s="5">
        <v>1</v>
      </c>
      <c r="G388" s="6" t="s">
        <v>44</v>
      </c>
      <c r="H388" s="4" t="s">
        <v>28</v>
      </c>
      <c r="I388" s="4" t="s">
        <v>45</v>
      </c>
      <c r="J388" s="7">
        <v>4</v>
      </c>
      <c r="K388" s="8">
        <v>20000000</v>
      </c>
      <c r="L388" s="4">
        <v>1</v>
      </c>
      <c r="M388" s="2">
        <v>1.3888888888888889E-3</v>
      </c>
      <c r="N388" s="4" t="s">
        <v>18</v>
      </c>
      <c r="O388" s="4" t="s">
        <v>47</v>
      </c>
      <c r="P388" s="4" t="s">
        <v>51</v>
      </c>
      <c r="Q388" s="4" t="s">
        <v>78</v>
      </c>
      <c r="R388" s="4" t="s">
        <v>41</v>
      </c>
      <c r="S388" s="17"/>
    </row>
    <row r="389" spans="4:19" ht="21" customHeight="1" x14ac:dyDescent="0.35">
      <c r="D389" s="17"/>
      <c r="E389" s="11" t="s">
        <v>14</v>
      </c>
      <c r="F389" s="12">
        <v>31</v>
      </c>
      <c r="G389" s="13" t="s">
        <v>69</v>
      </c>
      <c r="H389" s="11" t="s">
        <v>49</v>
      </c>
      <c r="I389" s="11" t="s">
        <v>42</v>
      </c>
      <c r="J389" s="14">
        <v>3</v>
      </c>
      <c r="K389" s="15">
        <v>12000000</v>
      </c>
      <c r="L389" s="11">
        <v>1</v>
      </c>
      <c r="M389" s="16">
        <v>1.3888888888888889E-3</v>
      </c>
      <c r="N389" s="11" t="s">
        <v>18</v>
      </c>
      <c r="O389" s="11" t="s">
        <v>19</v>
      </c>
      <c r="P389" s="11" t="s">
        <v>33</v>
      </c>
      <c r="Q389" s="11" t="s">
        <v>78</v>
      </c>
      <c r="R389" s="11" t="s">
        <v>53</v>
      </c>
      <c r="S389" s="17"/>
    </row>
    <row r="390" spans="4:19" ht="21" customHeight="1" x14ac:dyDescent="0.35">
      <c r="D390" s="17"/>
      <c r="E390" s="4" t="s">
        <v>14</v>
      </c>
      <c r="F390" s="5">
        <v>30</v>
      </c>
      <c r="G390" s="6" t="s">
        <v>69</v>
      </c>
      <c r="H390" s="4" t="s">
        <v>28</v>
      </c>
      <c r="I390" s="4" t="s">
        <v>23</v>
      </c>
      <c r="J390" s="7">
        <v>2</v>
      </c>
      <c r="K390" s="8">
        <v>12000000</v>
      </c>
      <c r="L390" s="4">
        <v>1</v>
      </c>
      <c r="M390" s="2">
        <v>1.3888888888888889E-3</v>
      </c>
      <c r="N390" s="4" t="s">
        <v>18</v>
      </c>
      <c r="O390" s="4" t="s">
        <v>19</v>
      </c>
      <c r="P390" s="4" t="s">
        <v>51</v>
      </c>
      <c r="Q390" s="4" t="s">
        <v>78</v>
      </c>
      <c r="R390" s="4" t="s">
        <v>63</v>
      </c>
      <c r="S390" s="17"/>
    </row>
    <row r="391" spans="4:19" ht="21" customHeight="1" x14ac:dyDescent="0.35">
      <c r="D391" s="17"/>
      <c r="E391" s="11" t="s">
        <v>14</v>
      </c>
      <c r="F391" s="12">
        <v>10</v>
      </c>
      <c r="G391" s="13" t="s">
        <v>55</v>
      </c>
      <c r="H391" s="11" t="s">
        <v>32</v>
      </c>
      <c r="I391" s="11" t="s">
        <v>42</v>
      </c>
      <c r="J391" s="14">
        <v>2</v>
      </c>
      <c r="K391" s="15">
        <v>12000000</v>
      </c>
      <c r="L391" s="11">
        <v>1</v>
      </c>
      <c r="M391" s="16">
        <v>1.3888888888888889E-3</v>
      </c>
      <c r="N391" s="11" t="s">
        <v>18</v>
      </c>
      <c r="O391" s="11" t="s">
        <v>19</v>
      </c>
      <c r="P391" s="11" t="s">
        <v>20</v>
      </c>
      <c r="Q391" s="11" t="s">
        <v>77</v>
      </c>
      <c r="R391" s="11" t="s">
        <v>34</v>
      </c>
      <c r="S391" s="17"/>
    </row>
    <row r="392" spans="4:19" ht="21" customHeight="1" x14ac:dyDescent="0.35">
      <c r="D392" s="17"/>
      <c r="E392" s="4" t="s">
        <v>14</v>
      </c>
      <c r="F392" s="5">
        <v>1</v>
      </c>
      <c r="G392" s="6" t="s">
        <v>55</v>
      </c>
      <c r="H392" s="4" t="s">
        <v>32</v>
      </c>
      <c r="I392" s="4" t="s">
        <v>42</v>
      </c>
      <c r="J392" s="7">
        <v>3</v>
      </c>
      <c r="K392" s="8">
        <v>11000000</v>
      </c>
      <c r="L392" s="4">
        <v>2</v>
      </c>
      <c r="M392" s="2">
        <v>1.3888888888888889E-3</v>
      </c>
      <c r="N392" s="4" t="s">
        <v>18</v>
      </c>
      <c r="O392" s="4" t="s">
        <v>64</v>
      </c>
      <c r="P392" s="4" t="s">
        <v>20</v>
      </c>
      <c r="Q392" s="4" t="s">
        <v>78</v>
      </c>
      <c r="R392" s="4" t="s">
        <v>63</v>
      </c>
      <c r="S392" s="17"/>
    </row>
    <row r="393" spans="4:19" ht="21" customHeight="1" x14ac:dyDescent="0.35">
      <c r="D393" s="17"/>
      <c r="E393" s="11" t="s">
        <v>14</v>
      </c>
      <c r="F393" s="12">
        <v>11</v>
      </c>
      <c r="G393" s="13" t="s">
        <v>57</v>
      </c>
      <c r="H393" s="11" t="s">
        <v>16</v>
      </c>
      <c r="I393" s="11" t="s">
        <v>17</v>
      </c>
      <c r="J393" s="14">
        <v>2</v>
      </c>
      <c r="K393" s="15">
        <v>10000000</v>
      </c>
      <c r="L393" s="11">
        <v>2</v>
      </c>
      <c r="M393" s="16">
        <v>1.3888888888888889E-3</v>
      </c>
      <c r="N393" s="11" t="s">
        <v>18</v>
      </c>
      <c r="O393" s="11" t="s">
        <v>56</v>
      </c>
      <c r="P393" s="11" t="s">
        <v>48</v>
      </c>
      <c r="Q393" s="11" t="s">
        <v>66</v>
      </c>
      <c r="R393" s="11" t="s">
        <v>36</v>
      </c>
      <c r="S393" s="17"/>
    </row>
    <row r="394" spans="4:19" ht="21" customHeight="1" x14ac:dyDescent="0.35">
      <c r="D394" s="17"/>
      <c r="E394" s="4" t="s">
        <v>14</v>
      </c>
      <c r="F394" s="5">
        <v>3</v>
      </c>
      <c r="G394" s="6" t="s">
        <v>59</v>
      </c>
      <c r="H394" s="4" t="s">
        <v>49</v>
      </c>
      <c r="I394" s="4" t="s">
        <v>42</v>
      </c>
      <c r="J394" s="7">
        <v>2</v>
      </c>
      <c r="K394" s="8">
        <v>38000000</v>
      </c>
      <c r="L394" s="4">
        <v>1</v>
      </c>
      <c r="M394" s="2">
        <v>1.3888888888888889E-3</v>
      </c>
      <c r="N394" s="4" t="s">
        <v>46</v>
      </c>
      <c r="O394" s="4" t="s">
        <v>19</v>
      </c>
      <c r="P394" s="4" t="s">
        <v>30</v>
      </c>
      <c r="Q394" s="4" t="s">
        <v>77</v>
      </c>
      <c r="R394" s="4" t="s">
        <v>65</v>
      </c>
      <c r="S394" s="17"/>
    </row>
    <row r="395" spans="4:19" ht="21" customHeight="1" x14ac:dyDescent="0.35">
      <c r="D395" s="17"/>
      <c r="E395" s="11" t="s">
        <v>14</v>
      </c>
      <c r="F395" s="12">
        <v>20</v>
      </c>
      <c r="G395" s="13" t="s">
        <v>72</v>
      </c>
      <c r="H395" s="11" t="s">
        <v>28</v>
      </c>
      <c r="I395" s="11" t="s">
        <v>42</v>
      </c>
      <c r="J395" s="14">
        <v>1</v>
      </c>
      <c r="K395" s="15">
        <v>19000000</v>
      </c>
      <c r="L395" s="11">
        <v>5</v>
      </c>
      <c r="M395" s="16">
        <v>1.3888888888888889E-3</v>
      </c>
      <c r="N395" s="11" t="s">
        <v>46</v>
      </c>
      <c r="O395" s="11" t="s">
        <v>29</v>
      </c>
      <c r="P395" s="11" t="s">
        <v>43</v>
      </c>
      <c r="Q395" s="11" t="s">
        <v>66</v>
      </c>
      <c r="R395" s="11" t="s">
        <v>67</v>
      </c>
      <c r="S395" s="17"/>
    </row>
    <row r="396" spans="4:19" ht="21" customHeight="1" x14ac:dyDescent="0.35">
      <c r="D396" s="17"/>
      <c r="E396" s="4" t="s">
        <v>14</v>
      </c>
      <c r="F396" s="5">
        <v>11</v>
      </c>
      <c r="G396" s="6" t="s">
        <v>22</v>
      </c>
      <c r="H396" s="4" t="s">
        <v>16</v>
      </c>
      <c r="I396" s="4" t="s">
        <v>42</v>
      </c>
      <c r="J396" s="7">
        <v>3</v>
      </c>
      <c r="K396" s="8">
        <v>15000000</v>
      </c>
      <c r="L396" s="4">
        <v>4</v>
      </c>
      <c r="M396" s="2">
        <v>1.3888888888888889E-3</v>
      </c>
      <c r="N396" s="4" t="s">
        <v>18</v>
      </c>
      <c r="O396" s="4" t="s">
        <v>29</v>
      </c>
      <c r="P396" s="4" t="s">
        <v>51</v>
      </c>
      <c r="Q396" s="4" t="s">
        <v>66</v>
      </c>
      <c r="R396" s="4" t="s">
        <v>67</v>
      </c>
      <c r="S396" s="17"/>
    </row>
    <row r="397" spans="4:19" ht="21" customHeight="1" x14ac:dyDescent="0.35">
      <c r="D397" s="17"/>
      <c r="E397" s="11" t="s">
        <v>70</v>
      </c>
      <c r="F397" s="12">
        <v>5</v>
      </c>
      <c r="G397" s="13" t="s">
        <v>15</v>
      </c>
      <c r="H397" s="11" t="s">
        <v>32</v>
      </c>
      <c r="I397" s="11" t="s">
        <v>17</v>
      </c>
      <c r="J397" s="14">
        <v>0</v>
      </c>
      <c r="K397" s="15">
        <v>0</v>
      </c>
      <c r="L397" s="11">
        <v>2</v>
      </c>
      <c r="M397" s="16">
        <v>1.3888888888888889E-3</v>
      </c>
      <c r="N397" s="11"/>
      <c r="O397" s="11"/>
      <c r="P397" s="11" t="s">
        <v>48</v>
      </c>
      <c r="Q397" s="11" t="s">
        <v>76</v>
      </c>
      <c r="R397" s="11" t="s">
        <v>52</v>
      </c>
      <c r="S397" s="17"/>
    </row>
    <row r="398" spans="4:19" ht="21" customHeight="1" x14ac:dyDescent="0.35">
      <c r="D398" s="17"/>
      <c r="E398" s="4" t="s">
        <v>70</v>
      </c>
      <c r="F398" s="5">
        <v>22</v>
      </c>
      <c r="G398" s="6" t="s">
        <v>37</v>
      </c>
      <c r="H398" s="4" t="s">
        <v>32</v>
      </c>
      <c r="I398" s="4" t="s">
        <v>17</v>
      </c>
      <c r="J398" s="7">
        <v>0</v>
      </c>
      <c r="K398" s="8">
        <v>0</v>
      </c>
      <c r="L398" s="4">
        <v>1</v>
      </c>
      <c r="M398" s="2">
        <v>1.3888888888888889E-3</v>
      </c>
      <c r="N398" s="4"/>
      <c r="O398" s="4"/>
      <c r="P398" s="4" t="s">
        <v>43</v>
      </c>
      <c r="Q398" s="4" t="s">
        <v>76</v>
      </c>
      <c r="R398" s="4" t="s">
        <v>31</v>
      </c>
      <c r="S398" s="17"/>
    </row>
    <row r="399" spans="4:19" ht="21" customHeight="1" x14ac:dyDescent="0.35">
      <c r="D399" s="17"/>
      <c r="E399" s="11" t="s">
        <v>70</v>
      </c>
      <c r="F399" s="12">
        <v>26</v>
      </c>
      <c r="G399" s="13" t="s">
        <v>37</v>
      </c>
      <c r="H399" s="11" t="s">
        <v>28</v>
      </c>
      <c r="I399" s="11" t="s">
        <v>42</v>
      </c>
      <c r="J399" s="14">
        <v>0</v>
      </c>
      <c r="K399" s="15">
        <v>0</v>
      </c>
      <c r="L399" s="11">
        <v>1</v>
      </c>
      <c r="M399" s="16">
        <v>1.3888888888888889E-3</v>
      </c>
      <c r="N399" s="11"/>
      <c r="O399" s="11"/>
      <c r="P399" s="11" t="s">
        <v>40</v>
      </c>
      <c r="Q399" s="11" t="s">
        <v>78</v>
      </c>
      <c r="R399" s="11" t="s">
        <v>41</v>
      </c>
      <c r="S399" s="17"/>
    </row>
    <row r="400" spans="4:19" ht="21" customHeight="1" x14ac:dyDescent="0.35">
      <c r="D400" s="17"/>
      <c r="E400" s="4" t="s">
        <v>70</v>
      </c>
      <c r="F400" s="5">
        <v>8</v>
      </c>
      <c r="G400" s="6" t="s">
        <v>37</v>
      </c>
      <c r="H400" s="4" t="s">
        <v>32</v>
      </c>
      <c r="I400" s="4" t="s">
        <v>23</v>
      </c>
      <c r="J400" s="7">
        <v>0</v>
      </c>
      <c r="K400" s="8">
        <v>0</v>
      </c>
      <c r="L400" s="4">
        <v>5</v>
      </c>
      <c r="M400" s="2">
        <v>1.3888888888888889E-3</v>
      </c>
      <c r="N400" s="4"/>
      <c r="O400" s="4"/>
      <c r="P400" s="4" t="s">
        <v>48</v>
      </c>
      <c r="Q400" s="4" t="s">
        <v>78</v>
      </c>
      <c r="R400" s="4" t="s">
        <v>63</v>
      </c>
      <c r="S400" s="17"/>
    </row>
    <row r="401" spans="4:19" ht="21" customHeight="1" x14ac:dyDescent="0.35">
      <c r="D401" s="17"/>
      <c r="E401" s="11" t="s">
        <v>70</v>
      </c>
      <c r="F401" s="12">
        <v>17</v>
      </c>
      <c r="G401" s="13" t="s">
        <v>44</v>
      </c>
      <c r="H401" s="11" t="s">
        <v>16</v>
      </c>
      <c r="I401" s="11" t="s">
        <v>42</v>
      </c>
      <c r="J401" s="14">
        <v>0</v>
      </c>
      <c r="K401" s="15">
        <v>0</v>
      </c>
      <c r="L401" s="11">
        <v>4</v>
      </c>
      <c r="M401" s="16">
        <v>1.3888888888888889E-3</v>
      </c>
      <c r="N401" s="11"/>
      <c r="O401" s="11"/>
      <c r="P401" s="11" t="s">
        <v>48</v>
      </c>
      <c r="Q401" s="11" t="s">
        <v>66</v>
      </c>
      <c r="R401" s="11" t="s">
        <v>67</v>
      </c>
      <c r="S401" s="17"/>
    </row>
    <row r="402" spans="4:19" ht="21" customHeight="1" x14ac:dyDescent="0.35">
      <c r="D402" s="17"/>
      <c r="E402" s="4" t="s">
        <v>70</v>
      </c>
      <c r="F402" s="5">
        <v>11</v>
      </c>
      <c r="G402" s="6" t="s">
        <v>69</v>
      </c>
      <c r="H402" s="4" t="s">
        <v>28</v>
      </c>
      <c r="I402" s="4" t="s">
        <v>23</v>
      </c>
      <c r="J402" s="7">
        <v>0</v>
      </c>
      <c r="K402" s="8">
        <v>0</v>
      </c>
      <c r="L402" s="4">
        <v>2</v>
      </c>
      <c r="M402" s="2">
        <v>1.3888888888888889E-3</v>
      </c>
      <c r="N402" s="4"/>
      <c r="O402" s="4"/>
      <c r="P402" s="4" t="s">
        <v>51</v>
      </c>
      <c r="Q402" s="4" t="s">
        <v>76</v>
      </c>
      <c r="R402" s="4" t="s">
        <v>52</v>
      </c>
      <c r="S402" s="17"/>
    </row>
    <row r="403" spans="4:19" ht="21" customHeight="1" x14ac:dyDescent="0.35">
      <c r="D403" s="17"/>
      <c r="E403" s="11" t="s">
        <v>70</v>
      </c>
      <c r="F403" s="12">
        <v>22</v>
      </c>
      <c r="G403" s="13" t="s">
        <v>69</v>
      </c>
      <c r="H403" s="11" t="s">
        <v>16</v>
      </c>
      <c r="I403" s="11" t="s">
        <v>45</v>
      </c>
      <c r="J403" s="14">
        <v>0</v>
      </c>
      <c r="K403" s="15">
        <v>0</v>
      </c>
      <c r="L403" s="11">
        <v>2</v>
      </c>
      <c r="M403" s="16">
        <v>1.3888888888888889E-3</v>
      </c>
      <c r="N403" s="11"/>
      <c r="O403" s="11"/>
      <c r="P403" s="11" t="s">
        <v>33</v>
      </c>
      <c r="Q403" s="11" t="s">
        <v>76</v>
      </c>
      <c r="R403" s="11" t="s">
        <v>75</v>
      </c>
      <c r="S403" s="17"/>
    </row>
    <row r="404" spans="4:19" ht="21" customHeight="1" x14ac:dyDescent="0.35">
      <c r="D404" s="17"/>
      <c r="E404" s="4" t="s">
        <v>70</v>
      </c>
      <c r="F404" s="5">
        <v>1</v>
      </c>
      <c r="G404" s="6" t="s">
        <v>69</v>
      </c>
      <c r="H404" s="4" t="s">
        <v>28</v>
      </c>
      <c r="I404" s="4" t="s">
        <v>23</v>
      </c>
      <c r="J404" s="7">
        <v>0</v>
      </c>
      <c r="K404" s="8">
        <v>0</v>
      </c>
      <c r="L404" s="4">
        <v>3</v>
      </c>
      <c r="M404" s="2">
        <v>1.3888888888888889E-3</v>
      </c>
      <c r="N404" s="4"/>
      <c r="O404" s="4"/>
      <c r="P404" s="4" t="s">
        <v>20</v>
      </c>
      <c r="Q404" s="4" t="s">
        <v>78</v>
      </c>
      <c r="R404" s="4" t="s">
        <v>53</v>
      </c>
      <c r="S404" s="17"/>
    </row>
    <row r="405" spans="4:19" ht="21" customHeight="1" x14ac:dyDescent="0.35">
      <c r="D405" s="17"/>
      <c r="E405" s="11" t="s">
        <v>70</v>
      </c>
      <c r="F405" s="12">
        <v>5</v>
      </c>
      <c r="G405" s="13" t="s">
        <v>15</v>
      </c>
      <c r="H405" s="11" t="s">
        <v>32</v>
      </c>
      <c r="I405" s="11" t="s">
        <v>17</v>
      </c>
      <c r="J405" s="14">
        <v>0</v>
      </c>
      <c r="K405" s="15">
        <v>0</v>
      </c>
      <c r="L405" s="11">
        <v>2</v>
      </c>
      <c r="M405" s="16">
        <v>1.3888888888888889E-3</v>
      </c>
      <c r="N405" s="11"/>
      <c r="O405" s="11"/>
      <c r="P405" s="11" t="s">
        <v>48</v>
      </c>
      <c r="Q405" s="11" t="s">
        <v>76</v>
      </c>
      <c r="R405" s="11" t="s">
        <v>52</v>
      </c>
      <c r="S405" s="17"/>
    </row>
    <row r="406" spans="4:19" ht="21" customHeight="1" x14ac:dyDescent="0.35">
      <c r="D406" s="17"/>
      <c r="E406" s="4" t="s">
        <v>14</v>
      </c>
      <c r="F406" s="5">
        <v>11</v>
      </c>
      <c r="G406" s="6" t="s">
        <v>57</v>
      </c>
      <c r="H406" s="4" t="s">
        <v>16</v>
      </c>
      <c r="I406" s="4" t="s">
        <v>17</v>
      </c>
      <c r="J406" s="7">
        <v>2</v>
      </c>
      <c r="K406" s="8">
        <v>12000000</v>
      </c>
      <c r="L406" s="4">
        <v>3</v>
      </c>
      <c r="M406" s="2">
        <v>1.5046296296296294E-3</v>
      </c>
      <c r="N406" s="4" t="s">
        <v>18</v>
      </c>
      <c r="O406" s="4" t="s">
        <v>56</v>
      </c>
      <c r="P406" s="4" t="s">
        <v>48</v>
      </c>
      <c r="Q406" s="4" t="s">
        <v>78</v>
      </c>
      <c r="R406" s="4" t="s">
        <v>63</v>
      </c>
      <c r="S406" s="17"/>
    </row>
    <row r="407" spans="4:19" ht="21" customHeight="1" x14ac:dyDescent="0.35">
      <c r="D407" s="17"/>
      <c r="E407" s="11" t="s">
        <v>14</v>
      </c>
      <c r="F407" s="12">
        <v>28</v>
      </c>
      <c r="G407" s="13" t="s">
        <v>72</v>
      </c>
      <c r="H407" s="11" t="s">
        <v>49</v>
      </c>
      <c r="I407" s="11" t="s">
        <v>42</v>
      </c>
      <c r="J407" s="14">
        <v>2</v>
      </c>
      <c r="K407" s="15">
        <v>12000000</v>
      </c>
      <c r="L407" s="11">
        <v>1</v>
      </c>
      <c r="M407" s="16">
        <v>1.5046296296296294E-3</v>
      </c>
      <c r="N407" s="11" t="s">
        <v>18</v>
      </c>
      <c r="O407" s="11" t="s">
        <v>19</v>
      </c>
      <c r="P407" s="11" t="s">
        <v>48</v>
      </c>
      <c r="Q407" s="11" t="s">
        <v>77</v>
      </c>
      <c r="R407" s="11" t="s">
        <v>54</v>
      </c>
      <c r="S407" s="17"/>
    </row>
    <row r="408" spans="4:19" ht="21" customHeight="1" x14ac:dyDescent="0.35">
      <c r="D408" s="17"/>
      <c r="E408" s="4" t="s">
        <v>14</v>
      </c>
      <c r="F408" s="5">
        <v>12</v>
      </c>
      <c r="G408" s="6" t="s">
        <v>22</v>
      </c>
      <c r="H408" s="4" t="s">
        <v>28</v>
      </c>
      <c r="I408" s="4" t="s">
        <v>23</v>
      </c>
      <c r="J408" s="7">
        <v>2</v>
      </c>
      <c r="K408" s="8">
        <v>38000000</v>
      </c>
      <c r="L408" s="4">
        <v>4</v>
      </c>
      <c r="M408" s="2">
        <v>1.5046296296296294E-3</v>
      </c>
      <c r="N408" s="4" t="s">
        <v>46</v>
      </c>
      <c r="O408" s="4" t="s">
        <v>35</v>
      </c>
      <c r="P408" s="4" t="s">
        <v>33</v>
      </c>
      <c r="Q408" s="4" t="s">
        <v>76</v>
      </c>
      <c r="R408" s="4" t="s">
        <v>52</v>
      </c>
      <c r="S408" s="17"/>
    </row>
    <row r="409" spans="4:19" ht="21" customHeight="1" x14ac:dyDescent="0.35">
      <c r="D409" s="17"/>
      <c r="E409" s="11" t="s">
        <v>14</v>
      </c>
      <c r="F409" s="12">
        <v>30</v>
      </c>
      <c r="G409" s="13" t="s">
        <v>27</v>
      </c>
      <c r="H409" s="11" t="s">
        <v>73</v>
      </c>
      <c r="I409" s="11" t="s">
        <v>42</v>
      </c>
      <c r="J409" s="14">
        <v>2</v>
      </c>
      <c r="K409" s="15">
        <v>12000000</v>
      </c>
      <c r="L409" s="11">
        <v>5</v>
      </c>
      <c r="M409" s="16">
        <v>1.5046296296296294E-3</v>
      </c>
      <c r="N409" s="11" t="s">
        <v>18</v>
      </c>
      <c r="O409" s="11" t="s">
        <v>39</v>
      </c>
      <c r="P409" s="11" t="s">
        <v>30</v>
      </c>
      <c r="Q409" s="11" t="s">
        <v>76</v>
      </c>
      <c r="R409" s="11" t="s">
        <v>52</v>
      </c>
      <c r="S409" s="17"/>
    </row>
    <row r="410" spans="4:19" ht="21" customHeight="1" x14ac:dyDescent="0.35">
      <c r="D410" s="17"/>
      <c r="E410" s="4" t="s">
        <v>14</v>
      </c>
      <c r="F410" s="5">
        <v>14</v>
      </c>
      <c r="G410" s="6" t="s">
        <v>27</v>
      </c>
      <c r="H410" s="4" t="s">
        <v>73</v>
      </c>
      <c r="I410" s="4" t="s">
        <v>42</v>
      </c>
      <c r="J410" s="7">
        <v>1</v>
      </c>
      <c r="K410" s="8">
        <v>7000000</v>
      </c>
      <c r="L410" s="4">
        <v>1</v>
      </c>
      <c r="M410" s="2">
        <v>1.5046296296296294E-3</v>
      </c>
      <c r="N410" s="4" t="s">
        <v>18</v>
      </c>
      <c r="O410" s="4" t="s">
        <v>47</v>
      </c>
      <c r="P410" s="4" t="s">
        <v>25</v>
      </c>
      <c r="Q410" s="4" t="s">
        <v>76</v>
      </c>
      <c r="R410" s="4" t="s">
        <v>31</v>
      </c>
      <c r="S410" s="17"/>
    </row>
    <row r="411" spans="4:19" ht="21" customHeight="1" x14ac:dyDescent="0.35">
      <c r="D411" s="17"/>
      <c r="E411" s="11" t="s">
        <v>14</v>
      </c>
      <c r="F411" s="12">
        <v>26</v>
      </c>
      <c r="G411" s="13" t="s">
        <v>27</v>
      </c>
      <c r="H411" s="11" t="s">
        <v>49</v>
      </c>
      <c r="I411" s="11" t="s">
        <v>23</v>
      </c>
      <c r="J411" s="14">
        <v>4</v>
      </c>
      <c r="K411" s="15">
        <v>20000000</v>
      </c>
      <c r="L411" s="11">
        <v>2</v>
      </c>
      <c r="M411" s="16">
        <v>1.5046296296296294E-3</v>
      </c>
      <c r="N411" s="11" t="s">
        <v>18</v>
      </c>
      <c r="O411" s="11" t="s">
        <v>56</v>
      </c>
      <c r="P411" s="11" t="s">
        <v>51</v>
      </c>
      <c r="Q411" s="11" t="s">
        <v>78</v>
      </c>
      <c r="R411" s="11" t="s">
        <v>63</v>
      </c>
      <c r="S411" s="17"/>
    </row>
    <row r="412" spans="4:19" ht="21" customHeight="1" x14ac:dyDescent="0.35">
      <c r="D412" s="17"/>
      <c r="E412" s="4" t="s">
        <v>14</v>
      </c>
      <c r="F412" s="5">
        <v>5</v>
      </c>
      <c r="G412" s="6" t="s">
        <v>37</v>
      </c>
      <c r="H412" s="4" t="s">
        <v>28</v>
      </c>
      <c r="I412" s="4" t="s">
        <v>42</v>
      </c>
      <c r="J412" s="7">
        <v>1</v>
      </c>
      <c r="K412" s="8">
        <v>19000000</v>
      </c>
      <c r="L412" s="4">
        <v>1</v>
      </c>
      <c r="M412" s="2">
        <v>1.5046296296296294E-3</v>
      </c>
      <c r="N412" s="4" t="s">
        <v>46</v>
      </c>
      <c r="O412" s="4" t="s">
        <v>39</v>
      </c>
      <c r="P412" s="4" t="s">
        <v>43</v>
      </c>
      <c r="Q412" s="4" t="s">
        <v>78</v>
      </c>
      <c r="R412" s="4" t="s">
        <v>63</v>
      </c>
      <c r="S412" s="17"/>
    </row>
    <row r="413" spans="4:19" ht="21" customHeight="1" x14ac:dyDescent="0.35">
      <c r="D413" s="17"/>
      <c r="E413" s="11" t="s">
        <v>14</v>
      </c>
      <c r="F413" s="12">
        <v>29</v>
      </c>
      <c r="G413" s="13" t="s">
        <v>37</v>
      </c>
      <c r="H413" s="11" t="s">
        <v>28</v>
      </c>
      <c r="I413" s="11" t="s">
        <v>23</v>
      </c>
      <c r="J413" s="14">
        <v>3</v>
      </c>
      <c r="K413" s="15">
        <v>15000000</v>
      </c>
      <c r="L413" s="11">
        <v>3</v>
      </c>
      <c r="M413" s="16">
        <v>1.5046296296296294E-3</v>
      </c>
      <c r="N413" s="11" t="s">
        <v>18</v>
      </c>
      <c r="O413" s="11" t="s">
        <v>64</v>
      </c>
      <c r="P413" s="11" t="s">
        <v>40</v>
      </c>
      <c r="Q413" s="11" t="s">
        <v>66</v>
      </c>
      <c r="R413" s="11" t="s">
        <v>67</v>
      </c>
      <c r="S413" s="17"/>
    </row>
    <row r="414" spans="4:19" ht="21" customHeight="1" x14ac:dyDescent="0.35">
      <c r="D414" s="17"/>
      <c r="E414" s="4" t="s">
        <v>14</v>
      </c>
      <c r="F414" s="5">
        <v>2</v>
      </c>
      <c r="G414" s="6" t="s">
        <v>44</v>
      </c>
      <c r="H414" s="4" t="s">
        <v>16</v>
      </c>
      <c r="I414" s="4" t="s">
        <v>42</v>
      </c>
      <c r="J414" s="7">
        <v>4</v>
      </c>
      <c r="K414" s="8">
        <v>20000000</v>
      </c>
      <c r="L414" s="4">
        <v>4</v>
      </c>
      <c r="M414" s="2">
        <v>1.5046296296296294E-3</v>
      </c>
      <c r="N414" s="4" t="s">
        <v>61</v>
      </c>
      <c r="O414" s="4" t="s">
        <v>47</v>
      </c>
      <c r="P414" s="4" t="s">
        <v>40</v>
      </c>
      <c r="Q414" s="4" t="s">
        <v>76</v>
      </c>
      <c r="R414" s="4" t="s">
        <v>52</v>
      </c>
      <c r="S414" s="17"/>
    </row>
    <row r="415" spans="4:19" ht="21" customHeight="1" x14ac:dyDescent="0.35">
      <c r="D415" s="17"/>
      <c r="E415" s="11" t="s">
        <v>14</v>
      </c>
      <c r="F415" s="12">
        <v>25</v>
      </c>
      <c r="G415" s="13" t="s">
        <v>44</v>
      </c>
      <c r="H415" s="11" t="s">
        <v>16</v>
      </c>
      <c r="I415" s="11" t="s">
        <v>17</v>
      </c>
      <c r="J415" s="14">
        <v>5</v>
      </c>
      <c r="K415" s="15">
        <v>25000000</v>
      </c>
      <c r="L415" s="11">
        <v>4</v>
      </c>
      <c r="M415" s="16">
        <v>1.5046296296296294E-3</v>
      </c>
      <c r="N415" s="11" t="s">
        <v>18</v>
      </c>
      <c r="O415" s="11" t="s">
        <v>19</v>
      </c>
      <c r="P415" s="11" t="s">
        <v>48</v>
      </c>
      <c r="Q415" s="11" t="s">
        <v>78</v>
      </c>
      <c r="R415" s="11" t="s">
        <v>53</v>
      </c>
      <c r="S415" s="17"/>
    </row>
    <row r="416" spans="4:19" ht="21" customHeight="1" x14ac:dyDescent="0.35">
      <c r="D416" s="17"/>
      <c r="E416" s="4" t="s">
        <v>14</v>
      </c>
      <c r="F416" s="5">
        <v>17</v>
      </c>
      <c r="G416" s="6" t="s">
        <v>44</v>
      </c>
      <c r="H416" s="4" t="s">
        <v>32</v>
      </c>
      <c r="I416" s="4" t="s">
        <v>17</v>
      </c>
      <c r="J416" s="7">
        <v>5</v>
      </c>
      <c r="K416" s="8">
        <v>21000000</v>
      </c>
      <c r="L416" s="4">
        <v>1</v>
      </c>
      <c r="M416" s="2">
        <v>1.5046296296296294E-3</v>
      </c>
      <c r="N416" s="4" t="s">
        <v>18</v>
      </c>
      <c r="O416" s="4" t="s">
        <v>64</v>
      </c>
      <c r="P416" s="4" t="s">
        <v>51</v>
      </c>
      <c r="Q416" s="4" t="s">
        <v>66</v>
      </c>
      <c r="R416" s="4" t="s">
        <v>36</v>
      </c>
      <c r="S416" s="17"/>
    </row>
    <row r="417" spans="4:19" ht="21" customHeight="1" x14ac:dyDescent="0.35">
      <c r="D417" s="17"/>
      <c r="E417" s="11" t="s">
        <v>14</v>
      </c>
      <c r="F417" s="12">
        <v>11</v>
      </c>
      <c r="G417" s="13" t="s">
        <v>57</v>
      </c>
      <c r="H417" s="11" t="s">
        <v>16</v>
      </c>
      <c r="I417" s="11" t="s">
        <v>17</v>
      </c>
      <c r="J417" s="14">
        <v>2</v>
      </c>
      <c r="K417" s="15">
        <v>12000000</v>
      </c>
      <c r="L417" s="11">
        <v>3</v>
      </c>
      <c r="M417" s="16">
        <v>1.5046296296296294E-3</v>
      </c>
      <c r="N417" s="11" t="s">
        <v>18</v>
      </c>
      <c r="O417" s="11" t="s">
        <v>56</v>
      </c>
      <c r="P417" s="11" t="s">
        <v>48</v>
      </c>
      <c r="Q417" s="11" t="s">
        <v>78</v>
      </c>
      <c r="R417" s="11" t="s">
        <v>63</v>
      </c>
      <c r="S417" s="17"/>
    </row>
    <row r="418" spans="4:19" ht="21" customHeight="1" x14ac:dyDescent="0.35">
      <c r="D418" s="17"/>
      <c r="E418" s="4" t="s">
        <v>14</v>
      </c>
      <c r="F418" s="5">
        <v>28</v>
      </c>
      <c r="G418" s="6" t="s">
        <v>72</v>
      </c>
      <c r="H418" s="4" t="s">
        <v>49</v>
      </c>
      <c r="I418" s="4" t="s">
        <v>42</v>
      </c>
      <c r="J418" s="7">
        <v>2</v>
      </c>
      <c r="K418" s="8">
        <v>12000000</v>
      </c>
      <c r="L418" s="4">
        <v>1</v>
      </c>
      <c r="M418" s="2">
        <v>1.5046296296296294E-3</v>
      </c>
      <c r="N418" s="4" t="s">
        <v>18</v>
      </c>
      <c r="O418" s="4" t="s">
        <v>19</v>
      </c>
      <c r="P418" s="4" t="s">
        <v>48</v>
      </c>
      <c r="Q418" s="4" t="s">
        <v>77</v>
      </c>
      <c r="R418" s="4" t="s">
        <v>54</v>
      </c>
      <c r="S418" s="17"/>
    </row>
    <row r="419" spans="4:19" ht="21" customHeight="1" x14ac:dyDescent="0.35">
      <c r="D419" s="17"/>
      <c r="E419" s="11" t="s">
        <v>14</v>
      </c>
      <c r="F419" s="12">
        <v>12</v>
      </c>
      <c r="G419" s="13" t="s">
        <v>22</v>
      </c>
      <c r="H419" s="11" t="s">
        <v>28</v>
      </c>
      <c r="I419" s="11" t="s">
        <v>23</v>
      </c>
      <c r="J419" s="14">
        <v>2</v>
      </c>
      <c r="K419" s="15">
        <v>38000000</v>
      </c>
      <c r="L419" s="11">
        <v>4</v>
      </c>
      <c r="M419" s="16">
        <v>1.5046296296296294E-3</v>
      </c>
      <c r="N419" s="11" t="s">
        <v>46</v>
      </c>
      <c r="O419" s="11" t="s">
        <v>35</v>
      </c>
      <c r="P419" s="11" t="s">
        <v>33</v>
      </c>
      <c r="Q419" s="11" t="s">
        <v>76</v>
      </c>
      <c r="R419" s="11" t="s">
        <v>52</v>
      </c>
      <c r="S419" s="17"/>
    </row>
    <row r="420" spans="4:19" ht="21" customHeight="1" x14ac:dyDescent="0.35">
      <c r="D420" s="17"/>
      <c r="E420" s="4" t="s">
        <v>70</v>
      </c>
      <c r="F420" s="5">
        <v>30</v>
      </c>
      <c r="G420" s="6" t="s">
        <v>44</v>
      </c>
      <c r="H420" s="4" t="s">
        <v>16</v>
      </c>
      <c r="I420" s="4" t="s">
        <v>45</v>
      </c>
      <c r="J420" s="7">
        <v>0</v>
      </c>
      <c r="K420" s="8">
        <v>0</v>
      </c>
      <c r="L420" s="4">
        <v>2</v>
      </c>
      <c r="M420" s="2">
        <v>1.5046296296296294E-3</v>
      </c>
      <c r="N420" s="4"/>
      <c r="O420" s="4"/>
      <c r="P420" s="4" t="s">
        <v>33</v>
      </c>
      <c r="Q420" s="4" t="s">
        <v>66</v>
      </c>
      <c r="R420" s="4" t="s">
        <v>36</v>
      </c>
      <c r="S420" s="17"/>
    </row>
    <row r="421" spans="4:19" ht="21" customHeight="1" x14ac:dyDescent="0.35">
      <c r="D421" s="17"/>
      <c r="E421" s="11" t="s">
        <v>70</v>
      </c>
      <c r="F421" s="12">
        <v>11</v>
      </c>
      <c r="G421" s="13" t="s">
        <v>44</v>
      </c>
      <c r="H421" s="11" t="s">
        <v>38</v>
      </c>
      <c r="I421" s="11" t="s">
        <v>23</v>
      </c>
      <c r="J421" s="14">
        <v>0</v>
      </c>
      <c r="K421" s="15">
        <v>0</v>
      </c>
      <c r="L421" s="11">
        <v>3</v>
      </c>
      <c r="M421" s="16">
        <v>1.5046296296296294E-3</v>
      </c>
      <c r="N421" s="11"/>
      <c r="O421" s="11"/>
      <c r="P421" s="11" t="s">
        <v>20</v>
      </c>
      <c r="Q421" s="11" t="s">
        <v>76</v>
      </c>
      <c r="R421" s="11" t="s">
        <v>52</v>
      </c>
      <c r="S421" s="17"/>
    </row>
    <row r="422" spans="4:19" ht="21" customHeight="1" x14ac:dyDescent="0.35">
      <c r="D422" s="17"/>
      <c r="E422" s="4" t="s">
        <v>14</v>
      </c>
      <c r="F422" s="5">
        <v>11</v>
      </c>
      <c r="G422" s="6" t="s">
        <v>55</v>
      </c>
      <c r="H422" s="4" t="s">
        <v>49</v>
      </c>
      <c r="I422" s="4" t="s">
        <v>17</v>
      </c>
      <c r="J422" s="7">
        <v>5</v>
      </c>
      <c r="K422" s="8">
        <v>25000000</v>
      </c>
      <c r="L422" s="4">
        <v>3</v>
      </c>
      <c r="M422" s="2">
        <v>1.5277777777777779E-3</v>
      </c>
      <c r="N422" s="4" t="s">
        <v>18</v>
      </c>
      <c r="O422" s="4" t="s">
        <v>47</v>
      </c>
      <c r="P422" s="4" t="s">
        <v>20</v>
      </c>
      <c r="Q422" s="4" t="s">
        <v>66</v>
      </c>
      <c r="R422" s="4" t="s">
        <v>36</v>
      </c>
      <c r="S422" s="17"/>
    </row>
    <row r="423" spans="4:19" ht="21" customHeight="1" x14ac:dyDescent="0.35">
      <c r="D423" s="17"/>
      <c r="E423" s="11" t="s">
        <v>14</v>
      </c>
      <c r="F423" s="12">
        <v>15</v>
      </c>
      <c r="G423" s="13" t="s">
        <v>55</v>
      </c>
      <c r="H423" s="11" t="s">
        <v>32</v>
      </c>
      <c r="I423" s="11" t="s">
        <v>42</v>
      </c>
      <c r="J423" s="14">
        <v>2</v>
      </c>
      <c r="K423" s="15">
        <v>12000000</v>
      </c>
      <c r="L423" s="11">
        <v>1</v>
      </c>
      <c r="M423" s="16">
        <v>1.5277777777777779E-3</v>
      </c>
      <c r="N423" s="11" t="s">
        <v>18</v>
      </c>
      <c r="O423" s="11" t="s">
        <v>29</v>
      </c>
      <c r="P423" s="11" t="s">
        <v>43</v>
      </c>
      <c r="Q423" s="11" t="s">
        <v>76</v>
      </c>
      <c r="R423" s="11" t="s">
        <v>31</v>
      </c>
      <c r="S423" s="17"/>
    </row>
    <row r="424" spans="4:19" ht="21" customHeight="1" x14ac:dyDescent="0.35">
      <c r="D424" s="17"/>
      <c r="E424" s="4" t="s">
        <v>14</v>
      </c>
      <c r="F424" s="5">
        <v>14</v>
      </c>
      <c r="G424" s="6" t="s">
        <v>57</v>
      </c>
      <c r="H424" s="4" t="s">
        <v>28</v>
      </c>
      <c r="I424" s="4" t="s">
        <v>23</v>
      </c>
      <c r="J424" s="7">
        <v>2</v>
      </c>
      <c r="K424" s="8">
        <v>12000000</v>
      </c>
      <c r="L424" s="4">
        <v>1</v>
      </c>
      <c r="M424" s="2">
        <v>1.5277777777777779E-3</v>
      </c>
      <c r="N424" s="4" t="s">
        <v>18</v>
      </c>
      <c r="O424" s="4" t="s">
        <v>47</v>
      </c>
      <c r="P424" s="4" t="s">
        <v>30</v>
      </c>
      <c r="Q424" s="4" t="s">
        <v>77</v>
      </c>
      <c r="R424" s="4" t="s">
        <v>65</v>
      </c>
      <c r="S424" s="17"/>
    </row>
    <row r="425" spans="4:19" ht="21" customHeight="1" x14ac:dyDescent="0.35">
      <c r="D425" s="17"/>
      <c r="E425" s="11" t="s">
        <v>14</v>
      </c>
      <c r="F425" s="12">
        <v>11</v>
      </c>
      <c r="G425" s="13" t="s">
        <v>57</v>
      </c>
      <c r="H425" s="11" t="s">
        <v>16</v>
      </c>
      <c r="I425" s="11" t="s">
        <v>42</v>
      </c>
      <c r="J425" s="14">
        <v>1</v>
      </c>
      <c r="K425" s="15">
        <v>7000000</v>
      </c>
      <c r="L425" s="11">
        <v>1</v>
      </c>
      <c r="M425" s="16">
        <v>1.5277777777777779E-3</v>
      </c>
      <c r="N425" s="11" t="s">
        <v>18</v>
      </c>
      <c r="O425" s="11" t="s">
        <v>39</v>
      </c>
      <c r="P425" s="11" t="s">
        <v>33</v>
      </c>
      <c r="Q425" s="11" t="s">
        <v>76</v>
      </c>
      <c r="R425" s="11" t="s">
        <v>31</v>
      </c>
      <c r="S425" s="17"/>
    </row>
    <row r="426" spans="4:19" ht="21" customHeight="1" x14ac:dyDescent="0.35">
      <c r="D426" s="17"/>
      <c r="E426" s="4" t="s">
        <v>14</v>
      </c>
      <c r="F426" s="5">
        <v>1</v>
      </c>
      <c r="G426" s="6" t="s">
        <v>59</v>
      </c>
      <c r="H426" s="4" t="s">
        <v>28</v>
      </c>
      <c r="I426" s="4" t="s">
        <v>17</v>
      </c>
      <c r="J426" s="7">
        <v>4</v>
      </c>
      <c r="K426" s="8">
        <v>20000000</v>
      </c>
      <c r="L426" s="4">
        <v>2</v>
      </c>
      <c r="M426" s="2">
        <v>1.5277777777777779E-3</v>
      </c>
      <c r="N426" s="4" t="s">
        <v>61</v>
      </c>
      <c r="O426" s="4" t="s">
        <v>29</v>
      </c>
      <c r="P426" s="4" t="s">
        <v>25</v>
      </c>
      <c r="Q426" s="4" t="s">
        <v>78</v>
      </c>
      <c r="R426" s="4" t="s">
        <v>53</v>
      </c>
      <c r="S426" s="17"/>
    </row>
    <row r="427" spans="4:19" ht="21" customHeight="1" x14ac:dyDescent="0.35">
      <c r="D427" s="17"/>
      <c r="E427" s="11" t="s">
        <v>14</v>
      </c>
      <c r="F427" s="12">
        <v>7</v>
      </c>
      <c r="G427" s="13" t="s">
        <v>59</v>
      </c>
      <c r="H427" s="11" t="s">
        <v>28</v>
      </c>
      <c r="I427" s="11" t="s">
        <v>42</v>
      </c>
      <c r="J427" s="14">
        <v>3</v>
      </c>
      <c r="K427" s="15">
        <v>15000000</v>
      </c>
      <c r="L427" s="11">
        <v>1</v>
      </c>
      <c r="M427" s="16">
        <v>1.5277777777777779E-3</v>
      </c>
      <c r="N427" s="11" t="s">
        <v>18</v>
      </c>
      <c r="O427" s="11" t="s">
        <v>47</v>
      </c>
      <c r="P427" s="11" t="s">
        <v>43</v>
      </c>
      <c r="Q427" s="11" t="s">
        <v>78</v>
      </c>
      <c r="R427" s="11" t="s">
        <v>41</v>
      </c>
      <c r="S427" s="17"/>
    </row>
    <row r="428" spans="4:19" ht="21" customHeight="1" x14ac:dyDescent="0.35">
      <c r="D428" s="17"/>
      <c r="E428" s="4" t="s">
        <v>14</v>
      </c>
      <c r="F428" s="5">
        <v>1</v>
      </c>
      <c r="G428" s="6" t="s">
        <v>59</v>
      </c>
      <c r="H428" s="4" t="s">
        <v>32</v>
      </c>
      <c r="I428" s="4" t="s">
        <v>23</v>
      </c>
      <c r="J428" s="7">
        <v>3</v>
      </c>
      <c r="K428" s="8">
        <v>15000000</v>
      </c>
      <c r="L428" s="4">
        <v>2</v>
      </c>
      <c r="M428" s="2">
        <v>1.5277777777777779E-3</v>
      </c>
      <c r="N428" s="4" t="s">
        <v>18</v>
      </c>
      <c r="O428" s="4" t="s">
        <v>19</v>
      </c>
      <c r="P428" s="4" t="s">
        <v>51</v>
      </c>
      <c r="Q428" s="4" t="s">
        <v>76</v>
      </c>
      <c r="R428" s="4" t="s">
        <v>52</v>
      </c>
      <c r="S428" s="17"/>
    </row>
    <row r="429" spans="4:19" ht="21" customHeight="1" x14ac:dyDescent="0.35">
      <c r="D429" s="17"/>
      <c r="E429" s="11" t="s">
        <v>14</v>
      </c>
      <c r="F429" s="12">
        <v>6</v>
      </c>
      <c r="G429" s="13" t="s">
        <v>72</v>
      </c>
      <c r="H429" s="11" t="s">
        <v>49</v>
      </c>
      <c r="I429" s="11" t="s">
        <v>42</v>
      </c>
      <c r="J429" s="14">
        <v>2</v>
      </c>
      <c r="K429" s="15">
        <v>38000000</v>
      </c>
      <c r="L429" s="11">
        <v>1</v>
      </c>
      <c r="M429" s="16">
        <v>1.5277777777777779E-3</v>
      </c>
      <c r="N429" s="11" t="s">
        <v>46</v>
      </c>
      <c r="O429" s="11" t="s">
        <v>29</v>
      </c>
      <c r="P429" s="11" t="s">
        <v>20</v>
      </c>
      <c r="Q429" s="11" t="s">
        <v>78</v>
      </c>
      <c r="R429" s="11" t="s">
        <v>62</v>
      </c>
      <c r="S429" s="17"/>
    </row>
    <row r="430" spans="4:19" ht="21" customHeight="1" x14ac:dyDescent="0.35">
      <c r="D430" s="17"/>
      <c r="E430" s="4" t="s">
        <v>14</v>
      </c>
      <c r="F430" s="5">
        <v>31</v>
      </c>
      <c r="G430" s="6" t="s">
        <v>22</v>
      </c>
      <c r="H430" s="4" t="s">
        <v>28</v>
      </c>
      <c r="I430" s="4" t="s">
        <v>23</v>
      </c>
      <c r="J430" s="7">
        <v>1</v>
      </c>
      <c r="K430" s="8">
        <v>19000000</v>
      </c>
      <c r="L430" s="4">
        <v>2</v>
      </c>
      <c r="M430" s="2">
        <v>1.5277777777777779E-3</v>
      </c>
      <c r="N430" s="4" t="s">
        <v>46</v>
      </c>
      <c r="O430" s="4" t="s">
        <v>19</v>
      </c>
      <c r="P430" s="4" t="s">
        <v>30</v>
      </c>
      <c r="Q430" s="4" t="s">
        <v>76</v>
      </c>
      <c r="R430" s="4" t="s">
        <v>52</v>
      </c>
      <c r="S430" s="17"/>
    </row>
    <row r="431" spans="4:19" ht="21" customHeight="1" x14ac:dyDescent="0.35">
      <c r="D431" s="17"/>
      <c r="E431" s="11" t="s">
        <v>14</v>
      </c>
      <c r="F431" s="12">
        <v>12</v>
      </c>
      <c r="G431" s="13" t="s">
        <v>22</v>
      </c>
      <c r="H431" s="11" t="s">
        <v>28</v>
      </c>
      <c r="I431" s="11" t="s">
        <v>42</v>
      </c>
      <c r="J431" s="14">
        <v>2</v>
      </c>
      <c r="K431" s="15">
        <v>10000000</v>
      </c>
      <c r="L431" s="11">
        <v>4</v>
      </c>
      <c r="M431" s="16">
        <v>1.5277777777777779E-3</v>
      </c>
      <c r="N431" s="11" t="s">
        <v>18</v>
      </c>
      <c r="O431" s="11" t="s">
        <v>24</v>
      </c>
      <c r="P431" s="11" t="s">
        <v>40</v>
      </c>
      <c r="Q431" s="11" t="s">
        <v>66</v>
      </c>
      <c r="R431" s="11" t="s">
        <v>36</v>
      </c>
      <c r="S431" s="17"/>
    </row>
    <row r="432" spans="4:19" ht="21" customHeight="1" x14ac:dyDescent="0.35">
      <c r="D432" s="17"/>
      <c r="E432" s="4" t="s">
        <v>14</v>
      </c>
      <c r="F432" s="5">
        <v>28</v>
      </c>
      <c r="G432" s="6" t="s">
        <v>27</v>
      </c>
      <c r="H432" s="4" t="s">
        <v>73</v>
      </c>
      <c r="I432" s="4" t="s">
        <v>68</v>
      </c>
      <c r="J432" s="7">
        <v>5</v>
      </c>
      <c r="K432" s="8">
        <v>21000000</v>
      </c>
      <c r="L432" s="4">
        <v>3</v>
      </c>
      <c r="M432" s="2">
        <v>1.5277777777777779E-3</v>
      </c>
      <c r="N432" s="4" t="s">
        <v>18</v>
      </c>
      <c r="O432" s="4" t="s">
        <v>56</v>
      </c>
      <c r="P432" s="4" t="s">
        <v>40</v>
      </c>
      <c r="Q432" s="4" t="s">
        <v>76</v>
      </c>
      <c r="R432" s="4" t="s">
        <v>75</v>
      </c>
      <c r="S432" s="17"/>
    </row>
    <row r="433" spans="4:19" ht="21" customHeight="1" x14ac:dyDescent="0.35">
      <c r="D433" s="17"/>
      <c r="E433" s="11" t="s">
        <v>14</v>
      </c>
      <c r="F433" s="12">
        <v>2</v>
      </c>
      <c r="G433" s="13" t="s">
        <v>27</v>
      </c>
      <c r="H433" s="11" t="s">
        <v>16</v>
      </c>
      <c r="I433" s="11" t="s">
        <v>45</v>
      </c>
      <c r="J433" s="14">
        <v>2</v>
      </c>
      <c r="K433" s="15">
        <v>10000000</v>
      </c>
      <c r="L433" s="11">
        <v>2</v>
      </c>
      <c r="M433" s="16">
        <v>1.5277777777777779E-3</v>
      </c>
      <c r="N433" s="11" t="s">
        <v>18</v>
      </c>
      <c r="O433" s="11" t="s">
        <v>47</v>
      </c>
      <c r="P433" s="11" t="s">
        <v>30</v>
      </c>
      <c r="Q433" s="11" t="s">
        <v>76</v>
      </c>
      <c r="R433" s="11" t="s">
        <v>31</v>
      </c>
      <c r="S433" s="17"/>
    </row>
    <row r="434" spans="4:19" ht="21" customHeight="1" x14ac:dyDescent="0.35">
      <c r="D434" s="17"/>
      <c r="E434" s="4" t="s">
        <v>14</v>
      </c>
      <c r="F434" s="5">
        <v>21</v>
      </c>
      <c r="G434" s="6" t="s">
        <v>27</v>
      </c>
      <c r="H434" s="4" t="s">
        <v>32</v>
      </c>
      <c r="I434" s="4" t="s">
        <v>23</v>
      </c>
      <c r="J434" s="7">
        <v>2</v>
      </c>
      <c r="K434" s="8">
        <v>12000000</v>
      </c>
      <c r="L434" s="4">
        <v>3</v>
      </c>
      <c r="M434" s="2">
        <v>1.5277777777777779E-3</v>
      </c>
      <c r="N434" s="4" t="s">
        <v>18</v>
      </c>
      <c r="O434" s="4" t="s">
        <v>19</v>
      </c>
      <c r="P434" s="4" t="s">
        <v>30</v>
      </c>
      <c r="Q434" s="4" t="s">
        <v>77</v>
      </c>
      <c r="R434" s="4" t="s">
        <v>54</v>
      </c>
      <c r="S434" s="17"/>
    </row>
    <row r="435" spans="4:19" ht="21" customHeight="1" x14ac:dyDescent="0.35">
      <c r="D435" s="17"/>
      <c r="E435" s="11" t="s">
        <v>14</v>
      </c>
      <c r="F435" s="12">
        <v>30</v>
      </c>
      <c r="G435" s="13" t="s">
        <v>27</v>
      </c>
      <c r="H435" s="11" t="s">
        <v>28</v>
      </c>
      <c r="I435" s="11" t="s">
        <v>17</v>
      </c>
      <c r="J435" s="14">
        <v>4</v>
      </c>
      <c r="K435" s="15">
        <v>15000000</v>
      </c>
      <c r="L435" s="11">
        <v>1</v>
      </c>
      <c r="M435" s="16">
        <v>1.5277777777777779E-3</v>
      </c>
      <c r="N435" s="11" t="s">
        <v>18</v>
      </c>
      <c r="O435" s="11" t="s">
        <v>39</v>
      </c>
      <c r="P435" s="11" t="s">
        <v>25</v>
      </c>
      <c r="Q435" s="11" t="s">
        <v>76</v>
      </c>
      <c r="R435" s="11" t="s">
        <v>75</v>
      </c>
      <c r="S435" s="17"/>
    </row>
    <row r="436" spans="4:19" ht="21" customHeight="1" x14ac:dyDescent="0.35">
      <c r="D436" s="17"/>
      <c r="E436" s="4" t="s">
        <v>14</v>
      </c>
      <c r="F436" s="5">
        <v>24</v>
      </c>
      <c r="G436" s="6" t="s">
        <v>27</v>
      </c>
      <c r="H436" s="4" t="s">
        <v>73</v>
      </c>
      <c r="I436" s="4" t="s">
        <v>42</v>
      </c>
      <c r="J436" s="7">
        <v>5</v>
      </c>
      <c r="K436" s="8">
        <v>25000000</v>
      </c>
      <c r="L436" s="4">
        <v>2</v>
      </c>
      <c r="M436" s="2">
        <v>1.5277777777777779E-3</v>
      </c>
      <c r="N436" s="4" t="s">
        <v>18</v>
      </c>
      <c r="O436" s="4" t="s">
        <v>19</v>
      </c>
      <c r="P436" s="4" t="s">
        <v>33</v>
      </c>
      <c r="Q436" s="4" t="s">
        <v>66</v>
      </c>
      <c r="R436" s="4" t="s">
        <v>36</v>
      </c>
      <c r="S436" s="17"/>
    </row>
    <row r="437" spans="4:19" ht="21" customHeight="1" x14ac:dyDescent="0.35">
      <c r="D437" s="17"/>
      <c r="E437" s="11" t="s">
        <v>14</v>
      </c>
      <c r="F437" s="12">
        <v>24</v>
      </c>
      <c r="G437" s="13" t="s">
        <v>27</v>
      </c>
      <c r="H437" s="11" t="s">
        <v>38</v>
      </c>
      <c r="I437" s="11" t="s">
        <v>23</v>
      </c>
      <c r="J437" s="14">
        <v>3</v>
      </c>
      <c r="K437" s="15">
        <v>15000000</v>
      </c>
      <c r="L437" s="11">
        <v>2</v>
      </c>
      <c r="M437" s="16">
        <v>1.5277777777777779E-3</v>
      </c>
      <c r="N437" s="11" t="s">
        <v>18</v>
      </c>
      <c r="O437" s="11" t="s">
        <v>50</v>
      </c>
      <c r="P437" s="11" t="s">
        <v>40</v>
      </c>
      <c r="Q437" s="11" t="s">
        <v>76</v>
      </c>
      <c r="R437" s="11" t="s">
        <v>26</v>
      </c>
      <c r="S437" s="17"/>
    </row>
    <row r="438" spans="4:19" ht="21" customHeight="1" x14ac:dyDescent="0.35">
      <c r="D438" s="17"/>
      <c r="E438" s="4" t="s">
        <v>14</v>
      </c>
      <c r="F438" s="5">
        <v>30</v>
      </c>
      <c r="G438" s="6" t="s">
        <v>27</v>
      </c>
      <c r="H438" s="4" t="s">
        <v>49</v>
      </c>
      <c r="I438" s="4" t="s">
        <v>17</v>
      </c>
      <c r="J438" s="7">
        <v>2</v>
      </c>
      <c r="K438" s="8">
        <v>12000000</v>
      </c>
      <c r="L438" s="4">
        <v>2</v>
      </c>
      <c r="M438" s="2">
        <v>1.5277777777777779E-3</v>
      </c>
      <c r="N438" s="4" t="s">
        <v>18</v>
      </c>
      <c r="O438" s="4" t="s">
        <v>47</v>
      </c>
      <c r="P438" s="4" t="s">
        <v>20</v>
      </c>
      <c r="Q438" s="4" t="s">
        <v>77</v>
      </c>
      <c r="R438" s="4" t="s">
        <v>65</v>
      </c>
      <c r="S438" s="17"/>
    </row>
    <row r="439" spans="4:19" ht="21" customHeight="1" x14ac:dyDescent="0.35">
      <c r="D439" s="17"/>
      <c r="E439" s="11" t="s">
        <v>14</v>
      </c>
      <c r="F439" s="12">
        <v>22</v>
      </c>
      <c r="G439" s="13" t="s">
        <v>27</v>
      </c>
      <c r="H439" s="11" t="s">
        <v>49</v>
      </c>
      <c r="I439" s="11" t="s">
        <v>17</v>
      </c>
      <c r="J439" s="14">
        <v>3</v>
      </c>
      <c r="K439" s="15">
        <v>12000000</v>
      </c>
      <c r="L439" s="11">
        <v>2</v>
      </c>
      <c r="M439" s="16">
        <v>1.5277777777777779E-3</v>
      </c>
      <c r="N439" s="11" t="s">
        <v>18</v>
      </c>
      <c r="O439" s="11" t="s">
        <v>19</v>
      </c>
      <c r="P439" s="11" t="s">
        <v>43</v>
      </c>
      <c r="Q439" s="11" t="s">
        <v>77</v>
      </c>
      <c r="R439" s="11" t="s">
        <v>54</v>
      </c>
      <c r="S439" s="17"/>
    </row>
    <row r="440" spans="4:19" ht="21" customHeight="1" x14ac:dyDescent="0.35">
      <c r="D440" s="17"/>
      <c r="E440" s="4" t="s">
        <v>14</v>
      </c>
      <c r="F440" s="5">
        <v>26</v>
      </c>
      <c r="G440" s="6" t="s">
        <v>27</v>
      </c>
      <c r="H440" s="4" t="s">
        <v>32</v>
      </c>
      <c r="I440" s="4" t="s">
        <v>68</v>
      </c>
      <c r="J440" s="7">
        <v>5</v>
      </c>
      <c r="K440" s="8">
        <v>25000000</v>
      </c>
      <c r="L440" s="4">
        <v>3</v>
      </c>
      <c r="M440" s="2">
        <v>1.5277777777777779E-3</v>
      </c>
      <c r="N440" s="4" t="s">
        <v>18</v>
      </c>
      <c r="O440" s="4" t="s">
        <v>56</v>
      </c>
      <c r="P440" s="4" t="s">
        <v>48</v>
      </c>
      <c r="Q440" s="4" t="s">
        <v>76</v>
      </c>
      <c r="R440" s="4" t="s">
        <v>52</v>
      </c>
      <c r="S440" s="17"/>
    </row>
    <row r="441" spans="4:19" ht="21" customHeight="1" x14ac:dyDescent="0.35">
      <c r="D441" s="17"/>
      <c r="E441" s="11" t="s">
        <v>14</v>
      </c>
      <c r="F441" s="12">
        <v>29</v>
      </c>
      <c r="G441" s="13" t="s">
        <v>37</v>
      </c>
      <c r="H441" s="11" t="s">
        <v>32</v>
      </c>
      <c r="I441" s="11" t="s">
        <v>42</v>
      </c>
      <c r="J441" s="14">
        <v>1</v>
      </c>
      <c r="K441" s="15">
        <v>19000000</v>
      </c>
      <c r="L441" s="11">
        <v>4</v>
      </c>
      <c r="M441" s="16">
        <v>1.5277777777777779E-3</v>
      </c>
      <c r="N441" s="11" t="s">
        <v>46</v>
      </c>
      <c r="O441" s="11" t="s">
        <v>35</v>
      </c>
      <c r="P441" s="11" t="s">
        <v>48</v>
      </c>
      <c r="Q441" s="11" t="s">
        <v>78</v>
      </c>
      <c r="R441" s="11" t="s">
        <v>53</v>
      </c>
      <c r="S441" s="17"/>
    </row>
    <row r="442" spans="4:19" ht="21" customHeight="1" x14ac:dyDescent="0.35">
      <c r="D442" s="17"/>
      <c r="E442" s="4" t="s">
        <v>14</v>
      </c>
      <c r="F442" s="5">
        <v>20</v>
      </c>
      <c r="G442" s="6" t="s">
        <v>37</v>
      </c>
      <c r="H442" s="4" t="s">
        <v>28</v>
      </c>
      <c r="I442" s="4" t="s">
        <v>42</v>
      </c>
      <c r="J442" s="7">
        <v>2</v>
      </c>
      <c r="K442" s="8">
        <v>38000000</v>
      </c>
      <c r="L442" s="4">
        <v>5</v>
      </c>
      <c r="M442" s="2">
        <v>1.5277777777777779E-3</v>
      </c>
      <c r="N442" s="4" t="s">
        <v>46</v>
      </c>
      <c r="O442" s="4" t="s">
        <v>19</v>
      </c>
      <c r="P442" s="4" t="s">
        <v>51</v>
      </c>
      <c r="Q442" s="4" t="s">
        <v>78</v>
      </c>
      <c r="R442" s="4" t="s">
        <v>41</v>
      </c>
      <c r="S442" s="17"/>
    </row>
    <row r="443" spans="4:19" ht="21" customHeight="1" x14ac:dyDescent="0.35">
      <c r="D443" s="17"/>
      <c r="E443" s="11" t="s">
        <v>14</v>
      </c>
      <c r="F443" s="12">
        <v>4</v>
      </c>
      <c r="G443" s="13" t="s">
        <v>37</v>
      </c>
      <c r="H443" s="11" t="s">
        <v>32</v>
      </c>
      <c r="I443" s="11" t="s">
        <v>17</v>
      </c>
      <c r="J443" s="14">
        <v>5</v>
      </c>
      <c r="K443" s="15">
        <v>20000000</v>
      </c>
      <c r="L443" s="11">
        <v>2</v>
      </c>
      <c r="M443" s="16">
        <v>1.5277777777777779E-3</v>
      </c>
      <c r="N443" s="11" t="s">
        <v>18</v>
      </c>
      <c r="O443" s="11" t="s">
        <v>24</v>
      </c>
      <c r="P443" s="11" t="s">
        <v>30</v>
      </c>
      <c r="Q443" s="11" t="s">
        <v>78</v>
      </c>
      <c r="R443" s="11" t="s">
        <v>63</v>
      </c>
      <c r="S443" s="17"/>
    </row>
    <row r="444" spans="4:19" ht="21" customHeight="1" x14ac:dyDescent="0.35">
      <c r="D444" s="17"/>
      <c r="E444" s="4" t="s">
        <v>14</v>
      </c>
      <c r="F444" s="5">
        <v>20</v>
      </c>
      <c r="G444" s="6" t="s">
        <v>37</v>
      </c>
      <c r="H444" s="4" t="s">
        <v>32</v>
      </c>
      <c r="I444" s="4" t="s">
        <v>23</v>
      </c>
      <c r="J444" s="7">
        <v>2</v>
      </c>
      <c r="K444" s="8">
        <v>12000000</v>
      </c>
      <c r="L444" s="4">
        <v>2</v>
      </c>
      <c r="M444" s="2">
        <v>1.5277777777777779E-3</v>
      </c>
      <c r="N444" s="4" t="s">
        <v>18</v>
      </c>
      <c r="O444" s="4" t="s">
        <v>19</v>
      </c>
      <c r="P444" s="4" t="s">
        <v>30</v>
      </c>
      <c r="Q444" s="4" t="s">
        <v>66</v>
      </c>
      <c r="R444" s="4" t="s">
        <v>67</v>
      </c>
      <c r="S444" s="17"/>
    </row>
    <row r="445" spans="4:19" ht="21" customHeight="1" x14ac:dyDescent="0.35">
      <c r="D445" s="17"/>
      <c r="E445" s="11" t="s">
        <v>14</v>
      </c>
      <c r="F445" s="12">
        <v>22</v>
      </c>
      <c r="G445" s="13" t="s">
        <v>37</v>
      </c>
      <c r="H445" s="11" t="s">
        <v>49</v>
      </c>
      <c r="I445" s="11" t="s">
        <v>42</v>
      </c>
      <c r="J445" s="14">
        <v>1</v>
      </c>
      <c r="K445" s="15">
        <v>7000000</v>
      </c>
      <c r="L445" s="11">
        <v>1</v>
      </c>
      <c r="M445" s="16">
        <v>1.5277777777777779E-3</v>
      </c>
      <c r="N445" s="11" t="s">
        <v>18</v>
      </c>
      <c r="O445" s="11" t="s">
        <v>39</v>
      </c>
      <c r="P445" s="11" t="s">
        <v>33</v>
      </c>
      <c r="Q445" s="11" t="s">
        <v>78</v>
      </c>
      <c r="R445" s="11" t="s">
        <v>41</v>
      </c>
      <c r="S445" s="17"/>
    </row>
    <row r="446" spans="4:19" ht="21" customHeight="1" x14ac:dyDescent="0.35">
      <c r="D446" s="17"/>
      <c r="E446" s="4" t="s">
        <v>14</v>
      </c>
      <c r="F446" s="5">
        <v>30</v>
      </c>
      <c r="G446" s="6" t="s">
        <v>37</v>
      </c>
      <c r="H446" s="4" t="s">
        <v>38</v>
      </c>
      <c r="I446" s="4" t="s">
        <v>23</v>
      </c>
      <c r="J446" s="7">
        <v>3</v>
      </c>
      <c r="K446" s="8">
        <v>15000000</v>
      </c>
      <c r="L446" s="4">
        <v>2</v>
      </c>
      <c r="M446" s="2">
        <v>1.5277777777777779E-3</v>
      </c>
      <c r="N446" s="4" t="s">
        <v>18</v>
      </c>
      <c r="O446" s="4" t="s">
        <v>56</v>
      </c>
      <c r="P446" s="4" t="s">
        <v>48</v>
      </c>
      <c r="Q446" s="4" t="s">
        <v>76</v>
      </c>
      <c r="R446" s="4" t="s">
        <v>26</v>
      </c>
      <c r="S446" s="17"/>
    </row>
    <row r="447" spans="4:19" ht="21" customHeight="1" x14ac:dyDescent="0.35">
      <c r="D447" s="17"/>
      <c r="E447" s="11" t="s">
        <v>14</v>
      </c>
      <c r="F447" s="12">
        <v>3</v>
      </c>
      <c r="G447" s="13" t="s">
        <v>37</v>
      </c>
      <c r="H447" s="11" t="s">
        <v>16</v>
      </c>
      <c r="I447" s="11" t="s">
        <v>17</v>
      </c>
      <c r="J447" s="14">
        <v>3</v>
      </c>
      <c r="K447" s="15">
        <v>15000000</v>
      </c>
      <c r="L447" s="11">
        <v>2</v>
      </c>
      <c r="M447" s="16">
        <v>1.5277777777777779E-3</v>
      </c>
      <c r="N447" s="11" t="s">
        <v>18</v>
      </c>
      <c r="O447" s="11" t="s">
        <v>19</v>
      </c>
      <c r="P447" s="11" t="s">
        <v>25</v>
      </c>
      <c r="Q447" s="11" t="s">
        <v>78</v>
      </c>
      <c r="R447" s="11" t="s">
        <v>62</v>
      </c>
      <c r="S447" s="17"/>
    </row>
    <row r="448" spans="4:19" ht="21" customHeight="1" x14ac:dyDescent="0.35">
      <c r="D448" s="17"/>
      <c r="E448" s="4" t="s">
        <v>14</v>
      </c>
      <c r="F448" s="5">
        <v>8</v>
      </c>
      <c r="G448" s="6" t="s">
        <v>37</v>
      </c>
      <c r="H448" s="4" t="s">
        <v>16</v>
      </c>
      <c r="I448" s="4" t="s">
        <v>45</v>
      </c>
      <c r="J448" s="7">
        <v>4</v>
      </c>
      <c r="K448" s="8">
        <v>20000000</v>
      </c>
      <c r="L448" s="4">
        <v>3</v>
      </c>
      <c r="M448" s="2">
        <v>1.5277777777777779E-3</v>
      </c>
      <c r="N448" s="4" t="s">
        <v>18</v>
      </c>
      <c r="O448" s="4" t="s">
        <v>29</v>
      </c>
      <c r="P448" s="4" t="s">
        <v>48</v>
      </c>
      <c r="Q448" s="4" t="s">
        <v>77</v>
      </c>
      <c r="R448" s="4" t="s">
        <v>54</v>
      </c>
      <c r="S448" s="17"/>
    </row>
    <row r="449" spans="4:19" ht="21" customHeight="1" x14ac:dyDescent="0.35">
      <c r="D449" s="17"/>
      <c r="E449" s="11" t="s">
        <v>14</v>
      </c>
      <c r="F449" s="12">
        <v>23</v>
      </c>
      <c r="G449" s="13" t="s">
        <v>37</v>
      </c>
      <c r="H449" s="11" t="s">
        <v>16</v>
      </c>
      <c r="I449" s="11" t="s">
        <v>42</v>
      </c>
      <c r="J449" s="14">
        <v>3</v>
      </c>
      <c r="K449" s="15">
        <v>15000000</v>
      </c>
      <c r="L449" s="11">
        <v>1</v>
      </c>
      <c r="M449" s="16">
        <v>1.5277777777777779E-3</v>
      </c>
      <c r="N449" s="11" t="s">
        <v>18</v>
      </c>
      <c r="O449" s="11" t="s">
        <v>29</v>
      </c>
      <c r="P449" s="11" t="s">
        <v>51</v>
      </c>
      <c r="Q449" s="11" t="s">
        <v>66</v>
      </c>
      <c r="R449" s="11" t="s">
        <v>67</v>
      </c>
      <c r="S449" s="17"/>
    </row>
    <row r="450" spans="4:19" ht="21" customHeight="1" x14ac:dyDescent="0.35">
      <c r="D450" s="17"/>
      <c r="E450" s="4" t="s">
        <v>14</v>
      </c>
      <c r="F450" s="5">
        <v>22</v>
      </c>
      <c r="G450" s="6" t="s">
        <v>44</v>
      </c>
      <c r="H450" s="4" t="s">
        <v>32</v>
      </c>
      <c r="I450" s="4" t="s">
        <v>42</v>
      </c>
      <c r="J450" s="7">
        <v>2</v>
      </c>
      <c r="K450" s="8">
        <v>38000000</v>
      </c>
      <c r="L450" s="4">
        <v>3</v>
      </c>
      <c r="M450" s="2">
        <v>1.5277777777777779E-3</v>
      </c>
      <c r="N450" s="4" t="s">
        <v>46</v>
      </c>
      <c r="O450" s="4" t="s">
        <v>64</v>
      </c>
      <c r="P450" s="4" t="s">
        <v>25</v>
      </c>
      <c r="Q450" s="4" t="s">
        <v>78</v>
      </c>
      <c r="R450" s="4" t="s">
        <v>62</v>
      </c>
      <c r="S450" s="17"/>
    </row>
    <row r="451" spans="4:19" ht="21" customHeight="1" x14ac:dyDescent="0.35">
      <c r="D451" s="17"/>
      <c r="E451" s="11" t="s">
        <v>14</v>
      </c>
      <c r="F451" s="12">
        <v>3</v>
      </c>
      <c r="G451" s="13" t="s">
        <v>44</v>
      </c>
      <c r="H451" s="11" t="s">
        <v>32</v>
      </c>
      <c r="I451" s="11" t="s">
        <v>23</v>
      </c>
      <c r="J451" s="14">
        <v>1</v>
      </c>
      <c r="K451" s="15">
        <v>19000000</v>
      </c>
      <c r="L451" s="11">
        <v>3</v>
      </c>
      <c r="M451" s="16">
        <v>1.5277777777777779E-3</v>
      </c>
      <c r="N451" s="11" t="s">
        <v>46</v>
      </c>
      <c r="O451" s="11" t="s">
        <v>29</v>
      </c>
      <c r="P451" s="11" t="s">
        <v>48</v>
      </c>
      <c r="Q451" s="11" t="s">
        <v>76</v>
      </c>
      <c r="R451" s="11" t="s">
        <v>31</v>
      </c>
      <c r="S451" s="17"/>
    </row>
    <row r="452" spans="4:19" ht="21" customHeight="1" x14ac:dyDescent="0.35">
      <c r="D452" s="17"/>
      <c r="E452" s="4" t="s">
        <v>14</v>
      </c>
      <c r="F452" s="5">
        <v>6</v>
      </c>
      <c r="G452" s="6" t="s">
        <v>44</v>
      </c>
      <c r="H452" s="4" t="s">
        <v>32</v>
      </c>
      <c r="I452" s="4" t="s">
        <v>23</v>
      </c>
      <c r="J452" s="7">
        <v>3</v>
      </c>
      <c r="K452" s="8">
        <v>11000000</v>
      </c>
      <c r="L452" s="4">
        <v>5</v>
      </c>
      <c r="M452" s="2">
        <v>1.5277777777777779E-3</v>
      </c>
      <c r="N452" s="4" t="s">
        <v>18</v>
      </c>
      <c r="O452" s="4" t="s">
        <v>50</v>
      </c>
      <c r="P452" s="4" t="s">
        <v>30</v>
      </c>
      <c r="Q452" s="4" t="s">
        <v>66</v>
      </c>
      <c r="R452" s="4" t="s">
        <v>67</v>
      </c>
      <c r="S452" s="17"/>
    </row>
    <row r="453" spans="4:19" ht="21" customHeight="1" x14ac:dyDescent="0.35">
      <c r="D453" s="17"/>
      <c r="E453" s="11" t="s">
        <v>14</v>
      </c>
      <c r="F453" s="12">
        <v>22</v>
      </c>
      <c r="G453" s="13" t="s">
        <v>44</v>
      </c>
      <c r="H453" s="11" t="s">
        <v>32</v>
      </c>
      <c r="I453" s="11" t="s">
        <v>42</v>
      </c>
      <c r="J453" s="14">
        <v>5</v>
      </c>
      <c r="K453" s="15">
        <v>25000000</v>
      </c>
      <c r="L453" s="11">
        <v>2</v>
      </c>
      <c r="M453" s="16">
        <v>1.5277777777777779E-3</v>
      </c>
      <c r="N453" s="11" t="s">
        <v>18</v>
      </c>
      <c r="O453" s="11" t="s">
        <v>39</v>
      </c>
      <c r="P453" s="11" t="s">
        <v>43</v>
      </c>
      <c r="Q453" s="11" t="s">
        <v>78</v>
      </c>
      <c r="R453" s="11" t="s">
        <v>41</v>
      </c>
      <c r="S453" s="17"/>
    </row>
    <row r="454" spans="4:19" ht="21" customHeight="1" x14ac:dyDescent="0.35">
      <c r="D454" s="17"/>
      <c r="E454" s="4" t="s">
        <v>14</v>
      </c>
      <c r="F454" s="5">
        <v>22</v>
      </c>
      <c r="G454" s="6" t="s">
        <v>44</v>
      </c>
      <c r="H454" s="4" t="s">
        <v>49</v>
      </c>
      <c r="I454" s="4" t="s">
        <v>17</v>
      </c>
      <c r="J454" s="7">
        <v>2</v>
      </c>
      <c r="K454" s="8">
        <v>12000000</v>
      </c>
      <c r="L454" s="4">
        <v>1</v>
      </c>
      <c r="M454" s="2">
        <v>1.5277777777777779E-3</v>
      </c>
      <c r="N454" s="4" t="s">
        <v>18</v>
      </c>
      <c r="O454" s="4" t="s">
        <v>64</v>
      </c>
      <c r="P454" s="4" t="s">
        <v>33</v>
      </c>
      <c r="Q454" s="4" t="s">
        <v>78</v>
      </c>
      <c r="R454" s="4" t="s">
        <v>62</v>
      </c>
      <c r="S454" s="17"/>
    </row>
    <row r="455" spans="4:19" ht="21" customHeight="1" x14ac:dyDescent="0.35">
      <c r="D455" s="17"/>
      <c r="E455" s="11" t="s">
        <v>14</v>
      </c>
      <c r="F455" s="12">
        <v>11</v>
      </c>
      <c r="G455" s="13" t="s">
        <v>44</v>
      </c>
      <c r="H455" s="11" t="s">
        <v>28</v>
      </c>
      <c r="I455" s="11" t="s">
        <v>42</v>
      </c>
      <c r="J455" s="14">
        <v>3</v>
      </c>
      <c r="K455" s="15">
        <v>15000000</v>
      </c>
      <c r="L455" s="11">
        <v>1</v>
      </c>
      <c r="M455" s="16">
        <v>1.5277777777777779E-3</v>
      </c>
      <c r="N455" s="11" t="s">
        <v>18</v>
      </c>
      <c r="O455" s="11" t="s">
        <v>50</v>
      </c>
      <c r="P455" s="11" t="s">
        <v>48</v>
      </c>
      <c r="Q455" s="11" t="s">
        <v>78</v>
      </c>
      <c r="R455" s="11" t="s">
        <v>41</v>
      </c>
      <c r="S455" s="17"/>
    </row>
    <row r="456" spans="4:19" ht="21" customHeight="1" x14ac:dyDescent="0.35">
      <c r="D456" s="17"/>
      <c r="E456" s="4" t="s">
        <v>14</v>
      </c>
      <c r="F456" s="5">
        <v>17</v>
      </c>
      <c r="G456" s="6" t="s">
        <v>44</v>
      </c>
      <c r="H456" s="4" t="s">
        <v>16</v>
      </c>
      <c r="I456" s="4" t="s">
        <v>23</v>
      </c>
      <c r="J456" s="7">
        <v>3</v>
      </c>
      <c r="K456" s="8">
        <v>15000000</v>
      </c>
      <c r="L456" s="4">
        <v>5</v>
      </c>
      <c r="M456" s="2">
        <v>1.5277777777777779E-3</v>
      </c>
      <c r="N456" s="4" t="s">
        <v>18</v>
      </c>
      <c r="O456" s="4" t="s">
        <v>39</v>
      </c>
      <c r="P456" s="4" t="s">
        <v>48</v>
      </c>
      <c r="Q456" s="4" t="s">
        <v>76</v>
      </c>
      <c r="R456" s="4" t="s">
        <v>26</v>
      </c>
      <c r="S456" s="17"/>
    </row>
    <row r="457" spans="4:19" ht="21" customHeight="1" x14ac:dyDescent="0.35">
      <c r="D457" s="17"/>
      <c r="E457" s="11" t="s">
        <v>14</v>
      </c>
      <c r="F457" s="12">
        <v>1</v>
      </c>
      <c r="G457" s="13" t="s">
        <v>44</v>
      </c>
      <c r="H457" s="11" t="s">
        <v>28</v>
      </c>
      <c r="I457" s="11" t="s">
        <v>42</v>
      </c>
      <c r="J457" s="14">
        <v>4</v>
      </c>
      <c r="K457" s="15">
        <v>20000000</v>
      </c>
      <c r="L457" s="11">
        <v>1</v>
      </c>
      <c r="M457" s="16">
        <v>1.5277777777777779E-3</v>
      </c>
      <c r="N457" s="11" t="s">
        <v>18</v>
      </c>
      <c r="O457" s="11" t="s">
        <v>29</v>
      </c>
      <c r="P457" s="11" t="s">
        <v>51</v>
      </c>
      <c r="Q457" s="11" t="s">
        <v>76</v>
      </c>
      <c r="R457" s="11" t="s">
        <v>52</v>
      </c>
      <c r="S457" s="17"/>
    </row>
    <row r="458" spans="4:19" ht="21" customHeight="1" x14ac:dyDescent="0.35">
      <c r="D458" s="17"/>
      <c r="E458" s="4" t="s">
        <v>14</v>
      </c>
      <c r="F458" s="5">
        <v>11</v>
      </c>
      <c r="G458" s="6" t="s">
        <v>69</v>
      </c>
      <c r="H458" s="4" t="s">
        <v>49</v>
      </c>
      <c r="I458" s="4" t="s">
        <v>23</v>
      </c>
      <c r="J458" s="7">
        <v>4</v>
      </c>
      <c r="K458" s="8">
        <v>20000000</v>
      </c>
      <c r="L458" s="4">
        <v>3</v>
      </c>
      <c r="M458" s="2">
        <v>1.5277777777777779E-3</v>
      </c>
      <c r="N458" s="4" t="s">
        <v>61</v>
      </c>
      <c r="O458" s="4" t="s">
        <v>64</v>
      </c>
      <c r="P458" s="4" t="s">
        <v>33</v>
      </c>
      <c r="Q458" s="4" t="s">
        <v>77</v>
      </c>
      <c r="R458" s="4" t="s">
        <v>65</v>
      </c>
      <c r="S458" s="17"/>
    </row>
    <row r="459" spans="4:19" ht="21" customHeight="1" x14ac:dyDescent="0.35">
      <c r="D459" s="17"/>
      <c r="E459" s="11" t="s">
        <v>14</v>
      </c>
      <c r="F459" s="12">
        <v>25</v>
      </c>
      <c r="G459" s="13" t="s">
        <v>69</v>
      </c>
      <c r="H459" s="11" t="s">
        <v>49</v>
      </c>
      <c r="I459" s="11" t="s">
        <v>42</v>
      </c>
      <c r="J459" s="14">
        <v>2</v>
      </c>
      <c r="K459" s="15">
        <v>12000000</v>
      </c>
      <c r="L459" s="11">
        <v>2</v>
      </c>
      <c r="M459" s="16">
        <v>1.5277777777777779E-3</v>
      </c>
      <c r="N459" s="11" t="s">
        <v>18</v>
      </c>
      <c r="O459" s="11" t="s">
        <v>29</v>
      </c>
      <c r="P459" s="11" t="s">
        <v>33</v>
      </c>
      <c r="Q459" s="11" t="s">
        <v>77</v>
      </c>
      <c r="R459" s="11" t="s">
        <v>65</v>
      </c>
      <c r="S459" s="17"/>
    </row>
    <row r="460" spans="4:19" ht="21" customHeight="1" x14ac:dyDescent="0.35">
      <c r="D460" s="17"/>
      <c r="E460" s="4" t="s">
        <v>14</v>
      </c>
      <c r="F460" s="5">
        <v>24</v>
      </c>
      <c r="G460" s="6" t="s">
        <v>69</v>
      </c>
      <c r="H460" s="4" t="s">
        <v>16</v>
      </c>
      <c r="I460" s="4" t="s">
        <v>17</v>
      </c>
      <c r="J460" s="7">
        <v>3</v>
      </c>
      <c r="K460" s="8">
        <v>15000000</v>
      </c>
      <c r="L460" s="4">
        <v>3</v>
      </c>
      <c r="M460" s="2">
        <v>1.5277777777777779E-3</v>
      </c>
      <c r="N460" s="4" t="s">
        <v>18</v>
      </c>
      <c r="O460" s="4" t="s">
        <v>19</v>
      </c>
      <c r="P460" s="4" t="s">
        <v>43</v>
      </c>
      <c r="Q460" s="4" t="s">
        <v>66</v>
      </c>
      <c r="R460" s="4" t="s">
        <v>67</v>
      </c>
      <c r="S460" s="17"/>
    </row>
    <row r="461" spans="4:19" ht="21" customHeight="1" x14ac:dyDescent="0.35">
      <c r="D461" s="17"/>
      <c r="E461" s="11" t="s">
        <v>14</v>
      </c>
      <c r="F461" s="12">
        <v>31</v>
      </c>
      <c r="G461" s="13" t="s">
        <v>69</v>
      </c>
      <c r="H461" s="11" t="s">
        <v>16</v>
      </c>
      <c r="I461" s="11" t="s">
        <v>23</v>
      </c>
      <c r="J461" s="14">
        <v>2</v>
      </c>
      <c r="K461" s="15">
        <v>12000000</v>
      </c>
      <c r="L461" s="11">
        <v>2</v>
      </c>
      <c r="M461" s="16">
        <v>1.5277777777777779E-3</v>
      </c>
      <c r="N461" s="11" t="s">
        <v>18</v>
      </c>
      <c r="O461" s="11" t="s">
        <v>24</v>
      </c>
      <c r="P461" s="11" t="s">
        <v>51</v>
      </c>
      <c r="Q461" s="11" t="s">
        <v>76</v>
      </c>
      <c r="R461" s="11" t="s">
        <v>26</v>
      </c>
      <c r="S461" s="17"/>
    </row>
    <row r="462" spans="4:19" ht="21" customHeight="1" x14ac:dyDescent="0.35">
      <c r="D462" s="17"/>
      <c r="E462" s="4" t="s">
        <v>14</v>
      </c>
      <c r="F462" s="5">
        <v>11</v>
      </c>
      <c r="G462" s="6" t="s">
        <v>55</v>
      </c>
      <c r="H462" s="4" t="s">
        <v>49</v>
      </c>
      <c r="I462" s="4" t="s">
        <v>17</v>
      </c>
      <c r="J462" s="7">
        <v>5</v>
      </c>
      <c r="K462" s="8">
        <v>25000000</v>
      </c>
      <c r="L462" s="4">
        <v>3</v>
      </c>
      <c r="M462" s="2">
        <v>1.5277777777777779E-3</v>
      </c>
      <c r="N462" s="4" t="s">
        <v>18</v>
      </c>
      <c r="O462" s="4" t="s">
        <v>47</v>
      </c>
      <c r="P462" s="4" t="s">
        <v>20</v>
      </c>
      <c r="Q462" s="4" t="s">
        <v>66</v>
      </c>
      <c r="R462" s="4" t="s">
        <v>36</v>
      </c>
      <c r="S462" s="17"/>
    </row>
    <row r="463" spans="4:19" ht="21" customHeight="1" x14ac:dyDescent="0.35">
      <c r="D463" s="17"/>
      <c r="E463" s="11" t="s">
        <v>14</v>
      </c>
      <c r="F463" s="12">
        <v>15</v>
      </c>
      <c r="G463" s="13" t="s">
        <v>55</v>
      </c>
      <c r="H463" s="11" t="s">
        <v>32</v>
      </c>
      <c r="I463" s="11" t="s">
        <v>42</v>
      </c>
      <c r="J463" s="14">
        <v>2</v>
      </c>
      <c r="K463" s="15">
        <v>12000000</v>
      </c>
      <c r="L463" s="11">
        <v>1</v>
      </c>
      <c r="M463" s="16">
        <v>1.5277777777777779E-3</v>
      </c>
      <c r="N463" s="11" t="s">
        <v>18</v>
      </c>
      <c r="O463" s="11" t="s">
        <v>29</v>
      </c>
      <c r="P463" s="11" t="s">
        <v>43</v>
      </c>
      <c r="Q463" s="11" t="s">
        <v>76</v>
      </c>
      <c r="R463" s="11" t="s">
        <v>31</v>
      </c>
      <c r="S463" s="17"/>
    </row>
    <row r="464" spans="4:19" ht="21" customHeight="1" x14ac:dyDescent="0.35">
      <c r="D464" s="17"/>
      <c r="E464" s="4" t="s">
        <v>14</v>
      </c>
      <c r="F464" s="5">
        <v>14</v>
      </c>
      <c r="G464" s="6" t="s">
        <v>57</v>
      </c>
      <c r="H464" s="4" t="s">
        <v>28</v>
      </c>
      <c r="I464" s="4" t="s">
        <v>23</v>
      </c>
      <c r="J464" s="7">
        <v>2</v>
      </c>
      <c r="K464" s="8">
        <v>12000000</v>
      </c>
      <c r="L464" s="4">
        <v>1</v>
      </c>
      <c r="M464" s="2">
        <v>1.5277777777777779E-3</v>
      </c>
      <c r="N464" s="4" t="s">
        <v>18</v>
      </c>
      <c r="O464" s="4" t="s">
        <v>47</v>
      </c>
      <c r="P464" s="4" t="s">
        <v>30</v>
      </c>
      <c r="Q464" s="4" t="s">
        <v>77</v>
      </c>
      <c r="R464" s="4" t="s">
        <v>65</v>
      </c>
      <c r="S464" s="17"/>
    </row>
    <row r="465" spans="4:19" ht="21" customHeight="1" x14ac:dyDescent="0.35">
      <c r="D465" s="17"/>
      <c r="E465" s="11" t="s">
        <v>14</v>
      </c>
      <c r="F465" s="12">
        <v>11</v>
      </c>
      <c r="G465" s="13" t="s">
        <v>57</v>
      </c>
      <c r="H465" s="11" t="s">
        <v>16</v>
      </c>
      <c r="I465" s="11" t="s">
        <v>42</v>
      </c>
      <c r="J465" s="14">
        <v>1</v>
      </c>
      <c r="K465" s="15">
        <v>7000000</v>
      </c>
      <c r="L465" s="11">
        <v>1</v>
      </c>
      <c r="M465" s="16">
        <v>1.5277777777777779E-3</v>
      </c>
      <c r="N465" s="11" t="s">
        <v>18</v>
      </c>
      <c r="O465" s="11" t="s">
        <v>39</v>
      </c>
      <c r="P465" s="11" t="s">
        <v>33</v>
      </c>
      <c r="Q465" s="11" t="s">
        <v>76</v>
      </c>
      <c r="R465" s="11" t="s">
        <v>31</v>
      </c>
      <c r="S465" s="17"/>
    </row>
    <row r="466" spans="4:19" ht="21" customHeight="1" x14ac:dyDescent="0.35">
      <c r="D466" s="17"/>
      <c r="E466" s="4" t="s">
        <v>14</v>
      </c>
      <c r="F466" s="5">
        <v>1</v>
      </c>
      <c r="G466" s="6" t="s">
        <v>59</v>
      </c>
      <c r="H466" s="4" t="s">
        <v>28</v>
      </c>
      <c r="I466" s="4" t="s">
        <v>17</v>
      </c>
      <c r="J466" s="7">
        <v>4</v>
      </c>
      <c r="K466" s="8">
        <v>20000000</v>
      </c>
      <c r="L466" s="4">
        <v>2</v>
      </c>
      <c r="M466" s="2">
        <v>1.5277777777777779E-3</v>
      </c>
      <c r="N466" s="4" t="s">
        <v>61</v>
      </c>
      <c r="O466" s="4" t="s">
        <v>29</v>
      </c>
      <c r="P466" s="4" t="s">
        <v>25</v>
      </c>
      <c r="Q466" s="4" t="s">
        <v>78</v>
      </c>
      <c r="R466" s="4" t="s">
        <v>53</v>
      </c>
      <c r="S466" s="17"/>
    </row>
    <row r="467" spans="4:19" ht="21" customHeight="1" x14ac:dyDescent="0.35">
      <c r="D467" s="17"/>
      <c r="E467" s="11" t="s">
        <v>14</v>
      </c>
      <c r="F467" s="12">
        <v>7</v>
      </c>
      <c r="G467" s="13" t="s">
        <v>59</v>
      </c>
      <c r="H467" s="11" t="s">
        <v>28</v>
      </c>
      <c r="I467" s="11" t="s">
        <v>42</v>
      </c>
      <c r="J467" s="14">
        <v>3</v>
      </c>
      <c r="K467" s="15">
        <v>15000000</v>
      </c>
      <c r="L467" s="11">
        <v>1</v>
      </c>
      <c r="M467" s="16">
        <v>1.5277777777777779E-3</v>
      </c>
      <c r="N467" s="11" t="s">
        <v>18</v>
      </c>
      <c r="O467" s="11" t="s">
        <v>47</v>
      </c>
      <c r="P467" s="11" t="s">
        <v>43</v>
      </c>
      <c r="Q467" s="11" t="s">
        <v>78</v>
      </c>
      <c r="R467" s="11" t="s">
        <v>41</v>
      </c>
      <c r="S467" s="17"/>
    </row>
    <row r="468" spans="4:19" ht="21" customHeight="1" x14ac:dyDescent="0.35">
      <c r="D468" s="17"/>
      <c r="E468" s="4" t="s">
        <v>14</v>
      </c>
      <c r="F468" s="5">
        <v>1</v>
      </c>
      <c r="G468" s="6" t="s">
        <v>59</v>
      </c>
      <c r="H468" s="4" t="s">
        <v>32</v>
      </c>
      <c r="I468" s="4" t="s">
        <v>23</v>
      </c>
      <c r="J468" s="7">
        <v>3</v>
      </c>
      <c r="K468" s="8">
        <v>15000000</v>
      </c>
      <c r="L468" s="4">
        <v>2</v>
      </c>
      <c r="M468" s="2">
        <v>1.5277777777777779E-3</v>
      </c>
      <c r="N468" s="4" t="s">
        <v>18</v>
      </c>
      <c r="O468" s="4" t="s">
        <v>19</v>
      </c>
      <c r="P468" s="4" t="s">
        <v>51</v>
      </c>
      <c r="Q468" s="4" t="s">
        <v>76</v>
      </c>
      <c r="R468" s="4" t="s">
        <v>52</v>
      </c>
      <c r="S468" s="17"/>
    </row>
    <row r="469" spans="4:19" ht="21" customHeight="1" x14ac:dyDescent="0.35">
      <c r="D469" s="17"/>
      <c r="E469" s="11" t="s">
        <v>14</v>
      </c>
      <c r="F469" s="12">
        <v>6</v>
      </c>
      <c r="G469" s="13" t="s">
        <v>72</v>
      </c>
      <c r="H469" s="11" t="s">
        <v>49</v>
      </c>
      <c r="I469" s="11" t="s">
        <v>42</v>
      </c>
      <c r="J469" s="14">
        <v>2</v>
      </c>
      <c r="K469" s="15">
        <v>38000000</v>
      </c>
      <c r="L469" s="11">
        <v>1</v>
      </c>
      <c r="M469" s="16">
        <v>1.5277777777777779E-3</v>
      </c>
      <c r="N469" s="11" t="s">
        <v>46</v>
      </c>
      <c r="O469" s="11" t="s">
        <v>29</v>
      </c>
      <c r="P469" s="11" t="s">
        <v>20</v>
      </c>
      <c r="Q469" s="11" t="s">
        <v>78</v>
      </c>
      <c r="R469" s="11" t="s">
        <v>62</v>
      </c>
      <c r="S469" s="17"/>
    </row>
    <row r="470" spans="4:19" ht="21" customHeight="1" x14ac:dyDescent="0.35">
      <c r="D470" s="17"/>
      <c r="E470" s="4" t="s">
        <v>14</v>
      </c>
      <c r="F470" s="5">
        <v>31</v>
      </c>
      <c r="G470" s="6" t="s">
        <v>22</v>
      </c>
      <c r="H470" s="4" t="s">
        <v>28</v>
      </c>
      <c r="I470" s="4" t="s">
        <v>23</v>
      </c>
      <c r="J470" s="7">
        <v>1</v>
      </c>
      <c r="K470" s="8">
        <v>19000000</v>
      </c>
      <c r="L470" s="4">
        <v>2</v>
      </c>
      <c r="M470" s="2">
        <v>1.5277777777777779E-3</v>
      </c>
      <c r="N470" s="4" t="s">
        <v>46</v>
      </c>
      <c r="O470" s="4" t="s">
        <v>19</v>
      </c>
      <c r="P470" s="4" t="s">
        <v>30</v>
      </c>
      <c r="Q470" s="4" t="s">
        <v>76</v>
      </c>
      <c r="R470" s="4" t="s">
        <v>52</v>
      </c>
      <c r="S470" s="17"/>
    </row>
    <row r="471" spans="4:19" ht="21" customHeight="1" x14ac:dyDescent="0.35">
      <c r="D471" s="17"/>
      <c r="E471" s="11" t="s">
        <v>70</v>
      </c>
      <c r="F471" s="12">
        <v>14</v>
      </c>
      <c r="G471" s="13" t="s">
        <v>58</v>
      </c>
      <c r="H471" s="11" t="s">
        <v>38</v>
      </c>
      <c r="I471" s="11" t="s">
        <v>42</v>
      </c>
      <c r="J471" s="14">
        <v>0</v>
      </c>
      <c r="K471" s="15">
        <v>0</v>
      </c>
      <c r="L471" s="11">
        <v>4</v>
      </c>
      <c r="M471" s="16">
        <v>1.5277777777777779E-3</v>
      </c>
      <c r="N471" s="11"/>
      <c r="O471" s="11"/>
      <c r="P471" s="11" t="s">
        <v>33</v>
      </c>
      <c r="Q471" s="11" t="s">
        <v>76</v>
      </c>
      <c r="R471" s="11" t="s">
        <v>52</v>
      </c>
      <c r="S471" s="17"/>
    </row>
    <row r="472" spans="4:19" ht="21" customHeight="1" x14ac:dyDescent="0.35">
      <c r="D472" s="17"/>
      <c r="E472" s="4" t="s">
        <v>70</v>
      </c>
      <c r="F472" s="5">
        <v>3</v>
      </c>
      <c r="G472" s="6" t="s">
        <v>59</v>
      </c>
      <c r="H472" s="4" t="s">
        <v>16</v>
      </c>
      <c r="I472" s="4" t="s">
        <v>45</v>
      </c>
      <c r="J472" s="7">
        <v>0</v>
      </c>
      <c r="K472" s="8">
        <v>0</v>
      </c>
      <c r="L472" s="4">
        <v>1</v>
      </c>
      <c r="M472" s="2">
        <v>1.5277777777777779E-3</v>
      </c>
      <c r="N472" s="4"/>
      <c r="O472" s="4"/>
      <c r="P472" s="4" t="s">
        <v>51</v>
      </c>
      <c r="Q472" s="4" t="s">
        <v>76</v>
      </c>
      <c r="R472" s="4" t="s">
        <v>26</v>
      </c>
      <c r="S472" s="17"/>
    </row>
    <row r="473" spans="4:19" ht="21" customHeight="1" x14ac:dyDescent="0.35">
      <c r="D473" s="17"/>
      <c r="E473" s="11" t="s">
        <v>70</v>
      </c>
      <c r="F473" s="12">
        <v>8</v>
      </c>
      <c r="G473" s="13" t="s">
        <v>60</v>
      </c>
      <c r="H473" s="11" t="s">
        <v>16</v>
      </c>
      <c r="I473" s="11" t="s">
        <v>45</v>
      </c>
      <c r="J473" s="14">
        <v>0</v>
      </c>
      <c r="K473" s="15">
        <v>0</v>
      </c>
      <c r="L473" s="11">
        <v>2</v>
      </c>
      <c r="M473" s="16">
        <v>1.5277777777777779E-3</v>
      </c>
      <c r="N473" s="11"/>
      <c r="O473" s="11"/>
      <c r="P473" s="11" t="s">
        <v>33</v>
      </c>
      <c r="Q473" s="11" t="s">
        <v>78</v>
      </c>
      <c r="R473" s="11" t="s">
        <v>63</v>
      </c>
      <c r="S473" s="17"/>
    </row>
    <row r="474" spans="4:19" ht="21" customHeight="1" x14ac:dyDescent="0.35">
      <c r="D474" s="17"/>
      <c r="E474" s="4" t="s">
        <v>70</v>
      </c>
      <c r="F474" s="5">
        <v>30</v>
      </c>
      <c r="G474" s="6" t="s">
        <v>22</v>
      </c>
      <c r="H474" s="4" t="s">
        <v>32</v>
      </c>
      <c r="I474" s="4" t="s">
        <v>42</v>
      </c>
      <c r="J474" s="7">
        <v>0</v>
      </c>
      <c r="K474" s="8">
        <v>0</v>
      </c>
      <c r="L474" s="4">
        <v>1</v>
      </c>
      <c r="M474" s="2">
        <v>1.5277777777777779E-3</v>
      </c>
      <c r="N474" s="4"/>
      <c r="O474" s="4"/>
      <c r="P474" s="4" t="s">
        <v>43</v>
      </c>
      <c r="Q474" s="4" t="s">
        <v>78</v>
      </c>
      <c r="R474" s="4" t="s">
        <v>53</v>
      </c>
      <c r="S474" s="17"/>
    </row>
    <row r="475" spans="4:19" ht="21" customHeight="1" x14ac:dyDescent="0.35">
      <c r="D475" s="17"/>
      <c r="E475" s="11" t="s">
        <v>70</v>
      </c>
      <c r="F475" s="12">
        <v>27</v>
      </c>
      <c r="G475" s="13" t="s">
        <v>27</v>
      </c>
      <c r="H475" s="11" t="s">
        <v>16</v>
      </c>
      <c r="I475" s="11" t="s">
        <v>42</v>
      </c>
      <c r="J475" s="14">
        <v>0</v>
      </c>
      <c r="K475" s="15">
        <v>0</v>
      </c>
      <c r="L475" s="11">
        <v>3</v>
      </c>
      <c r="M475" s="16">
        <v>1.5277777777777779E-3</v>
      </c>
      <c r="N475" s="11"/>
      <c r="O475" s="11"/>
      <c r="P475" s="11" t="s">
        <v>43</v>
      </c>
      <c r="Q475" s="11" t="s">
        <v>66</v>
      </c>
      <c r="R475" s="11" t="s">
        <v>67</v>
      </c>
      <c r="S475" s="17"/>
    </row>
    <row r="476" spans="4:19" ht="21" customHeight="1" x14ac:dyDescent="0.35">
      <c r="D476" s="17"/>
      <c r="E476" s="4" t="s">
        <v>70</v>
      </c>
      <c r="F476" s="5">
        <v>16</v>
      </c>
      <c r="G476" s="6" t="s">
        <v>27</v>
      </c>
      <c r="H476" s="4" t="s">
        <v>28</v>
      </c>
      <c r="I476" s="4" t="s">
        <v>45</v>
      </c>
      <c r="J476" s="7">
        <v>0</v>
      </c>
      <c r="K476" s="8">
        <v>0</v>
      </c>
      <c r="L476" s="4">
        <v>5</v>
      </c>
      <c r="M476" s="2">
        <v>1.5277777777777779E-3</v>
      </c>
      <c r="N476" s="4"/>
      <c r="O476" s="4"/>
      <c r="P476" s="4" t="s">
        <v>25</v>
      </c>
      <c r="Q476" s="4" t="s">
        <v>78</v>
      </c>
      <c r="R476" s="4" t="s">
        <v>63</v>
      </c>
      <c r="S476" s="17"/>
    </row>
    <row r="477" spans="4:19" ht="21" customHeight="1" x14ac:dyDescent="0.35">
      <c r="D477" s="17"/>
      <c r="E477" s="11" t="s">
        <v>70</v>
      </c>
      <c r="F477" s="12">
        <v>9</v>
      </c>
      <c r="G477" s="13" t="s">
        <v>37</v>
      </c>
      <c r="H477" s="11" t="s">
        <v>28</v>
      </c>
      <c r="I477" s="11" t="s">
        <v>23</v>
      </c>
      <c r="J477" s="14">
        <v>0</v>
      </c>
      <c r="K477" s="15">
        <v>0</v>
      </c>
      <c r="L477" s="11">
        <v>5</v>
      </c>
      <c r="M477" s="16">
        <v>1.5277777777777779E-3</v>
      </c>
      <c r="N477" s="11"/>
      <c r="O477" s="11"/>
      <c r="P477" s="11" t="s">
        <v>30</v>
      </c>
      <c r="Q477" s="11" t="s">
        <v>77</v>
      </c>
      <c r="R477" s="11" t="s">
        <v>65</v>
      </c>
      <c r="S477" s="17"/>
    </row>
    <row r="478" spans="4:19" ht="21" customHeight="1" x14ac:dyDescent="0.35">
      <c r="D478" s="17"/>
      <c r="E478" s="4" t="s">
        <v>70</v>
      </c>
      <c r="F478" s="5">
        <v>9</v>
      </c>
      <c r="G478" s="6" t="s">
        <v>37</v>
      </c>
      <c r="H478" s="4" t="s">
        <v>38</v>
      </c>
      <c r="I478" s="4" t="s">
        <v>23</v>
      </c>
      <c r="J478" s="7">
        <v>0</v>
      </c>
      <c r="K478" s="8">
        <v>0</v>
      </c>
      <c r="L478" s="4">
        <v>2</v>
      </c>
      <c r="M478" s="2">
        <v>1.5277777777777779E-3</v>
      </c>
      <c r="N478" s="4"/>
      <c r="O478" s="4"/>
      <c r="P478" s="4" t="s">
        <v>30</v>
      </c>
      <c r="Q478" s="4" t="s">
        <v>78</v>
      </c>
      <c r="R478" s="4" t="s">
        <v>53</v>
      </c>
      <c r="S478" s="17"/>
    </row>
    <row r="479" spans="4:19" ht="21" customHeight="1" x14ac:dyDescent="0.35">
      <c r="D479" s="17"/>
      <c r="E479" s="11" t="s">
        <v>70</v>
      </c>
      <c r="F479" s="12">
        <v>29</v>
      </c>
      <c r="G479" s="13" t="s">
        <v>37</v>
      </c>
      <c r="H479" s="11" t="s">
        <v>16</v>
      </c>
      <c r="I479" s="11" t="s">
        <v>17</v>
      </c>
      <c r="J479" s="14">
        <v>0</v>
      </c>
      <c r="K479" s="15">
        <v>0</v>
      </c>
      <c r="L479" s="11">
        <v>4</v>
      </c>
      <c r="M479" s="16">
        <v>1.5277777777777779E-3</v>
      </c>
      <c r="N479" s="11"/>
      <c r="O479" s="11"/>
      <c r="P479" s="11" t="s">
        <v>43</v>
      </c>
      <c r="Q479" s="11" t="s">
        <v>78</v>
      </c>
      <c r="R479" s="11" t="s">
        <v>41</v>
      </c>
      <c r="S479" s="17"/>
    </row>
    <row r="480" spans="4:19" ht="21" customHeight="1" x14ac:dyDescent="0.35">
      <c r="D480" s="17"/>
      <c r="E480" s="4" t="s">
        <v>70</v>
      </c>
      <c r="F480" s="5">
        <v>29</v>
      </c>
      <c r="G480" s="6" t="s">
        <v>37</v>
      </c>
      <c r="H480" s="4" t="s">
        <v>73</v>
      </c>
      <c r="I480" s="4" t="s">
        <v>42</v>
      </c>
      <c r="J480" s="7">
        <v>0</v>
      </c>
      <c r="K480" s="8">
        <v>0</v>
      </c>
      <c r="L480" s="4">
        <v>2</v>
      </c>
      <c r="M480" s="2">
        <v>1.5277777777777779E-3</v>
      </c>
      <c r="N480" s="4"/>
      <c r="O480" s="4"/>
      <c r="P480" s="4" t="s">
        <v>43</v>
      </c>
      <c r="Q480" s="4" t="s">
        <v>78</v>
      </c>
      <c r="R480" s="4" t="s">
        <v>66</v>
      </c>
      <c r="S480" s="17"/>
    </row>
    <row r="481" spans="4:19" ht="21" customHeight="1" x14ac:dyDescent="0.35">
      <c r="D481" s="17"/>
      <c r="E481" s="11" t="s">
        <v>70</v>
      </c>
      <c r="F481" s="12">
        <v>21</v>
      </c>
      <c r="G481" s="13" t="s">
        <v>44</v>
      </c>
      <c r="H481" s="11" t="s">
        <v>49</v>
      </c>
      <c r="I481" s="11" t="s">
        <v>42</v>
      </c>
      <c r="J481" s="14">
        <v>0</v>
      </c>
      <c r="K481" s="15">
        <v>0</v>
      </c>
      <c r="L481" s="11">
        <v>2</v>
      </c>
      <c r="M481" s="16">
        <v>1.5277777777777779E-3</v>
      </c>
      <c r="N481" s="11"/>
      <c r="O481" s="11"/>
      <c r="P481" s="11" t="s">
        <v>43</v>
      </c>
      <c r="Q481" s="11" t="s">
        <v>77</v>
      </c>
      <c r="R481" s="11" t="s">
        <v>54</v>
      </c>
      <c r="S481" s="17"/>
    </row>
    <row r="482" spans="4:19" ht="21" customHeight="1" x14ac:dyDescent="0.35">
      <c r="D482" s="17"/>
      <c r="E482" s="4" t="s">
        <v>70</v>
      </c>
      <c r="F482" s="5">
        <v>21</v>
      </c>
      <c r="G482" s="6" t="s">
        <v>69</v>
      </c>
      <c r="H482" s="4" t="s">
        <v>16</v>
      </c>
      <c r="I482" s="4" t="s">
        <v>42</v>
      </c>
      <c r="J482" s="7">
        <v>0</v>
      </c>
      <c r="K482" s="8">
        <v>0</v>
      </c>
      <c r="L482" s="4">
        <v>1</v>
      </c>
      <c r="M482" s="2">
        <v>1.5277777777777779E-3</v>
      </c>
      <c r="N482" s="4"/>
      <c r="O482" s="4"/>
      <c r="P482" s="4" t="s">
        <v>43</v>
      </c>
      <c r="Q482" s="4" t="s">
        <v>78</v>
      </c>
      <c r="R482" s="4" t="s">
        <v>53</v>
      </c>
      <c r="S482" s="17"/>
    </row>
    <row r="483" spans="4:19" ht="21" customHeight="1" x14ac:dyDescent="0.35">
      <c r="D483" s="17"/>
      <c r="E483" s="11" t="s">
        <v>70</v>
      </c>
      <c r="F483" s="12">
        <v>14</v>
      </c>
      <c r="G483" s="13" t="s">
        <v>58</v>
      </c>
      <c r="H483" s="11" t="s">
        <v>38</v>
      </c>
      <c r="I483" s="11" t="s">
        <v>42</v>
      </c>
      <c r="J483" s="14">
        <v>0</v>
      </c>
      <c r="K483" s="15">
        <v>0</v>
      </c>
      <c r="L483" s="11">
        <v>4</v>
      </c>
      <c r="M483" s="16">
        <v>1.5277777777777779E-3</v>
      </c>
      <c r="N483" s="11"/>
      <c r="O483" s="11"/>
      <c r="P483" s="11" t="s">
        <v>33</v>
      </c>
      <c r="Q483" s="11" t="s">
        <v>76</v>
      </c>
      <c r="R483" s="11" t="s">
        <v>52</v>
      </c>
      <c r="S483" s="17"/>
    </row>
    <row r="484" spans="4:19" ht="21" customHeight="1" x14ac:dyDescent="0.35">
      <c r="D484" s="17"/>
      <c r="E484" s="4" t="s">
        <v>70</v>
      </c>
      <c r="F484" s="5">
        <v>3</v>
      </c>
      <c r="G484" s="6" t="s">
        <v>59</v>
      </c>
      <c r="H484" s="4" t="s">
        <v>16</v>
      </c>
      <c r="I484" s="4" t="s">
        <v>45</v>
      </c>
      <c r="J484" s="7">
        <v>0</v>
      </c>
      <c r="K484" s="8">
        <v>0</v>
      </c>
      <c r="L484" s="4">
        <v>1</v>
      </c>
      <c r="M484" s="2">
        <v>1.5277777777777779E-3</v>
      </c>
      <c r="N484" s="4"/>
      <c r="O484" s="4"/>
      <c r="P484" s="4" t="s">
        <v>51</v>
      </c>
      <c r="Q484" s="4" t="s">
        <v>76</v>
      </c>
      <c r="R484" s="4" t="s">
        <v>26</v>
      </c>
      <c r="S484" s="17"/>
    </row>
    <row r="485" spans="4:19" ht="21" customHeight="1" x14ac:dyDescent="0.35">
      <c r="D485" s="17"/>
      <c r="E485" s="11" t="s">
        <v>70</v>
      </c>
      <c r="F485" s="12">
        <v>8</v>
      </c>
      <c r="G485" s="13" t="s">
        <v>60</v>
      </c>
      <c r="H485" s="11" t="s">
        <v>16</v>
      </c>
      <c r="I485" s="11" t="s">
        <v>45</v>
      </c>
      <c r="J485" s="14">
        <v>0</v>
      </c>
      <c r="K485" s="15">
        <v>0</v>
      </c>
      <c r="L485" s="11">
        <v>2</v>
      </c>
      <c r="M485" s="16">
        <v>1.5277777777777779E-3</v>
      </c>
      <c r="N485" s="11"/>
      <c r="O485" s="11"/>
      <c r="P485" s="11" t="s">
        <v>33</v>
      </c>
      <c r="Q485" s="11" t="s">
        <v>78</v>
      </c>
      <c r="R485" s="11" t="s">
        <v>63</v>
      </c>
      <c r="S485" s="17"/>
    </row>
    <row r="486" spans="4:19" ht="21" customHeight="1" x14ac:dyDescent="0.35">
      <c r="D486" s="17"/>
      <c r="E486" s="4" t="s">
        <v>14</v>
      </c>
      <c r="F486" s="5">
        <v>11</v>
      </c>
      <c r="G486" s="6" t="s">
        <v>55</v>
      </c>
      <c r="H486" s="4" t="s">
        <v>38</v>
      </c>
      <c r="I486" s="4" t="s">
        <v>68</v>
      </c>
      <c r="J486" s="7">
        <v>3</v>
      </c>
      <c r="K486" s="8">
        <v>15000000</v>
      </c>
      <c r="L486" s="4">
        <v>2</v>
      </c>
      <c r="M486" s="2">
        <v>1.5972222222222221E-3</v>
      </c>
      <c r="N486" s="4" t="s">
        <v>18</v>
      </c>
      <c r="O486" s="4" t="s">
        <v>19</v>
      </c>
      <c r="P486" s="4" t="s">
        <v>51</v>
      </c>
      <c r="Q486" s="4" t="s">
        <v>77</v>
      </c>
      <c r="R486" s="4" t="s">
        <v>54</v>
      </c>
      <c r="S486" s="17"/>
    </row>
    <row r="487" spans="4:19" ht="21" customHeight="1" x14ac:dyDescent="0.35">
      <c r="D487" s="17"/>
      <c r="E487" s="11" t="s">
        <v>14</v>
      </c>
      <c r="F487" s="12">
        <v>30</v>
      </c>
      <c r="G487" s="13" t="s">
        <v>27</v>
      </c>
      <c r="H487" s="11" t="s">
        <v>49</v>
      </c>
      <c r="I487" s="11" t="s">
        <v>42</v>
      </c>
      <c r="J487" s="14">
        <v>5</v>
      </c>
      <c r="K487" s="15">
        <v>25000000</v>
      </c>
      <c r="L487" s="11">
        <v>2</v>
      </c>
      <c r="M487" s="16">
        <v>1.5972222222222221E-3</v>
      </c>
      <c r="N487" s="11" t="s">
        <v>18</v>
      </c>
      <c r="O487" s="11" t="s">
        <v>39</v>
      </c>
      <c r="P487" s="11" t="s">
        <v>30</v>
      </c>
      <c r="Q487" s="11" t="s">
        <v>76</v>
      </c>
      <c r="R487" s="11" t="s">
        <v>31</v>
      </c>
      <c r="S487" s="17"/>
    </row>
    <row r="488" spans="4:19" ht="21" customHeight="1" x14ac:dyDescent="0.35">
      <c r="D488" s="17"/>
      <c r="E488" s="4" t="s">
        <v>14</v>
      </c>
      <c r="F488" s="5">
        <v>1</v>
      </c>
      <c r="G488" s="6" t="s">
        <v>37</v>
      </c>
      <c r="H488" s="4" t="s">
        <v>49</v>
      </c>
      <c r="I488" s="4" t="s">
        <v>42</v>
      </c>
      <c r="J488" s="7">
        <v>4</v>
      </c>
      <c r="K488" s="8">
        <v>11000000</v>
      </c>
      <c r="L488" s="4">
        <v>2</v>
      </c>
      <c r="M488" s="2">
        <v>1.5972222222222221E-3</v>
      </c>
      <c r="N488" s="4" t="s">
        <v>61</v>
      </c>
      <c r="O488" s="4" t="s">
        <v>35</v>
      </c>
      <c r="P488" s="4" t="s">
        <v>51</v>
      </c>
      <c r="Q488" s="4" t="s">
        <v>78</v>
      </c>
      <c r="R488" s="4" t="s">
        <v>63</v>
      </c>
      <c r="S488" s="17"/>
    </row>
    <row r="489" spans="4:19" ht="21" customHeight="1" x14ac:dyDescent="0.35">
      <c r="D489" s="17"/>
      <c r="E489" s="11" t="s">
        <v>14</v>
      </c>
      <c r="F489" s="12">
        <v>28</v>
      </c>
      <c r="G489" s="13" t="s">
        <v>37</v>
      </c>
      <c r="H489" s="11" t="s">
        <v>49</v>
      </c>
      <c r="I489" s="11" t="s">
        <v>42</v>
      </c>
      <c r="J489" s="14">
        <v>2</v>
      </c>
      <c r="K489" s="15">
        <v>12000000</v>
      </c>
      <c r="L489" s="11">
        <v>1</v>
      </c>
      <c r="M489" s="16">
        <v>1.5972222222222221E-3</v>
      </c>
      <c r="N489" s="11" t="s">
        <v>18</v>
      </c>
      <c r="O489" s="11" t="s">
        <v>64</v>
      </c>
      <c r="P489" s="11" t="s">
        <v>30</v>
      </c>
      <c r="Q489" s="11" t="s">
        <v>78</v>
      </c>
      <c r="R489" s="11" t="s">
        <v>62</v>
      </c>
      <c r="S489" s="17"/>
    </row>
    <row r="490" spans="4:19" ht="21" customHeight="1" x14ac:dyDescent="0.35">
      <c r="D490" s="17"/>
      <c r="E490" s="4" t="s">
        <v>14</v>
      </c>
      <c r="F490" s="5">
        <v>4</v>
      </c>
      <c r="G490" s="6" t="s">
        <v>44</v>
      </c>
      <c r="H490" s="4" t="s">
        <v>16</v>
      </c>
      <c r="I490" s="4" t="s">
        <v>42</v>
      </c>
      <c r="J490" s="7">
        <v>2</v>
      </c>
      <c r="K490" s="8">
        <v>12000000</v>
      </c>
      <c r="L490" s="4">
        <v>5</v>
      </c>
      <c r="M490" s="2">
        <v>1.5972222222222221E-3</v>
      </c>
      <c r="N490" s="4" t="s">
        <v>18</v>
      </c>
      <c r="O490" s="4" t="s">
        <v>47</v>
      </c>
      <c r="P490" s="4" t="s">
        <v>51</v>
      </c>
      <c r="Q490" s="4" t="s">
        <v>78</v>
      </c>
      <c r="R490" s="4" t="s">
        <v>21</v>
      </c>
      <c r="S490" s="17"/>
    </row>
    <row r="491" spans="4:19" ht="21" customHeight="1" x14ac:dyDescent="0.35">
      <c r="D491" s="17"/>
      <c r="E491" s="11" t="s">
        <v>14</v>
      </c>
      <c r="F491" s="12">
        <v>19</v>
      </c>
      <c r="G491" s="13" t="s">
        <v>44</v>
      </c>
      <c r="H491" s="11" t="s">
        <v>49</v>
      </c>
      <c r="I491" s="11" t="s">
        <v>42</v>
      </c>
      <c r="J491" s="14">
        <v>5</v>
      </c>
      <c r="K491" s="15">
        <v>21000000</v>
      </c>
      <c r="L491" s="11">
        <v>1</v>
      </c>
      <c r="M491" s="16">
        <v>1.5972222222222221E-3</v>
      </c>
      <c r="N491" s="11" t="s">
        <v>18</v>
      </c>
      <c r="O491" s="11" t="s">
        <v>39</v>
      </c>
      <c r="P491" s="11" t="s">
        <v>33</v>
      </c>
      <c r="Q491" s="11" t="s">
        <v>76</v>
      </c>
      <c r="R491" s="11" t="s">
        <v>52</v>
      </c>
      <c r="S491" s="17"/>
    </row>
    <row r="492" spans="4:19" ht="21" customHeight="1" x14ac:dyDescent="0.35">
      <c r="D492" s="17"/>
      <c r="E492" s="4" t="s">
        <v>14</v>
      </c>
      <c r="F492" s="5">
        <v>8</v>
      </c>
      <c r="G492" s="6" t="s">
        <v>44</v>
      </c>
      <c r="H492" s="4" t="s">
        <v>16</v>
      </c>
      <c r="I492" s="4" t="s">
        <v>17</v>
      </c>
      <c r="J492" s="7">
        <v>4</v>
      </c>
      <c r="K492" s="8">
        <v>20000000</v>
      </c>
      <c r="L492" s="4">
        <v>1</v>
      </c>
      <c r="M492" s="2">
        <v>1.5972222222222221E-3</v>
      </c>
      <c r="N492" s="4" t="s">
        <v>18</v>
      </c>
      <c r="O492" s="4" t="s">
        <v>56</v>
      </c>
      <c r="P492" s="4" t="s">
        <v>48</v>
      </c>
      <c r="Q492" s="4" t="s">
        <v>66</v>
      </c>
      <c r="R492" s="4" t="s">
        <v>36</v>
      </c>
      <c r="S492" s="17"/>
    </row>
    <row r="493" spans="4:19" ht="21" customHeight="1" x14ac:dyDescent="0.35">
      <c r="D493" s="17"/>
      <c r="E493" s="11" t="s">
        <v>14</v>
      </c>
      <c r="F493" s="12">
        <v>13</v>
      </c>
      <c r="G493" s="13" t="s">
        <v>69</v>
      </c>
      <c r="H493" s="11" t="s">
        <v>32</v>
      </c>
      <c r="I493" s="11" t="s">
        <v>42</v>
      </c>
      <c r="J493" s="14">
        <v>1</v>
      </c>
      <c r="K493" s="15">
        <v>19000000</v>
      </c>
      <c r="L493" s="11">
        <v>3</v>
      </c>
      <c r="M493" s="16">
        <v>1.5972222222222221E-3</v>
      </c>
      <c r="N493" s="11" t="s">
        <v>46</v>
      </c>
      <c r="O493" s="11" t="s">
        <v>19</v>
      </c>
      <c r="P493" s="11" t="s">
        <v>25</v>
      </c>
      <c r="Q493" s="11" t="s">
        <v>66</v>
      </c>
      <c r="R493" s="11" t="s">
        <v>36</v>
      </c>
      <c r="S493" s="17"/>
    </row>
    <row r="494" spans="4:19" ht="21" customHeight="1" x14ac:dyDescent="0.35">
      <c r="D494" s="17"/>
      <c r="E494" s="4" t="s">
        <v>14</v>
      </c>
      <c r="F494" s="5">
        <v>16</v>
      </c>
      <c r="G494" s="6" t="s">
        <v>69</v>
      </c>
      <c r="H494" s="4" t="s">
        <v>16</v>
      </c>
      <c r="I494" s="4" t="s">
        <v>17</v>
      </c>
      <c r="J494" s="7">
        <v>3</v>
      </c>
      <c r="K494" s="8">
        <v>15000000</v>
      </c>
      <c r="L494" s="4">
        <v>3</v>
      </c>
      <c r="M494" s="2">
        <v>1.5972222222222221E-3</v>
      </c>
      <c r="N494" s="4" t="s">
        <v>18</v>
      </c>
      <c r="O494" s="4" t="s">
        <v>64</v>
      </c>
      <c r="P494" s="4" t="s">
        <v>40</v>
      </c>
      <c r="Q494" s="4" t="s">
        <v>78</v>
      </c>
      <c r="R494" s="4" t="s">
        <v>21</v>
      </c>
      <c r="S494" s="17"/>
    </row>
    <row r="495" spans="4:19" ht="21" customHeight="1" x14ac:dyDescent="0.35">
      <c r="D495" s="17"/>
      <c r="E495" s="11" t="s">
        <v>14</v>
      </c>
      <c r="F495" s="12">
        <v>11</v>
      </c>
      <c r="G495" s="13" t="s">
        <v>55</v>
      </c>
      <c r="H495" s="11" t="s">
        <v>38</v>
      </c>
      <c r="I495" s="11" t="s">
        <v>68</v>
      </c>
      <c r="J495" s="14">
        <v>3</v>
      </c>
      <c r="K495" s="15">
        <v>15000000</v>
      </c>
      <c r="L495" s="11">
        <v>2</v>
      </c>
      <c r="M495" s="16">
        <v>1.5972222222222221E-3</v>
      </c>
      <c r="N495" s="11" t="s">
        <v>18</v>
      </c>
      <c r="O495" s="11" t="s">
        <v>19</v>
      </c>
      <c r="P495" s="11" t="s">
        <v>51</v>
      </c>
      <c r="Q495" s="11" t="s">
        <v>77</v>
      </c>
      <c r="R495" s="11" t="s">
        <v>54</v>
      </c>
      <c r="S495" s="17"/>
    </row>
    <row r="496" spans="4:19" ht="21" customHeight="1" x14ac:dyDescent="0.35">
      <c r="D496" s="17"/>
      <c r="E496" s="4" t="s">
        <v>70</v>
      </c>
      <c r="F496" s="5">
        <v>11</v>
      </c>
      <c r="G496" s="6" t="s">
        <v>55</v>
      </c>
      <c r="H496" s="4" t="s">
        <v>73</v>
      </c>
      <c r="I496" s="4" t="s">
        <v>42</v>
      </c>
      <c r="J496" s="7">
        <v>0</v>
      </c>
      <c r="K496" s="8">
        <v>0</v>
      </c>
      <c r="L496" s="4">
        <v>4</v>
      </c>
      <c r="M496" s="2">
        <v>1.5972222222222221E-3</v>
      </c>
      <c r="N496" s="4"/>
      <c r="O496" s="4"/>
      <c r="P496" s="4" t="s">
        <v>33</v>
      </c>
      <c r="Q496" s="4" t="s">
        <v>78</v>
      </c>
      <c r="R496" s="4" t="s">
        <v>63</v>
      </c>
      <c r="S496" s="17"/>
    </row>
    <row r="497" spans="4:19" ht="21" customHeight="1" x14ac:dyDescent="0.35">
      <c r="D497" s="17"/>
      <c r="E497" s="11" t="s">
        <v>70</v>
      </c>
      <c r="F497" s="12">
        <v>12</v>
      </c>
      <c r="G497" s="13" t="s">
        <v>58</v>
      </c>
      <c r="H497" s="11" t="s">
        <v>16</v>
      </c>
      <c r="I497" s="11" t="s">
        <v>68</v>
      </c>
      <c r="J497" s="14">
        <v>0</v>
      </c>
      <c r="K497" s="15">
        <v>0</v>
      </c>
      <c r="L497" s="11">
        <v>4</v>
      </c>
      <c r="M497" s="16">
        <v>1.5972222222222221E-3</v>
      </c>
      <c r="N497" s="11"/>
      <c r="O497" s="11"/>
      <c r="P497" s="11" t="s">
        <v>20</v>
      </c>
      <c r="Q497" s="11" t="s">
        <v>76</v>
      </c>
      <c r="R497" s="11" t="s">
        <v>52</v>
      </c>
      <c r="S497" s="17"/>
    </row>
    <row r="498" spans="4:19" ht="21" customHeight="1" x14ac:dyDescent="0.35">
      <c r="D498" s="17"/>
      <c r="E498" s="4" t="s">
        <v>70</v>
      </c>
      <c r="F498" s="5">
        <v>30</v>
      </c>
      <c r="G498" s="6" t="s">
        <v>59</v>
      </c>
      <c r="H498" s="4" t="s">
        <v>28</v>
      </c>
      <c r="I498" s="4" t="s">
        <v>42</v>
      </c>
      <c r="J498" s="7">
        <v>0</v>
      </c>
      <c r="K498" s="8">
        <v>0</v>
      </c>
      <c r="L498" s="4">
        <v>3</v>
      </c>
      <c r="M498" s="2">
        <v>1.5972222222222221E-3</v>
      </c>
      <c r="N498" s="4"/>
      <c r="O498" s="4"/>
      <c r="P498" s="4" t="s">
        <v>43</v>
      </c>
      <c r="Q498" s="4" t="s">
        <v>77</v>
      </c>
      <c r="R498" s="4" t="s">
        <v>65</v>
      </c>
      <c r="S498" s="17"/>
    </row>
    <row r="499" spans="4:19" ht="21" customHeight="1" x14ac:dyDescent="0.35">
      <c r="D499" s="17"/>
      <c r="E499" s="11" t="s">
        <v>70</v>
      </c>
      <c r="F499" s="12">
        <v>6</v>
      </c>
      <c r="G499" s="13" t="s">
        <v>69</v>
      </c>
      <c r="H499" s="11" t="s">
        <v>28</v>
      </c>
      <c r="I499" s="11" t="s">
        <v>42</v>
      </c>
      <c r="J499" s="14">
        <v>0</v>
      </c>
      <c r="K499" s="15">
        <v>0</v>
      </c>
      <c r="L499" s="11">
        <v>2</v>
      </c>
      <c r="M499" s="16">
        <v>1.5972222222222221E-3</v>
      </c>
      <c r="N499" s="11"/>
      <c r="O499" s="11"/>
      <c r="P499" s="11" t="s">
        <v>48</v>
      </c>
      <c r="Q499" s="11" t="s">
        <v>76</v>
      </c>
      <c r="R499" s="11" t="s">
        <v>71</v>
      </c>
      <c r="S499" s="17"/>
    </row>
    <row r="500" spans="4:19" ht="21" customHeight="1" x14ac:dyDescent="0.35">
      <c r="D500" s="17"/>
      <c r="E500" s="4" t="s">
        <v>70</v>
      </c>
      <c r="F500" s="5">
        <v>11</v>
      </c>
      <c r="G500" s="6" t="s">
        <v>55</v>
      </c>
      <c r="H500" s="4" t="s">
        <v>73</v>
      </c>
      <c r="I500" s="4" t="s">
        <v>42</v>
      </c>
      <c r="J500" s="7">
        <v>0</v>
      </c>
      <c r="K500" s="8">
        <v>0</v>
      </c>
      <c r="L500" s="4">
        <v>4</v>
      </c>
      <c r="M500" s="2">
        <v>1.5972222222222221E-3</v>
      </c>
      <c r="N500" s="4"/>
      <c r="O500" s="4"/>
      <c r="P500" s="4" t="s">
        <v>33</v>
      </c>
      <c r="Q500" s="4" t="s">
        <v>78</v>
      </c>
      <c r="R500" s="4" t="s">
        <v>63</v>
      </c>
      <c r="S500" s="17"/>
    </row>
    <row r="501" spans="4:19" ht="21" customHeight="1" x14ac:dyDescent="0.35">
      <c r="D501" s="17"/>
      <c r="E501" s="11" t="s">
        <v>70</v>
      </c>
      <c r="F501" s="12">
        <v>12</v>
      </c>
      <c r="G501" s="13" t="s">
        <v>58</v>
      </c>
      <c r="H501" s="11" t="s">
        <v>16</v>
      </c>
      <c r="I501" s="11" t="s">
        <v>68</v>
      </c>
      <c r="J501" s="14">
        <v>0</v>
      </c>
      <c r="K501" s="15">
        <v>0</v>
      </c>
      <c r="L501" s="11">
        <v>4</v>
      </c>
      <c r="M501" s="16">
        <v>1.5972222222222221E-3</v>
      </c>
      <c r="N501" s="11"/>
      <c r="O501" s="11"/>
      <c r="P501" s="11" t="s">
        <v>20</v>
      </c>
      <c r="Q501" s="11" t="s">
        <v>76</v>
      </c>
      <c r="R501" s="11" t="s">
        <v>52</v>
      </c>
      <c r="S501" s="17"/>
    </row>
    <row r="502" spans="4:19" ht="21" customHeight="1" x14ac:dyDescent="0.35">
      <c r="D502" s="17"/>
      <c r="E502" s="4" t="s">
        <v>70</v>
      </c>
      <c r="F502" s="5">
        <v>30</v>
      </c>
      <c r="G502" s="6" t="s">
        <v>59</v>
      </c>
      <c r="H502" s="4" t="s">
        <v>28</v>
      </c>
      <c r="I502" s="4" t="s">
        <v>42</v>
      </c>
      <c r="J502" s="7">
        <v>0</v>
      </c>
      <c r="K502" s="8">
        <v>0</v>
      </c>
      <c r="L502" s="4">
        <v>3</v>
      </c>
      <c r="M502" s="2">
        <v>1.5972222222222221E-3</v>
      </c>
      <c r="N502" s="4"/>
      <c r="O502" s="4"/>
      <c r="P502" s="4" t="s">
        <v>43</v>
      </c>
      <c r="Q502" s="4" t="s">
        <v>77</v>
      </c>
      <c r="R502" s="4" t="s">
        <v>65</v>
      </c>
      <c r="S502" s="17"/>
    </row>
    <row r="503" spans="4:19" ht="21" customHeight="1" x14ac:dyDescent="0.35">
      <c r="D503" s="17"/>
      <c r="E503" s="11" t="s">
        <v>14</v>
      </c>
      <c r="F503" s="12">
        <v>15</v>
      </c>
      <c r="G503" s="13" t="s">
        <v>55</v>
      </c>
      <c r="H503" s="11" t="s">
        <v>38</v>
      </c>
      <c r="I503" s="11" t="s">
        <v>42</v>
      </c>
      <c r="J503" s="14">
        <v>4</v>
      </c>
      <c r="K503" s="15">
        <v>20000000</v>
      </c>
      <c r="L503" s="11">
        <v>3</v>
      </c>
      <c r="M503" s="16">
        <v>1.6782407407407406E-3</v>
      </c>
      <c r="N503" s="11" t="s">
        <v>61</v>
      </c>
      <c r="O503" s="11" t="s">
        <v>35</v>
      </c>
      <c r="P503" s="11" t="s">
        <v>51</v>
      </c>
      <c r="Q503" s="11" t="s">
        <v>78</v>
      </c>
      <c r="R503" s="11" t="s">
        <v>41</v>
      </c>
      <c r="S503" s="17"/>
    </row>
    <row r="504" spans="4:19" ht="21" customHeight="1" x14ac:dyDescent="0.35">
      <c r="D504" s="17"/>
      <c r="E504" s="4" t="s">
        <v>14</v>
      </c>
      <c r="F504" s="5">
        <v>1</v>
      </c>
      <c r="G504" s="6" t="s">
        <v>59</v>
      </c>
      <c r="H504" s="4" t="s">
        <v>38</v>
      </c>
      <c r="I504" s="4" t="s">
        <v>42</v>
      </c>
      <c r="J504" s="7">
        <v>2</v>
      </c>
      <c r="K504" s="8">
        <v>38000000</v>
      </c>
      <c r="L504" s="4">
        <v>2</v>
      </c>
      <c r="M504" s="2">
        <v>1.6782407407407406E-3</v>
      </c>
      <c r="N504" s="4" t="s">
        <v>46</v>
      </c>
      <c r="O504" s="4" t="s">
        <v>24</v>
      </c>
      <c r="P504" s="4" t="s">
        <v>30</v>
      </c>
      <c r="Q504" s="4" t="s">
        <v>77</v>
      </c>
      <c r="R504" s="4" t="s">
        <v>34</v>
      </c>
      <c r="S504" s="17"/>
    </row>
    <row r="505" spans="4:19" ht="21" customHeight="1" x14ac:dyDescent="0.35">
      <c r="D505" s="17"/>
      <c r="E505" s="11" t="s">
        <v>14</v>
      </c>
      <c r="F505" s="12">
        <v>1</v>
      </c>
      <c r="G505" s="13" t="s">
        <v>59</v>
      </c>
      <c r="H505" s="11" t="s">
        <v>32</v>
      </c>
      <c r="I505" s="11" t="s">
        <v>23</v>
      </c>
      <c r="J505" s="14">
        <v>2</v>
      </c>
      <c r="K505" s="15">
        <v>12000000</v>
      </c>
      <c r="L505" s="11">
        <v>3</v>
      </c>
      <c r="M505" s="16">
        <v>1.6782407407407406E-3</v>
      </c>
      <c r="N505" s="11" t="s">
        <v>18</v>
      </c>
      <c r="O505" s="11" t="s">
        <v>29</v>
      </c>
      <c r="P505" s="11" t="s">
        <v>48</v>
      </c>
      <c r="Q505" s="11" t="s">
        <v>78</v>
      </c>
      <c r="R505" s="11" t="s">
        <v>53</v>
      </c>
      <c r="S505" s="17"/>
    </row>
    <row r="506" spans="4:19" ht="21" customHeight="1" x14ac:dyDescent="0.35">
      <c r="D506" s="17"/>
      <c r="E506" s="4" t="s">
        <v>14</v>
      </c>
      <c r="F506" s="5">
        <v>20</v>
      </c>
      <c r="G506" s="6" t="s">
        <v>59</v>
      </c>
      <c r="H506" s="4" t="s">
        <v>32</v>
      </c>
      <c r="I506" s="4" t="s">
        <v>45</v>
      </c>
      <c r="J506" s="7">
        <v>3</v>
      </c>
      <c r="K506" s="8">
        <v>15000000</v>
      </c>
      <c r="L506" s="4">
        <v>2</v>
      </c>
      <c r="M506" s="2">
        <v>1.6782407407407406E-3</v>
      </c>
      <c r="N506" s="4" t="s">
        <v>18</v>
      </c>
      <c r="O506" s="4" t="s">
        <v>39</v>
      </c>
      <c r="P506" s="4" t="s">
        <v>51</v>
      </c>
      <c r="Q506" s="4" t="s">
        <v>78</v>
      </c>
      <c r="R506" s="4" t="s">
        <v>41</v>
      </c>
      <c r="S506" s="17"/>
    </row>
    <row r="507" spans="4:19" ht="21" customHeight="1" x14ac:dyDescent="0.35">
      <c r="D507" s="17"/>
      <c r="E507" s="11" t="s">
        <v>14</v>
      </c>
      <c r="F507" s="12">
        <v>10</v>
      </c>
      <c r="G507" s="13" t="s">
        <v>27</v>
      </c>
      <c r="H507" s="11" t="s">
        <v>32</v>
      </c>
      <c r="I507" s="11" t="s">
        <v>42</v>
      </c>
      <c r="J507" s="14">
        <v>1</v>
      </c>
      <c r="K507" s="15">
        <v>19000000</v>
      </c>
      <c r="L507" s="11">
        <v>3</v>
      </c>
      <c r="M507" s="16">
        <v>1.6782407407407406E-3</v>
      </c>
      <c r="N507" s="11" t="s">
        <v>46</v>
      </c>
      <c r="O507" s="11" t="s">
        <v>56</v>
      </c>
      <c r="P507" s="11" t="s">
        <v>25</v>
      </c>
      <c r="Q507" s="11" t="s">
        <v>76</v>
      </c>
      <c r="R507" s="11" t="s">
        <v>52</v>
      </c>
      <c r="S507" s="17"/>
    </row>
    <row r="508" spans="4:19" ht="21" customHeight="1" x14ac:dyDescent="0.35">
      <c r="D508" s="17"/>
      <c r="E508" s="4" t="s">
        <v>14</v>
      </c>
      <c r="F508" s="5">
        <v>14</v>
      </c>
      <c r="G508" s="6" t="s">
        <v>27</v>
      </c>
      <c r="H508" s="4" t="s">
        <v>38</v>
      </c>
      <c r="I508" s="4" t="s">
        <v>17</v>
      </c>
      <c r="J508" s="7">
        <v>3</v>
      </c>
      <c r="K508" s="8">
        <v>11000000</v>
      </c>
      <c r="L508" s="4">
        <v>2</v>
      </c>
      <c r="M508" s="2">
        <v>1.6782407407407406E-3</v>
      </c>
      <c r="N508" s="4" t="s">
        <v>18</v>
      </c>
      <c r="O508" s="4" t="s">
        <v>29</v>
      </c>
      <c r="P508" s="4" t="s">
        <v>33</v>
      </c>
      <c r="Q508" s="4" t="s">
        <v>78</v>
      </c>
      <c r="R508" s="4" t="s">
        <v>66</v>
      </c>
      <c r="S508" s="17"/>
    </row>
    <row r="509" spans="4:19" ht="21" customHeight="1" x14ac:dyDescent="0.35">
      <c r="D509" s="17"/>
      <c r="E509" s="11" t="s">
        <v>14</v>
      </c>
      <c r="F509" s="12">
        <v>1</v>
      </c>
      <c r="G509" s="13" t="s">
        <v>37</v>
      </c>
      <c r="H509" s="11" t="s">
        <v>32</v>
      </c>
      <c r="I509" s="11" t="s">
        <v>23</v>
      </c>
      <c r="J509" s="14">
        <v>1</v>
      </c>
      <c r="K509" s="15">
        <v>19000000</v>
      </c>
      <c r="L509" s="11">
        <v>1</v>
      </c>
      <c r="M509" s="16">
        <v>1.6782407407407406E-3</v>
      </c>
      <c r="N509" s="11" t="s">
        <v>46</v>
      </c>
      <c r="O509" s="11" t="s">
        <v>39</v>
      </c>
      <c r="P509" s="11" t="s">
        <v>30</v>
      </c>
      <c r="Q509" s="11" t="s">
        <v>76</v>
      </c>
      <c r="R509" s="11" t="s">
        <v>71</v>
      </c>
      <c r="S509" s="17"/>
    </row>
    <row r="510" spans="4:19" ht="21" customHeight="1" x14ac:dyDescent="0.35">
      <c r="D510" s="17"/>
      <c r="E510" s="4" t="s">
        <v>14</v>
      </c>
      <c r="F510" s="5">
        <v>11</v>
      </c>
      <c r="G510" s="6" t="s">
        <v>37</v>
      </c>
      <c r="H510" s="4" t="s">
        <v>16</v>
      </c>
      <c r="I510" s="4" t="s">
        <v>23</v>
      </c>
      <c r="J510" s="7">
        <v>5</v>
      </c>
      <c r="K510" s="8">
        <v>21000000</v>
      </c>
      <c r="L510" s="4">
        <v>1</v>
      </c>
      <c r="M510" s="2">
        <v>1.6782407407407406E-3</v>
      </c>
      <c r="N510" s="4" t="s">
        <v>18</v>
      </c>
      <c r="O510" s="4" t="s">
        <v>19</v>
      </c>
      <c r="P510" s="4" t="s">
        <v>30</v>
      </c>
      <c r="Q510" s="4" t="s">
        <v>78</v>
      </c>
      <c r="R510" s="4" t="s">
        <v>66</v>
      </c>
      <c r="S510" s="17"/>
    </row>
    <row r="511" spans="4:19" ht="21" customHeight="1" x14ac:dyDescent="0.35">
      <c r="D511" s="17"/>
      <c r="E511" s="11" t="s">
        <v>14</v>
      </c>
      <c r="F511" s="12">
        <v>15</v>
      </c>
      <c r="G511" s="13" t="s">
        <v>37</v>
      </c>
      <c r="H511" s="11" t="s">
        <v>16</v>
      </c>
      <c r="I511" s="11" t="s">
        <v>42</v>
      </c>
      <c r="J511" s="14">
        <v>2</v>
      </c>
      <c r="K511" s="15">
        <v>10000000</v>
      </c>
      <c r="L511" s="11">
        <v>4</v>
      </c>
      <c r="M511" s="16">
        <v>1.6782407407407406E-3</v>
      </c>
      <c r="N511" s="11" t="s">
        <v>18</v>
      </c>
      <c r="O511" s="11" t="s">
        <v>47</v>
      </c>
      <c r="P511" s="11" t="s">
        <v>51</v>
      </c>
      <c r="Q511" s="11" t="s">
        <v>66</v>
      </c>
      <c r="R511" s="11" t="s">
        <v>67</v>
      </c>
      <c r="S511" s="17"/>
    </row>
    <row r="512" spans="4:19" ht="21" customHeight="1" x14ac:dyDescent="0.35">
      <c r="D512" s="17"/>
      <c r="E512" s="4" t="s">
        <v>14</v>
      </c>
      <c r="F512" s="5">
        <v>29</v>
      </c>
      <c r="G512" s="6" t="s">
        <v>37</v>
      </c>
      <c r="H512" s="4" t="s">
        <v>16</v>
      </c>
      <c r="I512" s="4" t="s">
        <v>42</v>
      </c>
      <c r="J512" s="7">
        <v>3</v>
      </c>
      <c r="K512" s="8">
        <v>15000000</v>
      </c>
      <c r="L512" s="4">
        <v>1</v>
      </c>
      <c r="M512" s="2">
        <v>1.6782407407407406E-3</v>
      </c>
      <c r="N512" s="4" t="s">
        <v>18</v>
      </c>
      <c r="O512" s="4" t="s">
        <v>39</v>
      </c>
      <c r="P512" s="4" t="s">
        <v>20</v>
      </c>
      <c r="Q512" s="4" t="s">
        <v>78</v>
      </c>
      <c r="R512" s="4" t="s">
        <v>66</v>
      </c>
      <c r="S512" s="17"/>
    </row>
    <row r="513" spans="4:19" ht="21" customHeight="1" x14ac:dyDescent="0.35">
      <c r="D513" s="17"/>
      <c r="E513" s="11" t="s">
        <v>14</v>
      </c>
      <c r="F513" s="12">
        <v>8</v>
      </c>
      <c r="G513" s="13" t="s">
        <v>37</v>
      </c>
      <c r="H513" s="11" t="s">
        <v>32</v>
      </c>
      <c r="I513" s="11" t="s">
        <v>42</v>
      </c>
      <c r="J513" s="14">
        <v>2</v>
      </c>
      <c r="K513" s="15">
        <v>12000000</v>
      </c>
      <c r="L513" s="11">
        <v>5</v>
      </c>
      <c r="M513" s="16">
        <v>1.6782407407407406E-3</v>
      </c>
      <c r="N513" s="11" t="s">
        <v>18</v>
      </c>
      <c r="O513" s="11" t="s">
        <v>50</v>
      </c>
      <c r="P513" s="11" t="s">
        <v>25</v>
      </c>
      <c r="Q513" s="11" t="s">
        <v>76</v>
      </c>
      <c r="R513" s="11" t="s">
        <v>52</v>
      </c>
      <c r="S513" s="17"/>
    </row>
    <row r="514" spans="4:19" ht="21" customHeight="1" x14ac:dyDescent="0.35">
      <c r="D514" s="17"/>
      <c r="E514" s="4" t="s">
        <v>14</v>
      </c>
      <c r="F514" s="5">
        <v>8</v>
      </c>
      <c r="G514" s="6" t="s">
        <v>37</v>
      </c>
      <c r="H514" s="4" t="s">
        <v>38</v>
      </c>
      <c r="I514" s="4" t="s">
        <v>17</v>
      </c>
      <c r="J514" s="7">
        <v>5</v>
      </c>
      <c r="K514" s="8">
        <v>25000000</v>
      </c>
      <c r="L514" s="4">
        <v>3</v>
      </c>
      <c r="M514" s="2">
        <v>1.6782407407407406E-3</v>
      </c>
      <c r="N514" s="4" t="s">
        <v>18</v>
      </c>
      <c r="O514" s="4" t="s">
        <v>39</v>
      </c>
      <c r="P514" s="4" t="s">
        <v>48</v>
      </c>
      <c r="Q514" s="4" t="s">
        <v>76</v>
      </c>
      <c r="R514" s="4" t="s">
        <v>52</v>
      </c>
      <c r="S514" s="17"/>
    </row>
    <row r="515" spans="4:19" ht="21" customHeight="1" x14ac:dyDescent="0.35">
      <c r="D515" s="17"/>
      <c r="E515" s="11" t="s">
        <v>14</v>
      </c>
      <c r="F515" s="12">
        <v>10</v>
      </c>
      <c r="G515" s="13" t="s">
        <v>44</v>
      </c>
      <c r="H515" s="11" t="s">
        <v>38</v>
      </c>
      <c r="I515" s="11" t="s">
        <v>23</v>
      </c>
      <c r="J515" s="14">
        <v>1</v>
      </c>
      <c r="K515" s="15">
        <v>7000000</v>
      </c>
      <c r="L515" s="11">
        <v>6</v>
      </c>
      <c r="M515" s="16">
        <v>1.6782407407407406E-3</v>
      </c>
      <c r="N515" s="11" t="s">
        <v>18</v>
      </c>
      <c r="O515" s="11" t="s">
        <v>19</v>
      </c>
      <c r="P515" s="11" t="s">
        <v>43</v>
      </c>
      <c r="Q515" s="11" t="s">
        <v>77</v>
      </c>
      <c r="R515" s="11" t="s">
        <v>65</v>
      </c>
      <c r="S515" s="17"/>
    </row>
    <row r="516" spans="4:19" ht="21" customHeight="1" x14ac:dyDescent="0.35">
      <c r="D516" s="17"/>
      <c r="E516" s="4" t="s">
        <v>14</v>
      </c>
      <c r="F516" s="5">
        <v>11</v>
      </c>
      <c r="G516" s="6" t="s">
        <v>44</v>
      </c>
      <c r="H516" s="4" t="s">
        <v>28</v>
      </c>
      <c r="I516" s="4" t="s">
        <v>23</v>
      </c>
      <c r="J516" s="7">
        <v>4</v>
      </c>
      <c r="K516" s="8">
        <v>20000000</v>
      </c>
      <c r="L516" s="4">
        <v>2</v>
      </c>
      <c r="M516" s="2">
        <v>1.6782407407407406E-3</v>
      </c>
      <c r="N516" s="4" t="s">
        <v>18</v>
      </c>
      <c r="O516" s="4" t="s">
        <v>47</v>
      </c>
      <c r="P516" s="4" t="s">
        <v>33</v>
      </c>
      <c r="Q516" s="4" t="s">
        <v>76</v>
      </c>
      <c r="R516" s="4" t="s">
        <v>31</v>
      </c>
      <c r="S516" s="17"/>
    </row>
    <row r="517" spans="4:19" ht="21" customHeight="1" x14ac:dyDescent="0.35">
      <c r="D517" s="17"/>
      <c r="E517" s="11" t="s">
        <v>14</v>
      </c>
      <c r="F517" s="12">
        <v>22</v>
      </c>
      <c r="G517" s="13" t="s">
        <v>44</v>
      </c>
      <c r="H517" s="11" t="s">
        <v>73</v>
      </c>
      <c r="I517" s="11" t="s">
        <v>17</v>
      </c>
      <c r="J517" s="14">
        <v>2</v>
      </c>
      <c r="K517" s="15">
        <v>12000000</v>
      </c>
      <c r="L517" s="11">
        <v>2</v>
      </c>
      <c r="M517" s="16">
        <v>1.6782407407407406E-3</v>
      </c>
      <c r="N517" s="11" t="s">
        <v>18</v>
      </c>
      <c r="O517" s="11" t="s">
        <v>56</v>
      </c>
      <c r="P517" s="11" t="s">
        <v>33</v>
      </c>
      <c r="Q517" s="11" t="s">
        <v>76</v>
      </c>
      <c r="R517" s="11" t="s">
        <v>26</v>
      </c>
      <c r="S517" s="17"/>
    </row>
    <row r="518" spans="4:19" ht="21" customHeight="1" x14ac:dyDescent="0.35">
      <c r="D518" s="17"/>
      <c r="E518" s="4" t="s">
        <v>14</v>
      </c>
      <c r="F518" s="5">
        <v>18</v>
      </c>
      <c r="G518" s="6" t="s">
        <v>44</v>
      </c>
      <c r="H518" s="4" t="s">
        <v>32</v>
      </c>
      <c r="I518" s="4" t="s">
        <v>68</v>
      </c>
      <c r="J518" s="7">
        <v>5</v>
      </c>
      <c r="K518" s="8">
        <v>25000000</v>
      </c>
      <c r="L518" s="4">
        <v>4</v>
      </c>
      <c r="M518" s="2">
        <v>1.6782407407407406E-3</v>
      </c>
      <c r="N518" s="4" t="s">
        <v>18</v>
      </c>
      <c r="O518" s="4" t="s">
        <v>19</v>
      </c>
      <c r="P518" s="4" t="s">
        <v>43</v>
      </c>
      <c r="Q518" s="4" t="s">
        <v>77</v>
      </c>
      <c r="R518" s="4" t="s">
        <v>54</v>
      </c>
      <c r="S518" s="17"/>
    </row>
    <row r="519" spans="4:19" ht="21" customHeight="1" x14ac:dyDescent="0.35">
      <c r="D519" s="17"/>
      <c r="E519" s="11" t="s">
        <v>14</v>
      </c>
      <c r="F519" s="12">
        <v>15</v>
      </c>
      <c r="G519" s="13" t="s">
        <v>55</v>
      </c>
      <c r="H519" s="11" t="s">
        <v>38</v>
      </c>
      <c r="I519" s="11" t="s">
        <v>42</v>
      </c>
      <c r="J519" s="14">
        <v>4</v>
      </c>
      <c r="K519" s="15">
        <v>20000000</v>
      </c>
      <c r="L519" s="11">
        <v>3</v>
      </c>
      <c r="M519" s="16">
        <v>1.6782407407407406E-3</v>
      </c>
      <c r="N519" s="11" t="s">
        <v>61</v>
      </c>
      <c r="O519" s="11" t="s">
        <v>35</v>
      </c>
      <c r="P519" s="11" t="s">
        <v>51</v>
      </c>
      <c r="Q519" s="11" t="s">
        <v>78</v>
      </c>
      <c r="R519" s="11" t="s">
        <v>41</v>
      </c>
      <c r="S519" s="17"/>
    </row>
    <row r="520" spans="4:19" ht="21" customHeight="1" x14ac:dyDescent="0.35">
      <c r="D520" s="17"/>
      <c r="E520" s="4" t="s">
        <v>14</v>
      </c>
      <c r="F520" s="5">
        <v>1</v>
      </c>
      <c r="G520" s="6" t="s">
        <v>59</v>
      </c>
      <c r="H520" s="4" t="s">
        <v>38</v>
      </c>
      <c r="I520" s="4" t="s">
        <v>42</v>
      </c>
      <c r="J520" s="7">
        <v>2</v>
      </c>
      <c r="K520" s="8">
        <v>38000000</v>
      </c>
      <c r="L520" s="4">
        <v>2</v>
      </c>
      <c r="M520" s="2">
        <v>1.6782407407407406E-3</v>
      </c>
      <c r="N520" s="4" t="s">
        <v>46</v>
      </c>
      <c r="O520" s="4" t="s">
        <v>24</v>
      </c>
      <c r="P520" s="4" t="s">
        <v>30</v>
      </c>
      <c r="Q520" s="4" t="s">
        <v>77</v>
      </c>
      <c r="R520" s="4" t="s">
        <v>34</v>
      </c>
      <c r="S520" s="17"/>
    </row>
    <row r="521" spans="4:19" ht="21" customHeight="1" x14ac:dyDescent="0.35">
      <c r="D521" s="17"/>
      <c r="E521" s="11" t="s">
        <v>14</v>
      </c>
      <c r="F521" s="12">
        <v>1</v>
      </c>
      <c r="G521" s="13" t="s">
        <v>59</v>
      </c>
      <c r="H521" s="11" t="s">
        <v>32</v>
      </c>
      <c r="I521" s="11" t="s">
        <v>23</v>
      </c>
      <c r="J521" s="14">
        <v>2</v>
      </c>
      <c r="K521" s="15">
        <v>12000000</v>
      </c>
      <c r="L521" s="11">
        <v>3</v>
      </c>
      <c r="M521" s="16">
        <v>1.6782407407407406E-3</v>
      </c>
      <c r="N521" s="11" t="s">
        <v>18</v>
      </c>
      <c r="O521" s="11" t="s">
        <v>29</v>
      </c>
      <c r="P521" s="11" t="s">
        <v>48</v>
      </c>
      <c r="Q521" s="11" t="s">
        <v>78</v>
      </c>
      <c r="R521" s="11" t="s">
        <v>53</v>
      </c>
      <c r="S521" s="17"/>
    </row>
    <row r="522" spans="4:19" ht="21" customHeight="1" x14ac:dyDescent="0.35">
      <c r="D522" s="17"/>
      <c r="E522" s="4" t="s">
        <v>14</v>
      </c>
      <c r="F522" s="5">
        <v>20</v>
      </c>
      <c r="G522" s="6" t="s">
        <v>59</v>
      </c>
      <c r="H522" s="4" t="s">
        <v>32</v>
      </c>
      <c r="I522" s="4" t="s">
        <v>45</v>
      </c>
      <c r="J522" s="7">
        <v>3</v>
      </c>
      <c r="K522" s="8">
        <v>15000000</v>
      </c>
      <c r="L522" s="4">
        <v>2</v>
      </c>
      <c r="M522" s="2">
        <v>1.6782407407407406E-3</v>
      </c>
      <c r="N522" s="4" t="s">
        <v>18</v>
      </c>
      <c r="O522" s="4" t="s">
        <v>39</v>
      </c>
      <c r="P522" s="4" t="s">
        <v>51</v>
      </c>
      <c r="Q522" s="4" t="s">
        <v>78</v>
      </c>
      <c r="R522" s="4" t="s">
        <v>41</v>
      </c>
      <c r="S522" s="17"/>
    </row>
    <row r="523" spans="4:19" ht="21" customHeight="1" x14ac:dyDescent="0.35">
      <c r="D523" s="17"/>
      <c r="E523" s="11" t="s">
        <v>70</v>
      </c>
      <c r="F523" s="12">
        <v>12</v>
      </c>
      <c r="G523" s="13" t="s">
        <v>59</v>
      </c>
      <c r="H523" s="11" t="s">
        <v>16</v>
      </c>
      <c r="I523" s="11" t="s">
        <v>23</v>
      </c>
      <c r="J523" s="14">
        <v>0</v>
      </c>
      <c r="K523" s="15">
        <v>0</v>
      </c>
      <c r="L523" s="11">
        <v>2</v>
      </c>
      <c r="M523" s="16">
        <v>1.6782407407407406E-3</v>
      </c>
      <c r="N523" s="11"/>
      <c r="O523" s="11"/>
      <c r="P523" s="11" t="s">
        <v>43</v>
      </c>
      <c r="Q523" s="11" t="s">
        <v>66</v>
      </c>
      <c r="R523" s="11" t="s">
        <v>67</v>
      </c>
      <c r="S523" s="17"/>
    </row>
    <row r="524" spans="4:19" ht="21" customHeight="1" x14ac:dyDescent="0.35">
      <c r="D524" s="17"/>
      <c r="E524" s="4" t="s">
        <v>70</v>
      </c>
      <c r="F524" s="5">
        <v>14</v>
      </c>
      <c r="G524" s="6" t="s">
        <v>60</v>
      </c>
      <c r="H524" s="4" t="s">
        <v>16</v>
      </c>
      <c r="I524" s="4" t="s">
        <v>42</v>
      </c>
      <c r="J524" s="7">
        <v>0</v>
      </c>
      <c r="K524" s="8">
        <v>0</v>
      </c>
      <c r="L524" s="4">
        <v>1</v>
      </c>
      <c r="M524" s="2">
        <v>1.6782407407407406E-3</v>
      </c>
      <c r="N524" s="4"/>
      <c r="O524" s="4"/>
      <c r="P524" s="4" t="s">
        <v>51</v>
      </c>
      <c r="Q524" s="4" t="s">
        <v>76</v>
      </c>
      <c r="R524" s="4" t="s">
        <v>31</v>
      </c>
      <c r="S524" s="17"/>
    </row>
    <row r="525" spans="4:19" ht="21" customHeight="1" x14ac:dyDescent="0.35">
      <c r="D525" s="17"/>
      <c r="E525" s="11" t="s">
        <v>70</v>
      </c>
      <c r="F525" s="12">
        <v>15</v>
      </c>
      <c r="G525" s="13" t="s">
        <v>22</v>
      </c>
      <c r="H525" s="11" t="s">
        <v>16</v>
      </c>
      <c r="I525" s="11" t="s">
        <v>23</v>
      </c>
      <c r="J525" s="14">
        <v>0</v>
      </c>
      <c r="K525" s="15">
        <v>0</v>
      </c>
      <c r="L525" s="11">
        <v>2</v>
      </c>
      <c r="M525" s="16">
        <v>1.6782407407407406E-3</v>
      </c>
      <c r="N525" s="11"/>
      <c r="O525" s="11"/>
      <c r="P525" s="11" t="s">
        <v>40</v>
      </c>
      <c r="Q525" s="11" t="s">
        <v>78</v>
      </c>
      <c r="R525" s="11" t="s">
        <v>62</v>
      </c>
      <c r="S525" s="17"/>
    </row>
    <row r="526" spans="4:19" ht="21" customHeight="1" x14ac:dyDescent="0.35">
      <c r="D526" s="17"/>
      <c r="E526" s="4" t="s">
        <v>70</v>
      </c>
      <c r="F526" s="5">
        <v>20</v>
      </c>
      <c r="G526" s="6" t="s">
        <v>27</v>
      </c>
      <c r="H526" s="4" t="s">
        <v>49</v>
      </c>
      <c r="I526" s="4" t="s">
        <v>23</v>
      </c>
      <c r="J526" s="7">
        <v>0</v>
      </c>
      <c r="K526" s="8">
        <v>0</v>
      </c>
      <c r="L526" s="4">
        <v>1</v>
      </c>
      <c r="M526" s="2">
        <v>1.6782407407407406E-3</v>
      </c>
      <c r="N526" s="4"/>
      <c r="O526" s="4"/>
      <c r="P526" s="4" t="s">
        <v>25</v>
      </c>
      <c r="Q526" s="4" t="s">
        <v>77</v>
      </c>
      <c r="R526" s="4" t="s">
        <v>54</v>
      </c>
      <c r="S526" s="17"/>
    </row>
    <row r="527" spans="4:19" ht="21" customHeight="1" x14ac:dyDescent="0.35">
      <c r="D527" s="17"/>
      <c r="E527" s="11" t="s">
        <v>70</v>
      </c>
      <c r="F527" s="12">
        <v>2</v>
      </c>
      <c r="G527" s="13" t="s">
        <v>37</v>
      </c>
      <c r="H527" s="11" t="s">
        <v>16</v>
      </c>
      <c r="I527" s="11" t="s">
        <v>23</v>
      </c>
      <c r="J527" s="14">
        <v>0</v>
      </c>
      <c r="K527" s="15">
        <v>0</v>
      </c>
      <c r="L527" s="11">
        <v>2</v>
      </c>
      <c r="M527" s="16">
        <v>1.6782407407407406E-3</v>
      </c>
      <c r="N527" s="11"/>
      <c r="O527" s="11"/>
      <c r="P527" s="11" t="s">
        <v>30</v>
      </c>
      <c r="Q527" s="11" t="s">
        <v>76</v>
      </c>
      <c r="R527" s="11" t="s">
        <v>75</v>
      </c>
      <c r="S527" s="17"/>
    </row>
    <row r="528" spans="4:19" ht="21" customHeight="1" x14ac:dyDescent="0.35">
      <c r="D528" s="17"/>
      <c r="E528" s="4" t="s">
        <v>70</v>
      </c>
      <c r="F528" s="5">
        <v>21</v>
      </c>
      <c r="G528" s="6" t="s">
        <v>37</v>
      </c>
      <c r="H528" s="4" t="s">
        <v>32</v>
      </c>
      <c r="I528" s="4" t="s">
        <v>42</v>
      </c>
      <c r="J528" s="7">
        <v>0</v>
      </c>
      <c r="K528" s="8">
        <v>0</v>
      </c>
      <c r="L528" s="4">
        <v>3</v>
      </c>
      <c r="M528" s="2">
        <v>1.6782407407407406E-3</v>
      </c>
      <c r="N528" s="4"/>
      <c r="O528" s="4"/>
      <c r="P528" s="4" t="s">
        <v>30</v>
      </c>
      <c r="Q528" s="4" t="s">
        <v>78</v>
      </c>
      <c r="R528" s="4" t="s">
        <v>62</v>
      </c>
      <c r="S528" s="17"/>
    </row>
    <row r="529" spans="4:19" ht="21" customHeight="1" x14ac:dyDescent="0.35">
      <c r="D529" s="17"/>
      <c r="E529" s="11" t="s">
        <v>70</v>
      </c>
      <c r="F529" s="12">
        <v>23</v>
      </c>
      <c r="G529" s="13" t="s">
        <v>37</v>
      </c>
      <c r="H529" s="11" t="s">
        <v>49</v>
      </c>
      <c r="I529" s="11" t="s">
        <v>42</v>
      </c>
      <c r="J529" s="14">
        <v>0</v>
      </c>
      <c r="K529" s="15">
        <v>0</v>
      </c>
      <c r="L529" s="11">
        <v>3</v>
      </c>
      <c r="M529" s="16">
        <v>1.6782407407407406E-3</v>
      </c>
      <c r="N529" s="11"/>
      <c r="O529" s="11"/>
      <c r="P529" s="11" t="s">
        <v>48</v>
      </c>
      <c r="Q529" s="11" t="s">
        <v>66</v>
      </c>
      <c r="R529" s="11" t="s">
        <v>67</v>
      </c>
      <c r="S529" s="17"/>
    </row>
    <row r="530" spans="4:19" ht="21" customHeight="1" x14ac:dyDescent="0.35">
      <c r="D530" s="17"/>
      <c r="E530" s="4" t="s">
        <v>70</v>
      </c>
      <c r="F530" s="5">
        <v>14</v>
      </c>
      <c r="G530" s="6" t="s">
        <v>44</v>
      </c>
      <c r="H530" s="4" t="s">
        <v>16</v>
      </c>
      <c r="I530" s="4" t="s">
        <v>42</v>
      </c>
      <c r="J530" s="7">
        <v>0</v>
      </c>
      <c r="K530" s="8">
        <v>0</v>
      </c>
      <c r="L530" s="4">
        <v>2</v>
      </c>
      <c r="M530" s="2">
        <v>1.6782407407407406E-3</v>
      </c>
      <c r="N530" s="4"/>
      <c r="O530" s="4"/>
      <c r="P530" s="4" t="s">
        <v>43</v>
      </c>
      <c r="Q530" s="4" t="s">
        <v>76</v>
      </c>
      <c r="R530" s="4" t="s">
        <v>52</v>
      </c>
      <c r="S530" s="17"/>
    </row>
    <row r="531" spans="4:19" ht="21" customHeight="1" x14ac:dyDescent="0.35">
      <c r="D531" s="17"/>
      <c r="E531" s="11" t="s">
        <v>70</v>
      </c>
      <c r="F531" s="12">
        <v>16</v>
      </c>
      <c r="G531" s="13" t="s">
        <v>44</v>
      </c>
      <c r="H531" s="11" t="s">
        <v>38</v>
      </c>
      <c r="I531" s="11" t="s">
        <v>42</v>
      </c>
      <c r="J531" s="14">
        <v>0</v>
      </c>
      <c r="K531" s="15">
        <v>0</v>
      </c>
      <c r="L531" s="11">
        <v>3</v>
      </c>
      <c r="M531" s="16">
        <v>1.6782407407407406E-3</v>
      </c>
      <c r="N531" s="11"/>
      <c r="O531" s="11"/>
      <c r="P531" s="11" t="s">
        <v>43</v>
      </c>
      <c r="Q531" s="11" t="s">
        <v>77</v>
      </c>
      <c r="R531" s="11" t="s">
        <v>65</v>
      </c>
      <c r="S531" s="17"/>
    </row>
    <row r="532" spans="4:19" ht="21" customHeight="1" x14ac:dyDescent="0.35">
      <c r="D532" s="17"/>
      <c r="E532" s="4" t="s">
        <v>70</v>
      </c>
      <c r="F532" s="5">
        <v>12</v>
      </c>
      <c r="G532" s="6" t="s">
        <v>59</v>
      </c>
      <c r="H532" s="4" t="s">
        <v>16</v>
      </c>
      <c r="I532" s="4" t="s">
        <v>23</v>
      </c>
      <c r="J532" s="7">
        <v>0</v>
      </c>
      <c r="K532" s="8">
        <v>0</v>
      </c>
      <c r="L532" s="4">
        <v>2</v>
      </c>
      <c r="M532" s="2">
        <v>1.6782407407407406E-3</v>
      </c>
      <c r="N532" s="4"/>
      <c r="O532" s="4"/>
      <c r="P532" s="4" t="s">
        <v>43</v>
      </c>
      <c r="Q532" s="4" t="s">
        <v>66</v>
      </c>
      <c r="R532" s="4" t="s">
        <v>67</v>
      </c>
      <c r="S532" s="17"/>
    </row>
    <row r="533" spans="4:19" ht="21" customHeight="1" x14ac:dyDescent="0.35">
      <c r="D533" s="17"/>
      <c r="E533" s="11" t="s">
        <v>70</v>
      </c>
      <c r="F533" s="12">
        <v>14</v>
      </c>
      <c r="G533" s="13" t="s">
        <v>60</v>
      </c>
      <c r="H533" s="11" t="s">
        <v>16</v>
      </c>
      <c r="I533" s="11" t="s">
        <v>42</v>
      </c>
      <c r="J533" s="14">
        <v>0</v>
      </c>
      <c r="K533" s="15">
        <v>0</v>
      </c>
      <c r="L533" s="11">
        <v>1</v>
      </c>
      <c r="M533" s="16">
        <v>1.6782407407407406E-3</v>
      </c>
      <c r="N533" s="11"/>
      <c r="O533" s="11"/>
      <c r="P533" s="11" t="s">
        <v>51</v>
      </c>
      <c r="Q533" s="11" t="s">
        <v>76</v>
      </c>
      <c r="R533" s="11" t="s">
        <v>31</v>
      </c>
      <c r="S533" s="17"/>
    </row>
    <row r="534" spans="4:19" ht="21" customHeight="1" x14ac:dyDescent="0.35">
      <c r="D534" s="17"/>
      <c r="E534" s="4" t="s">
        <v>14</v>
      </c>
      <c r="F534" s="5">
        <v>11</v>
      </c>
      <c r="G534" s="6" t="s">
        <v>55</v>
      </c>
      <c r="H534" s="4" t="s">
        <v>38</v>
      </c>
      <c r="I534" s="4" t="s">
        <v>42</v>
      </c>
      <c r="J534" s="7">
        <v>5</v>
      </c>
      <c r="K534" s="8">
        <v>20000000</v>
      </c>
      <c r="L534" s="4">
        <v>1</v>
      </c>
      <c r="M534" s="2">
        <v>1.736111111111111E-3</v>
      </c>
      <c r="N534" s="4" t="s">
        <v>18</v>
      </c>
      <c r="O534" s="4" t="s">
        <v>29</v>
      </c>
      <c r="P534" s="4" t="s">
        <v>48</v>
      </c>
      <c r="Q534" s="4" t="s">
        <v>77</v>
      </c>
      <c r="R534" s="4" t="s">
        <v>54</v>
      </c>
      <c r="S534" s="17"/>
    </row>
    <row r="535" spans="4:19" ht="21" customHeight="1" x14ac:dyDescent="0.35">
      <c r="D535" s="17"/>
      <c r="E535" s="11" t="s">
        <v>14</v>
      </c>
      <c r="F535" s="12">
        <v>14</v>
      </c>
      <c r="G535" s="13" t="s">
        <v>57</v>
      </c>
      <c r="H535" s="11" t="s">
        <v>49</v>
      </c>
      <c r="I535" s="11" t="s">
        <v>42</v>
      </c>
      <c r="J535" s="14">
        <v>2</v>
      </c>
      <c r="K535" s="15">
        <v>10000000</v>
      </c>
      <c r="L535" s="11">
        <v>7</v>
      </c>
      <c r="M535" s="16">
        <v>1.736111111111111E-3</v>
      </c>
      <c r="N535" s="11" t="s">
        <v>18</v>
      </c>
      <c r="O535" s="11" t="s">
        <v>29</v>
      </c>
      <c r="P535" s="11" t="s">
        <v>43</v>
      </c>
      <c r="Q535" s="11" t="s">
        <v>78</v>
      </c>
      <c r="R535" s="11" t="s">
        <v>53</v>
      </c>
      <c r="S535" s="17"/>
    </row>
    <row r="536" spans="4:19" ht="21" customHeight="1" x14ac:dyDescent="0.35">
      <c r="D536" s="17"/>
      <c r="E536" s="4" t="s">
        <v>14</v>
      </c>
      <c r="F536" s="5">
        <v>10</v>
      </c>
      <c r="G536" s="6" t="s">
        <v>72</v>
      </c>
      <c r="H536" s="4" t="s">
        <v>32</v>
      </c>
      <c r="I536" s="4" t="s">
        <v>23</v>
      </c>
      <c r="J536" s="7">
        <v>1</v>
      </c>
      <c r="K536" s="8">
        <v>7000000</v>
      </c>
      <c r="L536" s="4">
        <v>1</v>
      </c>
      <c r="M536" s="2">
        <v>1.736111111111111E-3</v>
      </c>
      <c r="N536" s="4" t="s">
        <v>18</v>
      </c>
      <c r="O536" s="4" t="s">
        <v>47</v>
      </c>
      <c r="P536" s="4" t="s">
        <v>30</v>
      </c>
      <c r="Q536" s="4" t="s">
        <v>78</v>
      </c>
      <c r="R536" s="4" t="s">
        <v>53</v>
      </c>
      <c r="S536" s="17"/>
    </row>
    <row r="537" spans="4:19" ht="21" customHeight="1" x14ac:dyDescent="0.35">
      <c r="D537" s="17"/>
      <c r="E537" s="11" t="s">
        <v>14</v>
      </c>
      <c r="F537" s="12">
        <v>12</v>
      </c>
      <c r="G537" s="13" t="s">
        <v>72</v>
      </c>
      <c r="H537" s="11" t="s">
        <v>28</v>
      </c>
      <c r="I537" s="11" t="s">
        <v>23</v>
      </c>
      <c r="J537" s="14">
        <v>5</v>
      </c>
      <c r="K537" s="15">
        <v>25000000</v>
      </c>
      <c r="L537" s="11">
        <v>2</v>
      </c>
      <c r="M537" s="16">
        <v>1.736111111111111E-3</v>
      </c>
      <c r="N537" s="11" t="s">
        <v>18</v>
      </c>
      <c r="O537" s="11" t="s">
        <v>19</v>
      </c>
      <c r="P537" s="11" t="s">
        <v>20</v>
      </c>
      <c r="Q537" s="11" t="s">
        <v>77</v>
      </c>
      <c r="R537" s="11" t="s">
        <v>65</v>
      </c>
      <c r="S537" s="17"/>
    </row>
    <row r="538" spans="4:19" ht="21" customHeight="1" x14ac:dyDescent="0.35">
      <c r="D538" s="17"/>
      <c r="E538" s="4" t="s">
        <v>14</v>
      </c>
      <c r="F538" s="5">
        <v>22</v>
      </c>
      <c r="G538" s="6" t="s">
        <v>27</v>
      </c>
      <c r="H538" s="4" t="s">
        <v>32</v>
      </c>
      <c r="I538" s="4" t="s">
        <v>42</v>
      </c>
      <c r="J538" s="7">
        <v>1</v>
      </c>
      <c r="K538" s="8">
        <v>19000000</v>
      </c>
      <c r="L538" s="4">
        <v>2</v>
      </c>
      <c r="M538" s="2">
        <v>1.736111111111111E-3</v>
      </c>
      <c r="N538" s="4" t="s">
        <v>46</v>
      </c>
      <c r="O538" s="4" t="s">
        <v>39</v>
      </c>
      <c r="P538" s="4" t="s">
        <v>51</v>
      </c>
      <c r="Q538" s="4" t="s">
        <v>66</v>
      </c>
      <c r="R538" s="4" t="s">
        <v>67</v>
      </c>
      <c r="S538" s="17"/>
    </row>
    <row r="539" spans="4:19" ht="21" customHeight="1" x14ac:dyDescent="0.35">
      <c r="D539" s="17"/>
      <c r="E539" s="11" t="s">
        <v>14</v>
      </c>
      <c r="F539" s="12">
        <v>27</v>
      </c>
      <c r="G539" s="13" t="s">
        <v>27</v>
      </c>
      <c r="H539" s="11" t="s">
        <v>16</v>
      </c>
      <c r="I539" s="11" t="s">
        <v>42</v>
      </c>
      <c r="J539" s="14">
        <v>5</v>
      </c>
      <c r="K539" s="15">
        <v>21000000</v>
      </c>
      <c r="L539" s="11">
        <v>3</v>
      </c>
      <c r="M539" s="16">
        <v>1.736111111111111E-3</v>
      </c>
      <c r="N539" s="11" t="s">
        <v>18</v>
      </c>
      <c r="O539" s="11" t="s">
        <v>39</v>
      </c>
      <c r="P539" s="11" t="s">
        <v>43</v>
      </c>
      <c r="Q539" s="11" t="s">
        <v>76</v>
      </c>
      <c r="R539" s="11" t="s">
        <v>52</v>
      </c>
      <c r="S539" s="17"/>
    </row>
    <row r="540" spans="4:19" ht="21" customHeight="1" x14ac:dyDescent="0.35">
      <c r="D540" s="17"/>
      <c r="E540" s="4" t="s">
        <v>14</v>
      </c>
      <c r="F540" s="5">
        <v>21</v>
      </c>
      <c r="G540" s="6" t="s">
        <v>37</v>
      </c>
      <c r="H540" s="4" t="s">
        <v>38</v>
      </c>
      <c r="I540" s="4" t="s">
        <v>17</v>
      </c>
      <c r="J540" s="7">
        <v>2</v>
      </c>
      <c r="K540" s="8">
        <v>38000000</v>
      </c>
      <c r="L540" s="4">
        <v>3</v>
      </c>
      <c r="M540" s="2">
        <v>1.736111111111111E-3</v>
      </c>
      <c r="N540" s="4" t="s">
        <v>46</v>
      </c>
      <c r="O540" s="4" t="s">
        <v>35</v>
      </c>
      <c r="P540" s="4" t="s">
        <v>30</v>
      </c>
      <c r="Q540" s="4" t="s">
        <v>77</v>
      </c>
      <c r="R540" s="4" t="s">
        <v>54</v>
      </c>
      <c r="S540" s="17"/>
    </row>
    <row r="541" spans="4:19" ht="21" customHeight="1" x14ac:dyDescent="0.35">
      <c r="D541" s="17"/>
      <c r="E541" s="11" t="s">
        <v>14</v>
      </c>
      <c r="F541" s="12">
        <v>24</v>
      </c>
      <c r="G541" s="13" t="s">
        <v>37</v>
      </c>
      <c r="H541" s="11" t="s">
        <v>16</v>
      </c>
      <c r="I541" s="11" t="s">
        <v>23</v>
      </c>
      <c r="J541" s="14">
        <v>4</v>
      </c>
      <c r="K541" s="15">
        <v>20000000</v>
      </c>
      <c r="L541" s="11">
        <v>2</v>
      </c>
      <c r="M541" s="16">
        <v>1.736111111111111E-3</v>
      </c>
      <c r="N541" s="11" t="s">
        <v>61</v>
      </c>
      <c r="O541" s="11" t="s">
        <v>47</v>
      </c>
      <c r="P541" s="11" t="s">
        <v>30</v>
      </c>
      <c r="Q541" s="11" t="s">
        <v>77</v>
      </c>
      <c r="R541" s="11" t="s">
        <v>54</v>
      </c>
      <c r="S541" s="17"/>
    </row>
    <row r="542" spans="4:19" ht="21" customHeight="1" x14ac:dyDescent="0.35">
      <c r="D542" s="17"/>
      <c r="E542" s="4" t="s">
        <v>14</v>
      </c>
      <c r="F542" s="5">
        <v>5</v>
      </c>
      <c r="G542" s="6" t="s">
        <v>37</v>
      </c>
      <c r="H542" s="4" t="s">
        <v>16</v>
      </c>
      <c r="I542" s="4" t="s">
        <v>17</v>
      </c>
      <c r="J542" s="7">
        <v>4</v>
      </c>
      <c r="K542" s="8">
        <v>11000000</v>
      </c>
      <c r="L542" s="4">
        <v>4</v>
      </c>
      <c r="M542" s="2">
        <v>1.736111111111111E-3</v>
      </c>
      <c r="N542" s="4" t="s">
        <v>61</v>
      </c>
      <c r="O542" s="4" t="s">
        <v>19</v>
      </c>
      <c r="P542" s="4" t="s">
        <v>40</v>
      </c>
      <c r="Q542" s="4" t="s">
        <v>76</v>
      </c>
      <c r="R542" s="4" t="s">
        <v>26</v>
      </c>
      <c r="S542" s="17"/>
    </row>
    <row r="543" spans="4:19" ht="21" customHeight="1" x14ac:dyDescent="0.35">
      <c r="D543" s="17"/>
      <c r="E543" s="11" t="s">
        <v>14</v>
      </c>
      <c r="F543" s="12">
        <v>1</v>
      </c>
      <c r="G543" s="13" t="s">
        <v>37</v>
      </c>
      <c r="H543" s="11" t="s">
        <v>32</v>
      </c>
      <c r="I543" s="11" t="s">
        <v>23</v>
      </c>
      <c r="J543" s="14">
        <v>2</v>
      </c>
      <c r="K543" s="15">
        <v>12000000</v>
      </c>
      <c r="L543" s="11">
        <v>1</v>
      </c>
      <c r="M543" s="16">
        <v>1.736111111111111E-3</v>
      </c>
      <c r="N543" s="11" t="s">
        <v>18</v>
      </c>
      <c r="O543" s="11" t="s">
        <v>29</v>
      </c>
      <c r="P543" s="11" t="s">
        <v>30</v>
      </c>
      <c r="Q543" s="11" t="s">
        <v>76</v>
      </c>
      <c r="R543" s="11" t="s">
        <v>31</v>
      </c>
      <c r="S543" s="17"/>
    </row>
    <row r="544" spans="4:19" ht="21" customHeight="1" x14ac:dyDescent="0.35">
      <c r="D544" s="17"/>
      <c r="E544" s="4" t="s">
        <v>14</v>
      </c>
      <c r="F544" s="5">
        <v>8</v>
      </c>
      <c r="G544" s="6" t="s">
        <v>37</v>
      </c>
      <c r="H544" s="4" t="s">
        <v>38</v>
      </c>
      <c r="I544" s="4" t="s">
        <v>42</v>
      </c>
      <c r="J544" s="7">
        <v>3</v>
      </c>
      <c r="K544" s="8">
        <v>15000000</v>
      </c>
      <c r="L544" s="4">
        <v>1</v>
      </c>
      <c r="M544" s="2">
        <v>1.736111111111111E-3</v>
      </c>
      <c r="N544" s="4" t="s">
        <v>18</v>
      </c>
      <c r="O544" s="4" t="s">
        <v>39</v>
      </c>
      <c r="P544" s="4" t="s">
        <v>33</v>
      </c>
      <c r="Q544" s="4" t="s">
        <v>76</v>
      </c>
      <c r="R544" s="4" t="s">
        <v>26</v>
      </c>
      <c r="S544" s="17"/>
    </row>
    <row r="545" spans="4:19" ht="21" customHeight="1" x14ac:dyDescent="0.35">
      <c r="D545" s="17"/>
      <c r="E545" s="11" t="s">
        <v>14</v>
      </c>
      <c r="F545" s="12">
        <v>28</v>
      </c>
      <c r="G545" s="13" t="s">
        <v>37</v>
      </c>
      <c r="H545" s="11" t="s">
        <v>32</v>
      </c>
      <c r="I545" s="11" t="s">
        <v>42</v>
      </c>
      <c r="J545" s="14">
        <v>3</v>
      </c>
      <c r="K545" s="15">
        <v>15000000</v>
      </c>
      <c r="L545" s="11">
        <v>2</v>
      </c>
      <c r="M545" s="16">
        <v>1.736111111111111E-3</v>
      </c>
      <c r="N545" s="11" t="s">
        <v>18</v>
      </c>
      <c r="O545" s="11" t="s">
        <v>50</v>
      </c>
      <c r="P545" s="11" t="s">
        <v>33</v>
      </c>
      <c r="Q545" s="11" t="s">
        <v>78</v>
      </c>
      <c r="R545" s="11" t="s">
        <v>53</v>
      </c>
      <c r="S545" s="17"/>
    </row>
    <row r="546" spans="4:19" ht="21" customHeight="1" x14ac:dyDescent="0.35">
      <c r="D546" s="17"/>
      <c r="E546" s="4" t="s">
        <v>14</v>
      </c>
      <c r="F546" s="5">
        <v>7</v>
      </c>
      <c r="G546" s="6" t="s">
        <v>37</v>
      </c>
      <c r="H546" s="4" t="s">
        <v>38</v>
      </c>
      <c r="I546" s="4" t="s">
        <v>68</v>
      </c>
      <c r="J546" s="7">
        <v>2</v>
      </c>
      <c r="K546" s="8">
        <v>12000000</v>
      </c>
      <c r="L546" s="4">
        <v>1</v>
      </c>
      <c r="M546" s="2">
        <v>1.736111111111111E-3</v>
      </c>
      <c r="N546" s="4" t="s">
        <v>18</v>
      </c>
      <c r="O546" s="4" t="s">
        <v>35</v>
      </c>
      <c r="P546" s="4" t="s">
        <v>48</v>
      </c>
      <c r="Q546" s="4" t="s">
        <v>76</v>
      </c>
      <c r="R546" s="4" t="s">
        <v>31</v>
      </c>
      <c r="S546" s="17"/>
    </row>
    <row r="547" spans="4:19" ht="21" customHeight="1" x14ac:dyDescent="0.35">
      <c r="D547" s="17"/>
      <c r="E547" s="11" t="s">
        <v>14</v>
      </c>
      <c r="F547" s="12">
        <v>30</v>
      </c>
      <c r="G547" s="13" t="s">
        <v>44</v>
      </c>
      <c r="H547" s="11" t="s">
        <v>32</v>
      </c>
      <c r="I547" s="11" t="s">
        <v>17</v>
      </c>
      <c r="J547" s="14">
        <v>3</v>
      </c>
      <c r="K547" s="15">
        <v>15000000</v>
      </c>
      <c r="L547" s="11">
        <v>1</v>
      </c>
      <c r="M547" s="16">
        <v>1.736111111111111E-3</v>
      </c>
      <c r="N547" s="11" t="s">
        <v>18</v>
      </c>
      <c r="O547" s="11" t="s">
        <v>29</v>
      </c>
      <c r="P547" s="11" t="s">
        <v>43</v>
      </c>
      <c r="Q547" s="11" t="s">
        <v>77</v>
      </c>
      <c r="R547" s="11" t="s">
        <v>54</v>
      </c>
      <c r="S547" s="17"/>
    </row>
    <row r="548" spans="4:19" ht="21" customHeight="1" x14ac:dyDescent="0.35">
      <c r="D548" s="17"/>
      <c r="E548" s="4" t="s">
        <v>14</v>
      </c>
      <c r="F548" s="5">
        <v>1</v>
      </c>
      <c r="G548" s="6" t="s">
        <v>44</v>
      </c>
      <c r="H548" s="4" t="s">
        <v>28</v>
      </c>
      <c r="I548" s="4" t="s">
        <v>42</v>
      </c>
      <c r="J548" s="7">
        <v>4</v>
      </c>
      <c r="K548" s="8">
        <v>20000000</v>
      </c>
      <c r="L548" s="4">
        <v>3</v>
      </c>
      <c r="M548" s="2">
        <v>1.736111111111111E-3</v>
      </c>
      <c r="N548" s="4" t="s">
        <v>18</v>
      </c>
      <c r="O548" s="4" t="s">
        <v>56</v>
      </c>
      <c r="P548" s="4" t="s">
        <v>25</v>
      </c>
      <c r="Q548" s="4" t="s">
        <v>66</v>
      </c>
      <c r="R548" s="4" t="s">
        <v>36</v>
      </c>
      <c r="S548" s="17"/>
    </row>
    <row r="549" spans="4:19" ht="21" customHeight="1" x14ac:dyDescent="0.35">
      <c r="D549" s="17"/>
      <c r="E549" s="11" t="s">
        <v>14</v>
      </c>
      <c r="F549" s="12">
        <v>5</v>
      </c>
      <c r="G549" s="13" t="s">
        <v>44</v>
      </c>
      <c r="H549" s="11" t="s">
        <v>38</v>
      </c>
      <c r="I549" s="11" t="s">
        <v>17</v>
      </c>
      <c r="J549" s="14">
        <v>2</v>
      </c>
      <c r="K549" s="15">
        <v>12000000</v>
      </c>
      <c r="L549" s="11">
        <v>3</v>
      </c>
      <c r="M549" s="16">
        <v>1.736111111111111E-3</v>
      </c>
      <c r="N549" s="11" t="s">
        <v>18</v>
      </c>
      <c r="O549" s="11" t="s">
        <v>19</v>
      </c>
      <c r="P549" s="11" t="s">
        <v>51</v>
      </c>
      <c r="Q549" s="11" t="s">
        <v>78</v>
      </c>
      <c r="R549" s="11" t="s">
        <v>53</v>
      </c>
      <c r="S549" s="17"/>
    </row>
    <row r="550" spans="4:19" ht="21" customHeight="1" x14ac:dyDescent="0.35">
      <c r="D550" s="17"/>
      <c r="E550" s="4" t="s">
        <v>14</v>
      </c>
      <c r="F550" s="5">
        <v>1</v>
      </c>
      <c r="G550" s="6" t="s">
        <v>69</v>
      </c>
      <c r="H550" s="4" t="s">
        <v>32</v>
      </c>
      <c r="I550" s="4" t="s">
        <v>23</v>
      </c>
      <c r="J550" s="7">
        <v>2</v>
      </c>
      <c r="K550" s="8">
        <v>12000000</v>
      </c>
      <c r="L550" s="4">
        <v>4</v>
      </c>
      <c r="M550" s="2">
        <v>1.736111111111111E-3</v>
      </c>
      <c r="N550" s="4" t="s">
        <v>18</v>
      </c>
      <c r="O550" s="4" t="s">
        <v>19</v>
      </c>
      <c r="P550" s="4" t="s">
        <v>20</v>
      </c>
      <c r="Q550" s="4" t="s">
        <v>66</v>
      </c>
      <c r="R550" s="4" t="s">
        <v>67</v>
      </c>
      <c r="S550" s="17"/>
    </row>
    <row r="551" spans="4:19" ht="21" customHeight="1" x14ac:dyDescent="0.35">
      <c r="D551" s="17"/>
      <c r="E551" s="11" t="s">
        <v>14</v>
      </c>
      <c r="F551" s="12">
        <v>2</v>
      </c>
      <c r="G551" s="13" t="s">
        <v>69</v>
      </c>
      <c r="H551" s="11" t="s">
        <v>16</v>
      </c>
      <c r="I551" s="11" t="s">
        <v>42</v>
      </c>
      <c r="J551" s="14">
        <v>2</v>
      </c>
      <c r="K551" s="15">
        <v>12000000</v>
      </c>
      <c r="L551" s="11">
        <v>1</v>
      </c>
      <c r="M551" s="16">
        <v>1.736111111111111E-3</v>
      </c>
      <c r="N551" s="11" t="s">
        <v>18</v>
      </c>
      <c r="O551" s="11" t="s">
        <v>64</v>
      </c>
      <c r="P551" s="11" t="s">
        <v>51</v>
      </c>
      <c r="Q551" s="11" t="s">
        <v>66</v>
      </c>
      <c r="R551" s="11" t="s">
        <v>67</v>
      </c>
      <c r="S551" s="17"/>
    </row>
    <row r="552" spans="4:19" ht="21" customHeight="1" x14ac:dyDescent="0.35">
      <c r="D552" s="17"/>
      <c r="E552" s="4" t="s">
        <v>14</v>
      </c>
      <c r="F552" s="5">
        <v>11</v>
      </c>
      <c r="G552" s="6" t="s">
        <v>55</v>
      </c>
      <c r="H552" s="4" t="s">
        <v>38</v>
      </c>
      <c r="I552" s="4" t="s">
        <v>42</v>
      </c>
      <c r="J552" s="7">
        <v>5</v>
      </c>
      <c r="K552" s="8">
        <v>20000000</v>
      </c>
      <c r="L552" s="4">
        <v>1</v>
      </c>
      <c r="M552" s="2">
        <v>1.736111111111111E-3</v>
      </c>
      <c r="N552" s="4" t="s">
        <v>18</v>
      </c>
      <c r="O552" s="4" t="s">
        <v>29</v>
      </c>
      <c r="P552" s="4" t="s">
        <v>48</v>
      </c>
      <c r="Q552" s="4" t="s">
        <v>77</v>
      </c>
      <c r="R552" s="4" t="s">
        <v>54</v>
      </c>
      <c r="S552" s="17"/>
    </row>
    <row r="553" spans="4:19" ht="21" customHeight="1" x14ac:dyDescent="0.35">
      <c r="D553" s="17"/>
      <c r="E553" s="11" t="s">
        <v>14</v>
      </c>
      <c r="F553" s="12">
        <v>14</v>
      </c>
      <c r="G553" s="13" t="s">
        <v>57</v>
      </c>
      <c r="H553" s="11" t="s">
        <v>49</v>
      </c>
      <c r="I553" s="11" t="s">
        <v>42</v>
      </c>
      <c r="J553" s="14">
        <v>2</v>
      </c>
      <c r="K553" s="15">
        <v>10000000</v>
      </c>
      <c r="L553" s="11">
        <v>7</v>
      </c>
      <c r="M553" s="16">
        <v>1.736111111111111E-3</v>
      </c>
      <c r="N553" s="11" t="s">
        <v>18</v>
      </c>
      <c r="O553" s="11" t="s">
        <v>29</v>
      </c>
      <c r="P553" s="11" t="s">
        <v>43</v>
      </c>
      <c r="Q553" s="11" t="s">
        <v>78</v>
      </c>
      <c r="R553" s="11" t="s">
        <v>53</v>
      </c>
      <c r="S553" s="17"/>
    </row>
    <row r="554" spans="4:19" ht="21" customHeight="1" x14ac:dyDescent="0.35">
      <c r="D554" s="17"/>
      <c r="E554" s="4" t="s">
        <v>14</v>
      </c>
      <c r="F554" s="5">
        <v>10</v>
      </c>
      <c r="G554" s="6" t="s">
        <v>72</v>
      </c>
      <c r="H554" s="4" t="s">
        <v>32</v>
      </c>
      <c r="I554" s="4" t="s">
        <v>23</v>
      </c>
      <c r="J554" s="7">
        <v>1</v>
      </c>
      <c r="K554" s="8">
        <v>7000000</v>
      </c>
      <c r="L554" s="4">
        <v>1</v>
      </c>
      <c r="M554" s="2">
        <v>1.736111111111111E-3</v>
      </c>
      <c r="N554" s="4" t="s">
        <v>18</v>
      </c>
      <c r="O554" s="4" t="s">
        <v>47</v>
      </c>
      <c r="P554" s="4" t="s">
        <v>30</v>
      </c>
      <c r="Q554" s="4" t="s">
        <v>78</v>
      </c>
      <c r="R554" s="4" t="s">
        <v>53</v>
      </c>
      <c r="S554" s="17"/>
    </row>
    <row r="555" spans="4:19" ht="21" customHeight="1" x14ac:dyDescent="0.35">
      <c r="D555" s="17"/>
      <c r="E555" s="11" t="s">
        <v>14</v>
      </c>
      <c r="F555" s="12">
        <v>12</v>
      </c>
      <c r="G555" s="13" t="s">
        <v>72</v>
      </c>
      <c r="H555" s="11" t="s">
        <v>28</v>
      </c>
      <c r="I555" s="11" t="s">
        <v>23</v>
      </c>
      <c r="J555" s="14">
        <v>5</v>
      </c>
      <c r="K555" s="15">
        <v>25000000</v>
      </c>
      <c r="L555" s="11">
        <v>2</v>
      </c>
      <c r="M555" s="16">
        <v>1.736111111111111E-3</v>
      </c>
      <c r="N555" s="11" t="s">
        <v>18</v>
      </c>
      <c r="O555" s="11" t="s">
        <v>19</v>
      </c>
      <c r="P555" s="11" t="s">
        <v>20</v>
      </c>
      <c r="Q555" s="11" t="s">
        <v>77</v>
      </c>
      <c r="R555" s="11" t="s">
        <v>65</v>
      </c>
      <c r="S555" s="17"/>
    </row>
    <row r="556" spans="4:19" ht="21" customHeight="1" x14ac:dyDescent="0.35">
      <c r="D556" s="17"/>
      <c r="E556" s="4" t="s">
        <v>70</v>
      </c>
      <c r="F556" s="5">
        <v>11</v>
      </c>
      <c r="G556" s="6" t="s">
        <v>59</v>
      </c>
      <c r="H556" s="4" t="s">
        <v>16</v>
      </c>
      <c r="I556" s="4" t="s">
        <v>23</v>
      </c>
      <c r="J556" s="7">
        <v>0</v>
      </c>
      <c r="K556" s="8">
        <v>0</v>
      </c>
      <c r="L556" s="4">
        <v>2</v>
      </c>
      <c r="M556" s="2">
        <v>1.736111111111111E-3</v>
      </c>
      <c r="N556" s="4"/>
      <c r="O556" s="4"/>
      <c r="P556" s="4" t="s">
        <v>48</v>
      </c>
      <c r="Q556" s="4" t="s">
        <v>66</v>
      </c>
      <c r="R556" s="4" t="s">
        <v>67</v>
      </c>
      <c r="S556" s="17"/>
    </row>
    <row r="557" spans="4:19" ht="21" customHeight="1" x14ac:dyDescent="0.35">
      <c r="D557" s="17"/>
      <c r="E557" s="11" t="s">
        <v>70</v>
      </c>
      <c r="F557" s="12">
        <v>27</v>
      </c>
      <c r="G557" s="13" t="s">
        <v>59</v>
      </c>
      <c r="H557" s="11" t="s">
        <v>38</v>
      </c>
      <c r="I557" s="11" t="s">
        <v>42</v>
      </c>
      <c r="J557" s="14">
        <v>0</v>
      </c>
      <c r="K557" s="15">
        <v>0</v>
      </c>
      <c r="L557" s="11">
        <v>3</v>
      </c>
      <c r="M557" s="16">
        <v>1.736111111111111E-3</v>
      </c>
      <c r="N557" s="11"/>
      <c r="O557" s="11"/>
      <c r="P557" s="11" t="s">
        <v>30</v>
      </c>
      <c r="Q557" s="11" t="s">
        <v>78</v>
      </c>
      <c r="R557" s="11" t="s">
        <v>41</v>
      </c>
      <c r="S557" s="17"/>
    </row>
    <row r="558" spans="4:19" ht="21" customHeight="1" x14ac:dyDescent="0.35">
      <c r="D558" s="17"/>
      <c r="E558" s="4" t="s">
        <v>70</v>
      </c>
      <c r="F558" s="5">
        <v>20</v>
      </c>
      <c r="G558" s="6" t="s">
        <v>27</v>
      </c>
      <c r="H558" s="4" t="s">
        <v>16</v>
      </c>
      <c r="I558" s="4" t="s">
        <v>23</v>
      </c>
      <c r="J558" s="7">
        <v>0</v>
      </c>
      <c r="K558" s="8">
        <v>0</v>
      </c>
      <c r="L558" s="4">
        <v>2</v>
      </c>
      <c r="M558" s="2">
        <v>1.736111111111111E-3</v>
      </c>
      <c r="N558" s="4"/>
      <c r="O558" s="4"/>
      <c r="P558" s="4" t="s">
        <v>43</v>
      </c>
      <c r="Q558" s="4" t="s">
        <v>76</v>
      </c>
      <c r="R558" s="4" t="s">
        <v>26</v>
      </c>
      <c r="S558" s="17"/>
    </row>
    <row r="559" spans="4:19" ht="21" customHeight="1" x14ac:dyDescent="0.35">
      <c r="D559" s="17"/>
      <c r="E559" s="11" t="s">
        <v>70</v>
      </c>
      <c r="F559" s="12">
        <v>1</v>
      </c>
      <c r="G559" s="13" t="s">
        <v>37</v>
      </c>
      <c r="H559" s="11" t="s">
        <v>32</v>
      </c>
      <c r="I559" s="11" t="s">
        <v>23</v>
      </c>
      <c r="J559" s="14">
        <v>0</v>
      </c>
      <c r="K559" s="15">
        <v>0</v>
      </c>
      <c r="L559" s="11">
        <v>4</v>
      </c>
      <c r="M559" s="16">
        <v>1.736111111111111E-3</v>
      </c>
      <c r="N559" s="11"/>
      <c r="O559" s="11"/>
      <c r="P559" s="11" t="s">
        <v>48</v>
      </c>
      <c r="Q559" s="11" t="s">
        <v>78</v>
      </c>
      <c r="R559" s="11" t="s">
        <v>53</v>
      </c>
      <c r="S559" s="17"/>
    </row>
    <row r="560" spans="4:19" ht="21" customHeight="1" x14ac:dyDescent="0.35">
      <c r="D560" s="17"/>
      <c r="E560" s="4" t="s">
        <v>70</v>
      </c>
      <c r="F560" s="5">
        <v>1</v>
      </c>
      <c r="G560" s="6" t="s">
        <v>44</v>
      </c>
      <c r="H560" s="4" t="s">
        <v>16</v>
      </c>
      <c r="I560" s="4" t="s">
        <v>42</v>
      </c>
      <c r="J560" s="7">
        <v>0</v>
      </c>
      <c r="K560" s="8">
        <v>0</v>
      </c>
      <c r="L560" s="4">
        <v>4</v>
      </c>
      <c r="M560" s="2">
        <v>1.736111111111111E-3</v>
      </c>
      <c r="N560" s="4"/>
      <c r="O560" s="4"/>
      <c r="P560" s="4" t="s">
        <v>33</v>
      </c>
      <c r="Q560" s="4" t="s">
        <v>76</v>
      </c>
      <c r="R560" s="4" t="s">
        <v>31</v>
      </c>
      <c r="S560" s="17"/>
    </row>
    <row r="561" spans="4:19" ht="21" customHeight="1" x14ac:dyDescent="0.35">
      <c r="D561" s="17"/>
      <c r="E561" s="11" t="s">
        <v>70</v>
      </c>
      <c r="F561" s="12">
        <v>25</v>
      </c>
      <c r="G561" s="13" t="s">
        <v>44</v>
      </c>
      <c r="H561" s="11" t="s">
        <v>28</v>
      </c>
      <c r="I561" s="11" t="s">
        <v>17</v>
      </c>
      <c r="J561" s="14">
        <v>0</v>
      </c>
      <c r="K561" s="15">
        <v>0</v>
      </c>
      <c r="L561" s="11">
        <v>3</v>
      </c>
      <c r="M561" s="16">
        <v>1.736111111111111E-3</v>
      </c>
      <c r="N561" s="11"/>
      <c r="O561" s="11"/>
      <c r="P561" s="11" t="s">
        <v>25</v>
      </c>
      <c r="Q561" s="11" t="s">
        <v>78</v>
      </c>
      <c r="R561" s="11" t="s">
        <v>53</v>
      </c>
      <c r="S561" s="17"/>
    </row>
    <row r="562" spans="4:19" ht="21" customHeight="1" x14ac:dyDescent="0.35">
      <c r="D562" s="17"/>
      <c r="E562" s="4" t="s">
        <v>70</v>
      </c>
      <c r="F562" s="5">
        <v>3</v>
      </c>
      <c r="G562" s="6" t="s">
        <v>69</v>
      </c>
      <c r="H562" s="4" t="s">
        <v>38</v>
      </c>
      <c r="I562" s="4" t="s">
        <v>23</v>
      </c>
      <c r="J562" s="7">
        <v>0</v>
      </c>
      <c r="K562" s="8">
        <v>0</v>
      </c>
      <c r="L562" s="4">
        <v>1</v>
      </c>
      <c r="M562" s="2">
        <v>1.736111111111111E-3</v>
      </c>
      <c r="N562" s="4"/>
      <c r="O562" s="4"/>
      <c r="P562" s="4" t="s">
        <v>30</v>
      </c>
      <c r="Q562" s="4" t="s">
        <v>77</v>
      </c>
      <c r="R562" s="4" t="s">
        <v>65</v>
      </c>
      <c r="S562" s="17"/>
    </row>
    <row r="563" spans="4:19" ht="21" customHeight="1" x14ac:dyDescent="0.35">
      <c r="D563" s="17"/>
      <c r="E563" s="11" t="s">
        <v>70</v>
      </c>
      <c r="F563" s="12">
        <v>10</v>
      </c>
      <c r="G563" s="13" t="s">
        <v>69</v>
      </c>
      <c r="H563" s="11" t="s">
        <v>32</v>
      </c>
      <c r="I563" s="11" t="s">
        <v>23</v>
      </c>
      <c r="J563" s="14">
        <v>0</v>
      </c>
      <c r="K563" s="15">
        <v>0</v>
      </c>
      <c r="L563" s="11">
        <v>1</v>
      </c>
      <c r="M563" s="16">
        <v>1.736111111111111E-3</v>
      </c>
      <c r="N563" s="11"/>
      <c r="O563" s="11"/>
      <c r="P563" s="11" t="s">
        <v>33</v>
      </c>
      <c r="Q563" s="11" t="s">
        <v>76</v>
      </c>
      <c r="R563" s="11" t="s">
        <v>31</v>
      </c>
      <c r="S563" s="17"/>
    </row>
    <row r="564" spans="4:19" ht="21" customHeight="1" x14ac:dyDescent="0.35">
      <c r="D564" s="17"/>
      <c r="E564" s="4" t="s">
        <v>70</v>
      </c>
      <c r="F564" s="5">
        <v>11</v>
      </c>
      <c r="G564" s="6" t="s">
        <v>59</v>
      </c>
      <c r="H564" s="4" t="s">
        <v>16</v>
      </c>
      <c r="I564" s="4" t="s">
        <v>23</v>
      </c>
      <c r="J564" s="7">
        <v>0</v>
      </c>
      <c r="K564" s="8">
        <v>0</v>
      </c>
      <c r="L564" s="4">
        <v>2</v>
      </c>
      <c r="M564" s="2">
        <v>1.736111111111111E-3</v>
      </c>
      <c r="N564" s="4"/>
      <c r="O564" s="4"/>
      <c r="P564" s="4" t="s">
        <v>48</v>
      </c>
      <c r="Q564" s="4" t="s">
        <v>66</v>
      </c>
      <c r="R564" s="4" t="s">
        <v>67</v>
      </c>
      <c r="S564" s="17"/>
    </row>
    <row r="565" spans="4:19" ht="21" customHeight="1" x14ac:dyDescent="0.35">
      <c r="D565" s="17"/>
      <c r="E565" s="11" t="s">
        <v>70</v>
      </c>
      <c r="F565" s="12">
        <v>27</v>
      </c>
      <c r="G565" s="13" t="s">
        <v>59</v>
      </c>
      <c r="H565" s="11" t="s">
        <v>38</v>
      </c>
      <c r="I565" s="11" t="s">
        <v>42</v>
      </c>
      <c r="J565" s="14">
        <v>0</v>
      </c>
      <c r="K565" s="15">
        <v>0</v>
      </c>
      <c r="L565" s="11">
        <v>3</v>
      </c>
      <c r="M565" s="16">
        <v>1.736111111111111E-3</v>
      </c>
      <c r="N565" s="11"/>
      <c r="O565" s="11"/>
      <c r="P565" s="11" t="s">
        <v>30</v>
      </c>
      <c r="Q565" s="11" t="s">
        <v>78</v>
      </c>
      <c r="R565" s="11" t="s">
        <v>41</v>
      </c>
      <c r="S565" s="17"/>
    </row>
    <row r="566" spans="4:19" ht="21" customHeight="1" x14ac:dyDescent="0.35">
      <c r="D566" s="17"/>
      <c r="E566" s="4" t="s">
        <v>14</v>
      </c>
      <c r="F566" s="5">
        <v>11</v>
      </c>
      <c r="G566" s="6" t="s">
        <v>57</v>
      </c>
      <c r="H566" s="4" t="s">
        <v>16</v>
      </c>
      <c r="I566" s="4" t="s">
        <v>42</v>
      </c>
      <c r="J566" s="7">
        <v>4</v>
      </c>
      <c r="K566" s="8">
        <v>20000000</v>
      </c>
      <c r="L566" s="4">
        <v>2</v>
      </c>
      <c r="M566" s="2">
        <v>1.9675925925925928E-3</v>
      </c>
      <c r="N566" s="4" t="s">
        <v>18</v>
      </c>
      <c r="O566" s="4" t="s">
        <v>19</v>
      </c>
      <c r="P566" s="4" t="s">
        <v>43</v>
      </c>
      <c r="Q566" s="4" t="s">
        <v>78</v>
      </c>
      <c r="R566" s="4" t="s">
        <v>63</v>
      </c>
      <c r="S566" s="17"/>
    </row>
    <row r="567" spans="4:19" ht="21" customHeight="1" x14ac:dyDescent="0.35">
      <c r="D567" s="17"/>
      <c r="E567" s="11" t="s">
        <v>14</v>
      </c>
      <c r="F567" s="12">
        <v>12</v>
      </c>
      <c r="G567" s="13" t="s">
        <v>27</v>
      </c>
      <c r="H567" s="11" t="s">
        <v>32</v>
      </c>
      <c r="I567" s="11" t="s">
        <v>45</v>
      </c>
      <c r="J567" s="14">
        <v>2</v>
      </c>
      <c r="K567" s="15">
        <v>38000000</v>
      </c>
      <c r="L567" s="11">
        <v>1</v>
      </c>
      <c r="M567" s="16">
        <v>1.9675925925925928E-3</v>
      </c>
      <c r="N567" s="11" t="s">
        <v>46</v>
      </c>
      <c r="O567" s="11" t="s">
        <v>56</v>
      </c>
      <c r="P567" s="11" t="s">
        <v>30</v>
      </c>
      <c r="Q567" s="11" t="s">
        <v>76</v>
      </c>
      <c r="R567" s="11" t="s">
        <v>71</v>
      </c>
      <c r="S567" s="17"/>
    </row>
    <row r="568" spans="4:19" ht="21" customHeight="1" x14ac:dyDescent="0.35">
      <c r="D568" s="17"/>
      <c r="E568" s="4" t="s">
        <v>14</v>
      </c>
      <c r="F568" s="5">
        <v>30</v>
      </c>
      <c r="G568" s="6" t="s">
        <v>27</v>
      </c>
      <c r="H568" s="4" t="s">
        <v>32</v>
      </c>
      <c r="I568" s="4" t="s">
        <v>23</v>
      </c>
      <c r="J568" s="7">
        <v>5</v>
      </c>
      <c r="K568" s="8">
        <v>25000000</v>
      </c>
      <c r="L568" s="4">
        <v>2</v>
      </c>
      <c r="M568" s="2">
        <v>1.9675925925925928E-3</v>
      </c>
      <c r="N568" s="4" t="s">
        <v>18</v>
      </c>
      <c r="O568" s="4" t="s">
        <v>29</v>
      </c>
      <c r="P568" s="4" t="s">
        <v>30</v>
      </c>
      <c r="Q568" s="4" t="s">
        <v>78</v>
      </c>
      <c r="R568" s="4" t="s">
        <v>66</v>
      </c>
      <c r="S568" s="17"/>
    </row>
    <row r="569" spans="4:19" ht="21" customHeight="1" x14ac:dyDescent="0.35">
      <c r="D569" s="17"/>
      <c r="E569" s="11" t="s">
        <v>14</v>
      </c>
      <c r="F569" s="12">
        <v>27</v>
      </c>
      <c r="G569" s="13" t="s">
        <v>37</v>
      </c>
      <c r="H569" s="11" t="s">
        <v>32</v>
      </c>
      <c r="I569" s="11" t="s">
        <v>42</v>
      </c>
      <c r="J569" s="14">
        <v>1</v>
      </c>
      <c r="K569" s="15">
        <v>19000000</v>
      </c>
      <c r="L569" s="11">
        <v>1</v>
      </c>
      <c r="M569" s="16">
        <v>1.9675925925925928E-3</v>
      </c>
      <c r="N569" s="11" t="s">
        <v>46</v>
      </c>
      <c r="O569" s="11" t="s">
        <v>39</v>
      </c>
      <c r="P569" s="11" t="s">
        <v>33</v>
      </c>
      <c r="Q569" s="11" t="s">
        <v>78</v>
      </c>
      <c r="R569" s="11" t="s">
        <v>41</v>
      </c>
      <c r="S569" s="17"/>
    </row>
    <row r="570" spans="4:19" ht="21" customHeight="1" x14ac:dyDescent="0.35">
      <c r="D570" s="17"/>
      <c r="E570" s="4" t="s">
        <v>14</v>
      </c>
      <c r="F570" s="5">
        <v>31</v>
      </c>
      <c r="G570" s="6" t="s">
        <v>37</v>
      </c>
      <c r="H570" s="4" t="s">
        <v>28</v>
      </c>
      <c r="I570" s="4" t="s">
        <v>23</v>
      </c>
      <c r="J570" s="7">
        <v>2</v>
      </c>
      <c r="K570" s="8">
        <v>12000000</v>
      </c>
      <c r="L570" s="4">
        <v>2</v>
      </c>
      <c r="M570" s="2">
        <v>1.9675925925925928E-3</v>
      </c>
      <c r="N570" s="4" t="s">
        <v>18</v>
      </c>
      <c r="O570" s="4" t="s">
        <v>56</v>
      </c>
      <c r="P570" s="4" t="s">
        <v>33</v>
      </c>
      <c r="Q570" s="4" t="s">
        <v>77</v>
      </c>
      <c r="R570" s="4" t="s">
        <v>34</v>
      </c>
      <c r="S570" s="17"/>
    </row>
    <row r="571" spans="4:19" ht="21" customHeight="1" x14ac:dyDescent="0.35">
      <c r="D571" s="17"/>
      <c r="E571" s="11" t="s">
        <v>14</v>
      </c>
      <c r="F571" s="12">
        <v>25</v>
      </c>
      <c r="G571" s="13" t="s">
        <v>37</v>
      </c>
      <c r="H571" s="11" t="s">
        <v>16</v>
      </c>
      <c r="I571" s="11" t="s">
        <v>42</v>
      </c>
      <c r="J571" s="14">
        <v>3</v>
      </c>
      <c r="K571" s="15">
        <v>15000000</v>
      </c>
      <c r="L571" s="11">
        <v>2</v>
      </c>
      <c r="M571" s="16">
        <v>1.9675925925925928E-3</v>
      </c>
      <c r="N571" s="11" t="s">
        <v>18</v>
      </c>
      <c r="O571" s="11" t="s">
        <v>29</v>
      </c>
      <c r="P571" s="11" t="s">
        <v>20</v>
      </c>
      <c r="Q571" s="11" t="s">
        <v>76</v>
      </c>
      <c r="R571" s="11" t="s">
        <v>52</v>
      </c>
      <c r="S571" s="17"/>
    </row>
    <row r="572" spans="4:19" ht="21" customHeight="1" x14ac:dyDescent="0.35">
      <c r="D572" s="17"/>
      <c r="E572" s="4" t="s">
        <v>14</v>
      </c>
      <c r="F572" s="5">
        <v>27</v>
      </c>
      <c r="G572" s="6" t="s">
        <v>37</v>
      </c>
      <c r="H572" s="4" t="s">
        <v>38</v>
      </c>
      <c r="I572" s="4" t="s">
        <v>17</v>
      </c>
      <c r="J572" s="7">
        <v>2</v>
      </c>
      <c r="K572" s="8">
        <v>12000000</v>
      </c>
      <c r="L572" s="4">
        <v>2</v>
      </c>
      <c r="M572" s="2">
        <v>1.9675925925925928E-3</v>
      </c>
      <c r="N572" s="4" t="s">
        <v>18</v>
      </c>
      <c r="O572" s="4" t="s">
        <v>24</v>
      </c>
      <c r="P572" s="4" t="s">
        <v>51</v>
      </c>
      <c r="Q572" s="4" t="s">
        <v>76</v>
      </c>
      <c r="R572" s="4" t="s">
        <v>31</v>
      </c>
      <c r="S572" s="17"/>
    </row>
    <row r="573" spans="4:19" ht="21" customHeight="1" x14ac:dyDescent="0.35">
      <c r="D573" s="17"/>
      <c r="E573" s="11" t="s">
        <v>14</v>
      </c>
      <c r="F573" s="12">
        <v>29</v>
      </c>
      <c r="G573" s="13" t="s">
        <v>44</v>
      </c>
      <c r="H573" s="11" t="s">
        <v>38</v>
      </c>
      <c r="I573" s="11" t="s">
        <v>68</v>
      </c>
      <c r="J573" s="14">
        <v>4</v>
      </c>
      <c r="K573" s="15">
        <v>11000000</v>
      </c>
      <c r="L573" s="11">
        <v>3</v>
      </c>
      <c r="M573" s="16">
        <v>1.9675925925925928E-3</v>
      </c>
      <c r="N573" s="11" t="s">
        <v>61</v>
      </c>
      <c r="O573" s="11" t="s">
        <v>56</v>
      </c>
      <c r="P573" s="11" t="s">
        <v>51</v>
      </c>
      <c r="Q573" s="11" t="s">
        <v>77</v>
      </c>
      <c r="R573" s="11" t="s">
        <v>54</v>
      </c>
      <c r="S573" s="17"/>
    </row>
    <row r="574" spans="4:19" ht="21" customHeight="1" x14ac:dyDescent="0.35">
      <c r="D574" s="17"/>
      <c r="E574" s="4" t="s">
        <v>14</v>
      </c>
      <c r="F574" s="5">
        <v>18</v>
      </c>
      <c r="G574" s="6" t="s">
        <v>44</v>
      </c>
      <c r="H574" s="4" t="s">
        <v>32</v>
      </c>
      <c r="I574" s="4" t="s">
        <v>17</v>
      </c>
      <c r="J574" s="7">
        <v>5</v>
      </c>
      <c r="K574" s="8">
        <v>21000000</v>
      </c>
      <c r="L574" s="4">
        <v>1</v>
      </c>
      <c r="M574" s="2">
        <v>1.9675925925925928E-3</v>
      </c>
      <c r="N574" s="4" t="s">
        <v>18</v>
      </c>
      <c r="O574" s="4" t="s">
        <v>19</v>
      </c>
      <c r="P574" s="4" t="s">
        <v>48</v>
      </c>
      <c r="Q574" s="4" t="s">
        <v>66</v>
      </c>
      <c r="R574" s="4" t="s">
        <v>36</v>
      </c>
      <c r="S574" s="17"/>
    </row>
    <row r="575" spans="4:19" ht="21" customHeight="1" x14ac:dyDescent="0.35">
      <c r="D575" s="17"/>
      <c r="E575" s="11" t="s">
        <v>14</v>
      </c>
      <c r="F575" s="12">
        <v>16</v>
      </c>
      <c r="G575" s="13" t="s">
        <v>69</v>
      </c>
      <c r="H575" s="11" t="s">
        <v>28</v>
      </c>
      <c r="I575" s="11" t="s">
        <v>42</v>
      </c>
      <c r="J575" s="14">
        <v>3</v>
      </c>
      <c r="K575" s="15">
        <v>15000000</v>
      </c>
      <c r="L575" s="11">
        <v>6</v>
      </c>
      <c r="M575" s="16">
        <v>1.9675925925925928E-3</v>
      </c>
      <c r="N575" s="11" t="s">
        <v>18</v>
      </c>
      <c r="O575" s="11" t="s">
        <v>29</v>
      </c>
      <c r="P575" s="11" t="s">
        <v>48</v>
      </c>
      <c r="Q575" s="11" t="s">
        <v>76</v>
      </c>
      <c r="R575" s="11" t="s">
        <v>52</v>
      </c>
      <c r="S575" s="17"/>
    </row>
    <row r="576" spans="4:19" ht="21" customHeight="1" x14ac:dyDescent="0.35">
      <c r="D576" s="17"/>
      <c r="E576" s="4" t="s">
        <v>14</v>
      </c>
      <c r="F576" s="5">
        <v>11</v>
      </c>
      <c r="G576" s="6" t="s">
        <v>57</v>
      </c>
      <c r="H576" s="4" t="s">
        <v>16</v>
      </c>
      <c r="I576" s="4" t="s">
        <v>42</v>
      </c>
      <c r="J576" s="7">
        <v>4</v>
      </c>
      <c r="K576" s="8">
        <v>20000000</v>
      </c>
      <c r="L576" s="4">
        <v>2</v>
      </c>
      <c r="M576" s="2">
        <v>1.9675925925925928E-3</v>
      </c>
      <c r="N576" s="4" t="s">
        <v>18</v>
      </c>
      <c r="O576" s="4" t="s">
        <v>19</v>
      </c>
      <c r="P576" s="4" t="s">
        <v>43</v>
      </c>
      <c r="Q576" s="4" t="s">
        <v>78</v>
      </c>
      <c r="R576" s="4" t="s">
        <v>63</v>
      </c>
      <c r="S576" s="17"/>
    </row>
    <row r="577" spans="4:19" ht="21" customHeight="1" x14ac:dyDescent="0.35">
      <c r="D577" s="17"/>
      <c r="E577" s="11" t="s">
        <v>70</v>
      </c>
      <c r="F577" s="12">
        <v>24</v>
      </c>
      <c r="G577" s="13" t="s">
        <v>27</v>
      </c>
      <c r="H577" s="11" t="s">
        <v>32</v>
      </c>
      <c r="I577" s="11" t="s">
        <v>42</v>
      </c>
      <c r="J577" s="14">
        <v>0</v>
      </c>
      <c r="K577" s="15">
        <v>0</v>
      </c>
      <c r="L577" s="11">
        <v>2</v>
      </c>
      <c r="M577" s="16">
        <v>1.9675925925925928E-3</v>
      </c>
      <c r="N577" s="11"/>
      <c r="O577" s="11"/>
      <c r="P577" s="11" t="s">
        <v>51</v>
      </c>
      <c r="Q577" s="11" t="s">
        <v>66</v>
      </c>
      <c r="R577" s="11" t="s">
        <v>36</v>
      </c>
      <c r="S577" s="17"/>
    </row>
    <row r="578" spans="4:19" ht="21" customHeight="1" x14ac:dyDescent="0.35">
      <c r="D578" s="17"/>
      <c r="E578" s="4" t="s">
        <v>70</v>
      </c>
      <c r="F578" s="5">
        <v>28</v>
      </c>
      <c r="G578" s="6" t="s">
        <v>44</v>
      </c>
      <c r="H578" s="4" t="s">
        <v>16</v>
      </c>
      <c r="I578" s="4" t="s">
        <v>42</v>
      </c>
      <c r="J578" s="7">
        <v>0</v>
      </c>
      <c r="K578" s="8">
        <v>0</v>
      </c>
      <c r="L578" s="4">
        <v>2</v>
      </c>
      <c r="M578" s="2">
        <v>1.9675925925925928E-3</v>
      </c>
      <c r="N578" s="4"/>
      <c r="O578" s="4"/>
      <c r="P578" s="4" t="s">
        <v>33</v>
      </c>
      <c r="Q578" s="4" t="s">
        <v>76</v>
      </c>
      <c r="R578" s="4" t="s">
        <v>31</v>
      </c>
      <c r="S578" s="17"/>
    </row>
    <row r="579" spans="4:19" ht="21" customHeight="1" x14ac:dyDescent="0.35">
      <c r="D579" s="17"/>
      <c r="E579" s="11" t="s">
        <v>70</v>
      </c>
      <c r="F579" s="12">
        <v>11</v>
      </c>
      <c r="G579" s="13" t="s">
        <v>44</v>
      </c>
      <c r="H579" s="11" t="s">
        <v>49</v>
      </c>
      <c r="I579" s="11" t="s">
        <v>23</v>
      </c>
      <c r="J579" s="14">
        <v>0</v>
      </c>
      <c r="K579" s="15">
        <v>0</v>
      </c>
      <c r="L579" s="11">
        <v>3</v>
      </c>
      <c r="M579" s="16">
        <v>1.9675925925925928E-3</v>
      </c>
      <c r="N579" s="11"/>
      <c r="O579" s="11"/>
      <c r="P579" s="11" t="s">
        <v>40</v>
      </c>
      <c r="Q579" s="11" t="s">
        <v>77</v>
      </c>
      <c r="R579" s="11" t="s">
        <v>65</v>
      </c>
      <c r="S579" s="17"/>
    </row>
    <row r="580" spans="4:19" ht="21" customHeight="1" x14ac:dyDescent="0.35">
      <c r="D580" s="17"/>
      <c r="E580" s="4" t="s">
        <v>14</v>
      </c>
      <c r="F580" s="5">
        <v>12</v>
      </c>
      <c r="G580" s="6" t="s">
        <v>55</v>
      </c>
      <c r="H580" s="4" t="s">
        <v>16</v>
      </c>
      <c r="I580" s="4" t="s">
        <v>23</v>
      </c>
      <c r="J580" s="7">
        <v>2</v>
      </c>
      <c r="K580" s="8">
        <v>12000000</v>
      </c>
      <c r="L580" s="4">
        <v>3</v>
      </c>
      <c r="M580" s="2">
        <v>2.0370370370370373E-3</v>
      </c>
      <c r="N580" s="4" t="s">
        <v>18</v>
      </c>
      <c r="O580" s="4" t="s">
        <v>39</v>
      </c>
      <c r="P580" s="4" t="s">
        <v>33</v>
      </c>
      <c r="Q580" s="4" t="s">
        <v>76</v>
      </c>
      <c r="R580" s="4" t="s">
        <v>71</v>
      </c>
      <c r="S580" s="17"/>
    </row>
    <row r="581" spans="4:19" ht="21" customHeight="1" x14ac:dyDescent="0.35">
      <c r="D581" s="17"/>
      <c r="E581" s="11" t="s">
        <v>14</v>
      </c>
      <c r="F581" s="12">
        <v>17</v>
      </c>
      <c r="G581" s="13" t="s">
        <v>60</v>
      </c>
      <c r="H581" s="11" t="s">
        <v>16</v>
      </c>
      <c r="I581" s="11" t="s">
        <v>42</v>
      </c>
      <c r="J581" s="14">
        <v>4</v>
      </c>
      <c r="K581" s="15">
        <v>20000000</v>
      </c>
      <c r="L581" s="11">
        <v>1</v>
      </c>
      <c r="M581" s="16">
        <v>2.0370370370370373E-3</v>
      </c>
      <c r="N581" s="11" t="s">
        <v>61</v>
      </c>
      <c r="O581" s="11" t="s">
        <v>24</v>
      </c>
      <c r="P581" s="11" t="s">
        <v>48</v>
      </c>
      <c r="Q581" s="11" t="s">
        <v>78</v>
      </c>
      <c r="R581" s="11" t="s">
        <v>66</v>
      </c>
      <c r="S581" s="17"/>
    </row>
    <row r="582" spans="4:19" ht="21" customHeight="1" x14ac:dyDescent="0.35">
      <c r="D582" s="17"/>
      <c r="E582" s="4" t="s">
        <v>14</v>
      </c>
      <c r="F582" s="5">
        <v>27</v>
      </c>
      <c r="G582" s="6" t="s">
        <v>27</v>
      </c>
      <c r="H582" s="4" t="s">
        <v>49</v>
      </c>
      <c r="I582" s="4" t="s">
        <v>23</v>
      </c>
      <c r="J582" s="7">
        <v>5</v>
      </c>
      <c r="K582" s="8">
        <v>25000000</v>
      </c>
      <c r="L582" s="4">
        <v>1</v>
      </c>
      <c r="M582" s="2">
        <v>2.0370370370370373E-3</v>
      </c>
      <c r="N582" s="4" t="s">
        <v>18</v>
      </c>
      <c r="O582" s="4" t="s">
        <v>56</v>
      </c>
      <c r="P582" s="4" t="s">
        <v>48</v>
      </c>
      <c r="Q582" s="4" t="s">
        <v>78</v>
      </c>
      <c r="R582" s="4" t="s">
        <v>62</v>
      </c>
      <c r="S582" s="17"/>
    </row>
    <row r="583" spans="4:19" ht="21" customHeight="1" x14ac:dyDescent="0.35">
      <c r="D583" s="17"/>
      <c r="E583" s="11" t="s">
        <v>14</v>
      </c>
      <c r="F583" s="12">
        <v>15</v>
      </c>
      <c r="G583" s="13" t="s">
        <v>27</v>
      </c>
      <c r="H583" s="11" t="s">
        <v>73</v>
      </c>
      <c r="I583" s="11" t="s">
        <v>17</v>
      </c>
      <c r="J583" s="14">
        <v>2</v>
      </c>
      <c r="K583" s="15">
        <v>10000000</v>
      </c>
      <c r="L583" s="11">
        <v>2</v>
      </c>
      <c r="M583" s="16">
        <v>2.0370370370370373E-3</v>
      </c>
      <c r="N583" s="11" t="s">
        <v>18</v>
      </c>
      <c r="O583" s="11" t="s">
        <v>29</v>
      </c>
      <c r="P583" s="11" t="s">
        <v>51</v>
      </c>
      <c r="Q583" s="11" t="s">
        <v>76</v>
      </c>
      <c r="R583" s="11" t="s">
        <v>26</v>
      </c>
      <c r="S583" s="17"/>
    </row>
    <row r="584" spans="4:19" ht="21" customHeight="1" x14ac:dyDescent="0.35">
      <c r="D584" s="17"/>
      <c r="E584" s="4" t="s">
        <v>14</v>
      </c>
      <c r="F584" s="5">
        <v>30</v>
      </c>
      <c r="G584" s="6" t="s">
        <v>27</v>
      </c>
      <c r="H584" s="4" t="s">
        <v>73</v>
      </c>
      <c r="I584" s="4" t="s">
        <v>17</v>
      </c>
      <c r="J584" s="7">
        <v>3</v>
      </c>
      <c r="K584" s="8">
        <v>15000000</v>
      </c>
      <c r="L584" s="4">
        <v>4</v>
      </c>
      <c r="M584" s="2">
        <v>2.0370370370370373E-3</v>
      </c>
      <c r="N584" s="4" t="s">
        <v>18</v>
      </c>
      <c r="O584" s="4" t="s">
        <v>39</v>
      </c>
      <c r="P584" s="4" t="s">
        <v>51</v>
      </c>
      <c r="Q584" s="4" t="s">
        <v>66</v>
      </c>
      <c r="R584" s="4" t="s">
        <v>67</v>
      </c>
      <c r="S584" s="17"/>
    </row>
    <row r="585" spans="4:19" ht="21" customHeight="1" x14ac:dyDescent="0.35">
      <c r="D585" s="17"/>
      <c r="E585" s="11" t="s">
        <v>14</v>
      </c>
      <c r="F585" s="12">
        <v>8</v>
      </c>
      <c r="G585" s="13" t="s">
        <v>37</v>
      </c>
      <c r="H585" s="11" t="s">
        <v>28</v>
      </c>
      <c r="I585" s="11" t="s">
        <v>17</v>
      </c>
      <c r="J585" s="14">
        <v>1</v>
      </c>
      <c r="K585" s="15">
        <v>19000000</v>
      </c>
      <c r="L585" s="11">
        <v>2</v>
      </c>
      <c r="M585" s="16">
        <v>2.0370370370370373E-3</v>
      </c>
      <c r="N585" s="11" t="s">
        <v>46</v>
      </c>
      <c r="O585" s="11" t="s">
        <v>47</v>
      </c>
      <c r="P585" s="11" t="s">
        <v>43</v>
      </c>
      <c r="Q585" s="11" t="s">
        <v>78</v>
      </c>
      <c r="R585" s="11" t="s">
        <v>53</v>
      </c>
      <c r="S585" s="17"/>
    </row>
    <row r="586" spans="4:19" ht="21" customHeight="1" x14ac:dyDescent="0.35">
      <c r="D586" s="17"/>
      <c r="E586" s="4" t="s">
        <v>14</v>
      </c>
      <c r="F586" s="5">
        <v>6</v>
      </c>
      <c r="G586" s="6" t="s">
        <v>37</v>
      </c>
      <c r="H586" s="4" t="s">
        <v>16</v>
      </c>
      <c r="I586" s="4" t="s">
        <v>23</v>
      </c>
      <c r="J586" s="7">
        <v>1</v>
      </c>
      <c r="K586" s="8">
        <v>7000000</v>
      </c>
      <c r="L586" s="4">
        <v>2</v>
      </c>
      <c r="M586" s="2">
        <v>2.0370370370370373E-3</v>
      </c>
      <c r="N586" s="4" t="s">
        <v>18</v>
      </c>
      <c r="O586" s="4" t="s">
        <v>19</v>
      </c>
      <c r="P586" s="4" t="s">
        <v>30</v>
      </c>
      <c r="Q586" s="4" t="s">
        <v>78</v>
      </c>
      <c r="R586" s="4" t="s">
        <v>63</v>
      </c>
      <c r="S586" s="17"/>
    </row>
    <row r="587" spans="4:19" ht="21" customHeight="1" x14ac:dyDescent="0.35">
      <c r="D587" s="17"/>
      <c r="E587" s="11" t="s">
        <v>14</v>
      </c>
      <c r="F587" s="12">
        <v>29</v>
      </c>
      <c r="G587" s="13" t="s">
        <v>37</v>
      </c>
      <c r="H587" s="11" t="s">
        <v>49</v>
      </c>
      <c r="I587" s="11" t="s">
        <v>23</v>
      </c>
      <c r="J587" s="14">
        <v>2</v>
      </c>
      <c r="K587" s="15">
        <v>12000000</v>
      </c>
      <c r="L587" s="11">
        <v>1</v>
      </c>
      <c r="M587" s="16">
        <v>2.0370370370370373E-3</v>
      </c>
      <c r="N587" s="11" t="s">
        <v>18</v>
      </c>
      <c r="O587" s="11" t="s">
        <v>35</v>
      </c>
      <c r="P587" s="11" t="s">
        <v>20</v>
      </c>
      <c r="Q587" s="11" t="s">
        <v>77</v>
      </c>
      <c r="R587" s="11" t="s">
        <v>54</v>
      </c>
      <c r="S587" s="17"/>
    </row>
    <row r="588" spans="4:19" ht="21" customHeight="1" x14ac:dyDescent="0.35">
      <c r="D588" s="17"/>
      <c r="E588" s="4" t="s">
        <v>14</v>
      </c>
      <c r="F588" s="5">
        <v>3</v>
      </c>
      <c r="G588" s="6" t="s">
        <v>44</v>
      </c>
      <c r="H588" s="4" t="s">
        <v>16</v>
      </c>
      <c r="I588" s="4" t="s">
        <v>23</v>
      </c>
      <c r="J588" s="7">
        <v>5</v>
      </c>
      <c r="K588" s="8">
        <v>25000000</v>
      </c>
      <c r="L588" s="4">
        <v>2</v>
      </c>
      <c r="M588" s="2">
        <v>2.0370370370370373E-3</v>
      </c>
      <c r="N588" s="4" t="s">
        <v>18</v>
      </c>
      <c r="O588" s="4" t="s">
        <v>29</v>
      </c>
      <c r="P588" s="4" t="s">
        <v>20</v>
      </c>
      <c r="Q588" s="4" t="s">
        <v>78</v>
      </c>
      <c r="R588" s="4" t="s">
        <v>53</v>
      </c>
      <c r="S588" s="17"/>
    </row>
    <row r="589" spans="4:19" ht="21" customHeight="1" x14ac:dyDescent="0.35">
      <c r="D589" s="17"/>
      <c r="E589" s="11" t="s">
        <v>14</v>
      </c>
      <c r="F589" s="12">
        <v>30</v>
      </c>
      <c r="G589" s="13" t="s">
        <v>69</v>
      </c>
      <c r="H589" s="11" t="s">
        <v>32</v>
      </c>
      <c r="I589" s="11" t="s">
        <v>42</v>
      </c>
      <c r="J589" s="14">
        <v>2</v>
      </c>
      <c r="K589" s="15">
        <v>38000000</v>
      </c>
      <c r="L589" s="11">
        <v>2</v>
      </c>
      <c r="M589" s="16">
        <v>2.0370370370370373E-3</v>
      </c>
      <c r="N589" s="11" t="s">
        <v>46</v>
      </c>
      <c r="O589" s="11" t="s">
        <v>64</v>
      </c>
      <c r="P589" s="11" t="s">
        <v>30</v>
      </c>
      <c r="Q589" s="11" t="s">
        <v>78</v>
      </c>
      <c r="R589" s="11" t="s">
        <v>63</v>
      </c>
      <c r="S589" s="17"/>
    </row>
    <row r="590" spans="4:19" ht="21" customHeight="1" x14ac:dyDescent="0.35">
      <c r="D590" s="17"/>
      <c r="E590" s="4" t="s">
        <v>14</v>
      </c>
      <c r="F590" s="5">
        <v>21</v>
      </c>
      <c r="G590" s="6" t="s">
        <v>69</v>
      </c>
      <c r="H590" s="4" t="s">
        <v>38</v>
      </c>
      <c r="I590" s="4" t="s">
        <v>23</v>
      </c>
      <c r="J590" s="7">
        <v>3</v>
      </c>
      <c r="K590" s="8">
        <v>15000000</v>
      </c>
      <c r="L590" s="4">
        <v>3</v>
      </c>
      <c r="M590" s="2">
        <v>2.0370370370370373E-3</v>
      </c>
      <c r="N590" s="4" t="s">
        <v>18</v>
      </c>
      <c r="O590" s="4" t="s">
        <v>19</v>
      </c>
      <c r="P590" s="4" t="s">
        <v>33</v>
      </c>
      <c r="Q590" s="4" t="s">
        <v>77</v>
      </c>
      <c r="R590" s="4" t="s">
        <v>65</v>
      </c>
      <c r="S590" s="17"/>
    </row>
    <row r="591" spans="4:19" ht="21" customHeight="1" x14ac:dyDescent="0.35">
      <c r="D591" s="17"/>
      <c r="E591" s="11" t="s">
        <v>14</v>
      </c>
      <c r="F591" s="12">
        <v>12</v>
      </c>
      <c r="G591" s="13" t="s">
        <v>55</v>
      </c>
      <c r="H591" s="11" t="s">
        <v>16</v>
      </c>
      <c r="I591" s="11" t="s">
        <v>23</v>
      </c>
      <c r="J591" s="14">
        <v>2</v>
      </c>
      <c r="K591" s="15">
        <v>12000000</v>
      </c>
      <c r="L591" s="11">
        <v>3</v>
      </c>
      <c r="M591" s="16">
        <v>2.0370370370370373E-3</v>
      </c>
      <c r="N591" s="11" t="s">
        <v>18</v>
      </c>
      <c r="O591" s="11" t="s">
        <v>39</v>
      </c>
      <c r="P591" s="11" t="s">
        <v>33</v>
      </c>
      <c r="Q591" s="11" t="s">
        <v>76</v>
      </c>
      <c r="R591" s="11" t="s">
        <v>71</v>
      </c>
      <c r="S591" s="17"/>
    </row>
    <row r="592" spans="4:19" ht="21" customHeight="1" x14ac:dyDescent="0.35">
      <c r="D592" s="17"/>
      <c r="E592" s="4" t="s">
        <v>14</v>
      </c>
      <c r="F592" s="5">
        <v>17</v>
      </c>
      <c r="G592" s="6" t="s">
        <v>60</v>
      </c>
      <c r="H592" s="4" t="s">
        <v>16</v>
      </c>
      <c r="I592" s="4" t="s">
        <v>42</v>
      </c>
      <c r="J592" s="7">
        <v>4</v>
      </c>
      <c r="K592" s="8">
        <v>20000000</v>
      </c>
      <c r="L592" s="4">
        <v>1</v>
      </c>
      <c r="M592" s="2">
        <v>2.0370370370370373E-3</v>
      </c>
      <c r="N592" s="4" t="s">
        <v>61</v>
      </c>
      <c r="O592" s="4" t="s">
        <v>24</v>
      </c>
      <c r="P592" s="4" t="s">
        <v>48</v>
      </c>
      <c r="Q592" s="4" t="s">
        <v>78</v>
      </c>
      <c r="R592" s="4" t="s">
        <v>66</v>
      </c>
      <c r="S592" s="17"/>
    </row>
    <row r="593" spans="4:19" ht="21" customHeight="1" x14ac:dyDescent="0.35">
      <c r="D593" s="17"/>
      <c r="E593" s="11" t="s">
        <v>70</v>
      </c>
      <c r="F593" s="12">
        <v>11</v>
      </c>
      <c r="G593" s="13" t="s">
        <v>44</v>
      </c>
      <c r="H593" s="11" t="s">
        <v>38</v>
      </c>
      <c r="I593" s="11" t="s">
        <v>23</v>
      </c>
      <c r="J593" s="14">
        <v>0</v>
      </c>
      <c r="K593" s="15">
        <v>0</v>
      </c>
      <c r="L593" s="11">
        <v>2</v>
      </c>
      <c r="M593" s="16">
        <v>2.0370370370370373E-3</v>
      </c>
      <c r="N593" s="11"/>
      <c r="O593" s="11"/>
      <c r="P593" s="11" t="s">
        <v>25</v>
      </c>
      <c r="Q593" s="11" t="s">
        <v>76</v>
      </c>
      <c r="R593" s="11" t="s">
        <v>31</v>
      </c>
      <c r="S593" s="17"/>
    </row>
    <row r="594" spans="4:19" ht="21" customHeight="1" x14ac:dyDescent="0.35">
      <c r="D594" s="17"/>
      <c r="E594" s="4" t="s">
        <v>70</v>
      </c>
      <c r="F594" s="5">
        <v>1</v>
      </c>
      <c r="G594" s="6" t="s">
        <v>69</v>
      </c>
      <c r="H594" s="4" t="s">
        <v>16</v>
      </c>
      <c r="I594" s="4" t="s">
        <v>23</v>
      </c>
      <c r="J594" s="7">
        <v>0</v>
      </c>
      <c r="K594" s="8">
        <v>0</v>
      </c>
      <c r="L594" s="4">
        <v>2</v>
      </c>
      <c r="M594" s="2">
        <v>2.0370370370370373E-3</v>
      </c>
      <c r="N594" s="4"/>
      <c r="O594" s="4"/>
      <c r="P594" s="4" t="s">
        <v>43</v>
      </c>
      <c r="Q594" s="4" t="s">
        <v>66</v>
      </c>
      <c r="R594" s="4" t="s">
        <v>67</v>
      </c>
      <c r="S594" s="17"/>
    </row>
    <row r="595" spans="4:19" ht="21" customHeight="1" x14ac:dyDescent="0.35">
      <c r="D595" s="17"/>
      <c r="E595" s="11" t="s">
        <v>14</v>
      </c>
      <c r="F595" s="12">
        <v>15</v>
      </c>
      <c r="G595" s="13" t="s">
        <v>57</v>
      </c>
      <c r="H595" s="11" t="s">
        <v>16</v>
      </c>
      <c r="I595" s="11" t="s">
        <v>23</v>
      </c>
      <c r="J595" s="14">
        <v>2</v>
      </c>
      <c r="K595" s="15">
        <v>12000000</v>
      </c>
      <c r="L595" s="11">
        <v>2</v>
      </c>
      <c r="M595" s="16">
        <v>2.0833333333333333E-3</v>
      </c>
      <c r="N595" s="11" t="s">
        <v>18</v>
      </c>
      <c r="O595" s="11" t="s">
        <v>29</v>
      </c>
      <c r="P595" s="11" t="s">
        <v>51</v>
      </c>
      <c r="Q595" s="11" t="s">
        <v>76</v>
      </c>
      <c r="R595" s="11" t="s">
        <v>26</v>
      </c>
      <c r="S595" s="17"/>
    </row>
    <row r="596" spans="4:19" ht="21" customHeight="1" x14ac:dyDescent="0.35">
      <c r="D596" s="17"/>
      <c r="E596" s="4" t="s">
        <v>14</v>
      </c>
      <c r="F596" s="5">
        <v>8</v>
      </c>
      <c r="G596" s="6" t="s">
        <v>59</v>
      </c>
      <c r="H596" s="4" t="s">
        <v>16</v>
      </c>
      <c r="I596" s="4" t="s">
        <v>42</v>
      </c>
      <c r="J596" s="7">
        <v>3</v>
      </c>
      <c r="K596" s="8">
        <v>15000000</v>
      </c>
      <c r="L596" s="4">
        <v>3</v>
      </c>
      <c r="M596" s="2">
        <v>2.0833333333333333E-3</v>
      </c>
      <c r="N596" s="4" t="s">
        <v>18</v>
      </c>
      <c r="O596" s="4" t="s">
        <v>29</v>
      </c>
      <c r="P596" s="4" t="s">
        <v>40</v>
      </c>
      <c r="Q596" s="4" t="s">
        <v>76</v>
      </c>
      <c r="R596" s="4" t="s">
        <v>26</v>
      </c>
      <c r="S596" s="17"/>
    </row>
    <row r="597" spans="4:19" ht="21" customHeight="1" x14ac:dyDescent="0.35">
      <c r="D597" s="17"/>
      <c r="E597" s="11" t="s">
        <v>14</v>
      </c>
      <c r="F597" s="12">
        <v>16</v>
      </c>
      <c r="G597" s="13" t="s">
        <v>22</v>
      </c>
      <c r="H597" s="11" t="s">
        <v>28</v>
      </c>
      <c r="I597" s="11" t="s">
        <v>23</v>
      </c>
      <c r="J597" s="14">
        <v>4</v>
      </c>
      <c r="K597" s="15">
        <v>11000000</v>
      </c>
      <c r="L597" s="11">
        <v>3</v>
      </c>
      <c r="M597" s="16">
        <v>2.0833333333333333E-3</v>
      </c>
      <c r="N597" s="11" t="s">
        <v>61</v>
      </c>
      <c r="O597" s="11" t="s">
        <v>29</v>
      </c>
      <c r="P597" s="11" t="s">
        <v>33</v>
      </c>
      <c r="Q597" s="11" t="s">
        <v>78</v>
      </c>
      <c r="R597" s="11" t="s">
        <v>53</v>
      </c>
      <c r="S597" s="17"/>
    </row>
    <row r="598" spans="4:19" ht="21" customHeight="1" x14ac:dyDescent="0.35">
      <c r="D598" s="17"/>
      <c r="E598" s="4" t="s">
        <v>14</v>
      </c>
      <c r="F598" s="5">
        <v>8</v>
      </c>
      <c r="G598" s="6" t="s">
        <v>37</v>
      </c>
      <c r="H598" s="4" t="s">
        <v>16</v>
      </c>
      <c r="I598" s="4" t="s">
        <v>17</v>
      </c>
      <c r="J598" s="7">
        <v>5</v>
      </c>
      <c r="K598" s="8">
        <v>25000000</v>
      </c>
      <c r="L598" s="4">
        <v>2</v>
      </c>
      <c r="M598" s="2">
        <v>2.0833333333333333E-3</v>
      </c>
      <c r="N598" s="4" t="s">
        <v>18</v>
      </c>
      <c r="O598" s="4" t="s">
        <v>29</v>
      </c>
      <c r="P598" s="4" t="s">
        <v>33</v>
      </c>
      <c r="Q598" s="4" t="s">
        <v>76</v>
      </c>
      <c r="R598" s="4" t="s">
        <v>52</v>
      </c>
      <c r="S598" s="17"/>
    </row>
    <row r="599" spans="4:19" ht="21" customHeight="1" x14ac:dyDescent="0.35">
      <c r="D599" s="17"/>
      <c r="E599" s="11" t="s">
        <v>14</v>
      </c>
      <c r="F599" s="12">
        <v>21</v>
      </c>
      <c r="G599" s="13" t="s">
        <v>37</v>
      </c>
      <c r="H599" s="11" t="s">
        <v>73</v>
      </c>
      <c r="I599" s="11" t="s">
        <v>42</v>
      </c>
      <c r="J599" s="14">
        <v>2</v>
      </c>
      <c r="K599" s="15">
        <v>12000000</v>
      </c>
      <c r="L599" s="11">
        <v>4</v>
      </c>
      <c r="M599" s="16">
        <v>2.0833333333333333E-3</v>
      </c>
      <c r="N599" s="11" t="s">
        <v>18</v>
      </c>
      <c r="O599" s="11" t="s">
        <v>56</v>
      </c>
      <c r="P599" s="11" t="s">
        <v>43</v>
      </c>
      <c r="Q599" s="11" t="s">
        <v>78</v>
      </c>
      <c r="R599" s="11" t="s">
        <v>41</v>
      </c>
      <c r="S599" s="17"/>
    </row>
    <row r="600" spans="4:19" ht="21" customHeight="1" x14ac:dyDescent="0.35">
      <c r="D600" s="17"/>
      <c r="E600" s="4" t="s">
        <v>14</v>
      </c>
      <c r="F600" s="5">
        <v>20</v>
      </c>
      <c r="G600" s="6" t="s">
        <v>37</v>
      </c>
      <c r="H600" s="4" t="s">
        <v>49</v>
      </c>
      <c r="I600" s="4" t="s">
        <v>17</v>
      </c>
      <c r="J600" s="7">
        <v>3</v>
      </c>
      <c r="K600" s="8">
        <v>15000000</v>
      </c>
      <c r="L600" s="4">
        <v>6</v>
      </c>
      <c r="M600" s="2">
        <v>2.0833333333333333E-3</v>
      </c>
      <c r="N600" s="4" t="s">
        <v>18</v>
      </c>
      <c r="O600" s="4" t="s">
        <v>19</v>
      </c>
      <c r="P600" s="4" t="s">
        <v>48</v>
      </c>
      <c r="Q600" s="4" t="s">
        <v>78</v>
      </c>
      <c r="R600" s="4" t="s">
        <v>66</v>
      </c>
      <c r="S600" s="17"/>
    </row>
    <row r="601" spans="4:19" ht="21" customHeight="1" x14ac:dyDescent="0.35">
      <c r="D601" s="17"/>
      <c r="E601" s="11" t="s">
        <v>14</v>
      </c>
      <c r="F601" s="12">
        <v>4</v>
      </c>
      <c r="G601" s="13" t="s">
        <v>37</v>
      </c>
      <c r="H601" s="11" t="s">
        <v>16</v>
      </c>
      <c r="I601" s="11" t="s">
        <v>68</v>
      </c>
      <c r="J601" s="14">
        <v>4</v>
      </c>
      <c r="K601" s="15">
        <v>20000000</v>
      </c>
      <c r="L601" s="11">
        <v>3</v>
      </c>
      <c r="M601" s="16">
        <v>2.0833333333333333E-3</v>
      </c>
      <c r="N601" s="11" t="s">
        <v>18</v>
      </c>
      <c r="O601" s="11" t="s">
        <v>19</v>
      </c>
      <c r="P601" s="11" t="s">
        <v>51</v>
      </c>
      <c r="Q601" s="11" t="s">
        <v>77</v>
      </c>
      <c r="R601" s="11" t="s">
        <v>65</v>
      </c>
      <c r="S601" s="17"/>
    </row>
    <row r="602" spans="4:19" ht="21" customHeight="1" x14ac:dyDescent="0.35">
      <c r="D602" s="17"/>
      <c r="E602" s="4" t="s">
        <v>14</v>
      </c>
      <c r="F602" s="5">
        <v>22</v>
      </c>
      <c r="G602" s="6" t="s">
        <v>44</v>
      </c>
      <c r="H602" s="4" t="s">
        <v>38</v>
      </c>
      <c r="I602" s="4" t="s">
        <v>42</v>
      </c>
      <c r="J602" s="7">
        <v>3</v>
      </c>
      <c r="K602" s="8">
        <v>15000000</v>
      </c>
      <c r="L602" s="4">
        <v>6</v>
      </c>
      <c r="M602" s="2">
        <v>2.0833333333333333E-3</v>
      </c>
      <c r="N602" s="4" t="s">
        <v>18</v>
      </c>
      <c r="O602" s="4" t="s">
        <v>24</v>
      </c>
      <c r="P602" s="4" t="s">
        <v>43</v>
      </c>
      <c r="Q602" s="4" t="s">
        <v>78</v>
      </c>
      <c r="R602" s="4" t="s">
        <v>66</v>
      </c>
      <c r="S602" s="17"/>
    </row>
    <row r="603" spans="4:19" ht="21" customHeight="1" x14ac:dyDescent="0.35">
      <c r="D603" s="17"/>
      <c r="E603" s="11" t="s">
        <v>14</v>
      </c>
      <c r="F603" s="12">
        <v>31</v>
      </c>
      <c r="G603" s="13" t="s">
        <v>69</v>
      </c>
      <c r="H603" s="11" t="s">
        <v>32</v>
      </c>
      <c r="I603" s="11" t="s">
        <v>68</v>
      </c>
      <c r="J603" s="14">
        <v>2</v>
      </c>
      <c r="K603" s="15">
        <v>38000000</v>
      </c>
      <c r="L603" s="11">
        <v>4</v>
      </c>
      <c r="M603" s="16">
        <v>2.0833333333333333E-3</v>
      </c>
      <c r="N603" s="11" t="s">
        <v>46</v>
      </c>
      <c r="O603" s="11" t="s">
        <v>56</v>
      </c>
      <c r="P603" s="11" t="s">
        <v>30</v>
      </c>
      <c r="Q603" s="11" t="s">
        <v>76</v>
      </c>
      <c r="R603" s="11" t="s">
        <v>71</v>
      </c>
      <c r="S603" s="17"/>
    </row>
    <row r="604" spans="4:19" ht="21" customHeight="1" x14ac:dyDescent="0.35">
      <c r="D604" s="17"/>
      <c r="E604" s="4" t="s">
        <v>14</v>
      </c>
      <c r="F604" s="5">
        <v>15</v>
      </c>
      <c r="G604" s="6" t="s">
        <v>57</v>
      </c>
      <c r="H604" s="4" t="s">
        <v>16</v>
      </c>
      <c r="I604" s="4" t="s">
        <v>23</v>
      </c>
      <c r="J604" s="7">
        <v>2</v>
      </c>
      <c r="K604" s="8">
        <v>12000000</v>
      </c>
      <c r="L604" s="4">
        <v>2</v>
      </c>
      <c r="M604" s="2">
        <v>2.0833333333333333E-3</v>
      </c>
      <c r="N604" s="4" t="s">
        <v>18</v>
      </c>
      <c r="O604" s="4" t="s">
        <v>29</v>
      </c>
      <c r="P604" s="4" t="s">
        <v>51</v>
      </c>
      <c r="Q604" s="4" t="s">
        <v>76</v>
      </c>
      <c r="R604" s="4" t="s">
        <v>26</v>
      </c>
      <c r="S604" s="17"/>
    </row>
    <row r="605" spans="4:19" ht="21" customHeight="1" x14ac:dyDescent="0.35">
      <c r="D605" s="17"/>
      <c r="E605" s="11" t="s">
        <v>14</v>
      </c>
      <c r="F605" s="12">
        <v>8</v>
      </c>
      <c r="G605" s="13" t="s">
        <v>59</v>
      </c>
      <c r="H605" s="11" t="s">
        <v>16</v>
      </c>
      <c r="I605" s="11" t="s">
        <v>42</v>
      </c>
      <c r="J605" s="14">
        <v>3</v>
      </c>
      <c r="K605" s="15">
        <v>15000000</v>
      </c>
      <c r="L605" s="11">
        <v>3</v>
      </c>
      <c r="M605" s="16">
        <v>2.0833333333333333E-3</v>
      </c>
      <c r="N605" s="11" t="s">
        <v>18</v>
      </c>
      <c r="O605" s="11" t="s">
        <v>29</v>
      </c>
      <c r="P605" s="11" t="s">
        <v>40</v>
      </c>
      <c r="Q605" s="11" t="s">
        <v>76</v>
      </c>
      <c r="R605" s="11" t="s">
        <v>26</v>
      </c>
      <c r="S605" s="17"/>
    </row>
    <row r="606" spans="4:19" ht="21" customHeight="1" x14ac:dyDescent="0.35">
      <c r="D606" s="17"/>
      <c r="E606" s="4" t="s">
        <v>14</v>
      </c>
      <c r="F606" s="5">
        <v>16</v>
      </c>
      <c r="G606" s="6" t="s">
        <v>22</v>
      </c>
      <c r="H606" s="4" t="s">
        <v>28</v>
      </c>
      <c r="I606" s="4" t="s">
        <v>23</v>
      </c>
      <c r="J606" s="7">
        <v>4</v>
      </c>
      <c r="K606" s="8">
        <v>11000000</v>
      </c>
      <c r="L606" s="4">
        <v>3</v>
      </c>
      <c r="M606" s="2">
        <v>2.0833333333333333E-3</v>
      </c>
      <c r="N606" s="4" t="s">
        <v>61</v>
      </c>
      <c r="O606" s="4" t="s">
        <v>29</v>
      </c>
      <c r="P606" s="4" t="s">
        <v>33</v>
      </c>
      <c r="Q606" s="4" t="s">
        <v>78</v>
      </c>
      <c r="R606" s="4" t="s">
        <v>53</v>
      </c>
      <c r="S606" s="17"/>
    </row>
    <row r="607" spans="4:19" ht="21" customHeight="1" x14ac:dyDescent="0.35">
      <c r="D607" s="17"/>
      <c r="E607" s="11" t="s">
        <v>70</v>
      </c>
      <c r="F607" s="12">
        <v>4</v>
      </c>
      <c r="G607" s="13" t="s">
        <v>59</v>
      </c>
      <c r="H607" s="11" t="s">
        <v>16</v>
      </c>
      <c r="I607" s="11" t="s">
        <v>17</v>
      </c>
      <c r="J607" s="14">
        <v>0</v>
      </c>
      <c r="K607" s="15">
        <v>0</v>
      </c>
      <c r="L607" s="11">
        <v>3</v>
      </c>
      <c r="M607" s="16">
        <v>2.0833333333333333E-3</v>
      </c>
      <c r="N607" s="11"/>
      <c r="O607" s="11"/>
      <c r="P607" s="11" t="s">
        <v>30</v>
      </c>
      <c r="Q607" s="11" t="s">
        <v>76</v>
      </c>
      <c r="R607" s="11" t="s">
        <v>26</v>
      </c>
      <c r="S607" s="17"/>
    </row>
    <row r="608" spans="4:19" ht="21" customHeight="1" x14ac:dyDescent="0.35">
      <c r="D608" s="17"/>
      <c r="E608" s="4" t="s">
        <v>70</v>
      </c>
      <c r="F608" s="5">
        <v>28</v>
      </c>
      <c r="G608" s="6" t="s">
        <v>27</v>
      </c>
      <c r="H608" s="4" t="s">
        <v>16</v>
      </c>
      <c r="I608" s="4" t="s">
        <v>17</v>
      </c>
      <c r="J608" s="7">
        <v>0</v>
      </c>
      <c r="K608" s="8">
        <v>0</v>
      </c>
      <c r="L608" s="4">
        <v>3</v>
      </c>
      <c r="M608" s="2">
        <v>2.0833333333333333E-3</v>
      </c>
      <c r="N608" s="4"/>
      <c r="O608" s="4"/>
      <c r="P608" s="4" t="s">
        <v>51</v>
      </c>
      <c r="Q608" s="4" t="s">
        <v>66</v>
      </c>
      <c r="R608" s="4" t="s">
        <v>36</v>
      </c>
      <c r="S608" s="17"/>
    </row>
    <row r="609" spans="4:19" ht="21" customHeight="1" x14ac:dyDescent="0.35">
      <c r="D609" s="17"/>
      <c r="E609" s="11" t="s">
        <v>70</v>
      </c>
      <c r="F609" s="12">
        <v>10</v>
      </c>
      <c r="G609" s="13" t="s">
        <v>37</v>
      </c>
      <c r="H609" s="11" t="s">
        <v>28</v>
      </c>
      <c r="I609" s="11" t="s">
        <v>42</v>
      </c>
      <c r="J609" s="14">
        <v>0</v>
      </c>
      <c r="K609" s="15">
        <v>0</v>
      </c>
      <c r="L609" s="11">
        <v>3</v>
      </c>
      <c r="M609" s="16">
        <v>2.0833333333333333E-3</v>
      </c>
      <c r="N609" s="11"/>
      <c r="O609" s="11"/>
      <c r="P609" s="11" t="s">
        <v>30</v>
      </c>
      <c r="Q609" s="11" t="s">
        <v>78</v>
      </c>
      <c r="R609" s="11" t="s">
        <v>66</v>
      </c>
      <c r="S609" s="17"/>
    </row>
    <row r="610" spans="4:19" ht="21" customHeight="1" x14ac:dyDescent="0.35">
      <c r="D610" s="17"/>
      <c r="E610" s="4" t="s">
        <v>70</v>
      </c>
      <c r="F610" s="5">
        <v>22</v>
      </c>
      <c r="G610" s="6" t="s">
        <v>44</v>
      </c>
      <c r="H610" s="4" t="s">
        <v>49</v>
      </c>
      <c r="I610" s="4" t="s">
        <v>23</v>
      </c>
      <c r="J610" s="7">
        <v>0</v>
      </c>
      <c r="K610" s="8">
        <v>0</v>
      </c>
      <c r="L610" s="4">
        <v>1</v>
      </c>
      <c r="M610" s="2">
        <v>2.0833333333333333E-3</v>
      </c>
      <c r="N610" s="4"/>
      <c r="O610" s="4"/>
      <c r="P610" s="4" t="s">
        <v>40</v>
      </c>
      <c r="Q610" s="4" t="s">
        <v>77</v>
      </c>
      <c r="R610" s="4" t="s">
        <v>54</v>
      </c>
      <c r="S610" s="17"/>
    </row>
    <row r="611" spans="4:19" ht="21" customHeight="1" x14ac:dyDescent="0.35">
      <c r="D611" s="17"/>
      <c r="E611" s="11" t="s">
        <v>70</v>
      </c>
      <c r="F611" s="12">
        <v>4</v>
      </c>
      <c r="G611" s="13" t="s">
        <v>59</v>
      </c>
      <c r="H611" s="11" t="s">
        <v>16</v>
      </c>
      <c r="I611" s="11" t="s">
        <v>17</v>
      </c>
      <c r="J611" s="14">
        <v>0</v>
      </c>
      <c r="K611" s="15">
        <v>0</v>
      </c>
      <c r="L611" s="11">
        <v>3</v>
      </c>
      <c r="M611" s="16">
        <v>2.0833333333333333E-3</v>
      </c>
      <c r="N611" s="11"/>
      <c r="O611" s="11"/>
      <c r="P611" s="11" t="s">
        <v>30</v>
      </c>
      <c r="Q611" s="11" t="s">
        <v>76</v>
      </c>
      <c r="R611" s="11" t="s">
        <v>26</v>
      </c>
      <c r="S611" s="17"/>
    </row>
    <row r="612" spans="4:19" ht="21" customHeight="1" x14ac:dyDescent="0.35">
      <c r="D612" s="17"/>
      <c r="E612" s="4" t="s">
        <v>14</v>
      </c>
      <c r="F612" s="5">
        <v>4</v>
      </c>
      <c r="G612" s="6" t="s">
        <v>59</v>
      </c>
      <c r="H612" s="4" t="s">
        <v>38</v>
      </c>
      <c r="I612" s="4" t="s">
        <v>42</v>
      </c>
      <c r="J612" s="7">
        <v>1</v>
      </c>
      <c r="K612" s="8">
        <v>19000000</v>
      </c>
      <c r="L612" s="4">
        <v>1</v>
      </c>
      <c r="M612" s="2">
        <v>2.1990740740740742E-3</v>
      </c>
      <c r="N612" s="4" t="s">
        <v>46</v>
      </c>
      <c r="O612" s="4" t="s">
        <v>56</v>
      </c>
      <c r="P612" s="4" t="s">
        <v>33</v>
      </c>
      <c r="Q612" s="4" t="s">
        <v>77</v>
      </c>
      <c r="R612" s="4" t="s">
        <v>34</v>
      </c>
      <c r="S612" s="17"/>
    </row>
    <row r="613" spans="4:19" ht="21" customHeight="1" x14ac:dyDescent="0.35">
      <c r="D613" s="17"/>
      <c r="E613" s="11" t="s">
        <v>14</v>
      </c>
      <c r="F613" s="12">
        <v>17</v>
      </c>
      <c r="G613" s="13" t="s">
        <v>22</v>
      </c>
      <c r="H613" s="11" t="s">
        <v>16</v>
      </c>
      <c r="I613" s="11" t="s">
        <v>42</v>
      </c>
      <c r="J613" s="14">
        <v>3</v>
      </c>
      <c r="K613" s="15">
        <v>15000000</v>
      </c>
      <c r="L613" s="11">
        <v>2</v>
      </c>
      <c r="M613" s="16">
        <v>2.1990740740740742E-3</v>
      </c>
      <c r="N613" s="11" t="s">
        <v>18</v>
      </c>
      <c r="O613" s="11" t="s">
        <v>39</v>
      </c>
      <c r="P613" s="11" t="s">
        <v>43</v>
      </c>
      <c r="Q613" s="11" t="s">
        <v>76</v>
      </c>
      <c r="R613" s="11" t="s">
        <v>75</v>
      </c>
      <c r="S613" s="17"/>
    </row>
    <row r="614" spans="4:19" ht="21" customHeight="1" x14ac:dyDescent="0.35">
      <c r="D614" s="17"/>
      <c r="E614" s="4" t="s">
        <v>14</v>
      </c>
      <c r="F614" s="5">
        <v>30</v>
      </c>
      <c r="G614" s="6" t="s">
        <v>27</v>
      </c>
      <c r="H614" s="4" t="s">
        <v>16</v>
      </c>
      <c r="I614" s="4" t="s">
        <v>17</v>
      </c>
      <c r="J614" s="7">
        <v>1</v>
      </c>
      <c r="K614" s="8">
        <v>7000000</v>
      </c>
      <c r="L614" s="4">
        <v>2</v>
      </c>
      <c r="M614" s="2">
        <v>2.1990740740740742E-3</v>
      </c>
      <c r="N614" s="4" t="s">
        <v>18</v>
      </c>
      <c r="O614" s="4" t="s">
        <v>19</v>
      </c>
      <c r="P614" s="4" t="s">
        <v>40</v>
      </c>
      <c r="Q614" s="4" t="s">
        <v>66</v>
      </c>
      <c r="R614" s="4" t="s">
        <v>36</v>
      </c>
      <c r="S614" s="17"/>
    </row>
    <row r="615" spans="4:19" ht="21" customHeight="1" x14ac:dyDescent="0.35">
      <c r="D615" s="17"/>
      <c r="E615" s="11" t="s">
        <v>14</v>
      </c>
      <c r="F615" s="12">
        <v>18</v>
      </c>
      <c r="G615" s="13" t="s">
        <v>27</v>
      </c>
      <c r="H615" s="11" t="s">
        <v>16</v>
      </c>
      <c r="I615" s="11" t="s">
        <v>42</v>
      </c>
      <c r="J615" s="14">
        <v>2</v>
      </c>
      <c r="K615" s="15">
        <v>12000000</v>
      </c>
      <c r="L615" s="11">
        <v>2</v>
      </c>
      <c r="M615" s="16">
        <v>2.1990740740740742E-3</v>
      </c>
      <c r="N615" s="11" t="s">
        <v>18</v>
      </c>
      <c r="O615" s="11" t="s">
        <v>39</v>
      </c>
      <c r="P615" s="11" t="s">
        <v>20</v>
      </c>
      <c r="Q615" s="11" t="s">
        <v>76</v>
      </c>
      <c r="R615" s="11" t="s">
        <v>52</v>
      </c>
      <c r="S615" s="17"/>
    </row>
    <row r="616" spans="4:19" ht="21" customHeight="1" x14ac:dyDescent="0.35">
      <c r="D616" s="17"/>
      <c r="E616" s="4" t="s">
        <v>14</v>
      </c>
      <c r="F616" s="5">
        <v>27</v>
      </c>
      <c r="G616" s="6" t="s">
        <v>27</v>
      </c>
      <c r="H616" s="4" t="s">
        <v>38</v>
      </c>
      <c r="I616" s="4" t="s">
        <v>42</v>
      </c>
      <c r="J616" s="7">
        <v>3</v>
      </c>
      <c r="K616" s="8">
        <v>11000000</v>
      </c>
      <c r="L616" s="4">
        <v>4</v>
      </c>
      <c r="M616" s="2">
        <v>2.1990740740740742E-3</v>
      </c>
      <c r="N616" s="4" t="s">
        <v>18</v>
      </c>
      <c r="O616" s="4" t="s">
        <v>56</v>
      </c>
      <c r="P616" s="4" t="s">
        <v>43</v>
      </c>
      <c r="Q616" s="4" t="s">
        <v>78</v>
      </c>
      <c r="R616" s="4" t="s">
        <v>53</v>
      </c>
      <c r="S616" s="17"/>
    </row>
    <row r="617" spans="4:19" ht="21" customHeight="1" x14ac:dyDescent="0.35">
      <c r="D617" s="17"/>
      <c r="E617" s="11" t="s">
        <v>14</v>
      </c>
      <c r="F617" s="12">
        <v>12</v>
      </c>
      <c r="G617" s="13" t="s">
        <v>37</v>
      </c>
      <c r="H617" s="11" t="s">
        <v>32</v>
      </c>
      <c r="I617" s="11" t="s">
        <v>17</v>
      </c>
      <c r="J617" s="14">
        <v>2</v>
      </c>
      <c r="K617" s="15">
        <v>38000000</v>
      </c>
      <c r="L617" s="11">
        <v>4</v>
      </c>
      <c r="M617" s="16">
        <v>2.1990740740740742E-3</v>
      </c>
      <c r="N617" s="11" t="s">
        <v>46</v>
      </c>
      <c r="O617" s="11" t="s">
        <v>29</v>
      </c>
      <c r="P617" s="11" t="s">
        <v>48</v>
      </c>
      <c r="Q617" s="11" t="s">
        <v>76</v>
      </c>
      <c r="R617" s="11" t="s">
        <v>71</v>
      </c>
      <c r="S617" s="17"/>
    </row>
    <row r="618" spans="4:19" ht="21" customHeight="1" x14ac:dyDescent="0.35">
      <c r="D618" s="17"/>
      <c r="E618" s="4" t="s">
        <v>14</v>
      </c>
      <c r="F618" s="5">
        <v>8</v>
      </c>
      <c r="G618" s="6" t="s">
        <v>37</v>
      </c>
      <c r="H618" s="4" t="s">
        <v>16</v>
      </c>
      <c r="I618" s="4" t="s">
        <v>23</v>
      </c>
      <c r="J618" s="7">
        <v>2</v>
      </c>
      <c r="K618" s="8">
        <v>12000000</v>
      </c>
      <c r="L618" s="4">
        <v>2</v>
      </c>
      <c r="M618" s="2">
        <v>2.1990740740740742E-3</v>
      </c>
      <c r="N618" s="4" t="s">
        <v>18</v>
      </c>
      <c r="O618" s="4" t="s">
        <v>56</v>
      </c>
      <c r="P618" s="4" t="s">
        <v>25</v>
      </c>
      <c r="Q618" s="4" t="s">
        <v>78</v>
      </c>
      <c r="R618" s="4" t="s">
        <v>66</v>
      </c>
      <c r="S618" s="17"/>
    </row>
    <row r="619" spans="4:19" ht="21" customHeight="1" x14ac:dyDescent="0.35">
      <c r="D619" s="17"/>
      <c r="E619" s="11" t="s">
        <v>14</v>
      </c>
      <c r="F619" s="12">
        <v>11</v>
      </c>
      <c r="G619" s="13" t="s">
        <v>44</v>
      </c>
      <c r="H619" s="11" t="s">
        <v>49</v>
      </c>
      <c r="I619" s="11" t="s">
        <v>42</v>
      </c>
      <c r="J619" s="14">
        <v>5</v>
      </c>
      <c r="K619" s="15">
        <v>20000000</v>
      </c>
      <c r="L619" s="11">
        <v>4</v>
      </c>
      <c r="M619" s="16">
        <v>2.1990740740740742E-3</v>
      </c>
      <c r="N619" s="11" t="s">
        <v>18</v>
      </c>
      <c r="O619" s="11" t="s">
        <v>64</v>
      </c>
      <c r="P619" s="11" t="s">
        <v>48</v>
      </c>
      <c r="Q619" s="11" t="s">
        <v>77</v>
      </c>
      <c r="R619" s="11" t="s">
        <v>54</v>
      </c>
      <c r="S619" s="17"/>
    </row>
    <row r="620" spans="4:19" ht="21" customHeight="1" x14ac:dyDescent="0.35">
      <c r="D620" s="17"/>
      <c r="E620" s="4" t="s">
        <v>14</v>
      </c>
      <c r="F620" s="5">
        <v>2</v>
      </c>
      <c r="G620" s="6" t="s">
        <v>69</v>
      </c>
      <c r="H620" s="4" t="s">
        <v>16</v>
      </c>
      <c r="I620" s="4" t="s">
        <v>17</v>
      </c>
      <c r="J620" s="7">
        <v>4</v>
      </c>
      <c r="K620" s="8">
        <v>15000000</v>
      </c>
      <c r="L620" s="4">
        <v>1</v>
      </c>
      <c r="M620" s="2">
        <v>2.1990740740740742E-3</v>
      </c>
      <c r="N620" s="4" t="s">
        <v>18</v>
      </c>
      <c r="O620" s="4" t="s">
        <v>19</v>
      </c>
      <c r="P620" s="4" t="s">
        <v>25</v>
      </c>
      <c r="Q620" s="4" t="s">
        <v>76</v>
      </c>
      <c r="R620" s="4" t="s">
        <v>31</v>
      </c>
      <c r="S620" s="17"/>
    </row>
    <row r="621" spans="4:19" ht="21" customHeight="1" x14ac:dyDescent="0.35">
      <c r="D621" s="17"/>
      <c r="E621" s="11" t="s">
        <v>14</v>
      </c>
      <c r="F621" s="12">
        <v>4</v>
      </c>
      <c r="G621" s="13" t="s">
        <v>59</v>
      </c>
      <c r="H621" s="11" t="s">
        <v>38</v>
      </c>
      <c r="I621" s="11" t="s">
        <v>42</v>
      </c>
      <c r="J621" s="14">
        <v>1</v>
      </c>
      <c r="K621" s="15">
        <v>19000000</v>
      </c>
      <c r="L621" s="11">
        <v>1</v>
      </c>
      <c r="M621" s="16">
        <v>2.1990740740740742E-3</v>
      </c>
      <c r="N621" s="11" t="s">
        <v>46</v>
      </c>
      <c r="O621" s="11" t="s">
        <v>56</v>
      </c>
      <c r="P621" s="11" t="s">
        <v>33</v>
      </c>
      <c r="Q621" s="11" t="s">
        <v>77</v>
      </c>
      <c r="R621" s="11" t="s">
        <v>34</v>
      </c>
      <c r="S621" s="17"/>
    </row>
    <row r="622" spans="4:19" ht="21" customHeight="1" x14ac:dyDescent="0.35">
      <c r="D622" s="17"/>
      <c r="E622" s="4" t="s">
        <v>14</v>
      </c>
      <c r="F622" s="5">
        <v>17</v>
      </c>
      <c r="G622" s="6" t="s">
        <v>22</v>
      </c>
      <c r="H622" s="4" t="s">
        <v>16</v>
      </c>
      <c r="I622" s="4" t="s">
        <v>42</v>
      </c>
      <c r="J622" s="7">
        <v>3</v>
      </c>
      <c r="K622" s="8">
        <v>15000000</v>
      </c>
      <c r="L622" s="4">
        <v>2</v>
      </c>
      <c r="M622" s="2">
        <v>2.1990740740740742E-3</v>
      </c>
      <c r="N622" s="4" t="s">
        <v>18</v>
      </c>
      <c r="O622" s="4" t="s">
        <v>39</v>
      </c>
      <c r="P622" s="4" t="s">
        <v>43</v>
      </c>
      <c r="Q622" s="4" t="s">
        <v>76</v>
      </c>
      <c r="R622" s="4" t="s">
        <v>75</v>
      </c>
      <c r="S622" s="17"/>
    </row>
    <row r="623" spans="4:19" ht="21" customHeight="1" x14ac:dyDescent="0.35">
      <c r="D623" s="17"/>
      <c r="E623" s="11" t="s">
        <v>70</v>
      </c>
      <c r="F623" s="12">
        <v>13</v>
      </c>
      <c r="G623" s="13" t="s">
        <v>15</v>
      </c>
      <c r="H623" s="11" t="s">
        <v>28</v>
      </c>
      <c r="I623" s="11" t="s">
        <v>42</v>
      </c>
      <c r="J623" s="14">
        <v>0</v>
      </c>
      <c r="K623" s="15">
        <v>0</v>
      </c>
      <c r="L623" s="11">
        <v>4</v>
      </c>
      <c r="M623" s="16">
        <v>2.1990740740740742E-3</v>
      </c>
      <c r="N623" s="11"/>
      <c r="O623" s="11"/>
      <c r="P623" s="11" t="s">
        <v>48</v>
      </c>
      <c r="Q623" s="11" t="s">
        <v>78</v>
      </c>
      <c r="R623" s="11" t="s">
        <v>66</v>
      </c>
      <c r="S623" s="17"/>
    </row>
    <row r="624" spans="4:19" ht="21" customHeight="1" x14ac:dyDescent="0.35">
      <c r="D624" s="17"/>
      <c r="E624" s="4" t="s">
        <v>70</v>
      </c>
      <c r="F624" s="5">
        <v>27</v>
      </c>
      <c r="G624" s="6" t="s">
        <v>37</v>
      </c>
      <c r="H624" s="4" t="s">
        <v>28</v>
      </c>
      <c r="I624" s="4" t="s">
        <v>42</v>
      </c>
      <c r="J624" s="7">
        <v>0</v>
      </c>
      <c r="K624" s="8">
        <v>0</v>
      </c>
      <c r="L624" s="4">
        <v>2</v>
      </c>
      <c r="M624" s="2">
        <v>2.1990740740740742E-3</v>
      </c>
      <c r="N624" s="4"/>
      <c r="O624" s="4"/>
      <c r="P624" s="4" t="s">
        <v>43</v>
      </c>
      <c r="Q624" s="4" t="s">
        <v>78</v>
      </c>
      <c r="R624" s="4" t="s">
        <v>62</v>
      </c>
      <c r="S624" s="17"/>
    </row>
    <row r="625" spans="4:19" ht="21" customHeight="1" x14ac:dyDescent="0.35">
      <c r="D625" s="17"/>
      <c r="E625" s="11" t="s">
        <v>70</v>
      </c>
      <c r="F625" s="12">
        <v>20</v>
      </c>
      <c r="G625" s="13" t="s">
        <v>37</v>
      </c>
      <c r="H625" s="11" t="s">
        <v>49</v>
      </c>
      <c r="I625" s="11" t="s">
        <v>42</v>
      </c>
      <c r="J625" s="14">
        <v>0</v>
      </c>
      <c r="K625" s="15">
        <v>0</v>
      </c>
      <c r="L625" s="11">
        <v>1</v>
      </c>
      <c r="M625" s="16">
        <v>2.1990740740740742E-3</v>
      </c>
      <c r="N625" s="11"/>
      <c r="O625" s="11"/>
      <c r="P625" s="11" t="s">
        <v>33</v>
      </c>
      <c r="Q625" s="11" t="s">
        <v>66</v>
      </c>
      <c r="R625" s="11" t="s">
        <v>67</v>
      </c>
      <c r="S625" s="17"/>
    </row>
    <row r="626" spans="4:19" ht="21" customHeight="1" x14ac:dyDescent="0.35">
      <c r="D626" s="17"/>
      <c r="E626" s="4" t="s">
        <v>70</v>
      </c>
      <c r="F626" s="5">
        <v>18</v>
      </c>
      <c r="G626" s="6" t="s">
        <v>44</v>
      </c>
      <c r="H626" s="4" t="s">
        <v>32</v>
      </c>
      <c r="I626" s="4" t="s">
        <v>42</v>
      </c>
      <c r="J626" s="7">
        <v>0</v>
      </c>
      <c r="K626" s="8">
        <v>0</v>
      </c>
      <c r="L626" s="4">
        <v>5</v>
      </c>
      <c r="M626" s="2">
        <v>2.1990740740740742E-3</v>
      </c>
      <c r="N626" s="4"/>
      <c r="O626" s="4"/>
      <c r="P626" s="4" t="s">
        <v>51</v>
      </c>
      <c r="Q626" s="4" t="s">
        <v>78</v>
      </c>
      <c r="R626" s="4" t="s">
        <v>62</v>
      </c>
      <c r="S626" s="17"/>
    </row>
    <row r="627" spans="4:19" ht="21" customHeight="1" x14ac:dyDescent="0.35">
      <c r="D627" s="17"/>
      <c r="E627" s="11" t="s">
        <v>70</v>
      </c>
      <c r="F627" s="12">
        <v>13</v>
      </c>
      <c r="G627" s="13" t="s">
        <v>15</v>
      </c>
      <c r="H627" s="11" t="s">
        <v>28</v>
      </c>
      <c r="I627" s="11" t="s">
        <v>42</v>
      </c>
      <c r="J627" s="14">
        <v>0</v>
      </c>
      <c r="K627" s="15">
        <v>0</v>
      </c>
      <c r="L627" s="11">
        <v>4</v>
      </c>
      <c r="M627" s="16">
        <v>2.1990740740740742E-3</v>
      </c>
      <c r="N627" s="11"/>
      <c r="O627" s="11"/>
      <c r="P627" s="11" t="s">
        <v>48</v>
      </c>
      <c r="Q627" s="11" t="s">
        <v>78</v>
      </c>
      <c r="R627" s="11" t="s">
        <v>66</v>
      </c>
      <c r="S627" s="17"/>
    </row>
    <row r="628" spans="4:19" ht="21" customHeight="1" x14ac:dyDescent="0.35">
      <c r="D628" s="17"/>
      <c r="E628" s="4" t="s">
        <v>14</v>
      </c>
      <c r="F628" s="5">
        <v>17</v>
      </c>
      <c r="G628" s="6" t="s">
        <v>55</v>
      </c>
      <c r="H628" s="4" t="s">
        <v>49</v>
      </c>
      <c r="I628" s="4" t="s">
        <v>68</v>
      </c>
      <c r="J628" s="7">
        <v>3</v>
      </c>
      <c r="K628" s="8">
        <v>15000000</v>
      </c>
      <c r="L628" s="4">
        <v>1</v>
      </c>
      <c r="M628" s="2">
        <v>2.2222222222222222E-3</v>
      </c>
      <c r="N628" s="4" t="s">
        <v>18</v>
      </c>
      <c r="O628" s="4" t="s">
        <v>24</v>
      </c>
      <c r="P628" s="4" t="s">
        <v>30</v>
      </c>
      <c r="Q628" s="4" t="s">
        <v>66</v>
      </c>
      <c r="R628" s="4" t="s">
        <v>67</v>
      </c>
      <c r="S628" s="17"/>
    </row>
    <row r="629" spans="4:19" ht="21" customHeight="1" x14ac:dyDescent="0.35">
      <c r="D629" s="17"/>
      <c r="E629" s="11" t="s">
        <v>14</v>
      </c>
      <c r="F629" s="12">
        <v>11</v>
      </c>
      <c r="G629" s="13" t="s">
        <v>57</v>
      </c>
      <c r="H629" s="11" t="s">
        <v>16</v>
      </c>
      <c r="I629" s="11" t="s">
        <v>42</v>
      </c>
      <c r="J629" s="14">
        <v>3</v>
      </c>
      <c r="K629" s="15">
        <v>15000000</v>
      </c>
      <c r="L629" s="11">
        <v>5</v>
      </c>
      <c r="M629" s="16">
        <v>2.2222222222222222E-3</v>
      </c>
      <c r="N629" s="11" t="s">
        <v>18</v>
      </c>
      <c r="O629" s="11" t="s">
        <v>19</v>
      </c>
      <c r="P629" s="11" t="s">
        <v>51</v>
      </c>
      <c r="Q629" s="11" t="s">
        <v>66</v>
      </c>
      <c r="R629" s="11" t="s">
        <v>36</v>
      </c>
      <c r="S629" s="17"/>
    </row>
    <row r="630" spans="4:19" ht="21" customHeight="1" x14ac:dyDescent="0.35">
      <c r="D630" s="17"/>
      <c r="E630" s="4" t="s">
        <v>14</v>
      </c>
      <c r="F630" s="5">
        <v>1</v>
      </c>
      <c r="G630" s="6" t="s">
        <v>59</v>
      </c>
      <c r="H630" s="4" t="s">
        <v>49</v>
      </c>
      <c r="I630" s="4" t="s">
        <v>42</v>
      </c>
      <c r="J630" s="7">
        <v>4</v>
      </c>
      <c r="K630" s="8">
        <v>20000000</v>
      </c>
      <c r="L630" s="4">
        <v>3</v>
      </c>
      <c r="M630" s="2">
        <v>2.2222222222222222E-3</v>
      </c>
      <c r="N630" s="4" t="s">
        <v>18</v>
      </c>
      <c r="O630" s="4" t="s">
        <v>56</v>
      </c>
      <c r="P630" s="4" t="s">
        <v>33</v>
      </c>
      <c r="Q630" s="4" t="s">
        <v>76</v>
      </c>
      <c r="R630" s="4" t="s">
        <v>52</v>
      </c>
      <c r="S630" s="17"/>
    </row>
    <row r="631" spans="4:19" ht="21" customHeight="1" x14ac:dyDescent="0.35">
      <c r="D631" s="17"/>
      <c r="E631" s="11" t="s">
        <v>14</v>
      </c>
      <c r="F631" s="12">
        <v>10</v>
      </c>
      <c r="G631" s="13" t="s">
        <v>72</v>
      </c>
      <c r="H631" s="11" t="s">
        <v>32</v>
      </c>
      <c r="I631" s="11" t="s">
        <v>42</v>
      </c>
      <c r="J631" s="14">
        <v>1</v>
      </c>
      <c r="K631" s="15">
        <v>7000000</v>
      </c>
      <c r="L631" s="11">
        <v>4</v>
      </c>
      <c r="M631" s="16">
        <v>2.2222222222222222E-3</v>
      </c>
      <c r="N631" s="11" t="s">
        <v>18</v>
      </c>
      <c r="O631" s="11" t="s">
        <v>19</v>
      </c>
      <c r="P631" s="11" t="s">
        <v>51</v>
      </c>
      <c r="Q631" s="11" t="s">
        <v>78</v>
      </c>
      <c r="R631" s="11" t="s">
        <v>53</v>
      </c>
      <c r="S631" s="17"/>
    </row>
    <row r="632" spans="4:19" ht="21" customHeight="1" x14ac:dyDescent="0.35">
      <c r="D632" s="17"/>
      <c r="E632" s="4" t="s">
        <v>14</v>
      </c>
      <c r="F632" s="5">
        <v>30</v>
      </c>
      <c r="G632" s="6" t="s">
        <v>27</v>
      </c>
      <c r="H632" s="4" t="s">
        <v>16</v>
      </c>
      <c r="I632" s="4" t="s">
        <v>42</v>
      </c>
      <c r="J632" s="7">
        <v>1</v>
      </c>
      <c r="K632" s="8">
        <v>19000000</v>
      </c>
      <c r="L632" s="4">
        <v>1</v>
      </c>
      <c r="M632" s="2">
        <v>2.2222222222222222E-3</v>
      </c>
      <c r="N632" s="4" t="s">
        <v>46</v>
      </c>
      <c r="O632" s="4" t="s">
        <v>29</v>
      </c>
      <c r="P632" s="4" t="s">
        <v>20</v>
      </c>
      <c r="Q632" s="4" t="s">
        <v>76</v>
      </c>
      <c r="R632" s="4" t="s">
        <v>31</v>
      </c>
      <c r="S632" s="17"/>
    </row>
    <row r="633" spans="4:19" ht="21" customHeight="1" x14ac:dyDescent="0.35">
      <c r="D633" s="17"/>
      <c r="E633" s="11" t="s">
        <v>14</v>
      </c>
      <c r="F633" s="12">
        <v>28</v>
      </c>
      <c r="G633" s="13" t="s">
        <v>27</v>
      </c>
      <c r="H633" s="11" t="s">
        <v>49</v>
      </c>
      <c r="I633" s="11" t="s">
        <v>45</v>
      </c>
      <c r="J633" s="14">
        <v>4</v>
      </c>
      <c r="K633" s="15">
        <v>11000000</v>
      </c>
      <c r="L633" s="11">
        <v>2</v>
      </c>
      <c r="M633" s="16">
        <v>2.2222222222222222E-3</v>
      </c>
      <c r="N633" s="11" t="s">
        <v>61</v>
      </c>
      <c r="O633" s="11" t="s">
        <v>56</v>
      </c>
      <c r="P633" s="11" t="s">
        <v>20</v>
      </c>
      <c r="Q633" s="11" t="s">
        <v>76</v>
      </c>
      <c r="R633" s="11" t="s">
        <v>26</v>
      </c>
      <c r="S633" s="17"/>
    </row>
    <row r="634" spans="4:19" ht="21" customHeight="1" x14ac:dyDescent="0.35">
      <c r="D634" s="17"/>
      <c r="E634" s="4" t="s">
        <v>14</v>
      </c>
      <c r="F634" s="5">
        <v>22</v>
      </c>
      <c r="G634" s="6" t="s">
        <v>27</v>
      </c>
      <c r="H634" s="4" t="s">
        <v>16</v>
      </c>
      <c r="I634" s="4" t="s">
        <v>42</v>
      </c>
      <c r="J634" s="7">
        <v>5</v>
      </c>
      <c r="K634" s="8">
        <v>25000000</v>
      </c>
      <c r="L634" s="4">
        <v>3</v>
      </c>
      <c r="M634" s="2">
        <v>2.2222222222222222E-3</v>
      </c>
      <c r="N634" s="4" t="s">
        <v>18</v>
      </c>
      <c r="O634" s="4" t="s">
        <v>19</v>
      </c>
      <c r="P634" s="4" t="s">
        <v>43</v>
      </c>
      <c r="Q634" s="4" t="s">
        <v>77</v>
      </c>
      <c r="R634" s="4" t="s">
        <v>65</v>
      </c>
      <c r="S634" s="17"/>
    </row>
    <row r="635" spans="4:19" ht="21" customHeight="1" x14ac:dyDescent="0.35">
      <c r="D635" s="17"/>
      <c r="E635" s="11" t="s">
        <v>14</v>
      </c>
      <c r="F635" s="12">
        <v>11</v>
      </c>
      <c r="G635" s="13" t="s">
        <v>27</v>
      </c>
      <c r="H635" s="11" t="s">
        <v>16</v>
      </c>
      <c r="I635" s="11" t="s">
        <v>17</v>
      </c>
      <c r="J635" s="14">
        <v>2</v>
      </c>
      <c r="K635" s="15">
        <v>12000000</v>
      </c>
      <c r="L635" s="11">
        <v>3</v>
      </c>
      <c r="M635" s="16">
        <v>2.2222222222222222E-3</v>
      </c>
      <c r="N635" s="11" t="s">
        <v>18</v>
      </c>
      <c r="O635" s="11" t="s">
        <v>19</v>
      </c>
      <c r="P635" s="11" t="s">
        <v>51</v>
      </c>
      <c r="Q635" s="11" t="s">
        <v>76</v>
      </c>
      <c r="R635" s="11" t="s">
        <v>71</v>
      </c>
      <c r="S635" s="17"/>
    </row>
    <row r="636" spans="4:19" ht="21" customHeight="1" x14ac:dyDescent="0.35">
      <c r="D636" s="17"/>
      <c r="E636" s="4" t="s">
        <v>14</v>
      </c>
      <c r="F636" s="5">
        <v>30</v>
      </c>
      <c r="G636" s="6" t="s">
        <v>27</v>
      </c>
      <c r="H636" s="4" t="s">
        <v>38</v>
      </c>
      <c r="I636" s="4" t="s">
        <v>23</v>
      </c>
      <c r="J636" s="7">
        <v>3</v>
      </c>
      <c r="K636" s="8">
        <v>15000000</v>
      </c>
      <c r="L636" s="4">
        <v>5</v>
      </c>
      <c r="M636" s="2">
        <v>2.2222222222222222E-3</v>
      </c>
      <c r="N636" s="4" t="s">
        <v>18</v>
      </c>
      <c r="O636" s="4" t="s">
        <v>29</v>
      </c>
      <c r="P636" s="4" t="s">
        <v>51</v>
      </c>
      <c r="Q636" s="4" t="s">
        <v>76</v>
      </c>
      <c r="R636" s="4" t="s">
        <v>52</v>
      </c>
      <c r="S636" s="17"/>
    </row>
    <row r="637" spans="4:19" ht="21" customHeight="1" x14ac:dyDescent="0.35">
      <c r="D637" s="17"/>
      <c r="E637" s="11" t="s">
        <v>14</v>
      </c>
      <c r="F637" s="12">
        <v>2</v>
      </c>
      <c r="G637" s="13" t="s">
        <v>37</v>
      </c>
      <c r="H637" s="11" t="s">
        <v>49</v>
      </c>
      <c r="I637" s="11" t="s">
        <v>42</v>
      </c>
      <c r="J637" s="14">
        <v>5</v>
      </c>
      <c r="K637" s="15">
        <v>21000000</v>
      </c>
      <c r="L637" s="11">
        <v>1</v>
      </c>
      <c r="M637" s="16">
        <v>2.2222222222222222E-3</v>
      </c>
      <c r="N637" s="11" t="s">
        <v>18</v>
      </c>
      <c r="O637" s="11" t="s">
        <v>47</v>
      </c>
      <c r="P637" s="11" t="s">
        <v>30</v>
      </c>
      <c r="Q637" s="11" t="s">
        <v>77</v>
      </c>
      <c r="R637" s="11" t="s">
        <v>54</v>
      </c>
      <c r="S637" s="17"/>
    </row>
    <row r="638" spans="4:19" ht="21" customHeight="1" x14ac:dyDescent="0.35">
      <c r="D638" s="17"/>
      <c r="E638" s="4" t="s">
        <v>14</v>
      </c>
      <c r="F638" s="5">
        <v>25</v>
      </c>
      <c r="G638" s="6" t="s">
        <v>37</v>
      </c>
      <c r="H638" s="4" t="s">
        <v>32</v>
      </c>
      <c r="I638" s="4" t="s">
        <v>17</v>
      </c>
      <c r="J638" s="7">
        <v>5</v>
      </c>
      <c r="K638" s="8">
        <v>25000000</v>
      </c>
      <c r="L638" s="4">
        <v>2</v>
      </c>
      <c r="M638" s="2">
        <v>2.2222222222222222E-3</v>
      </c>
      <c r="N638" s="4" t="s">
        <v>18</v>
      </c>
      <c r="O638" s="4" t="s">
        <v>39</v>
      </c>
      <c r="P638" s="4" t="s">
        <v>30</v>
      </c>
      <c r="Q638" s="4" t="s">
        <v>78</v>
      </c>
      <c r="R638" s="4" t="s">
        <v>63</v>
      </c>
      <c r="S638" s="17"/>
    </row>
    <row r="639" spans="4:19" ht="21" customHeight="1" x14ac:dyDescent="0.35">
      <c r="D639" s="17"/>
      <c r="E639" s="11" t="s">
        <v>14</v>
      </c>
      <c r="F639" s="12">
        <v>28</v>
      </c>
      <c r="G639" s="13" t="s">
        <v>37</v>
      </c>
      <c r="H639" s="11" t="s">
        <v>73</v>
      </c>
      <c r="I639" s="11" t="s">
        <v>23</v>
      </c>
      <c r="J639" s="14">
        <v>1</v>
      </c>
      <c r="K639" s="15">
        <v>7000000</v>
      </c>
      <c r="L639" s="11">
        <v>2</v>
      </c>
      <c r="M639" s="16">
        <v>2.2222222222222222E-3</v>
      </c>
      <c r="N639" s="11" t="s">
        <v>18</v>
      </c>
      <c r="O639" s="11" t="s">
        <v>24</v>
      </c>
      <c r="P639" s="11" t="s">
        <v>51</v>
      </c>
      <c r="Q639" s="11" t="s">
        <v>76</v>
      </c>
      <c r="R639" s="11" t="s">
        <v>26</v>
      </c>
      <c r="S639" s="17"/>
    </row>
    <row r="640" spans="4:19" ht="21" customHeight="1" x14ac:dyDescent="0.35">
      <c r="D640" s="17"/>
      <c r="E640" s="4" t="s">
        <v>14</v>
      </c>
      <c r="F640" s="5">
        <v>22</v>
      </c>
      <c r="G640" s="6" t="s">
        <v>37</v>
      </c>
      <c r="H640" s="4" t="s">
        <v>32</v>
      </c>
      <c r="I640" s="4" t="s">
        <v>23</v>
      </c>
      <c r="J640" s="7">
        <v>3</v>
      </c>
      <c r="K640" s="8">
        <v>15000000</v>
      </c>
      <c r="L640" s="4">
        <v>2</v>
      </c>
      <c r="M640" s="2">
        <v>2.2222222222222222E-3</v>
      </c>
      <c r="N640" s="4" t="s">
        <v>18</v>
      </c>
      <c r="O640" s="4" t="s">
        <v>29</v>
      </c>
      <c r="P640" s="4" t="s">
        <v>48</v>
      </c>
      <c r="Q640" s="4" t="s">
        <v>77</v>
      </c>
      <c r="R640" s="4" t="s">
        <v>54</v>
      </c>
      <c r="S640" s="17"/>
    </row>
    <row r="641" spans="4:19" ht="21" customHeight="1" x14ac:dyDescent="0.35">
      <c r="D641" s="17"/>
      <c r="E641" s="11" t="s">
        <v>14</v>
      </c>
      <c r="F641" s="12">
        <v>25</v>
      </c>
      <c r="G641" s="13" t="s">
        <v>37</v>
      </c>
      <c r="H641" s="11" t="s">
        <v>49</v>
      </c>
      <c r="I641" s="11" t="s">
        <v>42</v>
      </c>
      <c r="J641" s="14">
        <v>2</v>
      </c>
      <c r="K641" s="15">
        <v>12000000</v>
      </c>
      <c r="L641" s="11">
        <v>1</v>
      </c>
      <c r="M641" s="16">
        <v>2.2222222222222222E-3</v>
      </c>
      <c r="N641" s="11" t="s">
        <v>18</v>
      </c>
      <c r="O641" s="11" t="s">
        <v>29</v>
      </c>
      <c r="P641" s="11" t="s">
        <v>48</v>
      </c>
      <c r="Q641" s="11" t="s">
        <v>77</v>
      </c>
      <c r="R641" s="11" t="s">
        <v>65</v>
      </c>
      <c r="S641" s="17"/>
    </row>
    <row r="642" spans="4:19" ht="21" customHeight="1" x14ac:dyDescent="0.35">
      <c r="D642" s="17"/>
      <c r="E642" s="4" t="s">
        <v>14</v>
      </c>
      <c r="F642" s="5">
        <v>29</v>
      </c>
      <c r="G642" s="6" t="s">
        <v>37</v>
      </c>
      <c r="H642" s="4" t="s">
        <v>49</v>
      </c>
      <c r="I642" s="4" t="s">
        <v>42</v>
      </c>
      <c r="J642" s="7">
        <v>2</v>
      </c>
      <c r="K642" s="8">
        <v>12000000</v>
      </c>
      <c r="L642" s="4">
        <v>1</v>
      </c>
      <c r="M642" s="2">
        <v>2.2222222222222222E-3</v>
      </c>
      <c r="N642" s="4" t="s">
        <v>18</v>
      </c>
      <c r="O642" s="4" t="s">
        <v>24</v>
      </c>
      <c r="P642" s="4" t="s">
        <v>51</v>
      </c>
      <c r="Q642" s="4" t="s">
        <v>76</v>
      </c>
      <c r="R642" s="4" t="s">
        <v>26</v>
      </c>
      <c r="S642" s="17"/>
    </row>
    <row r="643" spans="4:19" ht="21" customHeight="1" x14ac:dyDescent="0.35">
      <c r="D643" s="17"/>
      <c r="E643" s="11" t="s">
        <v>14</v>
      </c>
      <c r="F643" s="12">
        <v>20</v>
      </c>
      <c r="G643" s="13" t="s">
        <v>44</v>
      </c>
      <c r="H643" s="11" t="s">
        <v>38</v>
      </c>
      <c r="I643" s="11" t="s">
        <v>42</v>
      </c>
      <c r="J643" s="14">
        <v>2</v>
      </c>
      <c r="K643" s="15">
        <v>38000000</v>
      </c>
      <c r="L643" s="11">
        <v>4</v>
      </c>
      <c r="M643" s="16">
        <v>2.2222222222222222E-3</v>
      </c>
      <c r="N643" s="11" t="s">
        <v>74</v>
      </c>
      <c r="O643" s="11" t="s">
        <v>19</v>
      </c>
      <c r="P643" s="11" t="s">
        <v>43</v>
      </c>
      <c r="Q643" s="11" t="s">
        <v>66</v>
      </c>
      <c r="R643" s="11" t="s">
        <v>67</v>
      </c>
      <c r="S643" s="17"/>
    </row>
    <row r="644" spans="4:19" ht="21" customHeight="1" x14ac:dyDescent="0.35">
      <c r="D644" s="17"/>
      <c r="E644" s="4" t="s">
        <v>14</v>
      </c>
      <c r="F644" s="5">
        <v>9</v>
      </c>
      <c r="G644" s="6" t="s">
        <v>44</v>
      </c>
      <c r="H644" s="4" t="s">
        <v>32</v>
      </c>
      <c r="I644" s="4" t="s">
        <v>42</v>
      </c>
      <c r="J644" s="7">
        <v>5</v>
      </c>
      <c r="K644" s="8">
        <v>25000000</v>
      </c>
      <c r="L644" s="4">
        <v>2</v>
      </c>
      <c r="M644" s="2">
        <v>2.2222222222222222E-3</v>
      </c>
      <c r="N644" s="4" t="s">
        <v>18</v>
      </c>
      <c r="O644" s="4" t="s">
        <v>35</v>
      </c>
      <c r="P644" s="4" t="s">
        <v>33</v>
      </c>
      <c r="Q644" s="4" t="s">
        <v>66</v>
      </c>
      <c r="R644" s="4" t="s">
        <v>36</v>
      </c>
      <c r="S644" s="17"/>
    </row>
    <row r="645" spans="4:19" ht="21" customHeight="1" x14ac:dyDescent="0.35">
      <c r="D645" s="17"/>
      <c r="E645" s="11" t="s">
        <v>14</v>
      </c>
      <c r="F645" s="12">
        <v>17</v>
      </c>
      <c r="G645" s="13" t="s">
        <v>69</v>
      </c>
      <c r="H645" s="11" t="s">
        <v>16</v>
      </c>
      <c r="I645" s="11" t="s">
        <v>23</v>
      </c>
      <c r="J645" s="14">
        <v>4</v>
      </c>
      <c r="K645" s="15">
        <v>11000000</v>
      </c>
      <c r="L645" s="11">
        <v>1</v>
      </c>
      <c r="M645" s="16">
        <v>2.2222222222222222E-3</v>
      </c>
      <c r="N645" s="11" t="s">
        <v>61</v>
      </c>
      <c r="O645" s="11" t="s">
        <v>64</v>
      </c>
      <c r="P645" s="11" t="s">
        <v>20</v>
      </c>
      <c r="Q645" s="11" t="s">
        <v>76</v>
      </c>
      <c r="R645" s="11" t="s">
        <v>26</v>
      </c>
      <c r="S645" s="17"/>
    </row>
    <row r="646" spans="4:19" ht="21" customHeight="1" x14ac:dyDescent="0.35">
      <c r="D646" s="17"/>
      <c r="E646" s="4" t="s">
        <v>14</v>
      </c>
      <c r="F646" s="5">
        <v>10</v>
      </c>
      <c r="G646" s="6" t="s">
        <v>69</v>
      </c>
      <c r="H646" s="4" t="s">
        <v>49</v>
      </c>
      <c r="I646" s="4" t="s">
        <v>42</v>
      </c>
      <c r="J646" s="7">
        <v>2</v>
      </c>
      <c r="K646" s="8">
        <v>12000000</v>
      </c>
      <c r="L646" s="4">
        <v>4</v>
      </c>
      <c r="M646" s="2">
        <v>2.2222222222222222E-3</v>
      </c>
      <c r="N646" s="4" t="s">
        <v>18</v>
      </c>
      <c r="O646" s="4" t="s">
        <v>39</v>
      </c>
      <c r="P646" s="4" t="s">
        <v>20</v>
      </c>
      <c r="Q646" s="4" t="s">
        <v>76</v>
      </c>
      <c r="R646" s="4" t="s">
        <v>52</v>
      </c>
      <c r="S646" s="17"/>
    </row>
    <row r="647" spans="4:19" ht="21" customHeight="1" x14ac:dyDescent="0.35">
      <c r="D647" s="17"/>
      <c r="E647" s="11" t="s">
        <v>14</v>
      </c>
      <c r="F647" s="12">
        <v>24</v>
      </c>
      <c r="G647" s="13" t="s">
        <v>69</v>
      </c>
      <c r="H647" s="11" t="s">
        <v>49</v>
      </c>
      <c r="I647" s="11" t="s">
        <v>42</v>
      </c>
      <c r="J647" s="14">
        <v>2</v>
      </c>
      <c r="K647" s="15">
        <v>12000000</v>
      </c>
      <c r="L647" s="11">
        <v>2</v>
      </c>
      <c r="M647" s="16">
        <v>2.2222222222222222E-3</v>
      </c>
      <c r="N647" s="11" t="s">
        <v>18</v>
      </c>
      <c r="O647" s="11" t="s">
        <v>29</v>
      </c>
      <c r="P647" s="11" t="s">
        <v>43</v>
      </c>
      <c r="Q647" s="11" t="s">
        <v>77</v>
      </c>
      <c r="R647" s="11" t="s">
        <v>54</v>
      </c>
      <c r="S647" s="17"/>
    </row>
    <row r="648" spans="4:19" ht="21" customHeight="1" x14ac:dyDescent="0.35">
      <c r="D648" s="17"/>
      <c r="E648" s="4" t="s">
        <v>14</v>
      </c>
      <c r="F648" s="5">
        <v>20</v>
      </c>
      <c r="G648" s="6" t="s">
        <v>69</v>
      </c>
      <c r="H648" s="4" t="s">
        <v>38</v>
      </c>
      <c r="I648" s="4" t="s">
        <v>23</v>
      </c>
      <c r="J648" s="7">
        <v>4</v>
      </c>
      <c r="K648" s="8">
        <v>20000000</v>
      </c>
      <c r="L648" s="4">
        <v>4</v>
      </c>
      <c r="M648" s="2">
        <v>2.2222222222222222E-3</v>
      </c>
      <c r="N648" s="4" t="s">
        <v>18</v>
      </c>
      <c r="O648" s="4" t="s">
        <v>39</v>
      </c>
      <c r="P648" s="4" t="s">
        <v>48</v>
      </c>
      <c r="Q648" s="4" t="s">
        <v>77</v>
      </c>
      <c r="R648" s="4" t="s">
        <v>65</v>
      </c>
      <c r="S648" s="17"/>
    </row>
    <row r="649" spans="4:19" ht="21" customHeight="1" x14ac:dyDescent="0.35">
      <c r="D649" s="17"/>
      <c r="E649" s="11" t="s">
        <v>14</v>
      </c>
      <c r="F649" s="12">
        <v>17</v>
      </c>
      <c r="G649" s="13" t="s">
        <v>55</v>
      </c>
      <c r="H649" s="11" t="s">
        <v>49</v>
      </c>
      <c r="I649" s="11" t="s">
        <v>68</v>
      </c>
      <c r="J649" s="14">
        <v>3</v>
      </c>
      <c r="K649" s="15">
        <v>15000000</v>
      </c>
      <c r="L649" s="11">
        <v>1</v>
      </c>
      <c r="M649" s="16">
        <v>2.2222222222222222E-3</v>
      </c>
      <c r="N649" s="11" t="s">
        <v>18</v>
      </c>
      <c r="O649" s="11" t="s">
        <v>24</v>
      </c>
      <c r="P649" s="11" t="s">
        <v>30</v>
      </c>
      <c r="Q649" s="11" t="s">
        <v>66</v>
      </c>
      <c r="R649" s="11" t="s">
        <v>67</v>
      </c>
      <c r="S649" s="17"/>
    </row>
    <row r="650" spans="4:19" ht="21" customHeight="1" x14ac:dyDescent="0.35">
      <c r="D650" s="17"/>
      <c r="E650" s="4" t="s">
        <v>14</v>
      </c>
      <c r="F650" s="5">
        <v>11</v>
      </c>
      <c r="G650" s="6" t="s">
        <v>57</v>
      </c>
      <c r="H650" s="4" t="s">
        <v>16</v>
      </c>
      <c r="I650" s="4" t="s">
        <v>42</v>
      </c>
      <c r="J650" s="7">
        <v>3</v>
      </c>
      <c r="K650" s="8">
        <v>15000000</v>
      </c>
      <c r="L650" s="4">
        <v>5</v>
      </c>
      <c r="M650" s="2">
        <v>2.2222222222222222E-3</v>
      </c>
      <c r="N650" s="4" t="s">
        <v>18</v>
      </c>
      <c r="O650" s="4" t="s">
        <v>19</v>
      </c>
      <c r="P650" s="4" t="s">
        <v>51</v>
      </c>
      <c r="Q650" s="4" t="s">
        <v>66</v>
      </c>
      <c r="R650" s="4" t="s">
        <v>36</v>
      </c>
      <c r="S650" s="17"/>
    </row>
    <row r="651" spans="4:19" ht="21" customHeight="1" x14ac:dyDescent="0.35">
      <c r="D651" s="17"/>
      <c r="E651" s="11" t="s">
        <v>14</v>
      </c>
      <c r="F651" s="12">
        <v>1</v>
      </c>
      <c r="G651" s="13" t="s">
        <v>59</v>
      </c>
      <c r="H651" s="11" t="s">
        <v>49</v>
      </c>
      <c r="I651" s="11" t="s">
        <v>42</v>
      </c>
      <c r="J651" s="14">
        <v>4</v>
      </c>
      <c r="K651" s="15">
        <v>20000000</v>
      </c>
      <c r="L651" s="11">
        <v>3</v>
      </c>
      <c r="M651" s="16">
        <v>2.2222222222222222E-3</v>
      </c>
      <c r="N651" s="11" t="s">
        <v>18</v>
      </c>
      <c r="O651" s="11" t="s">
        <v>56</v>
      </c>
      <c r="P651" s="11" t="s">
        <v>33</v>
      </c>
      <c r="Q651" s="11" t="s">
        <v>76</v>
      </c>
      <c r="R651" s="11" t="s">
        <v>52</v>
      </c>
      <c r="S651" s="17"/>
    </row>
    <row r="652" spans="4:19" ht="21" customHeight="1" x14ac:dyDescent="0.35">
      <c r="D652" s="17"/>
      <c r="E652" s="4" t="s">
        <v>14</v>
      </c>
      <c r="F652" s="5">
        <v>10</v>
      </c>
      <c r="G652" s="6" t="s">
        <v>72</v>
      </c>
      <c r="H652" s="4" t="s">
        <v>32</v>
      </c>
      <c r="I652" s="4" t="s">
        <v>42</v>
      </c>
      <c r="J652" s="7">
        <v>1</v>
      </c>
      <c r="K652" s="8">
        <v>7000000</v>
      </c>
      <c r="L652" s="4">
        <v>4</v>
      </c>
      <c r="M652" s="2">
        <v>2.2222222222222222E-3</v>
      </c>
      <c r="N652" s="4" t="s">
        <v>18</v>
      </c>
      <c r="O652" s="4" t="s">
        <v>19</v>
      </c>
      <c r="P652" s="4" t="s">
        <v>51</v>
      </c>
      <c r="Q652" s="4" t="s">
        <v>78</v>
      </c>
      <c r="R652" s="4" t="s">
        <v>53</v>
      </c>
      <c r="S652" s="17"/>
    </row>
    <row r="653" spans="4:19" ht="21" customHeight="1" x14ac:dyDescent="0.35">
      <c r="D653" s="17"/>
      <c r="E653" s="11" t="s">
        <v>70</v>
      </c>
      <c r="F653" s="12">
        <v>21</v>
      </c>
      <c r="G653" s="13" t="s">
        <v>57</v>
      </c>
      <c r="H653" s="11" t="s">
        <v>73</v>
      </c>
      <c r="I653" s="11" t="s">
        <v>42</v>
      </c>
      <c r="J653" s="14">
        <v>0</v>
      </c>
      <c r="K653" s="15">
        <v>0</v>
      </c>
      <c r="L653" s="11">
        <v>2</v>
      </c>
      <c r="M653" s="16">
        <v>2.2222222222222222E-3</v>
      </c>
      <c r="N653" s="11"/>
      <c r="O653" s="11"/>
      <c r="P653" s="11" t="s">
        <v>43</v>
      </c>
      <c r="Q653" s="11" t="s">
        <v>78</v>
      </c>
      <c r="R653" s="11" t="s">
        <v>53</v>
      </c>
      <c r="S653" s="17"/>
    </row>
    <row r="654" spans="4:19" ht="21" customHeight="1" x14ac:dyDescent="0.35">
      <c r="D654" s="17"/>
      <c r="E654" s="4" t="s">
        <v>70</v>
      </c>
      <c r="F654" s="5">
        <v>16</v>
      </c>
      <c r="G654" s="6" t="s">
        <v>58</v>
      </c>
      <c r="H654" s="4" t="s">
        <v>28</v>
      </c>
      <c r="I654" s="4" t="s">
        <v>17</v>
      </c>
      <c r="J654" s="7">
        <v>0</v>
      </c>
      <c r="K654" s="8">
        <v>0</v>
      </c>
      <c r="L654" s="4">
        <v>5</v>
      </c>
      <c r="M654" s="2">
        <v>2.2222222222222222E-3</v>
      </c>
      <c r="N654" s="4"/>
      <c r="O654" s="4"/>
      <c r="P654" s="4" t="s">
        <v>40</v>
      </c>
      <c r="Q654" s="4" t="s">
        <v>78</v>
      </c>
      <c r="R654" s="4" t="s">
        <v>53</v>
      </c>
      <c r="S654" s="17"/>
    </row>
    <row r="655" spans="4:19" ht="21" customHeight="1" x14ac:dyDescent="0.35">
      <c r="D655" s="17"/>
      <c r="E655" s="11" t="s">
        <v>70</v>
      </c>
      <c r="F655" s="12">
        <v>25</v>
      </c>
      <c r="G655" s="13" t="s">
        <v>27</v>
      </c>
      <c r="H655" s="11" t="s">
        <v>28</v>
      </c>
      <c r="I655" s="11" t="s">
        <v>42</v>
      </c>
      <c r="J655" s="14">
        <v>0</v>
      </c>
      <c r="K655" s="15">
        <v>0</v>
      </c>
      <c r="L655" s="11">
        <v>1</v>
      </c>
      <c r="M655" s="16">
        <v>2.2222222222222222E-3</v>
      </c>
      <c r="N655" s="11"/>
      <c r="O655" s="11"/>
      <c r="P655" s="11" t="s">
        <v>30</v>
      </c>
      <c r="Q655" s="11" t="s">
        <v>78</v>
      </c>
      <c r="R655" s="11" t="s">
        <v>63</v>
      </c>
      <c r="S655" s="17"/>
    </row>
    <row r="656" spans="4:19" ht="21" customHeight="1" x14ac:dyDescent="0.35">
      <c r="D656" s="17"/>
      <c r="E656" s="4" t="s">
        <v>70</v>
      </c>
      <c r="F656" s="5">
        <v>7</v>
      </c>
      <c r="G656" s="6" t="s">
        <v>69</v>
      </c>
      <c r="H656" s="4" t="s">
        <v>16</v>
      </c>
      <c r="I656" s="4" t="s">
        <v>17</v>
      </c>
      <c r="J656" s="7">
        <v>0</v>
      </c>
      <c r="K656" s="8">
        <v>0</v>
      </c>
      <c r="L656" s="4">
        <v>1</v>
      </c>
      <c r="M656" s="2">
        <v>2.2222222222222222E-3</v>
      </c>
      <c r="N656" s="4"/>
      <c r="O656" s="4"/>
      <c r="P656" s="4" t="s">
        <v>33</v>
      </c>
      <c r="Q656" s="4" t="s">
        <v>78</v>
      </c>
      <c r="R656" s="4" t="s">
        <v>41</v>
      </c>
      <c r="S656" s="17"/>
    </row>
    <row r="657" spans="4:19" ht="21" customHeight="1" x14ac:dyDescent="0.35">
      <c r="D657" s="17"/>
      <c r="E657" s="11" t="s">
        <v>70</v>
      </c>
      <c r="F657" s="12">
        <v>23</v>
      </c>
      <c r="G657" s="13" t="s">
        <v>69</v>
      </c>
      <c r="H657" s="11" t="s">
        <v>32</v>
      </c>
      <c r="I657" s="11" t="s">
        <v>42</v>
      </c>
      <c r="J657" s="14">
        <v>0</v>
      </c>
      <c r="K657" s="15">
        <v>0</v>
      </c>
      <c r="L657" s="11">
        <v>5</v>
      </c>
      <c r="M657" s="16">
        <v>2.2222222222222222E-3</v>
      </c>
      <c r="N657" s="11"/>
      <c r="O657" s="11"/>
      <c r="P657" s="11" t="s">
        <v>25</v>
      </c>
      <c r="Q657" s="11" t="s">
        <v>76</v>
      </c>
      <c r="R657" s="11" t="s">
        <v>31</v>
      </c>
      <c r="S657" s="17"/>
    </row>
    <row r="658" spans="4:19" ht="21" customHeight="1" x14ac:dyDescent="0.35">
      <c r="D658" s="17"/>
      <c r="E658" s="4" t="s">
        <v>70</v>
      </c>
      <c r="F658" s="5">
        <v>21</v>
      </c>
      <c r="G658" s="6" t="s">
        <v>57</v>
      </c>
      <c r="H658" s="4" t="s">
        <v>73</v>
      </c>
      <c r="I658" s="4" t="s">
        <v>42</v>
      </c>
      <c r="J658" s="7">
        <v>0</v>
      </c>
      <c r="K658" s="8">
        <v>0</v>
      </c>
      <c r="L658" s="4">
        <v>2</v>
      </c>
      <c r="M658" s="2">
        <v>2.2222222222222222E-3</v>
      </c>
      <c r="N658" s="4"/>
      <c r="O658" s="4"/>
      <c r="P658" s="4" t="s">
        <v>43</v>
      </c>
      <c r="Q658" s="4" t="s">
        <v>78</v>
      </c>
      <c r="R658" s="4" t="s">
        <v>53</v>
      </c>
      <c r="S658" s="17"/>
    </row>
    <row r="659" spans="4:19" ht="21" customHeight="1" x14ac:dyDescent="0.35">
      <c r="D659" s="17"/>
      <c r="E659" s="11" t="s">
        <v>70</v>
      </c>
      <c r="F659" s="12">
        <v>16</v>
      </c>
      <c r="G659" s="13" t="s">
        <v>58</v>
      </c>
      <c r="H659" s="11" t="s">
        <v>28</v>
      </c>
      <c r="I659" s="11" t="s">
        <v>17</v>
      </c>
      <c r="J659" s="14">
        <v>0</v>
      </c>
      <c r="K659" s="15">
        <v>0</v>
      </c>
      <c r="L659" s="11">
        <v>5</v>
      </c>
      <c r="M659" s="16">
        <v>2.2222222222222222E-3</v>
      </c>
      <c r="N659" s="11"/>
      <c r="O659" s="11"/>
      <c r="P659" s="11" t="s">
        <v>40</v>
      </c>
      <c r="Q659" s="11" t="s">
        <v>78</v>
      </c>
      <c r="R659" s="11" t="s">
        <v>53</v>
      </c>
      <c r="S659" s="17"/>
    </row>
    <row r="660" spans="4:19" ht="21" customHeight="1" x14ac:dyDescent="0.35">
      <c r="D660" s="17"/>
      <c r="E660" s="4" t="s">
        <v>14</v>
      </c>
      <c r="F660" s="5">
        <v>30</v>
      </c>
      <c r="G660" s="6" t="s">
        <v>22</v>
      </c>
      <c r="H660" s="4" t="s">
        <v>28</v>
      </c>
      <c r="I660" s="4" t="s">
        <v>23</v>
      </c>
      <c r="J660" s="7">
        <v>5</v>
      </c>
      <c r="K660" s="8">
        <v>25000000</v>
      </c>
      <c r="L660" s="4">
        <v>1</v>
      </c>
      <c r="M660" s="2">
        <v>2.2453703703703702E-3</v>
      </c>
      <c r="N660" s="4" t="s">
        <v>18</v>
      </c>
      <c r="O660" s="4" t="s">
        <v>64</v>
      </c>
      <c r="P660" s="4" t="s">
        <v>25</v>
      </c>
      <c r="Q660" s="4" t="s">
        <v>76</v>
      </c>
      <c r="R660" s="4" t="s">
        <v>26</v>
      </c>
      <c r="S660" s="17"/>
    </row>
    <row r="661" spans="4:19" ht="21" customHeight="1" x14ac:dyDescent="0.35">
      <c r="D661" s="17"/>
      <c r="E661" s="11" t="s">
        <v>14</v>
      </c>
      <c r="F661" s="12">
        <v>25</v>
      </c>
      <c r="G661" s="13" t="s">
        <v>27</v>
      </c>
      <c r="H661" s="11" t="s">
        <v>16</v>
      </c>
      <c r="I661" s="11" t="s">
        <v>23</v>
      </c>
      <c r="J661" s="14">
        <v>4</v>
      </c>
      <c r="K661" s="15">
        <v>20000000</v>
      </c>
      <c r="L661" s="11">
        <v>2</v>
      </c>
      <c r="M661" s="16">
        <v>2.2453703703703702E-3</v>
      </c>
      <c r="N661" s="11" t="s">
        <v>61</v>
      </c>
      <c r="O661" s="11" t="s">
        <v>19</v>
      </c>
      <c r="P661" s="11" t="s">
        <v>51</v>
      </c>
      <c r="Q661" s="11" t="s">
        <v>78</v>
      </c>
      <c r="R661" s="11" t="s">
        <v>63</v>
      </c>
      <c r="S661" s="17"/>
    </row>
    <row r="662" spans="4:19" ht="21" customHeight="1" x14ac:dyDescent="0.35">
      <c r="D662" s="17"/>
      <c r="E662" s="4" t="s">
        <v>14</v>
      </c>
      <c r="F662" s="5">
        <v>9</v>
      </c>
      <c r="G662" s="6" t="s">
        <v>27</v>
      </c>
      <c r="H662" s="4" t="s">
        <v>28</v>
      </c>
      <c r="I662" s="4" t="s">
        <v>23</v>
      </c>
      <c r="J662" s="7">
        <v>1</v>
      </c>
      <c r="K662" s="8">
        <v>7000000</v>
      </c>
      <c r="L662" s="4">
        <v>2</v>
      </c>
      <c r="M662" s="2">
        <v>2.2453703703703702E-3</v>
      </c>
      <c r="N662" s="4" t="s">
        <v>18</v>
      </c>
      <c r="O662" s="4" t="s">
        <v>29</v>
      </c>
      <c r="P662" s="4" t="s">
        <v>43</v>
      </c>
      <c r="Q662" s="4" t="s">
        <v>76</v>
      </c>
      <c r="R662" s="4" t="s">
        <v>26</v>
      </c>
      <c r="S662" s="17"/>
    </row>
    <row r="663" spans="4:19" ht="21" customHeight="1" x14ac:dyDescent="0.35">
      <c r="D663" s="17"/>
      <c r="E663" s="11" t="s">
        <v>14</v>
      </c>
      <c r="F663" s="12">
        <v>29</v>
      </c>
      <c r="G663" s="13" t="s">
        <v>37</v>
      </c>
      <c r="H663" s="11" t="s">
        <v>49</v>
      </c>
      <c r="I663" s="11" t="s">
        <v>42</v>
      </c>
      <c r="J663" s="14">
        <v>2</v>
      </c>
      <c r="K663" s="15">
        <v>12000000</v>
      </c>
      <c r="L663" s="11">
        <v>1</v>
      </c>
      <c r="M663" s="16">
        <v>2.2453703703703702E-3</v>
      </c>
      <c r="N663" s="11" t="s">
        <v>18</v>
      </c>
      <c r="O663" s="11" t="s">
        <v>56</v>
      </c>
      <c r="P663" s="11" t="s">
        <v>30</v>
      </c>
      <c r="Q663" s="11" t="s">
        <v>77</v>
      </c>
      <c r="R663" s="11" t="s">
        <v>34</v>
      </c>
      <c r="S663" s="17"/>
    </row>
    <row r="664" spans="4:19" ht="21" customHeight="1" x14ac:dyDescent="0.35">
      <c r="D664" s="17"/>
      <c r="E664" s="4" t="s">
        <v>14</v>
      </c>
      <c r="F664" s="5">
        <v>13</v>
      </c>
      <c r="G664" s="6" t="s">
        <v>37</v>
      </c>
      <c r="H664" s="4" t="s">
        <v>28</v>
      </c>
      <c r="I664" s="4" t="s">
        <v>23</v>
      </c>
      <c r="J664" s="7">
        <v>2</v>
      </c>
      <c r="K664" s="8">
        <v>12000000</v>
      </c>
      <c r="L664" s="4">
        <v>2</v>
      </c>
      <c r="M664" s="2">
        <v>2.2453703703703702E-3</v>
      </c>
      <c r="N664" s="4" t="s">
        <v>18</v>
      </c>
      <c r="O664" s="4" t="s">
        <v>19</v>
      </c>
      <c r="P664" s="4" t="s">
        <v>33</v>
      </c>
      <c r="Q664" s="4" t="s">
        <v>66</v>
      </c>
      <c r="R664" s="4" t="s">
        <v>36</v>
      </c>
      <c r="S664" s="17"/>
    </row>
    <row r="665" spans="4:19" ht="21" customHeight="1" x14ac:dyDescent="0.35">
      <c r="D665" s="17"/>
      <c r="E665" s="11" t="s">
        <v>14</v>
      </c>
      <c r="F665" s="12">
        <v>29</v>
      </c>
      <c r="G665" s="13" t="s">
        <v>37</v>
      </c>
      <c r="H665" s="11" t="s">
        <v>32</v>
      </c>
      <c r="I665" s="11" t="s">
        <v>68</v>
      </c>
      <c r="J665" s="14">
        <v>2</v>
      </c>
      <c r="K665" s="15">
        <v>12000000</v>
      </c>
      <c r="L665" s="11">
        <v>1</v>
      </c>
      <c r="M665" s="16">
        <v>2.2453703703703702E-3</v>
      </c>
      <c r="N665" s="11" t="s">
        <v>18</v>
      </c>
      <c r="O665" s="11" t="s">
        <v>47</v>
      </c>
      <c r="P665" s="11" t="s">
        <v>48</v>
      </c>
      <c r="Q665" s="11" t="s">
        <v>77</v>
      </c>
      <c r="R665" s="11" t="s">
        <v>54</v>
      </c>
      <c r="S665" s="17"/>
    </row>
    <row r="666" spans="4:19" ht="21" customHeight="1" x14ac:dyDescent="0.35">
      <c r="D666" s="17"/>
      <c r="E666" s="4" t="s">
        <v>14</v>
      </c>
      <c r="F666" s="5">
        <v>1</v>
      </c>
      <c r="G666" s="6" t="s">
        <v>44</v>
      </c>
      <c r="H666" s="4" t="s">
        <v>28</v>
      </c>
      <c r="I666" s="4" t="s">
        <v>23</v>
      </c>
      <c r="J666" s="7">
        <v>2</v>
      </c>
      <c r="K666" s="8">
        <v>38000000</v>
      </c>
      <c r="L666" s="4">
        <v>4</v>
      </c>
      <c r="M666" s="2">
        <v>2.2453703703703702E-3</v>
      </c>
      <c r="N666" s="4" t="s">
        <v>46</v>
      </c>
      <c r="O666" s="4" t="s">
        <v>19</v>
      </c>
      <c r="P666" s="4" t="s">
        <v>30</v>
      </c>
      <c r="Q666" s="4" t="s">
        <v>78</v>
      </c>
      <c r="R666" s="4" t="s">
        <v>41</v>
      </c>
      <c r="S666" s="17"/>
    </row>
    <row r="667" spans="4:19" ht="21" customHeight="1" x14ac:dyDescent="0.35">
      <c r="D667" s="17"/>
      <c r="E667" s="11" t="s">
        <v>14</v>
      </c>
      <c r="F667" s="12">
        <v>22</v>
      </c>
      <c r="G667" s="13" t="s">
        <v>44</v>
      </c>
      <c r="H667" s="11" t="s">
        <v>16</v>
      </c>
      <c r="I667" s="11" t="s">
        <v>45</v>
      </c>
      <c r="J667" s="14">
        <v>4</v>
      </c>
      <c r="K667" s="15">
        <v>20000000</v>
      </c>
      <c r="L667" s="11">
        <v>5</v>
      </c>
      <c r="M667" s="16">
        <v>2.2453703703703702E-3</v>
      </c>
      <c r="N667" s="11" t="s">
        <v>18</v>
      </c>
      <c r="O667" s="11" t="s">
        <v>39</v>
      </c>
      <c r="P667" s="11" t="s">
        <v>43</v>
      </c>
      <c r="Q667" s="11" t="s">
        <v>78</v>
      </c>
      <c r="R667" s="11" t="s">
        <v>53</v>
      </c>
      <c r="S667" s="17"/>
    </row>
    <row r="668" spans="4:19" ht="21" customHeight="1" x14ac:dyDescent="0.35">
      <c r="D668" s="17"/>
      <c r="E668" s="4" t="s">
        <v>14</v>
      </c>
      <c r="F668" s="5">
        <v>1</v>
      </c>
      <c r="G668" s="6" t="s">
        <v>69</v>
      </c>
      <c r="H668" s="4" t="s">
        <v>16</v>
      </c>
      <c r="I668" s="4" t="s">
        <v>23</v>
      </c>
      <c r="J668" s="7">
        <v>5</v>
      </c>
      <c r="K668" s="8">
        <v>21000000</v>
      </c>
      <c r="L668" s="4">
        <v>2</v>
      </c>
      <c r="M668" s="2">
        <v>2.2453703703703702E-3</v>
      </c>
      <c r="N668" s="4" t="s">
        <v>18</v>
      </c>
      <c r="O668" s="4" t="s">
        <v>47</v>
      </c>
      <c r="P668" s="4" t="s">
        <v>40</v>
      </c>
      <c r="Q668" s="4" t="s">
        <v>78</v>
      </c>
      <c r="R668" s="4" t="s">
        <v>66</v>
      </c>
      <c r="S668" s="17"/>
    </row>
    <row r="669" spans="4:19" ht="21" customHeight="1" x14ac:dyDescent="0.35">
      <c r="D669" s="17"/>
      <c r="E669" s="11" t="s">
        <v>14</v>
      </c>
      <c r="F669" s="12">
        <v>15</v>
      </c>
      <c r="G669" s="13" t="s">
        <v>69</v>
      </c>
      <c r="H669" s="11" t="s">
        <v>28</v>
      </c>
      <c r="I669" s="11" t="s">
        <v>42</v>
      </c>
      <c r="J669" s="14">
        <v>3</v>
      </c>
      <c r="K669" s="15">
        <v>15000000</v>
      </c>
      <c r="L669" s="11">
        <v>2</v>
      </c>
      <c r="M669" s="16">
        <v>2.2453703703703702E-3</v>
      </c>
      <c r="N669" s="11" t="s">
        <v>18</v>
      </c>
      <c r="O669" s="11" t="s">
        <v>29</v>
      </c>
      <c r="P669" s="11" t="s">
        <v>20</v>
      </c>
      <c r="Q669" s="11" t="s">
        <v>78</v>
      </c>
      <c r="R669" s="11" t="s">
        <v>62</v>
      </c>
      <c r="S669" s="17"/>
    </row>
    <row r="670" spans="4:19" ht="21" customHeight="1" x14ac:dyDescent="0.35">
      <c r="D670" s="17"/>
      <c r="E670" s="4" t="s">
        <v>70</v>
      </c>
      <c r="F670" s="5">
        <v>20</v>
      </c>
      <c r="G670" s="6" t="s">
        <v>58</v>
      </c>
      <c r="H670" s="4" t="s">
        <v>16</v>
      </c>
      <c r="I670" s="4" t="s">
        <v>23</v>
      </c>
      <c r="J670" s="7">
        <v>0</v>
      </c>
      <c r="K670" s="8">
        <v>0</v>
      </c>
      <c r="L670" s="4">
        <v>2</v>
      </c>
      <c r="M670" s="2">
        <v>2.2453703703703702E-3</v>
      </c>
      <c r="N670" s="4"/>
      <c r="O670" s="4"/>
      <c r="P670" s="4" t="s">
        <v>51</v>
      </c>
      <c r="Q670" s="4" t="s">
        <v>66</v>
      </c>
      <c r="R670" s="4" t="s">
        <v>36</v>
      </c>
      <c r="S670" s="17"/>
    </row>
    <row r="671" spans="4:19" ht="21" customHeight="1" x14ac:dyDescent="0.35">
      <c r="D671" s="17"/>
      <c r="E671" s="11" t="s">
        <v>70</v>
      </c>
      <c r="F671" s="12">
        <v>10</v>
      </c>
      <c r="G671" s="13" t="s">
        <v>69</v>
      </c>
      <c r="H671" s="11" t="s">
        <v>28</v>
      </c>
      <c r="I671" s="11" t="s">
        <v>42</v>
      </c>
      <c r="J671" s="14">
        <v>0</v>
      </c>
      <c r="K671" s="15">
        <v>0</v>
      </c>
      <c r="L671" s="11">
        <v>4</v>
      </c>
      <c r="M671" s="16">
        <v>2.2453703703703702E-3</v>
      </c>
      <c r="N671" s="11"/>
      <c r="O671" s="11"/>
      <c r="P671" s="11" t="s">
        <v>43</v>
      </c>
      <c r="Q671" s="11" t="s">
        <v>78</v>
      </c>
      <c r="R671" s="11" t="s">
        <v>66</v>
      </c>
      <c r="S671" s="17"/>
    </row>
    <row r="672" spans="4:19" ht="21" customHeight="1" x14ac:dyDescent="0.35">
      <c r="D672" s="17"/>
      <c r="E672" s="4" t="s">
        <v>70</v>
      </c>
      <c r="F672" s="5">
        <v>20</v>
      </c>
      <c r="G672" s="6" t="s">
        <v>69</v>
      </c>
      <c r="H672" s="4" t="s">
        <v>16</v>
      </c>
      <c r="I672" s="4" t="s">
        <v>23</v>
      </c>
      <c r="J672" s="7">
        <v>0</v>
      </c>
      <c r="K672" s="8">
        <v>0</v>
      </c>
      <c r="L672" s="4">
        <v>1</v>
      </c>
      <c r="M672" s="2">
        <v>2.2453703703703702E-3</v>
      </c>
      <c r="N672" s="4"/>
      <c r="O672" s="4"/>
      <c r="P672" s="4" t="s">
        <v>33</v>
      </c>
      <c r="Q672" s="4" t="s">
        <v>76</v>
      </c>
      <c r="R672" s="4" t="s">
        <v>71</v>
      </c>
      <c r="S672" s="17"/>
    </row>
    <row r="673" spans="4:19" ht="21" customHeight="1" x14ac:dyDescent="0.35">
      <c r="D673" s="17"/>
      <c r="E673" s="11" t="s">
        <v>70</v>
      </c>
      <c r="F673" s="12">
        <v>20</v>
      </c>
      <c r="G673" s="13" t="s">
        <v>58</v>
      </c>
      <c r="H673" s="11" t="s">
        <v>16</v>
      </c>
      <c r="I673" s="11" t="s">
        <v>23</v>
      </c>
      <c r="J673" s="14">
        <v>0</v>
      </c>
      <c r="K673" s="15">
        <v>0</v>
      </c>
      <c r="L673" s="11">
        <v>2</v>
      </c>
      <c r="M673" s="16">
        <v>2.2453703703703702E-3</v>
      </c>
      <c r="N673" s="11"/>
      <c r="O673" s="11"/>
      <c r="P673" s="11" t="s">
        <v>51</v>
      </c>
      <c r="Q673" s="11" t="s">
        <v>66</v>
      </c>
      <c r="R673" s="11" t="s">
        <v>36</v>
      </c>
      <c r="S673" s="17"/>
    </row>
    <row r="674" spans="4:19" ht="21" customHeight="1" x14ac:dyDescent="0.35">
      <c r="D674" s="17"/>
      <c r="E674" s="4" t="s">
        <v>14</v>
      </c>
      <c r="F674" s="5">
        <v>12</v>
      </c>
      <c r="G674" s="6" t="s">
        <v>55</v>
      </c>
      <c r="H674" s="4" t="s">
        <v>16</v>
      </c>
      <c r="I674" s="4" t="s">
        <v>23</v>
      </c>
      <c r="J674" s="7">
        <v>5</v>
      </c>
      <c r="K674" s="8">
        <v>25000000</v>
      </c>
      <c r="L674" s="4">
        <v>1</v>
      </c>
      <c r="M674" s="2">
        <v>2.2685185185185182E-3</v>
      </c>
      <c r="N674" s="4" t="s">
        <v>18</v>
      </c>
      <c r="O674" s="4" t="s">
        <v>24</v>
      </c>
      <c r="P674" s="4" t="s">
        <v>30</v>
      </c>
      <c r="Q674" s="4" t="s">
        <v>76</v>
      </c>
      <c r="R674" s="4" t="s">
        <v>52</v>
      </c>
      <c r="S674" s="17"/>
    </row>
    <row r="675" spans="4:19" ht="21" customHeight="1" x14ac:dyDescent="0.35">
      <c r="D675" s="17"/>
      <c r="E675" s="11" t="s">
        <v>14</v>
      </c>
      <c r="F675" s="12">
        <v>1</v>
      </c>
      <c r="G675" s="13" t="s">
        <v>60</v>
      </c>
      <c r="H675" s="11" t="s">
        <v>16</v>
      </c>
      <c r="I675" s="11" t="s">
        <v>23</v>
      </c>
      <c r="J675" s="14">
        <v>4</v>
      </c>
      <c r="K675" s="15">
        <v>20000000</v>
      </c>
      <c r="L675" s="11">
        <v>4</v>
      </c>
      <c r="M675" s="16">
        <v>2.2685185185185182E-3</v>
      </c>
      <c r="N675" s="11" t="s">
        <v>61</v>
      </c>
      <c r="O675" s="11" t="s">
        <v>39</v>
      </c>
      <c r="P675" s="11" t="s">
        <v>33</v>
      </c>
      <c r="Q675" s="11" t="s">
        <v>66</v>
      </c>
      <c r="R675" s="11" t="s">
        <v>67</v>
      </c>
      <c r="S675" s="17"/>
    </row>
    <row r="676" spans="4:19" ht="21" customHeight="1" x14ac:dyDescent="0.35">
      <c r="D676" s="17"/>
      <c r="E676" s="4" t="s">
        <v>14</v>
      </c>
      <c r="F676" s="5">
        <v>28</v>
      </c>
      <c r="G676" s="6" t="s">
        <v>60</v>
      </c>
      <c r="H676" s="4" t="s">
        <v>49</v>
      </c>
      <c r="I676" s="4" t="s">
        <v>17</v>
      </c>
      <c r="J676" s="7">
        <v>4</v>
      </c>
      <c r="K676" s="8">
        <v>15000000</v>
      </c>
      <c r="L676" s="4">
        <v>2</v>
      </c>
      <c r="M676" s="2">
        <v>2.2685185185185182E-3</v>
      </c>
      <c r="N676" s="4" t="s">
        <v>18</v>
      </c>
      <c r="O676" s="4" t="s">
        <v>29</v>
      </c>
      <c r="P676" s="4" t="s">
        <v>48</v>
      </c>
      <c r="Q676" s="4" t="s">
        <v>66</v>
      </c>
      <c r="R676" s="4" t="s">
        <v>67</v>
      </c>
      <c r="S676" s="17"/>
    </row>
    <row r="677" spans="4:19" ht="21" customHeight="1" x14ac:dyDescent="0.35">
      <c r="D677" s="17"/>
      <c r="E677" s="11" t="s">
        <v>14</v>
      </c>
      <c r="F677" s="12">
        <v>3</v>
      </c>
      <c r="G677" s="13" t="s">
        <v>27</v>
      </c>
      <c r="H677" s="11" t="s">
        <v>16</v>
      </c>
      <c r="I677" s="11" t="s">
        <v>17</v>
      </c>
      <c r="J677" s="14">
        <v>3</v>
      </c>
      <c r="K677" s="15">
        <v>12000000</v>
      </c>
      <c r="L677" s="11">
        <v>1</v>
      </c>
      <c r="M677" s="16">
        <v>2.2685185185185182E-3</v>
      </c>
      <c r="N677" s="11" t="s">
        <v>18</v>
      </c>
      <c r="O677" s="11" t="s">
        <v>29</v>
      </c>
      <c r="P677" s="11" t="s">
        <v>30</v>
      </c>
      <c r="Q677" s="11" t="s">
        <v>76</v>
      </c>
      <c r="R677" s="11" t="s">
        <v>26</v>
      </c>
      <c r="S677" s="17"/>
    </row>
    <row r="678" spans="4:19" ht="21" customHeight="1" x14ac:dyDescent="0.35">
      <c r="D678" s="17"/>
      <c r="E678" s="4" t="s">
        <v>14</v>
      </c>
      <c r="F678" s="5">
        <v>28</v>
      </c>
      <c r="G678" s="6" t="s">
        <v>37</v>
      </c>
      <c r="H678" s="4" t="s">
        <v>38</v>
      </c>
      <c r="I678" s="4" t="s">
        <v>45</v>
      </c>
      <c r="J678" s="7">
        <v>2</v>
      </c>
      <c r="K678" s="8">
        <v>38000000</v>
      </c>
      <c r="L678" s="4">
        <v>2</v>
      </c>
      <c r="M678" s="2">
        <v>2.2685185185185182E-3</v>
      </c>
      <c r="N678" s="4" t="s">
        <v>46</v>
      </c>
      <c r="O678" s="4" t="s">
        <v>29</v>
      </c>
      <c r="P678" s="4" t="s">
        <v>25</v>
      </c>
      <c r="Q678" s="4" t="s">
        <v>78</v>
      </c>
      <c r="R678" s="4" t="s">
        <v>62</v>
      </c>
      <c r="S678" s="17"/>
    </row>
    <row r="679" spans="4:19" ht="21" customHeight="1" x14ac:dyDescent="0.35">
      <c r="D679" s="17"/>
      <c r="E679" s="11" t="s">
        <v>14</v>
      </c>
      <c r="F679" s="12">
        <v>28</v>
      </c>
      <c r="G679" s="13" t="s">
        <v>37</v>
      </c>
      <c r="H679" s="11" t="s">
        <v>16</v>
      </c>
      <c r="I679" s="11" t="s">
        <v>17</v>
      </c>
      <c r="J679" s="14">
        <v>1</v>
      </c>
      <c r="K679" s="15">
        <v>19000000</v>
      </c>
      <c r="L679" s="11">
        <v>1</v>
      </c>
      <c r="M679" s="16">
        <v>2.2685185185185182E-3</v>
      </c>
      <c r="N679" s="11" t="s">
        <v>46</v>
      </c>
      <c r="O679" s="11" t="s">
        <v>19</v>
      </c>
      <c r="P679" s="11" t="s">
        <v>48</v>
      </c>
      <c r="Q679" s="11" t="s">
        <v>78</v>
      </c>
      <c r="R679" s="11" t="s">
        <v>53</v>
      </c>
      <c r="S679" s="17"/>
    </row>
    <row r="680" spans="4:19" ht="21" customHeight="1" x14ac:dyDescent="0.35">
      <c r="D680" s="17"/>
      <c r="E680" s="4" t="s">
        <v>14</v>
      </c>
      <c r="F680" s="5">
        <v>23</v>
      </c>
      <c r="G680" s="6" t="s">
        <v>37</v>
      </c>
      <c r="H680" s="4" t="s">
        <v>49</v>
      </c>
      <c r="I680" s="4" t="s">
        <v>42</v>
      </c>
      <c r="J680" s="7">
        <v>2</v>
      </c>
      <c r="K680" s="8">
        <v>10000000</v>
      </c>
      <c r="L680" s="4">
        <v>2</v>
      </c>
      <c r="M680" s="2">
        <v>2.2685185185185182E-3</v>
      </c>
      <c r="N680" s="4" t="s">
        <v>18</v>
      </c>
      <c r="O680" s="4" t="s">
        <v>19</v>
      </c>
      <c r="P680" s="4" t="s">
        <v>25</v>
      </c>
      <c r="Q680" s="4" t="s">
        <v>78</v>
      </c>
      <c r="R680" s="4" t="s">
        <v>53</v>
      </c>
      <c r="S680" s="17"/>
    </row>
    <row r="681" spans="4:19" ht="21" customHeight="1" x14ac:dyDescent="0.35">
      <c r="D681" s="17"/>
      <c r="E681" s="11" t="s">
        <v>14</v>
      </c>
      <c r="F681" s="12">
        <v>26</v>
      </c>
      <c r="G681" s="13" t="s">
        <v>37</v>
      </c>
      <c r="H681" s="11" t="s">
        <v>32</v>
      </c>
      <c r="I681" s="11" t="s">
        <v>23</v>
      </c>
      <c r="J681" s="14">
        <v>1</v>
      </c>
      <c r="K681" s="15">
        <v>7000000</v>
      </c>
      <c r="L681" s="11">
        <v>2</v>
      </c>
      <c r="M681" s="16">
        <v>2.2685185185185182E-3</v>
      </c>
      <c r="N681" s="11" t="s">
        <v>18</v>
      </c>
      <c r="O681" s="11" t="s">
        <v>29</v>
      </c>
      <c r="P681" s="11" t="s">
        <v>33</v>
      </c>
      <c r="Q681" s="11" t="s">
        <v>76</v>
      </c>
      <c r="R681" s="11" t="s">
        <v>31</v>
      </c>
      <c r="S681" s="17"/>
    </row>
    <row r="682" spans="4:19" ht="21" customHeight="1" x14ac:dyDescent="0.35">
      <c r="D682" s="17"/>
      <c r="E682" s="4" t="s">
        <v>14</v>
      </c>
      <c r="F682" s="5">
        <v>1</v>
      </c>
      <c r="G682" s="6" t="s">
        <v>37</v>
      </c>
      <c r="H682" s="4" t="s">
        <v>38</v>
      </c>
      <c r="I682" s="4" t="s">
        <v>68</v>
      </c>
      <c r="J682" s="7">
        <v>3</v>
      </c>
      <c r="K682" s="8">
        <v>11000000</v>
      </c>
      <c r="L682" s="4">
        <v>3</v>
      </c>
      <c r="M682" s="2">
        <v>2.2685185185185182E-3</v>
      </c>
      <c r="N682" s="4" t="s">
        <v>18</v>
      </c>
      <c r="O682" s="4" t="s">
        <v>19</v>
      </c>
      <c r="P682" s="4" t="s">
        <v>40</v>
      </c>
      <c r="Q682" s="4" t="s">
        <v>77</v>
      </c>
      <c r="R682" s="4" t="s">
        <v>65</v>
      </c>
      <c r="S682" s="17"/>
    </row>
    <row r="683" spans="4:19" ht="21" customHeight="1" x14ac:dyDescent="0.35">
      <c r="D683" s="17"/>
      <c r="E683" s="11" t="s">
        <v>14</v>
      </c>
      <c r="F683" s="12">
        <v>12</v>
      </c>
      <c r="G683" s="13" t="s">
        <v>44</v>
      </c>
      <c r="H683" s="11" t="s">
        <v>49</v>
      </c>
      <c r="I683" s="11" t="s">
        <v>17</v>
      </c>
      <c r="J683" s="14">
        <v>5</v>
      </c>
      <c r="K683" s="15">
        <v>25000000</v>
      </c>
      <c r="L683" s="11">
        <v>4</v>
      </c>
      <c r="M683" s="16">
        <v>2.2685185185185182E-3</v>
      </c>
      <c r="N683" s="11" t="s">
        <v>18</v>
      </c>
      <c r="O683" s="11" t="s">
        <v>24</v>
      </c>
      <c r="P683" s="11" t="s">
        <v>43</v>
      </c>
      <c r="Q683" s="11" t="s">
        <v>76</v>
      </c>
      <c r="R683" s="11" t="s">
        <v>31</v>
      </c>
      <c r="S683" s="17"/>
    </row>
    <row r="684" spans="4:19" ht="21" customHeight="1" x14ac:dyDescent="0.35">
      <c r="D684" s="17"/>
      <c r="E684" s="4" t="s">
        <v>14</v>
      </c>
      <c r="F684" s="5">
        <v>12</v>
      </c>
      <c r="G684" s="6" t="s">
        <v>55</v>
      </c>
      <c r="H684" s="4" t="s">
        <v>16</v>
      </c>
      <c r="I684" s="4" t="s">
        <v>23</v>
      </c>
      <c r="J684" s="7">
        <v>5</v>
      </c>
      <c r="K684" s="8">
        <v>25000000</v>
      </c>
      <c r="L684" s="4">
        <v>1</v>
      </c>
      <c r="M684" s="2">
        <v>2.2685185185185182E-3</v>
      </c>
      <c r="N684" s="4" t="s">
        <v>18</v>
      </c>
      <c r="O684" s="4" t="s">
        <v>24</v>
      </c>
      <c r="P684" s="4" t="s">
        <v>30</v>
      </c>
      <c r="Q684" s="4" t="s">
        <v>76</v>
      </c>
      <c r="R684" s="4" t="s">
        <v>52</v>
      </c>
      <c r="S684" s="17"/>
    </row>
    <row r="685" spans="4:19" ht="21" customHeight="1" x14ac:dyDescent="0.35">
      <c r="D685" s="17"/>
      <c r="E685" s="11" t="s">
        <v>14</v>
      </c>
      <c r="F685" s="12">
        <v>1</v>
      </c>
      <c r="G685" s="13" t="s">
        <v>60</v>
      </c>
      <c r="H685" s="11" t="s">
        <v>16</v>
      </c>
      <c r="I685" s="11" t="s">
        <v>23</v>
      </c>
      <c r="J685" s="14">
        <v>4</v>
      </c>
      <c r="K685" s="15">
        <v>20000000</v>
      </c>
      <c r="L685" s="11">
        <v>4</v>
      </c>
      <c r="M685" s="16">
        <v>2.2685185185185182E-3</v>
      </c>
      <c r="N685" s="11" t="s">
        <v>61</v>
      </c>
      <c r="O685" s="11" t="s">
        <v>39</v>
      </c>
      <c r="P685" s="11" t="s">
        <v>33</v>
      </c>
      <c r="Q685" s="11" t="s">
        <v>66</v>
      </c>
      <c r="R685" s="11" t="s">
        <v>67</v>
      </c>
      <c r="S685" s="17"/>
    </row>
    <row r="686" spans="4:19" ht="21" customHeight="1" x14ac:dyDescent="0.35">
      <c r="D686" s="17"/>
      <c r="E686" s="4" t="s">
        <v>14</v>
      </c>
      <c r="F686" s="5">
        <v>28</v>
      </c>
      <c r="G686" s="6" t="s">
        <v>60</v>
      </c>
      <c r="H686" s="4" t="s">
        <v>49</v>
      </c>
      <c r="I686" s="4" t="s">
        <v>17</v>
      </c>
      <c r="J686" s="7">
        <v>4</v>
      </c>
      <c r="K686" s="8">
        <v>15000000</v>
      </c>
      <c r="L686" s="4">
        <v>2</v>
      </c>
      <c r="M686" s="2">
        <v>2.2685185185185182E-3</v>
      </c>
      <c r="N686" s="4" t="s">
        <v>18</v>
      </c>
      <c r="O686" s="4" t="s">
        <v>29</v>
      </c>
      <c r="P686" s="4" t="s">
        <v>48</v>
      </c>
      <c r="Q686" s="4" t="s">
        <v>66</v>
      </c>
      <c r="R686" s="4" t="s">
        <v>67</v>
      </c>
      <c r="S686" s="17"/>
    </row>
    <row r="687" spans="4:19" ht="21" customHeight="1" x14ac:dyDescent="0.35">
      <c r="D687" s="17"/>
      <c r="E687" s="11" t="s">
        <v>70</v>
      </c>
      <c r="F687" s="12">
        <v>9</v>
      </c>
      <c r="G687" s="13" t="s">
        <v>60</v>
      </c>
      <c r="H687" s="11" t="s">
        <v>16</v>
      </c>
      <c r="I687" s="11" t="s">
        <v>17</v>
      </c>
      <c r="J687" s="14">
        <v>0</v>
      </c>
      <c r="K687" s="15">
        <v>0</v>
      </c>
      <c r="L687" s="11">
        <v>3</v>
      </c>
      <c r="M687" s="16">
        <v>2.2685185185185182E-3</v>
      </c>
      <c r="N687" s="11"/>
      <c r="O687" s="11"/>
      <c r="P687" s="11" t="s">
        <v>43</v>
      </c>
      <c r="Q687" s="11" t="s">
        <v>78</v>
      </c>
      <c r="R687" s="11" t="s">
        <v>66</v>
      </c>
      <c r="S687" s="17"/>
    </row>
    <row r="688" spans="4:19" ht="21" customHeight="1" x14ac:dyDescent="0.35">
      <c r="D688" s="17"/>
      <c r="E688" s="4" t="s">
        <v>70</v>
      </c>
      <c r="F688" s="5">
        <v>17</v>
      </c>
      <c r="G688" s="6" t="s">
        <v>27</v>
      </c>
      <c r="H688" s="4" t="s">
        <v>28</v>
      </c>
      <c r="I688" s="4" t="s">
        <v>17</v>
      </c>
      <c r="J688" s="7">
        <v>0</v>
      </c>
      <c r="K688" s="8">
        <v>0</v>
      </c>
      <c r="L688" s="4">
        <v>2</v>
      </c>
      <c r="M688" s="2">
        <v>2.2685185185185182E-3</v>
      </c>
      <c r="N688" s="4"/>
      <c r="O688" s="4"/>
      <c r="P688" s="4" t="s">
        <v>51</v>
      </c>
      <c r="Q688" s="4" t="s">
        <v>77</v>
      </c>
      <c r="R688" s="4" t="s">
        <v>54</v>
      </c>
      <c r="S688" s="17"/>
    </row>
    <row r="689" spans="4:19" ht="21" customHeight="1" x14ac:dyDescent="0.35">
      <c r="D689" s="17"/>
      <c r="E689" s="11" t="s">
        <v>70</v>
      </c>
      <c r="F689" s="12">
        <v>11</v>
      </c>
      <c r="G689" s="13" t="s">
        <v>44</v>
      </c>
      <c r="H689" s="11" t="s">
        <v>73</v>
      </c>
      <c r="I689" s="11" t="s">
        <v>42</v>
      </c>
      <c r="J689" s="14">
        <v>0</v>
      </c>
      <c r="K689" s="15">
        <v>0</v>
      </c>
      <c r="L689" s="11">
        <v>3</v>
      </c>
      <c r="M689" s="16">
        <v>2.2685185185185182E-3</v>
      </c>
      <c r="N689" s="11"/>
      <c r="O689" s="11"/>
      <c r="P689" s="11" t="s">
        <v>40</v>
      </c>
      <c r="Q689" s="11" t="s">
        <v>76</v>
      </c>
      <c r="R689" s="11" t="s">
        <v>26</v>
      </c>
      <c r="S689" s="17"/>
    </row>
    <row r="690" spans="4:19" ht="21" customHeight="1" x14ac:dyDescent="0.35">
      <c r="D690" s="17"/>
      <c r="E690" s="4" t="s">
        <v>70</v>
      </c>
      <c r="F690" s="5">
        <v>9</v>
      </c>
      <c r="G690" s="6" t="s">
        <v>60</v>
      </c>
      <c r="H690" s="4" t="s">
        <v>16</v>
      </c>
      <c r="I690" s="4" t="s">
        <v>17</v>
      </c>
      <c r="J690" s="7">
        <v>0</v>
      </c>
      <c r="K690" s="8">
        <v>0</v>
      </c>
      <c r="L690" s="4">
        <v>3</v>
      </c>
      <c r="M690" s="2">
        <v>2.2685185185185182E-3</v>
      </c>
      <c r="N690" s="4"/>
      <c r="O690" s="4"/>
      <c r="P690" s="4" t="s">
        <v>43</v>
      </c>
      <c r="Q690" s="4" t="s">
        <v>78</v>
      </c>
      <c r="R690" s="4" t="s">
        <v>66</v>
      </c>
      <c r="S690" s="17"/>
    </row>
    <row r="691" spans="4:19" ht="21" customHeight="1" x14ac:dyDescent="0.35">
      <c r="D691" s="17"/>
      <c r="E691" s="11" t="s">
        <v>14</v>
      </c>
      <c r="F691" s="12">
        <v>3</v>
      </c>
      <c r="G691" s="13" t="s">
        <v>22</v>
      </c>
      <c r="H691" s="11" t="s">
        <v>32</v>
      </c>
      <c r="I691" s="11" t="s">
        <v>42</v>
      </c>
      <c r="J691" s="14">
        <v>1</v>
      </c>
      <c r="K691" s="15">
        <v>19000000</v>
      </c>
      <c r="L691" s="11">
        <v>2</v>
      </c>
      <c r="M691" s="16">
        <v>2.2800925925925927E-3</v>
      </c>
      <c r="N691" s="11" t="s">
        <v>46</v>
      </c>
      <c r="O691" s="11" t="s">
        <v>35</v>
      </c>
      <c r="P691" s="11" t="s">
        <v>43</v>
      </c>
      <c r="Q691" s="11" t="s">
        <v>66</v>
      </c>
      <c r="R691" s="11" t="s">
        <v>36</v>
      </c>
      <c r="S691" s="17"/>
    </row>
    <row r="692" spans="4:19" ht="21" customHeight="1" x14ac:dyDescent="0.35">
      <c r="D692" s="17"/>
      <c r="E692" s="4" t="s">
        <v>14</v>
      </c>
      <c r="F692" s="5">
        <v>30</v>
      </c>
      <c r="G692" s="6" t="s">
        <v>22</v>
      </c>
      <c r="H692" s="4" t="s">
        <v>32</v>
      </c>
      <c r="I692" s="4" t="s">
        <v>23</v>
      </c>
      <c r="J692" s="7">
        <v>2</v>
      </c>
      <c r="K692" s="8">
        <v>12000000</v>
      </c>
      <c r="L692" s="4">
        <v>2</v>
      </c>
      <c r="M692" s="2">
        <v>2.2800925925925927E-3</v>
      </c>
      <c r="N692" s="4" t="s">
        <v>18</v>
      </c>
      <c r="O692" s="4" t="s">
        <v>29</v>
      </c>
      <c r="P692" s="4" t="s">
        <v>30</v>
      </c>
      <c r="Q692" s="4" t="s">
        <v>76</v>
      </c>
      <c r="R692" s="4" t="s">
        <v>31</v>
      </c>
      <c r="S692" s="17"/>
    </row>
    <row r="693" spans="4:19" ht="21" customHeight="1" x14ac:dyDescent="0.35">
      <c r="D693" s="17"/>
      <c r="E693" s="11" t="s">
        <v>14</v>
      </c>
      <c r="F693" s="12">
        <v>21</v>
      </c>
      <c r="G693" s="13" t="s">
        <v>27</v>
      </c>
      <c r="H693" s="11" t="s">
        <v>16</v>
      </c>
      <c r="I693" s="11" t="s">
        <v>45</v>
      </c>
      <c r="J693" s="14">
        <v>3</v>
      </c>
      <c r="K693" s="15">
        <v>15000000</v>
      </c>
      <c r="L693" s="11">
        <v>1</v>
      </c>
      <c r="M693" s="16">
        <v>2.2800925925925927E-3</v>
      </c>
      <c r="N693" s="11" t="s">
        <v>18</v>
      </c>
      <c r="O693" s="11" t="s">
        <v>29</v>
      </c>
      <c r="P693" s="11" t="s">
        <v>33</v>
      </c>
      <c r="Q693" s="11" t="s">
        <v>77</v>
      </c>
      <c r="R693" s="11" t="s">
        <v>65</v>
      </c>
      <c r="S693" s="17"/>
    </row>
    <row r="694" spans="4:19" ht="21" customHeight="1" x14ac:dyDescent="0.35">
      <c r="D694" s="17"/>
      <c r="E694" s="4" t="s">
        <v>14</v>
      </c>
      <c r="F694" s="5">
        <v>31</v>
      </c>
      <c r="G694" s="6" t="s">
        <v>37</v>
      </c>
      <c r="H694" s="4" t="s">
        <v>38</v>
      </c>
      <c r="I694" s="4" t="s">
        <v>23</v>
      </c>
      <c r="J694" s="7">
        <v>3</v>
      </c>
      <c r="K694" s="8">
        <v>15000000</v>
      </c>
      <c r="L694" s="4">
        <v>2</v>
      </c>
      <c r="M694" s="2">
        <v>2.2800925925925927E-3</v>
      </c>
      <c r="N694" s="4" t="s">
        <v>18</v>
      </c>
      <c r="O694" s="4" t="s">
        <v>19</v>
      </c>
      <c r="P694" s="4" t="s">
        <v>20</v>
      </c>
      <c r="Q694" s="4" t="s">
        <v>66</v>
      </c>
      <c r="R694" s="4" t="s">
        <v>67</v>
      </c>
      <c r="S694" s="17"/>
    </row>
    <row r="695" spans="4:19" ht="21" customHeight="1" x14ac:dyDescent="0.35">
      <c r="D695" s="17"/>
      <c r="E695" s="11" t="s">
        <v>14</v>
      </c>
      <c r="F695" s="12">
        <v>27</v>
      </c>
      <c r="G695" s="13" t="s">
        <v>37</v>
      </c>
      <c r="H695" s="11" t="s">
        <v>16</v>
      </c>
      <c r="I695" s="11" t="s">
        <v>23</v>
      </c>
      <c r="J695" s="14">
        <v>2</v>
      </c>
      <c r="K695" s="15">
        <v>12000000</v>
      </c>
      <c r="L695" s="11">
        <v>5</v>
      </c>
      <c r="M695" s="16">
        <v>2.2800925925925927E-3</v>
      </c>
      <c r="N695" s="11" t="s">
        <v>18</v>
      </c>
      <c r="O695" s="11" t="s">
        <v>24</v>
      </c>
      <c r="P695" s="11" t="s">
        <v>48</v>
      </c>
      <c r="Q695" s="11" t="s">
        <v>78</v>
      </c>
      <c r="R695" s="11" t="s">
        <v>21</v>
      </c>
      <c r="S695" s="17"/>
    </row>
    <row r="696" spans="4:19" ht="21" customHeight="1" x14ac:dyDescent="0.35">
      <c r="D696" s="17"/>
      <c r="E696" s="4" t="s">
        <v>14</v>
      </c>
      <c r="F696" s="5">
        <v>30</v>
      </c>
      <c r="G696" s="6" t="s">
        <v>44</v>
      </c>
      <c r="H696" s="4" t="s">
        <v>16</v>
      </c>
      <c r="I696" s="4" t="s">
        <v>23</v>
      </c>
      <c r="J696" s="7">
        <v>5</v>
      </c>
      <c r="K696" s="8">
        <v>20000000</v>
      </c>
      <c r="L696" s="4">
        <v>2</v>
      </c>
      <c r="M696" s="2">
        <v>2.2800925925925927E-3</v>
      </c>
      <c r="N696" s="4" t="s">
        <v>18</v>
      </c>
      <c r="O696" s="4" t="s">
        <v>19</v>
      </c>
      <c r="P696" s="4" t="s">
        <v>40</v>
      </c>
      <c r="Q696" s="4" t="s">
        <v>66</v>
      </c>
      <c r="R696" s="4" t="s">
        <v>36</v>
      </c>
      <c r="S696" s="17"/>
    </row>
    <row r="697" spans="4:19" ht="21" customHeight="1" x14ac:dyDescent="0.35">
      <c r="D697" s="17"/>
      <c r="E697" s="11" t="s">
        <v>14</v>
      </c>
      <c r="F697" s="12">
        <v>20</v>
      </c>
      <c r="G697" s="13" t="s">
        <v>44</v>
      </c>
      <c r="H697" s="11" t="s">
        <v>16</v>
      </c>
      <c r="I697" s="11" t="s">
        <v>17</v>
      </c>
      <c r="J697" s="14">
        <v>3</v>
      </c>
      <c r="K697" s="15">
        <v>15000000</v>
      </c>
      <c r="L697" s="11">
        <v>5</v>
      </c>
      <c r="M697" s="16">
        <v>2.2800925925925927E-3</v>
      </c>
      <c r="N697" s="11" t="s">
        <v>18</v>
      </c>
      <c r="O697" s="11" t="s">
        <v>29</v>
      </c>
      <c r="P697" s="11" t="s">
        <v>43</v>
      </c>
      <c r="Q697" s="11" t="s">
        <v>78</v>
      </c>
      <c r="R697" s="11" t="s">
        <v>63</v>
      </c>
      <c r="S697" s="17"/>
    </row>
    <row r="698" spans="4:19" ht="21" customHeight="1" x14ac:dyDescent="0.35">
      <c r="D698" s="17"/>
      <c r="E698" s="4" t="s">
        <v>14</v>
      </c>
      <c r="F698" s="5">
        <v>4</v>
      </c>
      <c r="G698" s="6" t="s">
        <v>44</v>
      </c>
      <c r="H698" s="4" t="s">
        <v>38</v>
      </c>
      <c r="I698" s="4" t="s">
        <v>23</v>
      </c>
      <c r="J698" s="7">
        <v>1</v>
      </c>
      <c r="K698" s="8">
        <v>7000000</v>
      </c>
      <c r="L698" s="4">
        <v>2</v>
      </c>
      <c r="M698" s="2">
        <v>2.2800925925925927E-3</v>
      </c>
      <c r="N698" s="4" t="s">
        <v>18</v>
      </c>
      <c r="O698" s="4" t="s">
        <v>39</v>
      </c>
      <c r="P698" s="4" t="s">
        <v>25</v>
      </c>
      <c r="Q698" s="4" t="s">
        <v>76</v>
      </c>
      <c r="R698" s="4" t="s">
        <v>26</v>
      </c>
      <c r="S698" s="17"/>
    </row>
    <row r="699" spans="4:19" ht="21" customHeight="1" x14ac:dyDescent="0.35">
      <c r="D699" s="17"/>
      <c r="E699" s="11" t="s">
        <v>14</v>
      </c>
      <c r="F699" s="12">
        <v>3</v>
      </c>
      <c r="G699" s="13" t="s">
        <v>22</v>
      </c>
      <c r="H699" s="11" t="s">
        <v>32</v>
      </c>
      <c r="I699" s="11" t="s">
        <v>42</v>
      </c>
      <c r="J699" s="14">
        <v>1</v>
      </c>
      <c r="K699" s="15">
        <v>19000000</v>
      </c>
      <c r="L699" s="11">
        <v>2</v>
      </c>
      <c r="M699" s="16">
        <v>2.2800925925925927E-3</v>
      </c>
      <c r="N699" s="11" t="s">
        <v>46</v>
      </c>
      <c r="O699" s="11" t="s">
        <v>35</v>
      </c>
      <c r="P699" s="11" t="s">
        <v>43</v>
      </c>
      <c r="Q699" s="11" t="s">
        <v>66</v>
      </c>
      <c r="R699" s="11" t="s">
        <v>36</v>
      </c>
      <c r="S699" s="17"/>
    </row>
    <row r="700" spans="4:19" ht="21" customHeight="1" x14ac:dyDescent="0.35">
      <c r="D700" s="17"/>
      <c r="E700" s="4" t="s">
        <v>14</v>
      </c>
      <c r="F700" s="5">
        <v>30</v>
      </c>
      <c r="G700" s="6" t="s">
        <v>22</v>
      </c>
      <c r="H700" s="4" t="s">
        <v>32</v>
      </c>
      <c r="I700" s="4" t="s">
        <v>23</v>
      </c>
      <c r="J700" s="7">
        <v>2</v>
      </c>
      <c r="K700" s="8">
        <v>12000000</v>
      </c>
      <c r="L700" s="4">
        <v>2</v>
      </c>
      <c r="M700" s="2">
        <v>2.2800925925925927E-3</v>
      </c>
      <c r="N700" s="4" t="s">
        <v>18</v>
      </c>
      <c r="O700" s="4" t="s">
        <v>29</v>
      </c>
      <c r="P700" s="4" t="s">
        <v>30</v>
      </c>
      <c r="Q700" s="4" t="s">
        <v>76</v>
      </c>
      <c r="R700" s="4" t="s">
        <v>31</v>
      </c>
      <c r="S700" s="17"/>
    </row>
    <row r="701" spans="4:19" ht="21" customHeight="1" x14ac:dyDescent="0.35">
      <c r="D701" s="17"/>
      <c r="E701" s="11" t="s">
        <v>70</v>
      </c>
      <c r="F701" s="12">
        <v>14</v>
      </c>
      <c r="G701" s="13" t="s">
        <v>37</v>
      </c>
      <c r="H701" s="11" t="s">
        <v>49</v>
      </c>
      <c r="I701" s="11" t="s">
        <v>42</v>
      </c>
      <c r="J701" s="14">
        <v>0</v>
      </c>
      <c r="K701" s="15">
        <v>0</v>
      </c>
      <c r="L701" s="11">
        <v>4</v>
      </c>
      <c r="M701" s="16">
        <v>2.2800925925925927E-3</v>
      </c>
      <c r="N701" s="11"/>
      <c r="O701" s="11"/>
      <c r="P701" s="11" t="s">
        <v>25</v>
      </c>
      <c r="Q701" s="11" t="s">
        <v>78</v>
      </c>
      <c r="R701" s="11" t="s">
        <v>53</v>
      </c>
      <c r="S701" s="17"/>
    </row>
    <row r="702" spans="4:19" ht="21" customHeight="1" x14ac:dyDescent="0.35">
      <c r="D702" s="17"/>
      <c r="E702" s="4" t="s">
        <v>70</v>
      </c>
      <c r="F702" s="5">
        <v>5</v>
      </c>
      <c r="G702" s="6" t="s">
        <v>37</v>
      </c>
      <c r="H702" s="4" t="s">
        <v>28</v>
      </c>
      <c r="I702" s="4" t="s">
        <v>23</v>
      </c>
      <c r="J702" s="7">
        <v>0</v>
      </c>
      <c r="K702" s="8">
        <v>0</v>
      </c>
      <c r="L702" s="4">
        <v>1</v>
      </c>
      <c r="M702" s="2">
        <v>2.2800925925925927E-3</v>
      </c>
      <c r="N702" s="4"/>
      <c r="O702" s="4"/>
      <c r="P702" s="4" t="s">
        <v>51</v>
      </c>
      <c r="Q702" s="4" t="s">
        <v>76</v>
      </c>
      <c r="R702" s="4" t="s">
        <v>71</v>
      </c>
      <c r="S702" s="17"/>
    </row>
    <row r="703" spans="4:19" ht="21" customHeight="1" x14ac:dyDescent="0.35">
      <c r="D703" s="17"/>
      <c r="E703" s="11" t="s">
        <v>70</v>
      </c>
      <c r="F703" s="12">
        <v>2</v>
      </c>
      <c r="G703" s="13" t="s">
        <v>69</v>
      </c>
      <c r="H703" s="11" t="s">
        <v>49</v>
      </c>
      <c r="I703" s="11" t="s">
        <v>42</v>
      </c>
      <c r="J703" s="14">
        <v>0</v>
      </c>
      <c r="K703" s="15">
        <v>0</v>
      </c>
      <c r="L703" s="11">
        <v>3</v>
      </c>
      <c r="M703" s="16">
        <v>2.2800925925925927E-3</v>
      </c>
      <c r="N703" s="11"/>
      <c r="O703" s="11"/>
      <c r="P703" s="11" t="s">
        <v>30</v>
      </c>
      <c r="Q703" s="11" t="s">
        <v>78</v>
      </c>
      <c r="R703" s="11" t="s">
        <v>53</v>
      </c>
      <c r="S703" s="17"/>
    </row>
    <row r="704" spans="4:19" ht="21" customHeight="1" x14ac:dyDescent="0.35">
      <c r="D704" s="17"/>
      <c r="E704" s="4" t="s">
        <v>70</v>
      </c>
      <c r="F704" s="5">
        <v>30</v>
      </c>
      <c r="G704" s="6" t="s">
        <v>69</v>
      </c>
      <c r="H704" s="4" t="s">
        <v>38</v>
      </c>
      <c r="I704" s="4" t="s">
        <v>23</v>
      </c>
      <c r="J704" s="7">
        <v>0</v>
      </c>
      <c r="K704" s="8">
        <v>0</v>
      </c>
      <c r="L704" s="4">
        <v>2</v>
      </c>
      <c r="M704" s="2">
        <v>2.2800925925925927E-3</v>
      </c>
      <c r="N704" s="4"/>
      <c r="O704" s="4"/>
      <c r="P704" s="4" t="s">
        <v>30</v>
      </c>
      <c r="Q704" s="4" t="s">
        <v>77</v>
      </c>
      <c r="R704" s="4" t="s">
        <v>54</v>
      </c>
      <c r="S704" s="17"/>
    </row>
    <row r="705" spans="4:19" ht="21" customHeight="1" x14ac:dyDescent="0.35">
      <c r="D705" s="17"/>
      <c r="E705" s="11" t="s">
        <v>70</v>
      </c>
      <c r="F705" s="12">
        <v>10</v>
      </c>
      <c r="G705" s="13" t="s">
        <v>69</v>
      </c>
      <c r="H705" s="11" t="s">
        <v>28</v>
      </c>
      <c r="I705" s="11" t="s">
        <v>42</v>
      </c>
      <c r="J705" s="14">
        <v>0</v>
      </c>
      <c r="K705" s="15">
        <v>0</v>
      </c>
      <c r="L705" s="11">
        <v>1</v>
      </c>
      <c r="M705" s="16">
        <v>2.2800925925925927E-3</v>
      </c>
      <c r="N705" s="11"/>
      <c r="O705" s="11"/>
      <c r="P705" s="11" t="s">
        <v>33</v>
      </c>
      <c r="Q705" s="11" t="s">
        <v>77</v>
      </c>
      <c r="R705" s="11" t="s">
        <v>34</v>
      </c>
      <c r="S705" s="17"/>
    </row>
    <row r="706" spans="4:19" ht="21" customHeight="1" x14ac:dyDescent="0.35">
      <c r="D706" s="17"/>
      <c r="E706" s="4" t="s">
        <v>14</v>
      </c>
      <c r="F706" s="5">
        <v>1</v>
      </c>
      <c r="G706" s="6" t="s">
        <v>55</v>
      </c>
      <c r="H706" s="4" t="s">
        <v>49</v>
      </c>
      <c r="I706" s="4" t="s">
        <v>23</v>
      </c>
      <c r="J706" s="7">
        <v>1</v>
      </c>
      <c r="K706" s="8">
        <v>7000000</v>
      </c>
      <c r="L706" s="4">
        <v>3</v>
      </c>
      <c r="M706" s="2">
        <v>2.4305555555555556E-3</v>
      </c>
      <c r="N706" s="4" t="s">
        <v>18</v>
      </c>
      <c r="O706" s="4" t="s">
        <v>50</v>
      </c>
      <c r="P706" s="4" t="s">
        <v>48</v>
      </c>
      <c r="Q706" s="4" t="s">
        <v>78</v>
      </c>
      <c r="R706" s="4" t="s">
        <v>41</v>
      </c>
      <c r="S706" s="17"/>
    </row>
    <row r="707" spans="4:19" ht="21" customHeight="1" x14ac:dyDescent="0.35">
      <c r="D707" s="17"/>
      <c r="E707" s="11" t="s">
        <v>14</v>
      </c>
      <c r="F707" s="12">
        <v>11</v>
      </c>
      <c r="G707" s="13" t="s">
        <v>57</v>
      </c>
      <c r="H707" s="11" t="s">
        <v>38</v>
      </c>
      <c r="I707" s="11" t="s">
        <v>23</v>
      </c>
      <c r="J707" s="14">
        <v>4</v>
      </c>
      <c r="K707" s="15">
        <v>20000000</v>
      </c>
      <c r="L707" s="11">
        <v>2</v>
      </c>
      <c r="M707" s="16">
        <v>2.4305555555555556E-3</v>
      </c>
      <c r="N707" s="11" t="s">
        <v>61</v>
      </c>
      <c r="O707" s="11" t="s">
        <v>29</v>
      </c>
      <c r="P707" s="11" t="s">
        <v>51</v>
      </c>
      <c r="Q707" s="11" t="s">
        <v>76</v>
      </c>
      <c r="R707" s="11" t="s">
        <v>71</v>
      </c>
      <c r="S707" s="17"/>
    </row>
    <row r="708" spans="4:19" ht="21" customHeight="1" x14ac:dyDescent="0.35">
      <c r="D708" s="17"/>
      <c r="E708" s="4" t="s">
        <v>14</v>
      </c>
      <c r="F708" s="5">
        <v>25</v>
      </c>
      <c r="G708" s="6" t="s">
        <v>22</v>
      </c>
      <c r="H708" s="4" t="s">
        <v>16</v>
      </c>
      <c r="I708" s="4" t="s">
        <v>17</v>
      </c>
      <c r="J708" s="7">
        <v>3</v>
      </c>
      <c r="K708" s="8">
        <v>15000000</v>
      </c>
      <c r="L708" s="4">
        <v>1</v>
      </c>
      <c r="M708" s="2">
        <v>2.4305555555555556E-3</v>
      </c>
      <c r="N708" s="4" t="s">
        <v>18</v>
      </c>
      <c r="O708" s="4" t="s">
        <v>19</v>
      </c>
      <c r="P708" s="4" t="s">
        <v>25</v>
      </c>
      <c r="Q708" s="4" t="s">
        <v>66</v>
      </c>
      <c r="R708" s="4" t="s">
        <v>67</v>
      </c>
      <c r="S708" s="17"/>
    </row>
    <row r="709" spans="4:19" ht="21" customHeight="1" x14ac:dyDescent="0.35">
      <c r="D709" s="17"/>
      <c r="E709" s="11" t="s">
        <v>14</v>
      </c>
      <c r="F709" s="12">
        <v>17</v>
      </c>
      <c r="G709" s="13" t="s">
        <v>27</v>
      </c>
      <c r="H709" s="11" t="s">
        <v>73</v>
      </c>
      <c r="I709" s="11" t="s">
        <v>17</v>
      </c>
      <c r="J709" s="14">
        <v>3</v>
      </c>
      <c r="K709" s="15">
        <v>11000000</v>
      </c>
      <c r="L709" s="11">
        <v>4</v>
      </c>
      <c r="M709" s="16">
        <v>2.4305555555555556E-3</v>
      </c>
      <c r="N709" s="11" t="s">
        <v>18</v>
      </c>
      <c r="O709" s="11" t="s">
        <v>19</v>
      </c>
      <c r="P709" s="11" t="s">
        <v>25</v>
      </c>
      <c r="Q709" s="11" t="s">
        <v>66</v>
      </c>
      <c r="R709" s="11" t="s">
        <v>67</v>
      </c>
      <c r="S709" s="17"/>
    </row>
    <row r="710" spans="4:19" ht="21" customHeight="1" x14ac:dyDescent="0.35">
      <c r="D710" s="17"/>
      <c r="E710" s="4" t="s">
        <v>14</v>
      </c>
      <c r="F710" s="5">
        <v>30</v>
      </c>
      <c r="G710" s="6" t="s">
        <v>27</v>
      </c>
      <c r="H710" s="4" t="s">
        <v>16</v>
      </c>
      <c r="I710" s="4" t="s">
        <v>23</v>
      </c>
      <c r="J710" s="7">
        <v>5</v>
      </c>
      <c r="K710" s="8">
        <v>25000000</v>
      </c>
      <c r="L710" s="4">
        <v>3</v>
      </c>
      <c r="M710" s="2">
        <v>2.4305555555555556E-3</v>
      </c>
      <c r="N710" s="4" t="s">
        <v>18</v>
      </c>
      <c r="O710" s="4" t="s">
        <v>19</v>
      </c>
      <c r="P710" s="4" t="s">
        <v>33</v>
      </c>
      <c r="Q710" s="4" t="s">
        <v>78</v>
      </c>
      <c r="R710" s="4" t="s">
        <v>41</v>
      </c>
      <c r="S710" s="17"/>
    </row>
    <row r="711" spans="4:19" ht="21" customHeight="1" x14ac:dyDescent="0.35">
      <c r="D711" s="17"/>
      <c r="E711" s="11" t="s">
        <v>14</v>
      </c>
      <c r="F711" s="12">
        <v>22</v>
      </c>
      <c r="G711" s="13" t="s">
        <v>37</v>
      </c>
      <c r="H711" s="11" t="s">
        <v>16</v>
      </c>
      <c r="I711" s="11" t="s">
        <v>42</v>
      </c>
      <c r="J711" s="14">
        <v>2</v>
      </c>
      <c r="K711" s="15">
        <v>38000000</v>
      </c>
      <c r="L711" s="11">
        <v>6</v>
      </c>
      <c r="M711" s="16">
        <v>2.4305555555555556E-3</v>
      </c>
      <c r="N711" s="11" t="s">
        <v>46</v>
      </c>
      <c r="O711" s="11" t="s">
        <v>29</v>
      </c>
      <c r="P711" s="11" t="s">
        <v>43</v>
      </c>
      <c r="Q711" s="11" t="s">
        <v>78</v>
      </c>
      <c r="R711" s="11" t="s">
        <v>66</v>
      </c>
      <c r="S711" s="17"/>
    </row>
    <row r="712" spans="4:19" ht="21" customHeight="1" x14ac:dyDescent="0.35">
      <c r="D712" s="17"/>
      <c r="E712" s="4" t="s">
        <v>14</v>
      </c>
      <c r="F712" s="5">
        <v>7</v>
      </c>
      <c r="G712" s="6" t="s">
        <v>37</v>
      </c>
      <c r="H712" s="4" t="s">
        <v>16</v>
      </c>
      <c r="I712" s="4" t="s">
        <v>42</v>
      </c>
      <c r="J712" s="7">
        <v>2</v>
      </c>
      <c r="K712" s="8">
        <v>10000000</v>
      </c>
      <c r="L712" s="4">
        <v>5</v>
      </c>
      <c r="M712" s="2">
        <v>2.4305555555555556E-3</v>
      </c>
      <c r="N712" s="4" t="s">
        <v>18</v>
      </c>
      <c r="O712" s="4" t="s">
        <v>29</v>
      </c>
      <c r="P712" s="4" t="s">
        <v>30</v>
      </c>
      <c r="Q712" s="4" t="s">
        <v>76</v>
      </c>
      <c r="R712" s="4" t="s">
        <v>31</v>
      </c>
      <c r="S712" s="17"/>
    </row>
    <row r="713" spans="4:19" ht="21" customHeight="1" x14ac:dyDescent="0.35">
      <c r="D713" s="17"/>
      <c r="E713" s="11" t="s">
        <v>14</v>
      </c>
      <c r="F713" s="12">
        <v>8</v>
      </c>
      <c r="G713" s="13" t="s">
        <v>37</v>
      </c>
      <c r="H713" s="11" t="s">
        <v>16</v>
      </c>
      <c r="I713" s="11" t="s">
        <v>42</v>
      </c>
      <c r="J713" s="14">
        <v>3</v>
      </c>
      <c r="K713" s="15">
        <v>12000000</v>
      </c>
      <c r="L713" s="11">
        <v>3</v>
      </c>
      <c r="M713" s="16">
        <v>2.4305555555555556E-3</v>
      </c>
      <c r="N713" s="11" t="s">
        <v>18</v>
      </c>
      <c r="O713" s="11" t="s">
        <v>56</v>
      </c>
      <c r="P713" s="11" t="s">
        <v>30</v>
      </c>
      <c r="Q713" s="11" t="s">
        <v>77</v>
      </c>
      <c r="R713" s="11" t="s">
        <v>54</v>
      </c>
      <c r="S713" s="17"/>
    </row>
    <row r="714" spans="4:19" ht="21" customHeight="1" x14ac:dyDescent="0.35">
      <c r="D714" s="17"/>
      <c r="E714" s="4" t="s">
        <v>14</v>
      </c>
      <c r="F714" s="5">
        <v>19</v>
      </c>
      <c r="G714" s="6" t="s">
        <v>37</v>
      </c>
      <c r="H714" s="4" t="s">
        <v>28</v>
      </c>
      <c r="I714" s="4" t="s">
        <v>68</v>
      </c>
      <c r="J714" s="7">
        <v>4</v>
      </c>
      <c r="K714" s="8">
        <v>20000000</v>
      </c>
      <c r="L714" s="4">
        <v>1</v>
      </c>
      <c r="M714" s="2">
        <v>2.4305555555555556E-3</v>
      </c>
      <c r="N714" s="4" t="s">
        <v>18</v>
      </c>
      <c r="O714" s="4" t="s">
        <v>56</v>
      </c>
      <c r="P714" s="4" t="s">
        <v>40</v>
      </c>
      <c r="Q714" s="4" t="s">
        <v>76</v>
      </c>
      <c r="R714" s="4" t="s">
        <v>75</v>
      </c>
      <c r="S714" s="17"/>
    </row>
    <row r="715" spans="4:19" ht="21" customHeight="1" x14ac:dyDescent="0.35">
      <c r="D715" s="17"/>
      <c r="E715" s="11" t="s">
        <v>14</v>
      </c>
      <c r="F715" s="12">
        <v>28</v>
      </c>
      <c r="G715" s="13" t="s">
        <v>37</v>
      </c>
      <c r="H715" s="11" t="s">
        <v>38</v>
      </c>
      <c r="I715" s="11" t="s">
        <v>42</v>
      </c>
      <c r="J715" s="14">
        <v>2</v>
      </c>
      <c r="K715" s="15">
        <v>12000000</v>
      </c>
      <c r="L715" s="11">
        <v>3</v>
      </c>
      <c r="M715" s="16">
        <v>2.4305555555555556E-3</v>
      </c>
      <c r="N715" s="11" t="s">
        <v>18</v>
      </c>
      <c r="O715" s="11" t="s">
        <v>47</v>
      </c>
      <c r="P715" s="11" t="s">
        <v>43</v>
      </c>
      <c r="Q715" s="11" t="s">
        <v>77</v>
      </c>
      <c r="R715" s="11" t="s">
        <v>65</v>
      </c>
      <c r="S715" s="17"/>
    </row>
    <row r="716" spans="4:19" ht="21" customHeight="1" x14ac:dyDescent="0.35">
      <c r="D716" s="17"/>
      <c r="E716" s="4" t="s">
        <v>14</v>
      </c>
      <c r="F716" s="5">
        <v>5</v>
      </c>
      <c r="G716" s="6" t="s">
        <v>44</v>
      </c>
      <c r="H716" s="4" t="s">
        <v>16</v>
      </c>
      <c r="I716" s="4" t="s">
        <v>42</v>
      </c>
      <c r="J716" s="7">
        <v>1</v>
      </c>
      <c r="K716" s="8">
        <v>19000000</v>
      </c>
      <c r="L716" s="4">
        <v>2</v>
      </c>
      <c r="M716" s="2">
        <v>2.4305555555555556E-3</v>
      </c>
      <c r="N716" s="4" t="s">
        <v>46</v>
      </c>
      <c r="O716" s="4" t="s">
        <v>24</v>
      </c>
      <c r="P716" s="4" t="s">
        <v>25</v>
      </c>
      <c r="Q716" s="4" t="s">
        <v>76</v>
      </c>
      <c r="R716" s="4" t="s">
        <v>26</v>
      </c>
      <c r="S716" s="17"/>
    </row>
    <row r="717" spans="4:19" ht="21" customHeight="1" x14ac:dyDescent="0.35">
      <c r="D717" s="17"/>
      <c r="E717" s="11" t="s">
        <v>14</v>
      </c>
      <c r="F717" s="12">
        <v>1</v>
      </c>
      <c r="G717" s="13" t="s">
        <v>55</v>
      </c>
      <c r="H717" s="11" t="s">
        <v>49</v>
      </c>
      <c r="I717" s="11" t="s">
        <v>23</v>
      </c>
      <c r="J717" s="14">
        <v>1</v>
      </c>
      <c r="K717" s="15">
        <v>7000000</v>
      </c>
      <c r="L717" s="11">
        <v>3</v>
      </c>
      <c r="M717" s="16">
        <v>2.4305555555555556E-3</v>
      </c>
      <c r="N717" s="11" t="s">
        <v>18</v>
      </c>
      <c r="O717" s="11" t="s">
        <v>50</v>
      </c>
      <c r="P717" s="11" t="s">
        <v>48</v>
      </c>
      <c r="Q717" s="11" t="s">
        <v>78</v>
      </c>
      <c r="R717" s="11" t="s">
        <v>41</v>
      </c>
      <c r="S717" s="17"/>
    </row>
    <row r="718" spans="4:19" ht="21" customHeight="1" x14ac:dyDescent="0.35">
      <c r="D718" s="17"/>
      <c r="E718" s="4" t="s">
        <v>14</v>
      </c>
      <c r="F718" s="5">
        <v>11</v>
      </c>
      <c r="G718" s="6" t="s">
        <v>57</v>
      </c>
      <c r="H718" s="4" t="s">
        <v>38</v>
      </c>
      <c r="I718" s="4" t="s">
        <v>23</v>
      </c>
      <c r="J718" s="7">
        <v>4</v>
      </c>
      <c r="K718" s="8">
        <v>20000000</v>
      </c>
      <c r="L718" s="4">
        <v>2</v>
      </c>
      <c r="M718" s="2">
        <v>2.4305555555555556E-3</v>
      </c>
      <c r="N718" s="4" t="s">
        <v>61</v>
      </c>
      <c r="O718" s="4" t="s">
        <v>29</v>
      </c>
      <c r="P718" s="4" t="s">
        <v>51</v>
      </c>
      <c r="Q718" s="4" t="s">
        <v>76</v>
      </c>
      <c r="R718" s="4" t="s">
        <v>71</v>
      </c>
      <c r="S718" s="17"/>
    </row>
    <row r="719" spans="4:19" ht="21" customHeight="1" x14ac:dyDescent="0.35">
      <c r="D719" s="17"/>
      <c r="E719" s="11" t="s">
        <v>14</v>
      </c>
      <c r="F719" s="12">
        <v>25</v>
      </c>
      <c r="G719" s="13" t="s">
        <v>22</v>
      </c>
      <c r="H719" s="11" t="s">
        <v>16</v>
      </c>
      <c r="I719" s="11" t="s">
        <v>17</v>
      </c>
      <c r="J719" s="14">
        <v>3</v>
      </c>
      <c r="K719" s="15">
        <v>15000000</v>
      </c>
      <c r="L719" s="11">
        <v>1</v>
      </c>
      <c r="M719" s="16">
        <v>2.4305555555555556E-3</v>
      </c>
      <c r="N719" s="11" t="s">
        <v>18</v>
      </c>
      <c r="O719" s="11" t="s">
        <v>19</v>
      </c>
      <c r="P719" s="11" t="s">
        <v>25</v>
      </c>
      <c r="Q719" s="11" t="s">
        <v>66</v>
      </c>
      <c r="R719" s="11" t="s">
        <v>67</v>
      </c>
      <c r="S719" s="17"/>
    </row>
    <row r="720" spans="4:19" ht="21" customHeight="1" x14ac:dyDescent="0.35">
      <c r="D720" s="17"/>
      <c r="E720" s="4" t="s">
        <v>70</v>
      </c>
      <c r="F720" s="5">
        <v>12</v>
      </c>
      <c r="G720" s="6" t="s">
        <v>27</v>
      </c>
      <c r="H720" s="4" t="s">
        <v>32</v>
      </c>
      <c r="I720" s="4" t="s">
        <v>42</v>
      </c>
      <c r="J720" s="7">
        <v>0</v>
      </c>
      <c r="K720" s="8">
        <v>0</v>
      </c>
      <c r="L720" s="4">
        <v>1</v>
      </c>
      <c r="M720" s="2">
        <v>2.4305555555555556E-3</v>
      </c>
      <c r="N720" s="4"/>
      <c r="O720" s="4"/>
      <c r="P720" s="4" t="s">
        <v>30</v>
      </c>
      <c r="Q720" s="4" t="s">
        <v>78</v>
      </c>
      <c r="R720" s="4" t="s">
        <v>62</v>
      </c>
      <c r="S720" s="17"/>
    </row>
    <row r="721" spans="4:19" ht="21" customHeight="1" x14ac:dyDescent="0.35">
      <c r="D721" s="17"/>
      <c r="E721" s="11" t="s">
        <v>70</v>
      </c>
      <c r="F721" s="12">
        <v>14</v>
      </c>
      <c r="G721" s="13" t="s">
        <v>69</v>
      </c>
      <c r="H721" s="11" t="s">
        <v>28</v>
      </c>
      <c r="I721" s="11" t="s">
        <v>23</v>
      </c>
      <c r="J721" s="14">
        <v>0</v>
      </c>
      <c r="K721" s="15">
        <v>0</v>
      </c>
      <c r="L721" s="11">
        <v>4</v>
      </c>
      <c r="M721" s="16">
        <v>2.4305555555555556E-3</v>
      </c>
      <c r="N721" s="11"/>
      <c r="O721" s="11"/>
      <c r="P721" s="11" t="s">
        <v>30</v>
      </c>
      <c r="Q721" s="11" t="s">
        <v>76</v>
      </c>
      <c r="R721" s="11" t="s">
        <v>31</v>
      </c>
      <c r="S721" s="17"/>
    </row>
    <row r="722" spans="4:19" ht="21" customHeight="1" x14ac:dyDescent="0.35">
      <c r="D722" s="17"/>
      <c r="E722" s="4" t="s">
        <v>14</v>
      </c>
      <c r="F722" s="5">
        <v>11</v>
      </c>
      <c r="G722" s="6" t="s">
        <v>57</v>
      </c>
      <c r="H722" s="4" t="s">
        <v>16</v>
      </c>
      <c r="I722" s="4" t="s">
        <v>68</v>
      </c>
      <c r="J722" s="7">
        <v>3</v>
      </c>
      <c r="K722" s="8">
        <v>15000000</v>
      </c>
      <c r="L722" s="4">
        <v>1</v>
      </c>
      <c r="M722" s="2">
        <v>2.5462962962962961E-3</v>
      </c>
      <c r="N722" s="4" t="s">
        <v>18</v>
      </c>
      <c r="O722" s="4" t="s">
        <v>19</v>
      </c>
      <c r="P722" s="4" t="s">
        <v>33</v>
      </c>
      <c r="Q722" s="4" t="s">
        <v>66</v>
      </c>
      <c r="R722" s="4" t="s">
        <v>67</v>
      </c>
      <c r="S722" s="17"/>
    </row>
    <row r="723" spans="4:19" ht="21" customHeight="1" x14ac:dyDescent="0.35">
      <c r="D723" s="17"/>
      <c r="E723" s="11" t="s">
        <v>14</v>
      </c>
      <c r="F723" s="12">
        <v>13</v>
      </c>
      <c r="G723" s="13" t="s">
        <v>72</v>
      </c>
      <c r="H723" s="11" t="s">
        <v>38</v>
      </c>
      <c r="I723" s="11" t="s">
        <v>23</v>
      </c>
      <c r="J723" s="14">
        <v>3</v>
      </c>
      <c r="K723" s="15">
        <v>15000000</v>
      </c>
      <c r="L723" s="11">
        <v>5</v>
      </c>
      <c r="M723" s="16">
        <v>2.5462962962962961E-3</v>
      </c>
      <c r="N723" s="11" t="s">
        <v>18</v>
      </c>
      <c r="O723" s="11" t="s">
        <v>47</v>
      </c>
      <c r="P723" s="11" t="s">
        <v>51</v>
      </c>
      <c r="Q723" s="11" t="s">
        <v>77</v>
      </c>
      <c r="R723" s="11" t="s">
        <v>65</v>
      </c>
      <c r="S723" s="17"/>
    </row>
    <row r="724" spans="4:19" ht="21" customHeight="1" x14ac:dyDescent="0.35">
      <c r="D724" s="17"/>
      <c r="E724" s="4" t="s">
        <v>14</v>
      </c>
      <c r="F724" s="5">
        <v>10</v>
      </c>
      <c r="G724" s="6" t="s">
        <v>22</v>
      </c>
      <c r="H724" s="4" t="s">
        <v>16</v>
      </c>
      <c r="I724" s="4" t="s">
        <v>23</v>
      </c>
      <c r="J724" s="7">
        <v>2</v>
      </c>
      <c r="K724" s="8">
        <v>12000000</v>
      </c>
      <c r="L724" s="4">
        <v>2</v>
      </c>
      <c r="M724" s="2">
        <v>2.5462962962962961E-3</v>
      </c>
      <c r="N724" s="4" t="s">
        <v>18</v>
      </c>
      <c r="O724" s="4" t="s">
        <v>29</v>
      </c>
      <c r="P724" s="4" t="s">
        <v>48</v>
      </c>
      <c r="Q724" s="4" t="s">
        <v>76</v>
      </c>
      <c r="R724" s="4" t="s">
        <v>52</v>
      </c>
      <c r="S724" s="17"/>
    </row>
    <row r="725" spans="4:19" ht="21" customHeight="1" x14ac:dyDescent="0.35">
      <c r="D725" s="17"/>
      <c r="E725" s="11" t="s">
        <v>14</v>
      </c>
      <c r="F725" s="12">
        <v>19</v>
      </c>
      <c r="G725" s="13" t="s">
        <v>22</v>
      </c>
      <c r="H725" s="11" t="s">
        <v>49</v>
      </c>
      <c r="I725" s="11" t="s">
        <v>42</v>
      </c>
      <c r="J725" s="14">
        <v>3</v>
      </c>
      <c r="K725" s="15">
        <v>15000000</v>
      </c>
      <c r="L725" s="11">
        <v>2</v>
      </c>
      <c r="M725" s="16">
        <v>2.5462962962962961E-3</v>
      </c>
      <c r="N725" s="11" t="s">
        <v>18</v>
      </c>
      <c r="O725" s="11" t="s">
        <v>19</v>
      </c>
      <c r="P725" s="11" t="s">
        <v>40</v>
      </c>
      <c r="Q725" s="11" t="s">
        <v>77</v>
      </c>
      <c r="R725" s="11" t="s">
        <v>65</v>
      </c>
      <c r="S725" s="17"/>
    </row>
    <row r="726" spans="4:19" ht="21" customHeight="1" x14ac:dyDescent="0.35">
      <c r="D726" s="17"/>
      <c r="E726" s="4" t="s">
        <v>14</v>
      </c>
      <c r="F726" s="5">
        <v>11</v>
      </c>
      <c r="G726" s="6" t="s">
        <v>27</v>
      </c>
      <c r="H726" s="4" t="s">
        <v>16</v>
      </c>
      <c r="I726" s="4" t="s">
        <v>23</v>
      </c>
      <c r="J726" s="7">
        <v>5</v>
      </c>
      <c r="K726" s="8">
        <v>21000000</v>
      </c>
      <c r="L726" s="4">
        <v>5</v>
      </c>
      <c r="M726" s="2">
        <v>2.5462962962962961E-3</v>
      </c>
      <c r="N726" s="4" t="s">
        <v>18</v>
      </c>
      <c r="O726" s="4" t="s">
        <v>56</v>
      </c>
      <c r="P726" s="4" t="s">
        <v>40</v>
      </c>
      <c r="Q726" s="4" t="s">
        <v>76</v>
      </c>
      <c r="R726" s="4" t="s">
        <v>75</v>
      </c>
      <c r="S726" s="17"/>
    </row>
    <row r="727" spans="4:19" ht="21" customHeight="1" x14ac:dyDescent="0.35">
      <c r="D727" s="17"/>
      <c r="E727" s="11" t="s">
        <v>14</v>
      </c>
      <c r="F727" s="12">
        <v>30</v>
      </c>
      <c r="G727" s="13" t="s">
        <v>27</v>
      </c>
      <c r="H727" s="11" t="s">
        <v>32</v>
      </c>
      <c r="I727" s="11" t="s">
        <v>17</v>
      </c>
      <c r="J727" s="14">
        <v>4</v>
      </c>
      <c r="K727" s="15">
        <v>20000000</v>
      </c>
      <c r="L727" s="11">
        <v>4</v>
      </c>
      <c r="M727" s="16">
        <v>2.5462962962962961E-3</v>
      </c>
      <c r="N727" s="11" t="s">
        <v>18</v>
      </c>
      <c r="O727" s="11" t="s">
        <v>50</v>
      </c>
      <c r="P727" s="11" t="s">
        <v>43</v>
      </c>
      <c r="Q727" s="11" t="s">
        <v>76</v>
      </c>
      <c r="R727" s="11" t="s">
        <v>26</v>
      </c>
      <c r="S727" s="17"/>
    </row>
    <row r="728" spans="4:19" ht="21" customHeight="1" x14ac:dyDescent="0.35">
      <c r="D728" s="17"/>
      <c r="E728" s="4" t="s">
        <v>14</v>
      </c>
      <c r="F728" s="5">
        <v>30</v>
      </c>
      <c r="G728" s="6" t="s">
        <v>37</v>
      </c>
      <c r="H728" s="4" t="s">
        <v>28</v>
      </c>
      <c r="I728" s="4" t="s">
        <v>42</v>
      </c>
      <c r="J728" s="7">
        <v>2</v>
      </c>
      <c r="K728" s="8">
        <v>12000000</v>
      </c>
      <c r="L728" s="4">
        <v>1</v>
      </c>
      <c r="M728" s="2">
        <v>2.5462962962962961E-3</v>
      </c>
      <c r="N728" s="4" t="s">
        <v>18</v>
      </c>
      <c r="O728" s="4" t="s">
        <v>56</v>
      </c>
      <c r="P728" s="4" t="s">
        <v>48</v>
      </c>
      <c r="Q728" s="4" t="s">
        <v>77</v>
      </c>
      <c r="R728" s="4" t="s">
        <v>65</v>
      </c>
      <c r="S728" s="17"/>
    </row>
    <row r="729" spans="4:19" ht="21" customHeight="1" x14ac:dyDescent="0.35">
      <c r="D729" s="17"/>
      <c r="E729" s="11" t="s">
        <v>14</v>
      </c>
      <c r="F729" s="12">
        <v>17</v>
      </c>
      <c r="G729" s="13" t="s">
        <v>44</v>
      </c>
      <c r="H729" s="11" t="s">
        <v>32</v>
      </c>
      <c r="I729" s="11" t="s">
        <v>17</v>
      </c>
      <c r="J729" s="14">
        <v>4</v>
      </c>
      <c r="K729" s="15">
        <v>11000000</v>
      </c>
      <c r="L729" s="11">
        <v>1</v>
      </c>
      <c r="M729" s="16">
        <v>2.5462962962962961E-3</v>
      </c>
      <c r="N729" s="11" t="s">
        <v>61</v>
      </c>
      <c r="O729" s="11" t="s">
        <v>29</v>
      </c>
      <c r="P729" s="11" t="s">
        <v>40</v>
      </c>
      <c r="Q729" s="11" t="s">
        <v>66</v>
      </c>
      <c r="R729" s="11" t="s">
        <v>67</v>
      </c>
      <c r="S729" s="17"/>
    </row>
    <row r="730" spans="4:19" ht="21" customHeight="1" x14ac:dyDescent="0.35">
      <c r="D730" s="17"/>
      <c r="E730" s="4" t="s">
        <v>14</v>
      </c>
      <c r="F730" s="5">
        <v>16</v>
      </c>
      <c r="G730" s="6" t="s">
        <v>44</v>
      </c>
      <c r="H730" s="4" t="s">
        <v>38</v>
      </c>
      <c r="I730" s="4" t="s">
        <v>68</v>
      </c>
      <c r="J730" s="7">
        <v>5</v>
      </c>
      <c r="K730" s="8">
        <v>25000000</v>
      </c>
      <c r="L730" s="4">
        <v>1</v>
      </c>
      <c r="M730" s="2">
        <v>2.5462962962962961E-3</v>
      </c>
      <c r="N730" s="4" t="s">
        <v>18</v>
      </c>
      <c r="O730" s="4" t="s">
        <v>29</v>
      </c>
      <c r="P730" s="4" t="s">
        <v>25</v>
      </c>
      <c r="Q730" s="4" t="s">
        <v>76</v>
      </c>
      <c r="R730" s="4" t="s">
        <v>52</v>
      </c>
      <c r="S730" s="17"/>
    </row>
    <row r="731" spans="4:19" ht="21" customHeight="1" x14ac:dyDescent="0.35">
      <c r="D731" s="17"/>
      <c r="E731" s="11" t="s">
        <v>14</v>
      </c>
      <c r="F731" s="12">
        <v>27</v>
      </c>
      <c r="G731" s="13" t="s">
        <v>69</v>
      </c>
      <c r="H731" s="11" t="s">
        <v>32</v>
      </c>
      <c r="I731" s="11" t="s">
        <v>42</v>
      </c>
      <c r="J731" s="14">
        <v>2</v>
      </c>
      <c r="K731" s="15">
        <v>38000000</v>
      </c>
      <c r="L731" s="11">
        <v>1</v>
      </c>
      <c r="M731" s="16">
        <v>2.5462962962962961E-3</v>
      </c>
      <c r="N731" s="11" t="s">
        <v>46</v>
      </c>
      <c r="O731" s="11" t="s">
        <v>19</v>
      </c>
      <c r="P731" s="11" t="s">
        <v>30</v>
      </c>
      <c r="Q731" s="11" t="s">
        <v>78</v>
      </c>
      <c r="R731" s="11" t="s">
        <v>63</v>
      </c>
      <c r="S731" s="17"/>
    </row>
    <row r="732" spans="4:19" ht="21" customHeight="1" x14ac:dyDescent="0.35">
      <c r="D732" s="17"/>
      <c r="E732" s="4" t="s">
        <v>14</v>
      </c>
      <c r="F732" s="5">
        <v>11</v>
      </c>
      <c r="G732" s="6" t="s">
        <v>57</v>
      </c>
      <c r="H732" s="4" t="s">
        <v>16</v>
      </c>
      <c r="I732" s="4" t="s">
        <v>68</v>
      </c>
      <c r="J732" s="7">
        <v>3</v>
      </c>
      <c r="K732" s="8">
        <v>15000000</v>
      </c>
      <c r="L732" s="4">
        <v>1</v>
      </c>
      <c r="M732" s="2">
        <v>2.5462962962962961E-3</v>
      </c>
      <c r="N732" s="4" t="s">
        <v>18</v>
      </c>
      <c r="O732" s="4" t="s">
        <v>19</v>
      </c>
      <c r="P732" s="4" t="s">
        <v>33</v>
      </c>
      <c r="Q732" s="4" t="s">
        <v>66</v>
      </c>
      <c r="R732" s="4" t="s">
        <v>67</v>
      </c>
      <c r="S732" s="17"/>
    </row>
    <row r="733" spans="4:19" ht="21" customHeight="1" x14ac:dyDescent="0.35">
      <c r="D733" s="17"/>
      <c r="E733" s="11" t="s">
        <v>14</v>
      </c>
      <c r="F733" s="12">
        <v>13</v>
      </c>
      <c r="G733" s="13" t="s">
        <v>72</v>
      </c>
      <c r="H733" s="11" t="s">
        <v>38</v>
      </c>
      <c r="I733" s="11" t="s">
        <v>23</v>
      </c>
      <c r="J733" s="14">
        <v>3</v>
      </c>
      <c r="K733" s="15">
        <v>15000000</v>
      </c>
      <c r="L733" s="11">
        <v>5</v>
      </c>
      <c r="M733" s="16">
        <v>2.5462962962962961E-3</v>
      </c>
      <c r="N733" s="11" t="s">
        <v>18</v>
      </c>
      <c r="O733" s="11" t="s">
        <v>47</v>
      </c>
      <c r="P733" s="11" t="s">
        <v>51</v>
      </c>
      <c r="Q733" s="11" t="s">
        <v>77</v>
      </c>
      <c r="R733" s="11" t="s">
        <v>65</v>
      </c>
      <c r="S733" s="17"/>
    </row>
    <row r="734" spans="4:19" ht="21" customHeight="1" x14ac:dyDescent="0.35">
      <c r="D734" s="17"/>
      <c r="E734" s="4" t="s">
        <v>14</v>
      </c>
      <c r="F734" s="5">
        <v>10</v>
      </c>
      <c r="G734" s="6" t="s">
        <v>22</v>
      </c>
      <c r="H734" s="4" t="s">
        <v>16</v>
      </c>
      <c r="I734" s="4" t="s">
        <v>23</v>
      </c>
      <c r="J734" s="7">
        <v>2</v>
      </c>
      <c r="K734" s="8">
        <v>12000000</v>
      </c>
      <c r="L734" s="4">
        <v>2</v>
      </c>
      <c r="M734" s="2">
        <v>2.5462962962962961E-3</v>
      </c>
      <c r="N734" s="4" t="s">
        <v>18</v>
      </c>
      <c r="O734" s="4" t="s">
        <v>29</v>
      </c>
      <c r="P734" s="4" t="s">
        <v>48</v>
      </c>
      <c r="Q734" s="4" t="s">
        <v>76</v>
      </c>
      <c r="R734" s="4" t="s">
        <v>52</v>
      </c>
      <c r="S734" s="17"/>
    </row>
    <row r="735" spans="4:19" ht="21" customHeight="1" x14ac:dyDescent="0.35">
      <c r="D735" s="17"/>
      <c r="E735" s="11" t="s">
        <v>14</v>
      </c>
      <c r="F735" s="12">
        <v>19</v>
      </c>
      <c r="G735" s="13" t="s">
        <v>22</v>
      </c>
      <c r="H735" s="11" t="s">
        <v>49</v>
      </c>
      <c r="I735" s="11" t="s">
        <v>42</v>
      </c>
      <c r="J735" s="14">
        <v>3</v>
      </c>
      <c r="K735" s="15">
        <v>15000000</v>
      </c>
      <c r="L735" s="11">
        <v>2</v>
      </c>
      <c r="M735" s="16">
        <v>2.5462962962962961E-3</v>
      </c>
      <c r="N735" s="11" t="s">
        <v>18</v>
      </c>
      <c r="O735" s="11" t="s">
        <v>19</v>
      </c>
      <c r="P735" s="11" t="s">
        <v>40</v>
      </c>
      <c r="Q735" s="11" t="s">
        <v>77</v>
      </c>
      <c r="R735" s="11" t="s">
        <v>65</v>
      </c>
      <c r="S735" s="17"/>
    </row>
    <row r="736" spans="4:19" ht="21" customHeight="1" x14ac:dyDescent="0.35">
      <c r="D736" s="17"/>
      <c r="E736" s="4" t="s">
        <v>70</v>
      </c>
      <c r="F736" s="5">
        <v>23</v>
      </c>
      <c r="G736" s="6" t="s">
        <v>27</v>
      </c>
      <c r="H736" s="4" t="s">
        <v>32</v>
      </c>
      <c r="I736" s="4" t="s">
        <v>42</v>
      </c>
      <c r="J736" s="7">
        <v>0</v>
      </c>
      <c r="K736" s="8">
        <v>0</v>
      </c>
      <c r="L736" s="4">
        <v>1</v>
      </c>
      <c r="M736" s="2">
        <v>2.5462962962962961E-3</v>
      </c>
      <c r="N736" s="4"/>
      <c r="O736" s="4"/>
      <c r="P736" s="4" t="s">
        <v>40</v>
      </c>
      <c r="Q736" s="4" t="s">
        <v>76</v>
      </c>
      <c r="R736" s="4" t="s">
        <v>26</v>
      </c>
      <c r="S736" s="17"/>
    </row>
    <row r="737" spans="4:19" ht="21" customHeight="1" x14ac:dyDescent="0.35">
      <c r="D737" s="17"/>
      <c r="E737" s="11" t="s">
        <v>70</v>
      </c>
      <c r="F737" s="12">
        <v>19</v>
      </c>
      <c r="G737" s="13" t="s">
        <v>37</v>
      </c>
      <c r="H737" s="11" t="s">
        <v>32</v>
      </c>
      <c r="I737" s="11" t="s">
        <v>42</v>
      </c>
      <c r="J737" s="14">
        <v>0</v>
      </c>
      <c r="K737" s="15">
        <v>0</v>
      </c>
      <c r="L737" s="11">
        <v>4</v>
      </c>
      <c r="M737" s="16">
        <v>2.5462962962962961E-3</v>
      </c>
      <c r="N737" s="11"/>
      <c r="O737" s="11"/>
      <c r="P737" s="11" t="s">
        <v>43</v>
      </c>
      <c r="Q737" s="11" t="s">
        <v>78</v>
      </c>
      <c r="R737" s="11" t="s">
        <v>63</v>
      </c>
      <c r="S737" s="17"/>
    </row>
    <row r="738" spans="4:19" ht="21" customHeight="1" x14ac:dyDescent="0.35">
      <c r="D738" s="17"/>
      <c r="E738" s="4" t="s">
        <v>70</v>
      </c>
      <c r="F738" s="5">
        <v>27</v>
      </c>
      <c r="G738" s="6" t="s">
        <v>44</v>
      </c>
      <c r="H738" s="4" t="s">
        <v>16</v>
      </c>
      <c r="I738" s="4" t="s">
        <v>42</v>
      </c>
      <c r="J738" s="7">
        <v>0</v>
      </c>
      <c r="K738" s="8">
        <v>0</v>
      </c>
      <c r="L738" s="4">
        <v>1</v>
      </c>
      <c r="M738" s="2">
        <v>2.5462962962962961E-3</v>
      </c>
      <c r="N738" s="4"/>
      <c r="O738" s="4"/>
      <c r="P738" s="4" t="s">
        <v>30</v>
      </c>
      <c r="Q738" s="4" t="s">
        <v>78</v>
      </c>
      <c r="R738" s="4" t="s">
        <v>62</v>
      </c>
      <c r="S738" s="17"/>
    </row>
    <row r="739" spans="4:19" ht="21" customHeight="1" x14ac:dyDescent="0.35">
      <c r="D739" s="17"/>
      <c r="E739" s="11" t="s">
        <v>14</v>
      </c>
      <c r="F739" s="12">
        <v>15</v>
      </c>
      <c r="G739" s="13" t="s">
        <v>57</v>
      </c>
      <c r="H739" s="11" t="s">
        <v>49</v>
      </c>
      <c r="I739" s="11" t="s">
        <v>23</v>
      </c>
      <c r="J739" s="14">
        <v>3</v>
      </c>
      <c r="K739" s="15">
        <v>12000000</v>
      </c>
      <c r="L739" s="11">
        <v>4</v>
      </c>
      <c r="M739" s="16">
        <v>2.7777777777777779E-3</v>
      </c>
      <c r="N739" s="11" t="s">
        <v>18</v>
      </c>
      <c r="O739" s="11" t="s">
        <v>29</v>
      </c>
      <c r="P739" s="11" t="s">
        <v>30</v>
      </c>
      <c r="Q739" s="11" t="s">
        <v>78</v>
      </c>
      <c r="R739" s="11" t="s">
        <v>53</v>
      </c>
      <c r="S739" s="17"/>
    </row>
    <row r="740" spans="4:19" ht="21" customHeight="1" x14ac:dyDescent="0.35">
      <c r="D740" s="17"/>
      <c r="E740" s="4" t="s">
        <v>14</v>
      </c>
      <c r="F740" s="5">
        <v>4</v>
      </c>
      <c r="G740" s="6" t="s">
        <v>72</v>
      </c>
      <c r="H740" s="4" t="s">
        <v>28</v>
      </c>
      <c r="I740" s="4" t="s">
        <v>23</v>
      </c>
      <c r="J740" s="7">
        <v>1</v>
      </c>
      <c r="K740" s="8">
        <v>19000000</v>
      </c>
      <c r="L740" s="4">
        <v>2</v>
      </c>
      <c r="M740" s="2">
        <v>2.7777777777777779E-3</v>
      </c>
      <c r="N740" s="4" t="s">
        <v>46</v>
      </c>
      <c r="O740" s="4" t="s">
        <v>47</v>
      </c>
      <c r="P740" s="4" t="s">
        <v>25</v>
      </c>
      <c r="Q740" s="4" t="s">
        <v>77</v>
      </c>
      <c r="R740" s="4" t="s">
        <v>34</v>
      </c>
      <c r="S740" s="17"/>
    </row>
    <row r="741" spans="4:19" ht="21" customHeight="1" x14ac:dyDescent="0.35">
      <c r="D741" s="17"/>
      <c r="E741" s="11" t="s">
        <v>14</v>
      </c>
      <c r="F741" s="12">
        <v>11</v>
      </c>
      <c r="G741" s="13" t="s">
        <v>27</v>
      </c>
      <c r="H741" s="11" t="s">
        <v>16</v>
      </c>
      <c r="I741" s="11" t="s">
        <v>17</v>
      </c>
      <c r="J741" s="14">
        <v>2</v>
      </c>
      <c r="K741" s="15">
        <v>38000000</v>
      </c>
      <c r="L741" s="11">
        <v>1</v>
      </c>
      <c r="M741" s="16">
        <v>2.7777777777777779E-3</v>
      </c>
      <c r="N741" s="11" t="s">
        <v>74</v>
      </c>
      <c r="O741" s="11" t="s">
        <v>39</v>
      </c>
      <c r="P741" s="11" t="s">
        <v>40</v>
      </c>
      <c r="Q741" s="11" t="s">
        <v>76</v>
      </c>
      <c r="R741" s="11" t="s">
        <v>75</v>
      </c>
      <c r="S741" s="17"/>
    </row>
    <row r="742" spans="4:19" ht="21" customHeight="1" x14ac:dyDescent="0.35">
      <c r="D742" s="17"/>
      <c r="E742" s="4" t="s">
        <v>14</v>
      </c>
      <c r="F742" s="5">
        <v>23</v>
      </c>
      <c r="G742" s="6" t="s">
        <v>27</v>
      </c>
      <c r="H742" s="4" t="s">
        <v>32</v>
      </c>
      <c r="I742" s="4" t="s">
        <v>17</v>
      </c>
      <c r="J742" s="7">
        <v>1</v>
      </c>
      <c r="K742" s="8">
        <v>7000000</v>
      </c>
      <c r="L742" s="4">
        <v>3</v>
      </c>
      <c r="M742" s="2">
        <v>2.7777777777777779E-3</v>
      </c>
      <c r="N742" s="4" t="s">
        <v>18</v>
      </c>
      <c r="O742" s="4" t="s">
        <v>19</v>
      </c>
      <c r="P742" s="4" t="s">
        <v>43</v>
      </c>
      <c r="Q742" s="4" t="s">
        <v>66</v>
      </c>
      <c r="R742" s="4" t="s">
        <v>36</v>
      </c>
      <c r="S742" s="17"/>
    </row>
    <row r="743" spans="4:19" ht="21" customHeight="1" x14ac:dyDescent="0.35">
      <c r="D743" s="17"/>
      <c r="E743" s="11" t="s">
        <v>14</v>
      </c>
      <c r="F743" s="12">
        <v>8</v>
      </c>
      <c r="G743" s="13" t="s">
        <v>37</v>
      </c>
      <c r="H743" s="11" t="s">
        <v>28</v>
      </c>
      <c r="I743" s="11" t="s">
        <v>23</v>
      </c>
      <c r="J743" s="14">
        <v>4</v>
      </c>
      <c r="K743" s="15">
        <v>20000000</v>
      </c>
      <c r="L743" s="11">
        <v>4</v>
      </c>
      <c r="M743" s="16">
        <v>2.7777777777777779E-3</v>
      </c>
      <c r="N743" s="11" t="s">
        <v>61</v>
      </c>
      <c r="O743" s="11" t="s">
        <v>19</v>
      </c>
      <c r="P743" s="11" t="s">
        <v>20</v>
      </c>
      <c r="Q743" s="11" t="s">
        <v>76</v>
      </c>
      <c r="R743" s="11" t="s">
        <v>31</v>
      </c>
      <c r="S743" s="17"/>
    </row>
    <row r="744" spans="4:19" ht="21" customHeight="1" x14ac:dyDescent="0.35">
      <c r="D744" s="17"/>
      <c r="E744" s="4" t="s">
        <v>14</v>
      </c>
      <c r="F744" s="5">
        <v>8</v>
      </c>
      <c r="G744" s="6" t="s">
        <v>37</v>
      </c>
      <c r="H744" s="4" t="s">
        <v>28</v>
      </c>
      <c r="I744" s="4" t="s">
        <v>17</v>
      </c>
      <c r="J744" s="7">
        <v>3</v>
      </c>
      <c r="K744" s="8">
        <v>15000000</v>
      </c>
      <c r="L744" s="4">
        <v>1</v>
      </c>
      <c r="M744" s="2">
        <v>2.7777777777777779E-3</v>
      </c>
      <c r="N744" s="4" t="s">
        <v>18</v>
      </c>
      <c r="O744" s="4" t="s">
        <v>47</v>
      </c>
      <c r="P744" s="4" t="s">
        <v>33</v>
      </c>
      <c r="Q744" s="4" t="s">
        <v>78</v>
      </c>
      <c r="R744" s="4" t="s">
        <v>66</v>
      </c>
      <c r="S744" s="17"/>
    </row>
    <row r="745" spans="4:19" ht="21" customHeight="1" x14ac:dyDescent="0.35">
      <c r="D745" s="17"/>
      <c r="E745" s="11" t="s">
        <v>14</v>
      </c>
      <c r="F745" s="12">
        <v>29</v>
      </c>
      <c r="G745" s="13" t="s">
        <v>37</v>
      </c>
      <c r="H745" s="11" t="s">
        <v>16</v>
      </c>
      <c r="I745" s="11" t="s">
        <v>17</v>
      </c>
      <c r="J745" s="14">
        <v>2</v>
      </c>
      <c r="K745" s="15">
        <v>12000000</v>
      </c>
      <c r="L745" s="11">
        <v>1</v>
      </c>
      <c r="M745" s="16">
        <v>2.7777777777777779E-3</v>
      </c>
      <c r="N745" s="11" t="s">
        <v>18</v>
      </c>
      <c r="O745" s="11" t="s">
        <v>64</v>
      </c>
      <c r="P745" s="11" t="s">
        <v>48</v>
      </c>
      <c r="Q745" s="11" t="s">
        <v>78</v>
      </c>
      <c r="R745" s="11" t="s">
        <v>62</v>
      </c>
      <c r="S745" s="17"/>
    </row>
    <row r="746" spans="4:19" ht="21" customHeight="1" x14ac:dyDescent="0.35">
      <c r="D746" s="17"/>
      <c r="E746" s="4" t="s">
        <v>14</v>
      </c>
      <c r="F746" s="5">
        <v>25</v>
      </c>
      <c r="G746" s="6" t="s">
        <v>37</v>
      </c>
      <c r="H746" s="4" t="s">
        <v>32</v>
      </c>
      <c r="I746" s="4" t="s">
        <v>23</v>
      </c>
      <c r="J746" s="7">
        <v>5</v>
      </c>
      <c r="K746" s="8">
        <v>25000000</v>
      </c>
      <c r="L746" s="4">
        <v>3</v>
      </c>
      <c r="M746" s="2">
        <v>2.7777777777777779E-3</v>
      </c>
      <c r="N746" s="4" t="s">
        <v>18</v>
      </c>
      <c r="O746" s="4" t="s">
        <v>29</v>
      </c>
      <c r="P746" s="4" t="s">
        <v>51</v>
      </c>
      <c r="Q746" s="4" t="s">
        <v>77</v>
      </c>
      <c r="R746" s="4" t="s">
        <v>65</v>
      </c>
      <c r="S746" s="17"/>
    </row>
    <row r="747" spans="4:19" ht="21" customHeight="1" x14ac:dyDescent="0.35">
      <c r="D747" s="17"/>
      <c r="E747" s="11" t="s">
        <v>14</v>
      </c>
      <c r="F747" s="12">
        <v>22</v>
      </c>
      <c r="G747" s="13" t="s">
        <v>44</v>
      </c>
      <c r="H747" s="11" t="s">
        <v>28</v>
      </c>
      <c r="I747" s="11" t="s">
        <v>23</v>
      </c>
      <c r="J747" s="14">
        <v>2</v>
      </c>
      <c r="K747" s="15">
        <v>12000000</v>
      </c>
      <c r="L747" s="11">
        <v>4</v>
      </c>
      <c r="M747" s="16">
        <v>2.7777777777777779E-3</v>
      </c>
      <c r="N747" s="11" t="s">
        <v>18</v>
      </c>
      <c r="O747" s="11" t="s">
        <v>39</v>
      </c>
      <c r="P747" s="11" t="s">
        <v>25</v>
      </c>
      <c r="Q747" s="11" t="s">
        <v>76</v>
      </c>
      <c r="R747" s="11" t="s">
        <v>52</v>
      </c>
      <c r="S747" s="17"/>
    </row>
    <row r="748" spans="4:19" ht="21" customHeight="1" x14ac:dyDescent="0.35">
      <c r="D748" s="17"/>
      <c r="E748" s="4" t="s">
        <v>14</v>
      </c>
      <c r="F748" s="5">
        <v>15</v>
      </c>
      <c r="G748" s="6" t="s">
        <v>57</v>
      </c>
      <c r="H748" s="4" t="s">
        <v>49</v>
      </c>
      <c r="I748" s="4" t="s">
        <v>23</v>
      </c>
      <c r="J748" s="7">
        <v>3</v>
      </c>
      <c r="K748" s="8">
        <v>12000000</v>
      </c>
      <c r="L748" s="4">
        <v>4</v>
      </c>
      <c r="M748" s="2">
        <v>2.7777777777777779E-3</v>
      </c>
      <c r="N748" s="4" t="s">
        <v>18</v>
      </c>
      <c r="O748" s="4" t="s">
        <v>29</v>
      </c>
      <c r="P748" s="4" t="s">
        <v>30</v>
      </c>
      <c r="Q748" s="4" t="s">
        <v>78</v>
      </c>
      <c r="R748" s="4" t="s">
        <v>53</v>
      </c>
      <c r="S748" s="17"/>
    </row>
    <row r="749" spans="4:19" ht="21" customHeight="1" x14ac:dyDescent="0.35">
      <c r="D749" s="17"/>
      <c r="E749" s="11" t="s">
        <v>14</v>
      </c>
      <c r="F749" s="12">
        <v>4</v>
      </c>
      <c r="G749" s="13" t="s">
        <v>72</v>
      </c>
      <c r="H749" s="11" t="s">
        <v>28</v>
      </c>
      <c r="I749" s="11" t="s">
        <v>23</v>
      </c>
      <c r="J749" s="14">
        <v>1</v>
      </c>
      <c r="K749" s="15">
        <v>19000000</v>
      </c>
      <c r="L749" s="11">
        <v>2</v>
      </c>
      <c r="M749" s="16">
        <v>2.7777777777777779E-3</v>
      </c>
      <c r="N749" s="11" t="s">
        <v>46</v>
      </c>
      <c r="O749" s="11" t="s">
        <v>47</v>
      </c>
      <c r="P749" s="11" t="s">
        <v>25</v>
      </c>
      <c r="Q749" s="11" t="s">
        <v>77</v>
      </c>
      <c r="R749" s="11" t="s">
        <v>34</v>
      </c>
      <c r="S749" s="17"/>
    </row>
    <row r="750" spans="4:19" ht="21" customHeight="1" x14ac:dyDescent="0.35">
      <c r="D750" s="17"/>
      <c r="E750" s="4" t="s">
        <v>70</v>
      </c>
      <c r="F750" s="5">
        <v>25</v>
      </c>
      <c r="G750" s="6" t="s">
        <v>37</v>
      </c>
      <c r="H750" s="4" t="s">
        <v>32</v>
      </c>
      <c r="I750" s="4" t="s">
        <v>42</v>
      </c>
      <c r="J750" s="7">
        <v>0</v>
      </c>
      <c r="K750" s="8">
        <v>0</v>
      </c>
      <c r="L750" s="4">
        <v>5</v>
      </c>
      <c r="M750" s="2">
        <v>2.7777777777777779E-3</v>
      </c>
      <c r="N750" s="4"/>
      <c r="O750" s="4"/>
      <c r="P750" s="4" t="s">
        <v>33</v>
      </c>
      <c r="Q750" s="4" t="s">
        <v>77</v>
      </c>
      <c r="R750" s="4" t="s">
        <v>54</v>
      </c>
      <c r="S750" s="17"/>
    </row>
    <row r="751" spans="4:19" ht="21" customHeight="1" x14ac:dyDescent="0.35">
      <c r="D751" s="17"/>
      <c r="E751" s="11" t="s">
        <v>70</v>
      </c>
      <c r="F751" s="12">
        <v>26</v>
      </c>
      <c r="G751" s="13" t="s">
        <v>44</v>
      </c>
      <c r="H751" s="11" t="s">
        <v>16</v>
      </c>
      <c r="I751" s="11" t="s">
        <v>23</v>
      </c>
      <c r="J751" s="14">
        <v>0</v>
      </c>
      <c r="K751" s="15">
        <v>0</v>
      </c>
      <c r="L751" s="11">
        <v>2</v>
      </c>
      <c r="M751" s="16">
        <v>2.7777777777777779E-3</v>
      </c>
      <c r="N751" s="11"/>
      <c r="O751" s="11"/>
      <c r="P751" s="11" t="s">
        <v>43</v>
      </c>
      <c r="Q751" s="11" t="s">
        <v>76</v>
      </c>
      <c r="R751" s="11" t="s">
        <v>26</v>
      </c>
      <c r="S751" s="17"/>
    </row>
    <row r="752" spans="4:19" ht="21" customHeight="1" x14ac:dyDescent="0.35">
      <c r="D752" s="17"/>
      <c r="E752" s="4" t="s">
        <v>70</v>
      </c>
      <c r="F752" s="5">
        <v>26</v>
      </c>
      <c r="G752" s="6" t="s">
        <v>44</v>
      </c>
      <c r="H752" s="4" t="s">
        <v>28</v>
      </c>
      <c r="I752" s="4" t="s">
        <v>23</v>
      </c>
      <c r="J752" s="7">
        <v>0</v>
      </c>
      <c r="K752" s="8">
        <v>0</v>
      </c>
      <c r="L752" s="4">
        <v>3</v>
      </c>
      <c r="M752" s="2">
        <v>2.7777777777777779E-3</v>
      </c>
      <c r="N752" s="4"/>
      <c r="O752" s="4"/>
      <c r="P752" s="4" t="s">
        <v>51</v>
      </c>
      <c r="Q752" s="4" t="s">
        <v>76</v>
      </c>
      <c r="R752" s="4" t="s">
        <v>26</v>
      </c>
      <c r="S752" s="17"/>
    </row>
    <row r="753" spans="4:19" ht="21" customHeight="1" x14ac:dyDescent="0.35">
      <c r="D753" s="17"/>
      <c r="E753" s="11" t="s">
        <v>70</v>
      </c>
      <c r="F753" s="12">
        <v>10</v>
      </c>
      <c r="G753" s="13" t="s">
        <v>69</v>
      </c>
      <c r="H753" s="11" t="s">
        <v>32</v>
      </c>
      <c r="I753" s="11" t="s">
        <v>17</v>
      </c>
      <c r="J753" s="14">
        <v>0</v>
      </c>
      <c r="K753" s="15">
        <v>0</v>
      </c>
      <c r="L753" s="11">
        <v>3</v>
      </c>
      <c r="M753" s="16">
        <v>2.7777777777777779E-3</v>
      </c>
      <c r="N753" s="11"/>
      <c r="O753" s="11"/>
      <c r="P753" s="11" t="s">
        <v>43</v>
      </c>
      <c r="Q753" s="11" t="s">
        <v>66</v>
      </c>
      <c r="R753" s="11" t="s">
        <v>36</v>
      </c>
      <c r="S753" s="17"/>
    </row>
    <row r="754" spans="4:19" ht="21" customHeight="1" x14ac:dyDescent="0.35">
      <c r="D754" s="17"/>
      <c r="E754" s="4" t="s">
        <v>14</v>
      </c>
      <c r="F754" s="5">
        <v>16</v>
      </c>
      <c r="G754" s="6" t="s">
        <v>55</v>
      </c>
      <c r="H754" s="4" t="s">
        <v>32</v>
      </c>
      <c r="I754" s="4" t="s">
        <v>23</v>
      </c>
      <c r="J754" s="7">
        <v>2</v>
      </c>
      <c r="K754" s="8">
        <v>12000000</v>
      </c>
      <c r="L754" s="4">
        <v>1</v>
      </c>
      <c r="M754" s="2">
        <v>3.2407407407407406E-3</v>
      </c>
      <c r="N754" s="4" t="s">
        <v>18</v>
      </c>
      <c r="O754" s="4" t="s">
        <v>29</v>
      </c>
      <c r="P754" s="4" t="s">
        <v>40</v>
      </c>
      <c r="Q754" s="4" t="s">
        <v>76</v>
      </c>
      <c r="R754" s="4" t="s">
        <v>26</v>
      </c>
      <c r="S754" s="17"/>
    </row>
    <row r="755" spans="4:19" ht="21" customHeight="1" x14ac:dyDescent="0.35">
      <c r="D755" s="17"/>
      <c r="E755" s="11" t="s">
        <v>14</v>
      </c>
      <c r="F755" s="12">
        <v>11</v>
      </c>
      <c r="G755" s="13" t="s">
        <v>57</v>
      </c>
      <c r="H755" s="11" t="s">
        <v>16</v>
      </c>
      <c r="I755" s="11" t="s">
        <v>42</v>
      </c>
      <c r="J755" s="14">
        <v>2</v>
      </c>
      <c r="K755" s="15">
        <v>12000000</v>
      </c>
      <c r="L755" s="11">
        <v>4</v>
      </c>
      <c r="M755" s="16">
        <v>3.2407407407407406E-3</v>
      </c>
      <c r="N755" s="11" t="s">
        <v>18</v>
      </c>
      <c r="O755" s="11" t="s">
        <v>19</v>
      </c>
      <c r="P755" s="11" t="s">
        <v>43</v>
      </c>
      <c r="Q755" s="11" t="s">
        <v>66</v>
      </c>
      <c r="R755" s="11" t="s">
        <v>36</v>
      </c>
      <c r="S755" s="17"/>
    </row>
    <row r="756" spans="4:19" ht="21" customHeight="1" x14ac:dyDescent="0.35">
      <c r="D756" s="17"/>
      <c r="E756" s="4" t="s">
        <v>14</v>
      </c>
      <c r="F756" s="5">
        <v>1</v>
      </c>
      <c r="G756" s="6" t="s">
        <v>59</v>
      </c>
      <c r="H756" s="4" t="s">
        <v>32</v>
      </c>
      <c r="I756" s="4" t="s">
        <v>23</v>
      </c>
      <c r="J756" s="7">
        <v>2</v>
      </c>
      <c r="K756" s="8">
        <v>12000000</v>
      </c>
      <c r="L756" s="4">
        <v>2</v>
      </c>
      <c r="M756" s="2">
        <v>3.2407407407407406E-3</v>
      </c>
      <c r="N756" s="4" t="s">
        <v>18</v>
      </c>
      <c r="O756" s="4" t="s">
        <v>29</v>
      </c>
      <c r="P756" s="4" t="s">
        <v>51</v>
      </c>
      <c r="Q756" s="4" t="s">
        <v>66</v>
      </c>
      <c r="R756" s="4" t="s">
        <v>67</v>
      </c>
      <c r="S756" s="17"/>
    </row>
    <row r="757" spans="4:19" ht="21" customHeight="1" x14ac:dyDescent="0.35">
      <c r="D757" s="17"/>
      <c r="E757" s="11" t="s">
        <v>14</v>
      </c>
      <c r="F757" s="12">
        <v>9</v>
      </c>
      <c r="G757" s="13" t="s">
        <v>27</v>
      </c>
      <c r="H757" s="11" t="s">
        <v>32</v>
      </c>
      <c r="I757" s="11" t="s">
        <v>23</v>
      </c>
      <c r="J757" s="14">
        <v>2</v>
      </c>
      <c r="K757" s="15">
        <v>38000000</v>
      </c>
      <c r="L757" s="11">
        <v>5</v>
      </c>
      <c r="M757" s="16">
        <v>3.2407407407407406E-3</v>
      </c>
      <c r="N757" s="11" t="s">
        <v>46</v>
      </c>
      <c r="O757" s="11" t="s">
        <v>19</v>
      </c>
      <c r="P757" s="11" t="s">
        <v>48</v>
      </c>
      <c r="Q757" s="11" t="s">
        <v>76</v>
      </c>
      <c r="R757" s="11" t="s">
        <v>31</v>
      </c>
      <c r="S757" s="17"/>
    </row>
    <row r="758" spans="4:19" ht="21" customHeight="1" x14ac:dyDescent="0.35">
      <c r="D758" s="17"/>
      <c r="E758" s="4" t="s">
        <v>14</v>
      </c>
      <c r="F758" s="5">
        <v>11</v>
      </c>
      <c r="G758" s="6" t="s">
        <v>27</v>
      </c>
      <c r="H758" s="4" t="s">
        <v>32</v>
      </c>
      <c r="I758" s="4" t="s">
        <v>42</v>
      </c>
      <c r="J758" s="7">
        <v>2</v>
      </c>
      <c r="K758" s="8">
        <v>12000000</v>
      </c>
      <c r="L758" s="4">
        <v>5</v>
      </c>
      <c r="M758" s="2">
        <v>3.2407407407407406E-3</v>
      </c>
      <c r="N758" s="4" t="s">
        <v>18</v>
      </c>
      <c r="O758" s="4" t="s">
        <v>50</v>
      </c>
      <c r="P758" s="4" t="s">
        <v>20</v>
      </c>
      <c r="Q758" s="4" t="s">
        <v>78</v>
      </c>
      <c r="R758" s="4" t="s">
        <v>63</v>
      </c>
      <c r="S758" s="17"/>
    </row>
    <row r="759" spans="4:19" ht="21" customHeight="1" x14ac:dyDescent="0.35">
      <c r="D759" s="17"/>
      <c r="E759" s="11" t="s">
        <v>14</v>
      </c>
      <c r="F759" s="12">
        <v>22</v>
      </c>
      <c r="G759" s="13" t="s">
        <v>27</v>
      </c>
      <c r="H759" s="11" t="s">
        <v>49</v>
      </c>
      <c r="I759" s="11" t="s">
        <v>42</v>
      </c>
      <c r="J759" s="14">
        <v>3</v>
      </c>
      <c r="K759" s="15">
        <v>15000000</v>
      </c>
      <c r="L759" s="11">
        <v>4</v>
      </c>
      <c r="M759" s="16">
        <v>3.2407407407407406E-3</v>
      </c>
      <c r="N759" s="11" t="s">
        <v>18</v>
      </c>
      <c r="O759" s="11" t="s">
        <v>56</v>
      </c>
      <c r="P759" s="11" t="s">
        <v>30</v>
      </c>
      <c r="Q759" s="11" t="s">
        <v>77</v>
      </c>
      <c r="R759" s="11" t="s">
        <v>65</v>
      </c>
      <c r="S759" s="17"/>
    </row>
    <row r="760" spans="4:19" ht="21" customHeight="1" x14ac:dyDescent="0.35">
      <c r="D760" s="17"/>
      <c r="E760" s="4" t="s">
        <v>14</v>
      </c>
      <c r="F760" s="5">
        <v>30</v>
      </c>
      <c r="G760" s="6" t="s">
        <v>27</v>
      </c>
      <c r="H760" s="4" t="s">
        <v>49</v>
      </c>
      <c r="I760" s="4" t="s">
        <v>23</v>
      </c>
      <c r="J760" s="7">
        <v>3</v>
      </c>
      <c r="K760" s="8">
        <v>15000000</v>
      </c>
      <c r="L760" s="4">
        <v>3</v>
      </c>
      <c r="M760" s="2">
        <v>3.2407407407407406E-3</v>
      </c>
      <c r="N760" s="4" t="s">
        <v>18</v>
      </c>
      <c r="O760" s="4" t="s">
        <v>29</v>
      </c>
      <c r="P760" s="4" t="s">
        <v>25</v>
      </c>
      <c r="Q760" s="4" t="s">
        <v>76</v>
      </c>
      <c r="R760" s="4" t="s">
        <v>31</v>
      </c>
      <c r="S760" s="17"/>
    </row>
    <row r="761" spans="4:19" ht="21" customHeight="1" x14ac:dyDescent="0.35">
      <c r="D761" s="17"/>
      <c r="E761" s="11" t="s">
        <v>14</v>
      </c>
      <c r="F761" s="12">
        <v>10</v>
      </c>
      <c r="G761" s="13" t="s">
        <v>37</v>
      </c>
      <c r="H761" s="11" t="s">
        <v>28</v>
      </c>
      <c r="I761" s="11" t="s">
        <v>17</v>
      </c>
      <c r="J761" s="14">
        <v>4</v>
      </c>
      <c r="K761" s="15">
        <v>11000000</v>
      </c>
      <c r="L761" s="11">
        <v>2</v>
      </c>
      <c r="M761" s="16">
        <v>3.2407407407407406E-3</v>
      </c>
      <c r="N761" s="11" t="s">
        <v>61</v>
      </c>
      <c r="O761" s="11" t="s">
        <v>19</v>
      </c>
      <c r="P761" s="11" t="s">
        <v>30</v>
      </c>
      <c r="Q761" s="11" t="s">
        <v>76</v>
      </c>
      <c r="R761" s="11" t="s">
        <v>75</v>
      </c>
      <c r="S761" s="17"/>
    </row>
    <row r="762" spans="4:19" ht="21" customHeight="1" x14ac:dyDescent="0.35">
      <c r="D762" s="17"/>
      <c r="E762" s="4" t="s">
        <v>14</v>
      </c>
      <c r="F762" s="5">
        <v>24</v>
      </c>
      <c r="G762" s="6" t="s">
        <v>37</v>
      </c>
      <c r="H762" s="4" t="s">
        <v>16</v>
      </c>
      <c r="I762" s="4" t="s">
        <v>42</v>
      </c>
      <c r="J762" s="7">
        <v>4</v>
      </c>
      <c r="K762" s="8">
        <v>20000000</v>
      </c>
      <c r="L762" s="4">
        <v>1</v>
      </c>
      <c r="M762" s="2">
        <v>3.2407407407407406E-3</v>
      </c>
      <c r="N762" s="4" t="s">
        <v>61</v>
      </c>
      <c r="O762" s="4" t="s">
        <v>19</v>
      </c>
      <c r="P762" s="4" t="s">
        <v>30</v>
      </c>
      <c r="Q762" s="4" t="s">
        <v>66</v>
      </c>
      <c r="R762" s="4" t="s">
        <v>36</v>
      </c>
      <c r="S762" s="17"/>
    </row>
    <row r="763" spans="4:19" ht="21" customHeight="1" x14ac:dyDescent="0.35">
      <c r="D763" s="17"/>
      <c r="E763" s="11" t="s">
        <v>14</v>
      </c>
      <c r="F763" s="12">
        <v>26</v>
      </c>
      <c r="G763" s="13" t="s">
        <v>37</v>
      </c>
      <c r="H763" s="11" t="s">
        <v>28</v>
      </c>
      <c r="I763" s="11" t="s">
        <v>42</v>
      </c>
      <c r="J763" s="14">
        <v>5</v>
      </c>
      <c r="K763" s="15">
        <v>20000000</v>
      </c>
      <c r="L763" s="11">
        <v>2</v>
      </c>
      <c r="M763" s="16">
        <v>3.2407407407407406E-3</v>
      </c>
      <c r="N763" s="11" t="s">
        <v>18</v>
      </c>
      <c r="O763" s="11" t="s">
        <v>19</v>
      </c>
      <c r="P763" s="11" t="s">
        <v>30</v>
      </c>
      <c r="Q763" s="11" t="s">
        <v>78</v>
      </c>
      <c r="R763" s="11" t="s">
        <v>41</v>
      </c>
      <c r="S763" s="17"/>
    </row>
    <row r="764" spans="4:19" ht="21" customHeight="1" x14ac:dyDescent="0.35">
      <c r="D764" s="17"/>
      <c r="E764" s="4" t="s">
        <v>14</v>
      </c>
      <c r="F764" s="5">
        <v>1</v>
      </c>
      <c r="G764" s="6" t="s">
        <v>37</v>
      </c>
      <c r="H764" s="4" t="s">
        <v>32</v>
      </c>
      <c r="I764" s="4" t="s">
        <v>45</v>
      </c>
      <c r="J764" s="7">
        <v>4</v>
      </c>
      <c r="K764" s="8">
        <v>20000000</v>
      </c>
      <c r="L764" s="4">
        <v>2</v>
      </c>
      <c r="M764" s="2">
        <v>3.2407407407407406E-3</v>
      </c>
      <c r="N764" s="4" t="s">
        <v>18</v>
      </c>
      <c r="O764" s="4" t="s">
        <v>39</v>
      </c>
      <c r="P764" s="4" t="s">
        <v>33</v>
      </c>
      <c r="Q764" s="4" t="s">
        <v>78</v>
      </c>
      <c r="R764" s="4" t="s">
        <v>63</v>
      </c>
      <c r="S764" s="17"/>
    </row>
    <row r="765" spans="4:19" ht="21" customHeight="1" x14ac:dyDescent="0.35">
      <c r="D765" s="17"/>
      <c r="E765" s="11" t="s">
        <v>14</v>
      </c>
      <c r="F765" s="12">
        <v>30</v>
      </c>
      <c r="G765" s="13" t="s">
        <v>37</v>
      </c>
      <c r="H765" s="11" t="s">
        <v>49</v>
      </c>
      <c r="I765" s="11" t="s">
        <v>45</v>
      </c>
      <c r="J765" s="14">
        <v>1</v>
      </c>
      <c r="K765" s="15">
        <v>7000000</v>
      </c>
      <c r="L765" s="11">
        <v>3</v>
      </c>
      <c r="M765" s="16">
        <v>3.2407407407407406E-3</v>
      </c>
      <c r="N765" s="11" t="s">
        <v>18</v>
      </c>
      <c r="O765" s="11" t="s">
        <v>47</v>
      </c>
      <c r="P765" s="11" t="s">
        <v>33</v>
      </c>
      <c r="Q765" s="11" t="s">
        <v>77</v>
      </c>
      <c r="R765" s="11" t="s">
        <v>54</v>
      </c>
      <c r="S765" s="17"/>
    </row>
    <row r="766" spans="4:19" ht="21" customHeight="1" x14ac:dyDescent="0.35">
      <c r="D766" s="17"/>
      <c r="E766" s="4" t="s">
        <v>14</v>
      </c>
      <c r="F766" s="5">
        <v>8</v>
      </c>
      <c r="G766" s="6" t="s">
        <v>37</v>
      </c>
      <c r="H766" s="4" t="s">
        <v>32</v>
      </c>
      <c r="I766" s="4" t="s">
        <v>23</v>
      </c>
      <c r="J766" s="7">
        <v>5</v>
      </c>
      <c r="K766" s="8">
        <v>25000000</v>
      </c>
      <c r="L766" s="4">
        <v>4</v>
      </c>
      <c r="M766" s="2">
        <v>3.2407407407407406E-3</v>
      </c>
      <c r="N766" s="4" t="s">
        <v>18</v>
      </c>
      <c r="O766" s="4" t="s">
        <v>24</v>
      </c>
      <c r="P766" s="4" t="s">
        <v>20</v>
      </c>
      <c r="Q766" s="4" t="s">
        <v>77</v>
      </c>
      <c r="R766" s="4" t="s">
        <v>65</v>
      </c>
      <c r="S766" s="17"/>
    </row>
    <row r="767" spans="4:19" ht="21" customHeight="1" x14ac:dyDescent="0.35">
      <c r="D767" s="17"/>
      <c r="E767" s="11" t="s">
        <v>14</v>
      </c>
      <c r="F767" s="12">
        <v>11</v>
      </c>
      <c r="G767" s="13" t="s">
        <v>37</v>
      </c>
      <c r="H767" s="11" t="s">
        <v>16</v>
      </c>
      <c r="I767" s="11" t="s">
        <v>42</v>
      </c>
      <c r="J767" s="14">
        <v>3</v>
      </c>
      <c r="K767" s="15">
        <v>15000000</v>
      </c>
      <c r="L767" s="11">
        <v>3</v>
      </c>
      <c r="M767" s="16">
        <v>3.2407407407407406E-3</v>
      </c>
      <c r="N767" s="11" t="s">
        <v>18</v>
      </c>
      <c r="O767" s="11" t="s">
        <v>39</v>
      </c>
      <c r="P767" s="11" t="s">
        <v>25</v>
      </c>
      <c r="Q767" s="11" t="s">
        <v>78</v>
      </c>
      <c r="R767" s="11" t="s">
        <v>63</v>
      </c>
      <c r="S767" s="17"/>
    </row>
    <row r="768" spans="4:19" ht="21" customHeight="1" x14ac:dyDescent="0.35">
      <c r="D768" s="17"/>
      <c r="E768" s="4" t="s">
        <v>14</v>
      </c>
      <c r="F768" s="5">
        <v>11</v>
      </c>
      <c r="G768" s="6" t="s">
        <v>37</v>
      </c>
      <c r="H768" s="4" t="s">
        <v>38</v>
      </c>
      <c r="I768" s="4" t="s">
        <v>42</v>
      </c>
      <c r="J768" s="7">
        <v>3</v>
      </c>
      <c r="K768" s="8">
        <v>15000000</v>
      </c>
      <c r="L768" s="4">
        <v>1</v>
      </c>
      <c r="M768" s="2">
        <v>3.2407407407407406E-3</v>
      </c>
      <c r="N768" s="4" t="s">
        <v>18</v>
      </c>
      <c r="O768" s="4" t="s">
        <v>35</v>
      </c>
      <c r="P768" s="4" t="s">
        <v>48</v>
      </c>
      <c r="Q768" s="4" t="s">
        <v>78</v>
      </c>
      <c r="R768" s="4" t="s">
        <v>41</v>
      </c>
      <c r="S768" s="17"/>
    </row>
    <row r="769" spans="4:19" ht="21" customHeight="1" x14ac:dyDescent="0.35">
      <c r="D769" s="17"/>
      <c r="E769" s="11" t="s">
        <v>14</v>
      </c>
      <c r="F769" s="12">
        <v>9</v>
      </c>
      <c r="G769" s="13" t="s">
        <v>44</v>
      </c>
      <c r="H769" s="11" t="s">
        <v>38</v>
      </c>
      <c r="I769" s="11" t="s">
        <v>23</v>
      </c>
      <c r="J769" s="14">
        <v>1</v>
      </c>
      <c r="K769" s="15">
        <v>19000000</v>
      </c>
      <c r="L769" s="11">
        <v>5</v>
      </c>
      <c r="M769" s="16">
        <v>3.2407407407407406E-3</v>
      </c>
      <c r="N769" s="11" t="s">
        <v>46</v>
      </c>
      <c r="O769" s="11" t="s">
        <v>29</v>
      </c>
      <c r="P769" s="11" t="s">
        <v>51</v>
      </c>
      <c r="Q769" s="11" t="s">
        <v>77</v>
      </c>
      <c r="R769" s="11" t="s">
        <v>54</v>
      </c>
      <c r="S769" s="17"/>
    </row>
    <row r="770" spans="4:19" ht="21" customHeight="1" x14ac:dyDescent="0.35">
      <c r="D770" s="17"/>
      <c r="E770" s="4" t="s">
        <v>14</v>
      </c>
      <c r="F770" s="5">
        <v>22</v>
      </c>
      <c r="G770" s="6" t="s">
        <v>44</v>
      </c>
      <c r="H770" s="4" t="s">
        <v>32</v>
      </c>
      <c r="I770" s="4" t="s">
        <v>42</v>
      </c>
      <c r="J770" s="7">
        <v>1</v>
      </c>
      <c r="K770" s="8">
        <v>19000000</v>
      </c>
      <c r="L770" s="4">
        <v>1</v>
      </c>
      <c r="M770" s="2">
        <v>3.2407407407407406E-3</v>
      </c>
      <c r="N770" s="4" t="s">
        <v>46</v>
      </c>
      <c r="O770" s="4" t="s">
        <v>64</v>
      </c>
      <c r="P770" s="4" t="s">
        <v>51</v>
      </c>
      <c r="Q770" s="4" t="s">
        <v>76</v>
      </c>
      <c r="R770" s="4" t="s">
        <v>31</v>
      </c>
      <c r="S770" s="17"/>
    </row>
    <row r="771" spans="4:19" ht="21" customHeight="1" x14ac:dyDescent="0.35">
      <c r="D771" s="17"/>
      <c r="E771" s="11" t="s">
        <v>14</v>
      </c>
      <c r="F771" s="12">
        <v>12</v>
      </c>
      <c r="G771" s="13" t="s">
        <v>44</v>
      </c>
      <c r="H771" s="11" t="s">
        <v>28</v>
      </c>
      <c r="I771" s="11" t="s">
        <v>42</v>
      </c>
      <c r="J771" s="14">
        <v>4</v>
      </c>
      <c r="K771" s="15">
        <v>20000000</v>
      </c>
      <c r="L771" s="11">
        <v>2</v>
      </c>
      <c r="M771" s="16">
        <v>3.2407407407407406E-3</v>
      </c>
      <c r="N771" s="11" t="s">
        <v>18</v>
      </c>
      <c r="O771" s="11" t="s">
        <v>29</v>
      </c>
      <c r="P771" s="11" t="s">
        <v>33</v>
      </c>
      <c r="Q771" s="11" t="s">
        <v>78</v>
      </c>
      <c r="R771" s="11" t="s">
        <v>53</v>
      </c>
      <c r="S771" s="17"/>
    </row>
    <row r="772" spans="4:19" ht="21" customHeight="1" x14ac:dyDescent="0.35">
      <c r="D772" s="17"/>
      <c r="E772" s="4" t="s">
        <v>14</v>
      </c>
      <c r="F772" s="5">
        <v>22</v>
      </c>
      <c r="G772" s="6" t="s">
        <v>44</v>
      </c>
      <c r="H772" s="4" t="s">
        <v>32</v>
      </c>
      <c r="I772" s="4" t="s">
        <v>42</v>
      </c>
      <c r="J772" s="7">
        <v>3</v>
      </c>
      <c r="K772" s="8">
        <v>15000000</v>
      </c>
      <c r="L772" s="4">
        <v>1</v>
      </c>
      <c r="M772" s="2">
        <v>3.2407407407407406E-3</v>
      </c>
      <c r="N772" s="4" t="s">
        <v>18</v>
      </c>
      <c r="O772" s="4" t="s">
        <v>19</v>
      </c>
      <c r="P772" s="4" t="s">
        <v>48</v>
      </c>
      <c r="Q772" s="4" t="s">
        <v>78</v>
      </c>
      <c r="R772" s="4" t="s">
        <v>63</v>
      </c>
      <c r="S772" s="17"/>
    </row>
    <row r="773" spans="4:19" ht="21" customHeight="1" x14ac:dyDescent="0.35">
      <c r="D773" s="17"/>
      <c r="E773" s="11" t="s">
        <v>14</v>
      </c>
      <c r="F773" s="12">
        <v>16</v>
      </c>
      <c r="G773" s="13" t="s">
        <v>55</v>
      </c>
      <c r="H773" s="11" t="s">
        <v>32</v>
      </c>
      <c r="I773" s="11" t="s">
        <v>23</v>
      </c>
      <c r="J773" s="14">
        <v>2</v>
      </c>
      <c r="K773" s="15">
        <v>12000000</v>
      </c>
      <c r="L773" s="11">
        <v>1</v>
      </c>
      <c r="M773" s="16">
        <v>3.2407407407407406E-3</v>
      </c>
      <c r="N773" s="11" t="s">
        <v>18</v>
      </c>
      <c r="O773" s="11" t="s">
        <v>29</v>
      </c>
      <c r="P773" s="11" t="s">
        <v>40</v>
      </c>
      <c r="Q773" s="11" t="s">
        <v>76</v>
      </c>
      <c r="R773" s="11" t="s">
        <v>26</v>
      </c>
      <c r="S773" s="17"/>
    </row>
    <row r="774" spans="4:19" ht="21" customHeight="1" x14ac:dyDescent="0.35">
      <c r="D774" s="17"/>
      <c r="E774" s="4" t="s">
        <v>14</v>
      </c>
      <c r="F774" s="5">
        <v>11</v>
      </c>
      <c r="G774" s="6" t="s">
        <v>57</v>
      </c>
      <c r="H774" s="4" t="s">
        <v>16</v>
      </c>
      <c r="I774" s="4" t="s">
        <v>42</v>
      </c>
      <c r="J774" s="7">
        <v>2</v>
      </c>
      <c r="K774" s="8">
        <v>12000000</v>
      </c>
      <c r="L774" s="4">
        <v>4</v>
      </c>
      <c r="M774" s="2">
        <v>3.2407407407407406E-3</v>
      </c>
      <c r="N774" s="4" t="s">
        <v>18</v>
      </c>
      <c r="O774" s="4" t="s">
        <v>19</v>
      </c>
      <c r="P774" s="4" t="s">
        <v>43</v>
      </c>
      <c r="Q774" s="4" t="s">
        <v>66</v>
      </c>
      <c r="R774" s="4" t="s">
        <v>36</v>
      </c>
      <c r="S774" s="17"/>
    </row>
    <row r="775" spans="4:19" ht="21" customHeight="1" x14ac:dyDescent="0.35">
      <c r="D775" s="17"/>
      <c r="E775" s="11" t="s">
        <v>14</v>
      </c>
      <c r="F775" s="12">
        <v>1</v>
      </c>
      <c r="G775" s="13" t="s">
        <v>59</v>
      </c>
      <c r="H775" s="11" t="s">
        <v>32</v>
      </c>
      <c r="I775" s="11" t="s">
        <v>23</v>
      </c>
      <c r="J775" s="14">
        <v>2</v>
      </c>
      <c r="K775" s="15">
        <v>12000000</v>
      </c>
      <c r="L775" s="11">
        <v>2</v>
      </c>
      <c r="M775" s="16">
        <v>3.2407407407407406E-3</v>
      </c>
      <c r="N775" s="11" t="s">
        <v>18</v>
      </c>
      <c r="O775" s="11" t="s">
        <v>29</v>
      </c>
      <c r="P775" s="11" t="s">
        <v>51</v>
      </c>
      <c r="Q775" s="11" t="s">
        <v>66</v>
      </c>
      <c r="R775" s="11" t="s">
        <v>67</v>
      </c>
      <c r="S775" s="17"/>
    </row>
    <row r="776" spans="4:19" ht="21" customHeight="1" x14ac:dyDescent="0.35">
      <c r="D776" s="17"/>
      <c r="E776" s="4" t="s">
        <v>70</v>
      </c>
      <c r="F776" s="5">
        <v>15</v>
      </c>
      <c r="G776" s="6" t="s">
        <v>58</v>
      </c>
      <c r="H776" s="4" t="s">
        <v>38</v>
      </c>
      <c r="I776" s="4" t="s">
        <v>17</v>
      </c>
      <c r="J776" s="7">
        <v>0</v>
      </c>
      <c r="K776" s="8">
        <v>0</v>
      </c>
      <c r="L776" s="4">
        <v>2</v>
      </c>
      <c r="M776" s="2">
        <v>3.2407407407407406E-3</v>
      </c>
      <c r="N776" s="4"/>
      <c r="O776" s="4"/>
      <c r="P776" s="4" t="s">
        <v>43</v>
      </c>
      <c r="Q776" s="4" t="s">
        <v>76</v>
      </c>
      <c r="R776" s="4" t="s">
        <v>26</v>
      </c>
      <c r="S776" s="17"/>
    </row>
    <row r="777" spans="4:19" ht="21" customHeight="1" x14ac:dyDescent="0.35">
      <c r="D777" s="17"/>
      <c r="E777" s="11" t="s">
        <v>70</v>
      </c>
      <c r="F777" s="12">
        <v>11</v>
      </c>
      <c r="G777" s="13" t="s">
        <v>59</v>
      </c>
      <c r="H777" s="11" t="s">
        <v>16</v>
      </c>
      <c r="I777" s="11" t="s">
        <v>42</v>
      </c>
      <c r="J777" s="14">
        <v>0</v>
      </c>
      <c r="K777" s="15">
        <v>0</v>
      </c>
      <c r="L777" s="11">
        <v>5</v>
      </c>
      <c r="M777" s="16">
        <v>3.2407407407407406E-3</v>
      </c>
      <c r="N777" s="11"/>
      <c r="O777" s="11"/>
      <c r="P777" s="11" t="s">
        <v>33</v>
      </c>
      <c r="Q777" s="11" t="s">
        <v>66</v>
      </c>
      <c r="R777" s="11" t="s">
        <v>67</v>
      </c>
      <c r="S777" s="17"/>
    </row>
    <row r="778" spans="4:19" ht="21" customHeight="1" x14ac:dyDescent="0.35">
      <c r="D778" s="17"/>
      <c r="E778" s="4" t="s">
        <v>70</v>
      </c>
      <c r="F778" s="5">
        <v>14</v>
      </c>
      <c r="G778" s="6" t="s">
        <v>22</v>
      </c>
      <c r="H778" s="4" t="s">
        <v>28</v>
      </c>
      <c r="I778" s="4" t="s">
        <v>42</v>
      </c>
      <c r="J778" s="7">
        <v>0</v>
      </c>
      <c r="K778" s="8">
        <v>0</v>
      </c>
      <c r="L778" s="4">
        <v>4</v>
      </c>
      <c r="M778" s="2">
        <v>3.2407407407407406E-3</v>
      </c>
      <c r="N778" s="4"/>
      <c r="O778" s="4"/>
      <c r="P778" s="4" t="s">
        <v>43</v>
      </c>
      <c r="Q778" s="4" t="s">
        <v>78</v>
      </c>
      <c r="R778" s="4" t="s">
        <v>41</v>
      </c>
      <c r="S778" s="17"/>
    </row>
    <row r="779" spans="4:19" ht="21" customHeight="1" x14ac:dyDescent="0.35">
      <c r="D779" s="17"/>
      <c r="E779" s="11" t="s">
        <v>70</v>
      </c>
      <c r="F779" s="12">
        <v>24</v>
      </c>
      <c r="G779" s="13" t="s">
        <v>27</v>
      </c>
      <c r="H779" s="11" t="s">
        <v>73</v>
      </c>
      <c r="I779" s="11" t="s">
        <v>42</v>
      </c>
      <c r="J779" s="14">
        <v>0</v>
      </c>
      <c r="K779" s="15">
        <v>0</v>
      </c>
      <c r="L779" s="11">
        <v>3</v>
      </c>
      <c r="M779" s="16">
        <v>3.2407407407407406E-3</v>
      </c>
      <c r="N779" s="11"/>
      <c r="O779" s="11"/>
      <c r="P779" s="11" t="s">
        <v>20</v>
      </c>
      <c r="Q779" s="11" t="s">
        <v>78</v>
      </c>
      <c r="R779" s="11" t="s">
        <v>63</v>
      </c>
      <c r="S779" s="17"/>
    </row>
    <row r="780" spans="4:19" ht="21" customHeight="1" x14ac:dyDescent="0.35">
      <c r="D780" s="17"/>
      <c r="E780" s="4" t="s">
        <v>70</v>
      </c>
      <c r="F780" s="5">
        <v>1</v>
      </c>
      <c r="G780" s="6" t="s">
        <v>37</v>
      </c>
      <c r="H780" s="4" t="s">
        <v>16</v>
      </c>
      <c r="I780" s="4" t="s">
        <v>42</v>
      </c>
      <c r="J780" s="7">
        <v>0</v>
      </c>
      <c r="K780" s="8">
        <v>0</v>
      </c>
      <c r="L780" s="4">
        <v>1</v>
      </c>
      <c r="M780" s="2">
        <v>3.2407407407407406E-3</v>
      </c>
      <c r="N780" s="4"/>
      <c r="O780" s="4"/>
      <c r="P780" s="4" t="s">
        <v>43</v>
      </c>
      <c r="Q780" s="4" t="s">
        <v>76</v>
      </c>
      <c r="R780" s="4" t="s">
        <v>52</v>
      </c>
      <c r="S780" s="17"/>
    </row>
    <row r="781" spans="4:19" ht="21" customHeight="1" x14ac:dyDescent="0.35">
      <c r="D781" s="17"/>
      <c r="E781" s="11" t="s">
        <v>70</v>
      </c>
      <c r="F781" s="12">
        <v>19</v>
      </c>
      <c r="G781" s="13" t="s">
        <v>69</v>
      </c>
      <c r="H781" s="11" t="s">
        <v>32</v>
      </c>
      <c r="I781" s="11" t="s">
        <v>42</v>
      </c>
      <c r="J781" s="14">
        <v>0</v>
      </c>
      <c r="K781" s="15">
        <v>0</v>
      </c>
      <c r="L781" s="11">
        <v>2</v>
      </c>
      <c r="M781" s="16">
        <v>3.2407407407407406E-3</v>
      </c>
      <c r="N781" s="11"/>
      <c r="O781" s="11"/>
      <c r="P781" s="11" t="s">
        <v>30</v>
      </c>
      <c r="Q781" s="11" t="s">
        <v>66</v>
      </c>
      <c r="R781" s="11" t="s">
        <v>67</v>
      </c>
      <c r="S781" s="17"/>
    </row>
    <row r="782" spans="4:19" ht="21" customHeight="1" x14ac:dyDescent="0.35">
      <c r="D782" s="17"/>
      <c r="E782" s="4" t="s">
        <v>70</v>
      </c>
      <c r="F782" s="5">
        <v>15</v>
      </c>
      <c r="G782" s="6" t="s">
        <v>58</v>
      </c>
      <c r="H782" s="4" t="s">
        <v>38</v>
      </c>
      <c r="I782" s="4" t="s">
        <v>17</v>
      </c>
      <c r="J782" s="7">
        <v>0</v>
      </c>
      <c r="K782" s="8">
        <v>0</v>
      </c>
      <c r="L782" s="4">
        <v>2</v>
      </c>
      <c r="M782" s="2">
        <v>3.2407407407407406E-3</v>
      </c>
      <c r="N782" s="4"/>
      <c r="O782" s="4"/>
      <c r="P782" s="4" t="s">
        <v>43</v>
      </c>
      <c r="Q782" s="4" t="s">
        <v>76</v>
      </c>
      <c r="R782" s="4" t="s">
        <v>26</v>
      </c>
      <c r="S782" s="17"/>
    </row>
    <row r="783" spans="4:19" ht="21" customHeight="1" x14ac:dyDescent="0.35">
      <c r="D783" s="17"/>
      <c r="E783" s="11" t="s">
        <v>70</v>
      </c>
      <c r="F783" s="12">
        <v>11</v>
      </c>
      <c r="G783" s="13" t="s">
        <v>59</v>
      </c>
      <c r="H783" s="11" t="s">
        <v>16</v>
      </c>
      <c r="I783" s="11" t="s">
        <v>42</v>
      </c>
      <c r="J783" s="14">
        <v>0</v>
      </c>
      <c r="K783" s="15">
        <v>0</v>
      </c>
      <c r="L783" s="11">
        <v>5</v>
      </c>
      <c r="M783" s="16">
        <v>3.2407407407407406E-3</v>
      </c>
      <c r="N783" s="11"/>
      <c r="O783" s="11"/>
      <c r="P783" s="11" t="s">
        <v>33</v>
      </c>
      <c r="Q783" s="11" t="s">
        <v>66</v>
      </c>
      <c r="R783" s="11" t="s">
        <v>67</v>
      </c>
      <c r="S783" s="17"/>
    </row>
    <row r="784" spans="4:19" ht="21" customHeight="1" x14ac:dyDescent="0.35">
      <c r="D784" s="17"/>
      <c r="E784" s="4" t="s">
        <v>14</v>
      </c>
      <c r="F784" s="5">
        <v>19</v>
      </c>
      <c r="G784" s="6" t="s">
        <v>22</v>
      </c>
      <c r="H784" s="4" t="s">
        <v>28</v>
      </c>
      <c r="I784" s="4" t="s">
        <v>45</v>
      </c>
      <c r="J784" s="7">
        <v>1</v>
      </c>
      <c r="K784" s="8">
        <v>7000000</v>
      </c>
      <c r="L784" s="4">
        <v>5</v>
      </c>
      <c r="M784" s="2">
        <v>3.2986111111111111E-3</v>
      </c>
      <c r="N784" s="4" t="s">
        <v>18</v>
      </c>
      <c r="O784" s="4" t="s">
        <v>24</v>
      </c>
      <c r="P784" s="4" t="s">
        <v>48</v>
      </c>
      <c r="Q784" s="4" t="s">
        <v>78</v>
      </c>
      <c r="R784" s="4" t="s">
        <v>53</v>
      </c>
      <c r="S784" s="17"/>
    </row>
    <row r="785" spans="4:19" ht="21" customHeight="1" x14ac:dyDescent="0.35">
      <c r="D785" s="17"/>
      <c r="E785" s="11" t="s">
        <v>14</v>
      </c>
      <c r="F785" s="12">
        <v>5</v>
      </c>
      <c r="G785" s="13" t="s">
        <v>27</v>
      </c>
      <c r="H785" s="11" t="s">
        <v>32</v>
      </c>
      <c r="I785" s="11" t="s">
        <v>42</v>
      </c>
      <c r="J785" s="14">
        <v>4</v>
      </c>
      <c r="K785" s="15">
        <v>15000000</v>
      </c>
      <c r="L785" s="11">
        <v>3</v>
      </c>
      <c r="M785" s="16">
        <v>3.2986111111111111E-3</v>
      </c>
      <c r="N785" s="11" t="s">
        <v>18</v>
      </c>
      <c r="O785" s="11" t="s">
        <v>19</v>
      </c>
      <c r="P785" s="11" t="s">
        <v>33</v>
      </c>
      <c r="Q785" s="11" t="s">
        <v>66</v>
      </c>
      <c r="R785" s="11" t="s">
        <v>67</v>
      </c>
      <c r="S785" s="17"/>
    </row>
    <row r="786" spans="4:19" ht="21" customHeight="1" x14ac:dyDescent="0.35">
      <c r="D786" s="17"/>
      <c r="E786" s="4" t="s">
        <v>14</v>
      </c>
      <c r="F786" s="5">
        <v>11</v>
      </c>
      <c r="G786" s="6" t="s">
        <v>37</v>
      </c>
      <c r="H786" s="4" t="s">
        <v>16</v>
      </c>
      <c r="I786" s="4" t="s">
        <v>45</v>
      </c>
      <c r="J786" s="7">
        <v>2</v>
      </c>
      <c r="K786" s="8">
        <v>38000000</v>
      </c>
      <c r="L786" s="4">
        <v>1</v>
      </c>
      <c r="M786" s="2">
        <v>3.2986111111111111E-3</v>
      </c>
      <c r="N786" s="4" t="s">
        <v>46</v>
      </c>
      <c r="O786" s="4" t="s">
        <v>19</v>
      </c>
      <c r="P786" s="4" t="s">
        <v>40</v>
      </c>
      <c r="Q786" s="4" t="s">
        <v>78</v>
      </c>
      <c r="R786" s="4" t="s">
        <v>53</v>
      </c>
      <c r="S786" s="17"/>
    </row>
    <row r="787" spans="4:19" ht="21" customHeight="1" x14ac:dyDescent="0.35">
      <c r="D787" s="17"/>
      <c r="E787" s="11" t="s">
        <v>14</v>
      </c>
      <c r="F787" s="12">
        <v>1</v>
      </c>
      <c r="G787" s="13" t="s">
        <v>37</v>
      </c>
      <c r="H787" s="11" t="s">
        <v>49</v>
      </c>
      <c r="I787" s="11" t="s">
        <v>17</v>
      </c>
      <c r="J787" s="14">
        <v>3</v>
      </c>
      <c r="K787" s="15">
        <v>15000000</v>
      </c>
      <c r="L787" s="11">
        <v>1</v>
      </c>
      <c r="M787" s="16">
        <v>3.2986111111111111E-3</v>
      </c>
      <c r="N787" s="11" t="s">
        <v>18</v>
      </c>
      <c r="O787" s="11" t="s">
        <v>39</v>
      </c>
      <c r="P787" s="11" t="s">
        <v>30</v>
      </c>
      <c r="Q787" s="11" t="s">
        <v>66</v>
      </c>
      <c r="R787" s="11" t="s">
        <v>36</v>
      </c>
      <c r="S787" s="17"/>
    </row>
    <row r="788" spans="4:19" ht="21" customHeight="1" x14ac:dyDescent="0.35">
      <c r="D788" s="17"/>
      <c r="E788" s="4" t="s">
        <v>14</v>
      </c>
      <c r="F788" s="5">
        <v>21</v>
      </c>
      <c r="G788" s="6" t="s">
        <v>37</v>
      </c>
      <c r="H788" s="4" t="s">
        <v>28</v>
      </c>
      <c r="I788" s="4" t="s">
        <v>17</v>
      </c>
      <c r="J788" s="7">
        <v>5</v>
      </c>
      <c r="K788" s="8">
        <v>20000000</v>
      </c>
      <c r="L788" s="4">
        <v>5</v>
      </c>
      <c r="M788" s="2">
        <v>3.2986111111111111E-3</v>
      </c>
      <c r="N788" s="4" t="s">
        <v>18</v>
      </c>
      <c r="O788" s="4" t="s">
        <v>56</v>
      </c>
      <c r="P788" s="4" t="s">
        <v>20</v>
      </c>
      <c r="Q788" s="4" t="s">
        <v>76</v>
      </c>
      <c r="R788" s="4" t="s">
        <v>31</v>
      </c>
      <c r="S788" s="17"/>
    </row>
    <row r="789" spans="4:19" ht="21" customHeight="1" x14ac:dyDescent="0.35">
      <c r="D789" s="17"/>
      <c r="E789" s="11" t="s">
        <v>14</v>
      </c>
      <c r="F789" s="12">
        <v>27</v>
      </c>
      <c r="G789" s="13" t="s">
        <v>44</v>
      </c>
      <c r="H789" s="11" t="s">
        <v>38</v>
      </c>
      <c r="I789" s="11" t="s">
        <v>42</v>
      </c>
      <c r="J789" s="14">
        <v>3</v>
      </c>
      <c r="K789" s="15">
        <v>11000000</v>
      </c>
      <c r="L789" s="11">
        <v>3</v>
      </c>
      <c r="M789" s="16">
        <v>3.2986111111111111E-3</v>
      </c>
      <c r="N789" s="11" t="s">
        <v>18</v>
      </c>
      <c r="O789" s="11" t="s">
        <v>56</v>
      </c>
      <c r="P789" s="11" t="s">
        <v>48</v>
      </c>
      <c r="Q789" s="11" t="s">
        <v>77</v>
      </c>
      <c r="R789" s="11" t="s">
        <v>34</v>
      </c>
      <c r="S789" s="17"/>
    </row>
    <row r="790" spans="4:19" ht="21" customHeight="1" x14ac:dyDescent="0.35">
      <c r="D790" s="17"/>
      <c r="E790" s="4" t="s">
        <v>14</v>
      </c>
      <c r="F790" s="5">
        <v>28</v>
      </c>
      <c r="G790" s="6" t="s">
        <v>44</v>
      </c>
      <c r="H790" s="4" t="s">
        <v>38</v>
      </c>
      <c r="I790" s="4" t="s">
        <v>23</v>
      </c>
      <c r="J790" s="7">
        <v>2</v>
      </c>
      <c r="K790" s="8">
        <v>12000000</v>
      </c>
      <c r="L790" s="4">
        <v>3</v>
      </c>
      <c r="M790" s="2">
        <v>3.2986111111111111E-3</v>
      </c>
      <c r="N790" s="4" t="s">
        <v>18</v>
      </c>
      <c r="O790" s="4" t="s">
        <v>39</v>
      </c>
      <c r="P790" s="4" t="s">
        <v>51</v>
      </c>
      <c r="Q790" s="4" t="s">
        <v>78</v>
      </c>
      <c r="R790" s="4" t="s">
        <v>62</v>
      </c>
      <c r="S790" s="17"/>
    </row>
    <row r="791" spans="4:19" ht="21" customHeight="1" x14ac:dyDescent="0.35">
      <c r="D791" s="17"/>
      <c r="E791" s="11" t="s">
        <v>14</v>
      </c>
      <c r="F791" s="12">
        <v>11</v>
      </c>
      <c r="G791" s="13" t="s">
        <v>69</v>
      </c>
      <c r="H791" s="11" t="s">
        <v>38</v>
      </c>
      <c r="I791" s="11" t="s">
        <v>23</v>
      </c>
      <c r="J791" s="14">
        <v>1</v>
      </c>
      <c r="K791" s="15">
        <v>19000000</v>
      </c>
      <c r="L791" s="11">
        <v>1</v>
      </c>
      <c r="M791" s="16">
        <v>3.2986111111111111E-3</v>
      </c>
      <c r="N791" s="11" t="s">
        <v>46</v>
      </c>
      <c r="O791" s="11" t="s">
        <v>29</v>
      </c>
      <c r="P791" s="11" t="s">
        <v>30</v>
      </c>
      <c r="Q791" s="11" t="s">
        <v>78</v>
      </c>
      <c r="R791" s="11" t="s">
        <v>66</v>
      </c>
      <c r="S791" s="17"/>
    </row>
    <row r="792" spans="4:19" ht="21" customHeight="1" x14ac:dyDescent="0.35">
      <c r="D792" s="17"/>
      <c r="E792" s="4" t="s">
        <v>14</v>
      </c>
      <c r="F792" s="5">
        <v>25</v>
      </c>
      <c r="G792" s="6" t="s">
        <v>69</v>
      </c>
      <c r="H792" s="4" t="s">
        <v>16</v>
      </c>
      <c r="I792" s="4" t="s">
        <v>23</v>
      </c>
      <c r="J792" s="7">
        <v>2</v>
      </c>
      <c r="K792" s="8">
        <v>12000000</v>
      </c>
      <c r="L792" s="4">
        <v>1</v>
      </c>
      <c r="M792" s="2">
        <v>3.2986111111111111E-3</v>
      </c>
      <c r="N792" s="4" t="s">
        <v>18</v>
      </c>
      <c r="O792" s="4" t="s">
        <v>56</v>
      </c>
      <c r="P792" s="4" t="s">
        <v>43</v>
      </c>
      <c r="Q792" s="4" t="s">
        <v>77</v>
      </c>
      <c r="R792" s="4" t="s">
        <v>54</v>
      </c>
      <c r="S792" s="17"/>
    </row>
    <row r="793" spans="4:19" ht="21" customHeight="1" x14ac:dyDescent="0.35">
      <c r="D793" s="17"/>
      <c r="E793" s="11" t="s">
        <v>14</v>
      </c>
      <c r="F793" s="12">
        <v>23</v>
      </c>
      <c r="G793" s="13" t="s">
        <v>69</v>
      </c>
      <c r="H793" s="11" t="s">
        <v>16</v>
      </c>
      <c r="I793" s="11" t="s">
        <v>17</v>
      </c>
      <c r="J793" s="14">
        <v>2</v>
      </c>
      <c r="K793" s="15">
        <v>12000000</v>
      </c>
      <c r="L793" s="11">
        <v>1</v>
      </c>
      <c r="M793" s="16">
        <v>3.2986111111111111E-3</v>
      </c>
      <c r="N793" s="11" t="s">
        <v>18</v>
      </c>
      <c r="O793" s="11" t="s">
        <v>64</v>
      </c>
      <c r="P793" s="11" t="s">
        <v>48</v>
      </c>
      <c r="Q793" s="11" t="s">
        <v>76</v>
      </c>
      <c r="R793" s="11" t="s">
        <v>26</v>
      </c>
      <c r="S793" s="17"/>
    </row>
    <row r="794" spans="4:19" ht="21" customHeight="1" x14ac:dyDescent="0.35">
      <c r="D794" s="17"/>
      <c r="E794" s="4" t="s">
        <v>14</v>
      </c>
      <c r="F794" s="5">
        <v>19</v>
      </c>
      <c r="G794" s="6" t="s">
        <v>22</v>
      </c>
      <c r="H794" s="4" t="s">
        <v>28</v>
      </c>
      <c r="I794" s="4" t="s">
        <v>45</v>
      </c>
      <c r="J794" s="7">
        <v>1</v>
      </c>
      <c r="K794" s="8">
        <v>7000000</v>
      </c>
      <c r="L794" s="4">
        <v>5</v>
      </c>
      <c r="M794" s="2">
        <v>3.2986111111111111E-3</v>
      </c>
      <c r="N794" s="4" t="s">
        <v>18</v>
      </c>
      <c r="O794" s="4" t="s">
        <v>24</v>
      </c>
      <c r="P794" s="4" t="s">
        <v>48</v>
      </c>
      <c r="Q794" s="4" t="s">
        <v>78</v>
      </c>
      <c r="R794" s="4" t="s">
        <v>53</v>
      </c>
      <c r="S794" s="17"/>
    </row>
    <row r="795" spans="4:19" ht="21" customHeight="1" x14ac:dyDescent="0.35">
      <c r="D795" s="17"/>
      <c r="E795" s="11" t="s">
        <v>70</v>
      </c>
      <c r="F795" s="12">
        <v>11</v>
      </c>
      <c r="G795" s="13" t="s">
        <v>55</v>
      </c>
      <c r="H795" s="11" t="s">
        <v>38</v>
      </c>
      <c r="I795" s="11" t="s">
        <v>23</v>
      </c>
      <c r="J795" s="14">
        <v>0</v>
      </c>
      <c r="K795" s="15">
        <v>0</v>
      </c>
      <c r="L795" s="11">
        <v>4</v>
      </c>
      <c r="M795" s="16">
        <v>3.2986111111111111E-3</v>
      </c>
      <c r="N795" s="11"/>
      <c r="O795" s="11"/>
      <c r="P795" s="11" t="s">
        <v>30</v>
      </c>
      <c r="Q795" s="11" t="s">
        <v>77</v>
      </c>
      <c r="R795" s="11" t="s">
        <v>65</v>
      </c>
      <c r="S795" s="17"/>
    </row>
    <row r="796" spans="4:19" ht="21" customHeight="1" x14ac:dyDescent="0.35">
      <c r="D796" s="17"/>
      <c r="E796" s="4" t="s">
        <v>70</v>
      </c>
      <c r="F796" s="5">
        <v>19</v>
      </c>
      <c r="G796" s="6" t="s">
        <v>27</v>
      </c>
      <c r="H796" s="4" t="s">
        <v>16</v>
      </c>
      <c r="I796" s="4" t="s">
        <v>42</v>
      </c>
      <c r="J796" s="7">
        <v>0</v>
      </c>
      <c r="K796" s="8">
        <v>0</v>
      </c>
      <c r="L796" s="4">
        <v>6</v>
      </c>
      <c r="M796" s="2">
        <v>3.2986111111111111E-3</v>
      </c>
      <c r="N796" s="4"/>
      <c r="O796" s="4"/>
      <c r="P796" s="4" t="s">
        <v>30</v>
      </c>
      <c r="Q796" s="4" t="s">
        <v>76</v>
      </c>
      <c r="R796" s="4" t="s">
        <v>71</v>
      </c>
      <c r="S796" s="17"/>
    </row>
    <row r="797" spans="4:19" ht="21" customHeight="1" x14ac:dyDescent="0.35">
      <c r="D797" s="17"/>
      <c r="E797" s="11" t="s">
        <v>70</v>
      </c>
      <c r="F797" s="12">
        <v>18</v>
      </c>
      <c r="G797" s="13" t="s">
        <v>44</v>
      </c>
      <c r="H797" s="11" t="s">
        <v>73</v>
      </c>
      <c r="I797" s="11" t="s">
        <v>42</v>
      </c>
      <c r="J797" s="14">
        <v>0</v>
      </c>
      <c r="K797" s="15">
        <v>0</v>
      </c>
      <c r="L797" s="11">
        <v>4</v>
      </c>
      <c r="M797" s="16">
        <v>3.2986111111111111E-3</v>
      </c>
      <c r="N797" s="11"/>
      <c r="O797" s="11"/>
      <c r="P797" s="11" t="s">
        <v>51</v>
      </c>
      <c r="Q797" s="11" t="s">
        <v>66</v>
      </c>
      <c r="R797" s="11" t="s">
        <v>67</v>
      </c>
      <c r="S797" s="17"/>
    </row>
    <row r="798" spans="4:19" ht="21" customHeight="1" x14ac:dyDescent="0.35">
      <c r="D798" s="17"/>
      <c r="E798" s="4" t="s">
        <v>70</v>
      </c>
      <c r="F798" s="5">
        <v>11</v>
      </c>
      <c r="G798" s="6" t="s">
        <v>55</v>
      </c>
      <c r="H798" s="4" t="s">
        <v>38</v>
      </c>
      <c r="I798" s="4" t="s">
        <v>23</v>
      </c>
      <c r="J798" s="7">
        <v>0</v>
      </c>
      <c r="K798" s="8">
        <v>0</v>
      </c>
      <c r="L798" s="4">
        <v>4</v>
      </c>
      <c r="M798" s="2">
        <v>3.2986111111111111E-3</v>
      </c>
      <c r="N798" s="4"/>
      <c r="O798" s="4"/>
      <c r="P798" s="4" t="s">
        <v>30</v>
      </c>
      <c r="Q798" s="4" t="s">
        <v>77</v>
      </c>
      <c r="R798" s="4" t="s">
        <v>65</v>
      </c>
      <c r="S798" s="17"/>
    </row>
    <row r="799" spans="4:19" ht="21" customHeight="1" x14ac:dyDescent="0.35">
      <c r="D799" s="17"/>
      <c r="E799" s="11" t="s">
        <v>14</v>
      </c>
      <c r="F799" s="12">
        <v>13</v>
      </c>
      <c r="G799" s="13" t="s">
        <v>55</v>
      </c>
      <c r="H799" s="11" t="s">
        <v>49</v>
      </c>
      <c r="I799" s="11" t="s">
        <v>42</v>
      </c>
      <c r="J799" s="14">
        <v>2</v>
      </c>
      <c r="K799" s="15">
        <v>12000000</v>
      </c>
      <c r="L799" s="11">
        <v>1</v>
      </c>
      <c r="M799" s="16">
        <v>3.3333333333333335E-3</v>
      </c>
      <c r="N799" s="11" t="s">
        <v>18</v>
      </c>
      <c r="O799" s="11" t="s">
        <v>56</v>
      </c>
      <c r="P799" s="11" t="s">
        <v>30</v>
      </c>
      <c r="Q799" s="11" t="s">
        <v>76</v>
      </c>
      <c r="R799" s="11" t="s">
        <v>26</v>
      </c>
      <c r="S799" s="17"/>
    </row>
    <row r="800" spans="4:19" ht="21" customHeight="1" x14ac:dyDescent="0.35">
      <c r="D800" s="17"/>
      <c r="E800" s="4" t="s">
        <v>14</v>
      </c>
      <c r="F800" s="5">
        <v>1</v>
      </c>
      <c r="G800" s="6" t="s">
        <v>59</v>
      </c>
      <c r="H800" s="4" t="s">
        <v>49</v>
      </c>
      <c r="I800" s="4" t="s">
        <v>23</v>
      </c>
      <c r="J800" s="7">
        <v>4</v>
      </c>
      <c r="K800" s="8">
        <v>20000000</v>
      </c>
      <c r="L800" s="4">
        <v>4</v>
      </c>
      <c r="M800" s="2">
        <v>3.3333333333333335E-3</v>
      </c>
      <c r="N800" s="4" t="s">
        <v>61</v>
      </c>
      <c r="O800" s="4" t="s">
        <v>64</v>
      </c>
      <c r="P800" s="4" t="s">
        <v>43</v>
      </c>
      <c r="Q800" s="4" t="s">
        <v>78</v>
      </c>
      <c r="R800" s="4" t="s">
        <v>63</v>
      </c>
      <c r="S800" s="17"/>
    </row>
    <row r="801" spans="4:19" ht="21" customHeight="1" x14ac:dyDescent="0.35">
      <c r="D801" s="17"/>
      <c r="E801" s="11" t="s">
        <v>14</v>
      </c>
      <c r="F801" s="12">
        <v>12</v>
      </c>
      <c r="G801" s="13" t="s">
        <v>27</v>
      </c>
      <c r="H801" s="11" t="s">
        <v>49</v>
      </c>
      <c r="I801" s="11" t="s">
        <v>17</v>
      </c>
      <c r="J801" s="14">
        <v>2</v>
      </c>
      <c r="K801" s="15">
        <v>10000000</v>
      </c>
      <c r="L801" s="11">
        <v>5</v>
      </c>
      <c r="M801" s="16">
        <v>3.3333333333333335E-3</v>
      </c>
      <c r="N801" s="11" t="s">
        <v>18</v>
      </c>
      <c r="O801" s="11" t="s">
        <v>35</v>
      </c>
      <c r="P801" s="11" t="s">
        <v>51</v>
      </c>
      <c r="Q801" s="11" t="s">
        <v>66</v>
      </c>
      <c r="R801" s="11" t="s">
        <v>67</v>
      </c>
      <c r="S801" s="17"/>
    </row>
    <row r="802" spans="4:19" ht="21" customHeight="1" x14ac:dyDescent="0.35">
      <c r="D802" s="17"/>
      <c r="E802" s="4" t="s">
        <v>14</v>
      </c>
      <c r="F802" s="5">
        <v>13</v>
      </c>
      <c r="G802" s="6" t="s">
        <v>37</v>
      </c>
      <c r="H802" s="4" t="s">
        <v>16</v>
      </c>
      <c r="I802" s="4" t="s">
        <v>23</v>
      </c>
      <c r="J802" s="7">
        <v>1</v>
      </c>
      <c r="K802" s="8">
        <v>19000000</v>
      </c>
      <c r="L802" s="4">
        <v>4</v>
      </c>
      <c r="M802" s="2">
        <v>3.3333333333333335E-3</v>
      </c>
      <c r="N802" s="4" t="s">
        <v>46</v>
      </c>
      <c r="O802" s="4" t="s">
        <v>56</v>
      </c>
      <c r="P802" s="4" t="s">
        <v>33</v>
      </c>
      <c r="Q802" s="4" t="s">
        <v>76</v>
      </c>
      <c r="R802" s="4" t="s">
        <v>31</v>
      </c>
      <c r="S802" s="17"/>
    </row>
    <row r="803" spans="4:19" ht="21" customHeight="1" x14ac:dyDescent="0.35">
      <c r="D803" s="17"/>
      <c r="E803" s="11" t="s">
        <v>14</v>
      </c>
      <c r="F803" s="12">
        <v>8</v>
      </c>
      <c r="G803" s="13" t="s">
        <v>37</v>
      </c>
      <c r="H803" s="11" t="s">
        <v>49</v>
      </c>
      <c r="I803" s="11" t="s">
        <v>23</v>
      </c>
      <c r="J803" s="14">
        <v>3</v>
      </c>
      <c r="K803" s="15">
        <v>15000000</v>
      </c>
      <c r="L803" s="11">
        <v>3</v>
      </c>
      <c r="M803" s="16">
        <v>3.3333333333333335E-3</v>
      </c>
      <c r="N803" s="11" t="s">
        <v>18</v>
      </c>
      <c r="O803" s="11" t="s">
        <v>19</v>
      </c>
      <c r="P803" s="11" t="s">
        <v>40</v>
      </c>
      <c r="Q803" s="11" t="s">
        <v>78</v>
      </c>
      <c r="R803" s="11" t="s">
        <v>41</v>
      </c>
      <c r="S803" s="17"/>
    </row>
    <row r="804" spans="4:19" ht="21" customHeight="1" x14ac:dyDescent="0.35">
      <c r="D804" s="17"/>
      <c r="E804" s="4" t="s">
        <v>14</v>
      </c>
      <c r="F804" s="5">
        <v>17</v>
      </c>
      <c r="G804" s="6" t="s">
        <v>44</v>
      </c>
      <c r="H804" s="4" t="s">
        <v>16</v>
      </c>
      <c r="I804" s="4" t="s">
        <v>42</v>
      </c>
      <c r="J804" s="7">
        <v>2</v>
      </c>
      <c r="K804" s="8">
        <v>12000000</v>
      </c>
      <c r="L804" s="4">
        <v>3</v>
      </c>
      <c r="M804" s="2">
        <v>3.3333333333333335E-3</v>
      </c>
      <c r="N804" s="4" t="s">
        <v>18</v>
      </c>
      <c r="O804" s="4" t="s">
        <v>29</v>
      </c>
      <c r="P804" s="4" t="s">
        <v>40</v>
      </c>
      <c r="Q804" s="4" t="s">
        <v>66</v>
      </c>
      <c r="R804" s="4" t="s">
        <v>67</v>
      </c>
      <c r="S804" s="17"/>
    </row>
    <row r="805" spans="4:19" ht="21" customHeight="1" x14ac:dyDescent="0.35">
      <c r="D805" s="17"/>
      <c r="E805" s="11" t="s">
        <v>14</v>
      </c>
      <c r="F805" s="12">
        <v>12</v>
      </c>
      <c r="G805" s="13" t="s">
        <v>44</v>
      </c>
      <c r="H805" s="11" t="s">
        <v>28</v>
      </c>
      <c r="I805" s="11" t="s">
        <v>42</v>
      </c>
      <c r="J805" s="14">
        <v>3</v>
      </c>
      <c r="K805" s="15">
        <v>15000000</v>
      </c>
      <c r="L805" s="11">
        <v>1</v>
      </c>
      <c r="M805" s="16">
        <v>3.3333333333333335E-3</v>
      </c>
      <c r="N805" s="11" t="s">
        <v>18</v>
      </c>
      <c r="O805" s="11" t="s">
        <v>39</v>
      </c>
      <c r="P805" s="11" t="s">
        <v>48</v>
      </c>
      <c r="Q805" s="11" t="s">
        <v>76</v>
      </c>
      <c r="R805" s="11" t="s">
        <v>52</v>
      </c>
      <c r="S805" s="17"/>
    </row>
    <row r="806" spans="4:19" ht="21" customHeight="1" x14ac:dyDescent="0.35">
      <c r="D806" s="17"/>
      <c r="E806" s="4" t="s">
        <v>14</v>
      </c>
      <c r="F806" s="5">
        <v>16</v>
      </c>
      <c r="G806" s="6" t="s">
        <v>69</v>
      </c>
      <c r="H806" s="4" t="s">
        <v>73</v>
      </c>
      <c r="I806" s="4" t="s">
        <v>23</v>
      </c>
      <c r="J806" s="7">
        <v>5</v>
      </c>
      <c r="K806" s="8">
        <v>25000000</v>
      </c>
      <c r="L806" s="4">
        <v>2</v>
      </c>
      <c r="M806" s="2">
        <v>3.3333333333333335E-3</v>
      </c>
      <c r="N806" s="4" t="s">
        <v>18</v>
      </c>
      <c r="O806" s="4" t="s">
        <v>19</v>
      </c>
      <c r="P806" s="4" t="s">
        <v>25</v>
      </c>
      <c r="Q806" s="4" t="s">
        <v>77</v>
      </c>
      <c r="R806" s="4" t="s">
        <v>65</v>
      </c>
      <c r="S806" s="17"/>
    </row>
    <row r="807" spans="4:19" ht="21" customHeight="1" x14ac:dyDescent="0.35">
      <c r="D807" s="17"/>
      <c r="E807" s="11" t="s">
        <v>14</v>
      </c>
      <c r="F807" s="12">
        <v>13</v>
      </c>
      <c r="G807" s="13" t="s">
        <v>55</v>
      </c>
      <c r="H807" s="11" t="s">
        <v>49</v>
      </c>
      <c r="I807" s="11" t="s">
        <v>42</v>
      </c>
      <c r="J807" s="14">
        <v>2</v>
      </c>
      <c r="K807" s="15">
        <v>12000000</v>
      </c>
      <c r="L807" s="11">
        <v>1</v>
      </c>
      <c r="M807" s="16">
        <v>3.3333333333333335E-3</v>
      </c>
      <c r="N807" s="11" t="s">
        <v>18</v>
      </c>
      <c r="O807" s="11" t="s">
        <v>56</v>
      </c>
      <c r="P807" s="11" t="s">
        <v>30</v>
      </c>
      <c r="Q807" s="11" t="s">
        <v>76</v>
      </c>
      <c r="R807" s="11" t="s">
        <v>26</v>
      </c>
      <c r="S807" s="17"/>
    </row>
    <row r="808" spans="4:19" ht="21" customHeight="1" x14ac:dyDescent="0.35">
      <c r="D808" s="17"/>
      <c r="E808" s="4" t="s">
        <v>14</v>
      </c>
      <c r="F808" s="5">
        <v>1</v>
      </c>
      <c r="G808" s="6" t="s">
        <v>59</v>
      </c>
      <c r="H808" s="4" t="s">
        <v>49</v>
      </c>
      <c r="I808" s="4" t="s">
        <v>23</v>
      </c>
      <c r="J808" s="7">
        <v>4</v>
      </c>
      <c r="K808" s="8">
        <v>20000000</v>
      </c>
      <c r="L808" s="4">
        <v>4</v>
      </c>
      <c r="M808" s="2">
        <v>3.3333333333333335E-3</v>
      </c>
      <c r="N808" s="4" t="s">
        <v>61</v>
      </c>
      <c r="O808" s="4" t="s">
        <v>64</v>
      </c>
      <c r="P808" s="4" t="s">
        <v>43</v>
      </c>
      <c r="Q808" s="4" t="s">
        <v>78</v>
      </c>
      <c r="R808" s="4" t="s">
        <v>63</v>
      </c>
      <c r="S808" s="17"/>
    </row>
    <row r="809" spans="4:19" ht="21" customHeight="1" x14ac:dyDescent="0.35">
      <c r="D809" s="17"/>
      <c r="E809" s="11" t="s">
        <v>70</v>
      </c>
      <c r="F809" s="12">
        <v>12</v>
      </c>
      <c r="G809" s="13" t="s">
        <v>60</v>
      </c>
      <c r="H809" s="11" t="s">
        <v>16</v>
      </c>
      <c r="I809" s="11" t="s">
        <v>42</v>
      </c>
      <c r="J809" s="14">
        <v>0</v>
      </c>
      <c r="K809" s="15">
        <v>0</v>
      </c>
      <c r="L809" s="11">
        <v>2</v>
      </c>
      <c r="M809" s="16">
        <v>3.3333333333333335E-3</v>
      </c>
      <c r="N809" s="11"/>
      <c r="O809" s="11"/>
      <c r="P809" s="11" t="s">
        <v>20</v>
      </c>
      <c r="Q809" s="11" t="s">
        <v>77</v>
      </c>
      <c r="R809" s="11" t="s">
        <v>34</v>
      </c>
      <c r="S809" s="17"/>
    </row>
    <row r="810" spans="4:19" ht="21" customHeight="1" x14ac:dyDescent="0.35">
      <c r="D810" s="17"/>
      <c r="E810" s="4" t="s">
        <v>70</v>
      </c>
      <c r="F810" s="5">
        <v>6</v>
      </c>
      <c r="G810" s="6" t="s">
        <v>27</v>
      </c>
      <c r="H810" s="4" t="s">
        <v>16</v>
      </c>
      <c r="I810" s="4" t="s">
        <v>23</v>
      </c>
      <c r="J810" s="7">
        <v>0</v>
      </c>
      <c r="K810" s="8">
        <v>0</v>
      </c>
      <c r="L810" s="4">
        <v>1</v>
      </c>
      <c r="M810" s="2">
        <v>3.3333333333333335E-3</v>
      </c>
      <c r="N810" s="4"/>
      <c r="O810" s="4"/>
      <c r="P810" s="4" t="s">
        <v>33</v>
      </c>
      <c r="Q810" s="4" t="s">
        <v>76</v>
      </c>
      <c r="R810" s="4" t="s">
        <v>71</v>
      </c>
      <c r="S810" s="17"/>
    </row>
    <row r="811" spans="4:19" ht="21" customHeight="1" x14ac:dyDescent="0.35">
      <c r="D811" s="17"/>
      <c r="E811" s="11" t="s">
        <v>70</v>
      </c>
      <c r="F811" s="12">
        <v>17</v>
      </c>
      <c r="G811" s="13" t="s">
        <v>27</v>
      </c>
      <c r="H811" s="11" t="s">
        <v>16</v>
      </c>
      <c r="I811" s="11" t="s">
        <v>42</v>
      </c>
      <c r="J811" s="14">
        <v>0</v>
      </c>
      <c r="K811" s="15">
        <v>0</v>
      </c>
      <c r="L811" s="11">
        <v>4</v>
      </c>
      <c r="M811" s="16">
        <v>3.3333333333333335E-3</v>
      </c>
      <c r="N811" s="11"/>
      <c r="O811" s="11"/>
      <c r="P811" s="11" t="s">
        <v>20</v>
      </c>
      <c r="Q811" s="11" t="s">
        <v>78</v>
      </c>
      <c r="R811" s="11" t="s">
        <v>66</v>
      </c>
      <c r="S811" s="17"/>
    </row>
    <row r="812" spans="4:19" ht="21" customHeight="1" x14ac:dyDescent="0.35">
      <c r="D812" s="17"/>
      <c r="E812" s="4" t="s">
        <v>70</v>
      </c>
      <c r="F812" s="5">
        <v>11</v>
      </c>
      <c r="G812" s="6" t="s">
        <v>44</v>
      </c>
      <c r="H812" s="4" t="s">
        <v>49</v>
      </c>
      <c r="I812" s="4" t="s">
        <v>17</v>
      </c>
      <c r="J812" s="7">
        <v>0</v>
      </c>
      <c r="K812" s="8">
        <v>0</v>
      </c>
      <c r="L812" s="4">
        <v>2</v>
      </c>
      <c r="M812" s="2">
        <v>3.3333333333333335E-3</v>
      </c>
      <c r="N812" s="4"/>
      <c r="O812" s="4"/>
      <c r="P812" s="4" t="s">
        <v>48</v>
      </c>
      <c r="Q812" s="4" t="s">
        <v>78</v>
      </c>
      <c r="R812" s="4" t="s">
        <v>62</v>
      </c>
      <c r="S812" s="17"/>
    </row>
    <row r="813" spans="4:19" ht="21" customHeight="1" x14ac:dyDescent="0.35">
      <c r="D813" s="17"/>
      <c r="E813" s="11" t="s">
        <v>70</v>
      </c>
      <c r="F813" s="12">
        <v>12</v>
      </c>
      <c r="G813" s="13" t="s">
        <v>60</v>
      </c>
      <c r="H813" s="11" t="s">
        <v>16</v>
      </c>
      <c r="I813" s="11" t="s">
        <v>42</v>
      </c>
      <c r="J813" s="14">
        <v>0</v>
      </c>
      <c r="K813" s="15">
        <v>0</v>
      </c>
      <c r="L813" s="11">
        <v>2</v>
      </c>
      <c r="M813" s="16">
        <v>3.3333333333333335E-3</v>
      </c>
      <c r="N813" s="11"/>
      <c r="O813" s="11"/>
      <c r="P813" s="11" t="s">
        <v>20</v>
      </c>
      <c r="Q813" s="11" t="s">
        <v>77</v>
      </c>
      <c r="R813" s="11" t="s">
        <v>34</v>
      </c>
      <c r="S813" s="17"/>
    </row>
    <row r="814" spans="4:19" ht="21" customHeight="1" x14ac:dyDescent="0.35">
      <c r="D814" s="17"/>
      <c r="E814" s="4" t="s">
        <v>14</v>
      </c>
      <c r="F814" s="5">
        <v>18</v>
      </c>
      <c r="G814" s="6" t="s">
        <v>57</v>
      </c>
      <c r="H814" s="4" t="s">
        <v>28</v>
      </c>
      <c r="I814" s="4" t="s">
        <v>42</v>
      </c>
      <c r="J814" s="7">
        <v>5</v>
      </c>
      <c r="K814" s="8">
        <v>20000000</v>
      </c>
      <c r="L814" s="4">
        <v>1</v>
      </c>
      <c r="M814" s="2">
        <v>3.6111111111111114E-3</v>
      </c>
      <c r="N814" s="4" t="s">
        <v>18</v>
      </c>
      <c r="O814" s="4" t="s">
        <v>64</v>
      </c>
      <c r="P814" s="4" t="s">
        <v>51</v>
      </c>
      <c r="Q814" s="4" t="s">
        <v>77</v>
      </c>
      <c r="R814" s="4" t="s">
        <v>34</v>
      </c>
      <c r="S814" s="17"/>
    </row>
    <row r="815" spans="4:19" ht="21" customHeight="1" x14ac:dyDescent="0.35">
      <c r="D815" s="17"/>
      <c r="E815" s="11" t="s">
        <v>14</v>
      </c>
      <c r="F815" s="12">
        <v>11</v>
      </c>
      <c r="G815" s="13" t="s">
        <v>37</v>
      </c>
      <c r="H815" s="11" t="s">
        <v>16</v>
      </c>
      <c r="I815" s="11" t="s">
        <v>23</v>
      </c>
      <c r="J815" s="14">
        <v>2</v>
      </c>
      <c r="K815" s="15">
        <v>38000000</v>
      </c>
      <c r="L815" s="11">
        <v>2</v>
      </c>
      <c r="M815" s="16">
        <v>3.6111111111111114E-3</v>
      </c>
      <c r="N815" s="11" t="s">
        <v>46</v>
      </c>
      <c r="O815" s="11" t="s">
        <v>24</v>
      </c>
      <c r="P815" s="11" t="s">
        <v>43</v>
      </c>
      <c r="Q815" s="11" t="s">
        <v>66</v>
      </c>
      <c r="R815" s="11" t="s">
        <v>67</v>
      </c>
      <c r="S815" s="17"/>
    </row>
    <row r="816" spans="4:19" ht="21" customHeight="1" x14ac:dyDescent="0.35">
      <c r="D816" s="17"/>
      <c r="E816" s="4" t="s">
        <v>14</v>
      </c>
      <c r="F816" s="5">
        <v>23</v>
      </c>
      <c r="G816" s="6" t="s">
        <v>37</v>
      </c>
      <c r="H816" s="4" t="s">
        <v>16</v>
      </c>
      <c r="I816" s="4" t="s">
        <v>17</v>
      </c>
      <c r="J816" s="7">
        <v>1</v>
      </c>
      <c r="K816" s="8">
        <v>19000000</v>
      </c>
      <c r="L816" s="4">
        <v>2</v>
      </c>
      <c r="M816" s="2">
        <v>3.6111111111111114E-3</v>
      </c>
      <c r="N816" s="4" t="s">
        <v>46</v>
      </c>
      <c r="O816" s="4" t="s">
        <v>56</v>
      </c>
      <c r="P816" s="4" t="s">
        <v>20</v>
      </c>
      <c r="Q816" s="4" t="s">
        <v>78</v>
      </c>
      <c r="R816" s="4" t="s">
        <v>41</v>
      </c>
      <c r="S816" s="17"/>
    </row>
    <row r="817" spans="4:19" ht="21" customHeight="1" x14ac:dyDescent="0.35">
      <c r="D817" s="17"/>
      <c r="E817" s="11" t="s">
        <v>14</v>
      </c>
      <c r="F817" s="12">
        <v>28</v>
      </c>
      <c r="G817" s="13" t="s">
        <v>37</v>
      </c>
      <c r="H817" s="11" t="s">
        <v>49</v>
      </c>
      <c r="I817" s="11" t="s">
        <v>42</v>
      </c>
      <c r="J817" s="14">
        <v>1</v>
      </c>
      <c r="K817" s="15">
        <v>7000000</v>
      </c>
      <c r="L817" s="11">
        <v>4</v>
      </c>
      <c r="M817" s="16">
        <v>3.6111111111111114E-3</v>
      </c>
      <c r="N817" s="11" t="s">
        <v>18</v>
      </c>
      <c r="O817" s="11" t="s">
        <v>39</v>
      </c>
      <c r="P817" s="11" t="s">
        <v>43</v>
      </c>
      <c r="Q817" s="11" t="s">
        <v>78</v>
      </c>
      <c r="R817" s="11" t="s">
        <v>62</v>
      </c>
      <c r="S817" s="17"/>
    </row>
    <row r="818" spans="4:19" ht="21" customHeight="1" x14ac:dyDescent="0.35">
      <c r="D818" s="17"/>
      <c r="E818" s="4" t="s">
        <v>14</v>
      </c>
      <c r="F818" s="5">
        <v>30</v>
      </c>
      <c r="G818" s="6" t="s">
        <v>37</v>
      </c>
      <c r="H818" s="4" t="s">
        <v>16</v>
      </c>
      <c r="I818" s="4" t="s">
        <v>23</v>
      </c>
      <c r="J818" s="7">
        <v>3</v>
      </c>
      <c r="K818" s="8">
        <v>12000000</v>
      </c>
      <c r="L818" s="4">
        <v>1</v>
      </c>
      <c r="M818" s="2">
        <v>3.6111111111111114E-3</v>
      </c>
      <c r="N818" s="4" t="s">
        <v>18</v>
      </c>
      <c r="O818" s="4" t="s">
        <v>19</v>
      </c>
      <c r="P818" s="4" t="s">
        <v>48</v>
      </c>
      <c r="Q818" s="4" t="s">
        <v>78</v>
      </c>
      <c r="R818" s="4" t="s">
        <v>41</v>
      </c>
      <c r="S818" s="17"/>
    </row>
    <row r="819" spans="4:19" ht="21" customHeight="1" x14ac:dyDescent="0.35">
      <c r="D819" s="17"/>
      <c r="E819" s="11" t="s">
        <v>14</v>
      </c>
      <c r="F819" s="12">
        <v>22</v>
      </c>
      <c r="G819" s="13" t="s">
        <v>44</v>
      </c>
      <c r="H819" s="11" t="s">
        <v>32</v>
      </c>
      <c r="I819" s="11" t="s">
        <v>42</v>
      </c>
      <c r="J819" s="14">
        <v>4</v>
      </c>
      <c r="K819" s="15">
        <v>20000000</v>
      </c>
      <c r="L819" s="11">
        <v>2</v>
      </c>
      <c r="M819" s="16">
        <v>3.6111111111111114E-3</v>
      </c>
      <c r="N819" s="11" t="s">
        <v>61</v>
      </c>
      <c r="O819" s="11" t="s">
        <v>19</v>
      </c>
      <c r="P819" s="11" t="s">
        <v>30</v>
      </c>
      <c r="Q819" s="11" t="s">
        <v>76</v>
      </c>
      <c r="R819" s="11" t="s">
        <v>31</v>
      </c>
      <c r="S819" s="17"/>
    </row>
    <row r="820" spans="4:19" ht="21" customHeight="1" x14ac:dyDescent="0.35">
      <c r="D820" s="17"/>
      <c r="E820" s="4" t="s">
        <v>14</v>
      </c>
      <c r="F820" s="5">
        <v>1</v>
      </c>
      <c r="G820" s="6" t="s">
        <v>44</v>
      </c>
      <c r="H820" s="4" t="s">
        <v>32</v>
      </c>
      <c r="I820" s="4" t="s">
        <v>17</v>
      </c>
      <c r="J820" s="7">
        <v>5</v>
      </c>
      <c r="K820" s="8">
        <v>25000000</v>
      </c>
      <c r="L820" s="4">
        <v>2</v>
      </c>
      <c r="M820" s="2">
        <v>3.6111111111111114E-3</v>
      </c>
      <c r="N820" s="4" t="s">
        <v>18</v>
      </c>
      <c r="O820" s="4" t="s">
        <v>29</v>
      </c>
      <c r="P820" s="4" t="s">
        <v>40</v>
      </c>
      <c r="Q820" s="4" t="s">
        <v>77</v>
      </c>
      <c r="R820" s="4" t="s">
        <v>65</v>
      </c>
      <c r="S820" s="17"/>
    </row>
    <row r="821" spans="4:19" ht="21" customHeight="1" x14ac:dyDescent="0.35">
      <c r="D821" s="17"/>
      <c r="E821" s="11" t="s">
        <v>14</v>
      </c>
      <c r="F821" s="12">
        <v>24</v>
      </c>
      <c r="G821" s="13" t="s">
        <v>69</v>
      </c>
      <c r="H821" s="11" t="s">
        <v>73</v>
      </c>
      <c r="I821" s="11" t="s">
        <v>23</v>
      </c>
      <c r="J821" s="14">
        <v>3</v>
      </c>
      <c r="K821" s="15">
        <v>11000000</v>
      </c>
      <c r="L821" s="11">
        <v>4</v>
      </c>
      <c r="M821" s="16">
        <v>3.6111111111111114E-3</v>
      </c>
      <c r="N821" s="11" t="s">
        <v>18</v>
      </c>
      <c r="O821" s="11" t="s">
        <v>56</v>
      </c>
      <c r="P821" s="11" t="s">
        <v>33</v>
      </c>
      <c r="Q821" s="11" t="s">
        <v>78</v>
      </c>
      <c r="R821" s="11" t="s">
        <v>53</v>
      </c>
      <c r="S821" s="17"/>
    </row>
    <row r="822" spans="4:19" ht="21" customHeight="1" x14ac:dyDescent="0.35">
      <c r="D822" s="17"/>
      <c r="E822" s="4" t="s">
        <v>14</v>
      </c>
      <c r="F822" s="5">
        <v>18</v>
      </c>
      <c r="G822" s="6" t="s">
        <v>57</v>
      </c>
      <c r="H822" s="4" t="s">
        <v>28</v>
      </c>
      <c r="I822" s="4" t="s">
        <v>42</v>
      </c>
      <c r="J822" s="7">
        <v>5</v>
      </c>
      <c r="K822" s="8">
        <v>20000000</v>
      </c>
      <c r="L822" s="4">
        <v>1</v>
      </c>
      <c r="M822" s="2">
        <v>3.6111111111111114E-3</v>
      </c>
      <c r="N822" s="4" t="s">
        <v>18</v>
      </c>
      <c r="O822" s="4" t="s">
        <v>64</v>
      </c>
      <c r="P822" s="4" t="s">
        <v>51</v>
      </c>
      <c r="Q822" s="4" t="s">
        <v>77</v>
      </c>
      <c r="R822" s="4" t="s">
        <v>34</v>
      </c>
      <c r="S822" s="17"/>
    </row>
    <row r="823" spans="4:19" ht="21" customHeight="1" x14ac:dyDescent="0.35">
      <c r="D823" s="17"/>
      <c r="E823" s="11" t="s">
        <v>70</v>
      </c>
      <c r="F823" s="12">
        <v>3</v>
      </c>
      <c r="G823" s="13" t="s">
        <v>55</v>
      </c>
      <c r="H823" s="11" t="s">
        <v>32</v>
      </c>
      <c r="I823" s="11" t="s">
        <v>23</v>
      </c>
      <c r="J823" s="14">
        <v>0</v>
      </c>
      <c r="K823" s="15">
        <v>0</v>
      </c>
      <c r="L823" s="11">
        <v>1</v>
      </c>
      <c r="M823" s="16">
        <v>3.6111111111111114E-3</v>
      </c>
      <c r="N823" s="11"/>
      <c r="O823" s="11"/>
      <c r="P823" s="11" t="s">
        <v>25</v>
      </c>
      <c r="Q823" s="11" t="s">
        <v>78</v>
      </c>
      <c r="R823" s="11" t="s">
        <v>53</v>
      </c>
      <c r="S823" s="17"/>
    </row>
    <row r="824" spans="4:19" ht="21" customHeight="1" x14ac:dyDescent="0.35">
      <c r="D824" s="17"/>
      <c r="E824" s="4" t="s">
        <v>70</v>
      </c>
      <c r="F824" s="5">
        <v>22</v>
      </c>
      <c r="G824" s="6" t="s">
        <v>27</v>
      </c>
      <c r="H824" s="4" t="s">
        <v>38</v>
      </c>
      <c r="I824" s="4" t="s">
        <v>68</v>
      </c>
      <c r="J824" s="7">
        <v>0</v>
      </c>
      <c r="K824" s="8">
        <v>0</v>
      </c>
      <c r="L824" s="4">
        <v>6</v>
      </c>
      <c r="M824" s="2">
        <v>3.6111111111111114E-3</v>
      </c>
      <c r="N824" s="4"/>
      <c r="O824" s="4"/>
      <c r="P824" s="4" t="s">
        <v>30</v>
      </c>
      <c r="Q824" s="4" t="s">
        <v>78</v>
      </c>
      <c r="R824" s="4" t="s">
        <v>53</v>
      </c>
      <c r="S824" s="17"/>
    </row>
    <row r="825" spans="4:19" ht="21" customHeight="1" x14ac:dyDescent="0.35">
      <c r="D825" s="17"/>
      <c r="E825" s="11" t="s">
        <v>70</v>
      </c>
      <c r="F825" s="12">
        <v>5</v>
      </c>
      <c r="G825" s="13" t="s">
        <v>37</v>
      </c>
      <c r="H825" s="11" t="s">
        <v>38</v>
      </c>
      <c r="I825" s="11" t="s">
        <v>23</v>
      </c>
      <c r="J825" s="14">
        <v>0</v>
      </c>
      <c r="K825" s="15">
        <v>0</v>
      </c>
      <c r="L825" s="11">
        <v>3</v>
      </c>
      <c r="M825" s="16">
        <v>3.6111111111111114E-3</v>
      </c>
      <c r="N825" s="11"/>
      <c r="O825" s="11"/>
      <c r="P825" s="11" t="s">
        <v>30</v>
      </c>
      <c r="Q825" s="11" t="s">
        <v>76</v>
      </c>
      <c r="R825" s="11" t="s">
        <v>75</v>
      </c>
      <c r="S825" s="17"/>
    </row>
    <row r="826" spans="4:19" ht="21" customHeight="1" x14ac:dyDescent="0.35">
      <c r="D826" s="17"/>
      <c r="E826" s="4" t="s">
        <v>70</v>
      </c>
      <c r="F826" s="5">
        <v>20</v>
      </c>
      <c r="G826" s="6" t="s">
        <v>44</v>
      </c>
      <c r="H826" s="4" t="s">
        <v>32</v>
      </c>
      <c r="I826" s="4" t="s">
        <v>45</v>
      </c>
      <c r="J826" s="7">
        <v>0</v>
      </c>
      <c r="K826" s="8">
        <v>0</v>
      </c>
      <c r="L826" s="4">
        <v>3</v>
      </c>
      <c r="M826" s="2">
        <v>3.6111111111111114E-3</v>
      </c>
      <c r="N826" s="4"/>
      <c r="O826" s="4"/>
      <c r="P826" s="4" t="s">
        <v>20</v>
      </c>
      <c r="Q826" s="4" t="s">
        <v>76</v>
      </c>
      <c r="R826" s="4" t="s">
        <v>52</v>
      </c>
      <c r="S826" s="17"/>
    </row>
    <row r="827" spans="4:19" ht="21" customHeight="1" x14ac:dyDescent="0.35">
      <c r="D827" s="17"/>
      <c r="E827" s="11" t="s">
        <v>70</v>
      </c>
      <c r="F827" s="12">
        <v>29</v>
      </c>
      <c r="G827" s="13" t="s">
        <v>44</v>
      </c>
      <c r="H827" s="11" t="s">
        <v>32</v>
      </c>
      <c r="I827" s="11" t="s">
        <v>23</v>
      </c>
      <c r="J827" s="14">
        <v>0</v>
      </c>
      <c r="K827" s="15">
        <v>0</v>
      </c>
      <c r="L827" s="11">
        <v>2</v>
      </c>
      <c r="M827" s="16">
        <v>3.6111111111111114E-3</v>
      </c>
      <c r="N827" s="11"/>
      <c r="O827" s="11"/>
      <c r="P827" s="11" t="s">
        <v>48</v>
      </c>
      <c r="Q827" s="11" t="s">
        <v>66</v>
      </c>
      <c r="R827" s="11" t="s">
        <v>67</v>
      </c>
      <c r="S827" s="17"/>
    </row>
    <row r="828" spans="4:19" ht="21" customHeight="1" x14ac:dyDescent="0.35">
      <c r="D828" s="17"/>
      <c r="E828" s="4" t="s">
        <v>70</v>
      </c>
      <c r="F828" s="5">
        <v>3</v>
      </c>
      <c r="G828" s="6" t="s">
        <v>55</v>
      </c>
      <c r="H828" s="4" t="s">
        <v>32</v>
      </c>
      <c r="I828" s="4" t="s">
        <v>23</v>
      </c>
      <c r="J828" s="7">
        <v>0</v>
      </c>
      <c r="K828" s="8">
        <v>0</v>
      </c>
      <c r="L828" s="4">
        <v>1</v>
      </c>
      <c r="M828" s="2">
        <v>3.6111111111111114E-3</v>
      </c>
      <c r="N828" s="4"/>
      <c r="O828" s="4"/>
      <c r="P828" s="4" t="s">
        <v>25</v>
      </c>
      <c r="Q828" s="4" t="s">
        <v>78</v>
      </c>
      <c r="R828" s="4" t="s">
        <v>53</v>
      </c>
      <c r="S828" s="17"/>
    </row>
    <row r="829" spans="4:19" ht="21" customHeight="1" x14ac:dyDescent="0.35">
      <c r="D829" s="17"/>
      <c r="E829" s="11" t="s">
        <v>14</v>
      </c>
      <c r="F829" s="12">
        <v>1</v>
      </c>
      <c r="G829" s="13" t="s">
        <v>59</v>
      </c>
      <c r="H829" s="11" t="s">
        <v>73</v>
      </c>
      <c r="I829" s="11" t="s">
        <v>42</v>
      </c>
      <c r="J829" s="14">
        <v>2</v>
      </c>
      <c r="K829" s="15">
        <v>12000000</v>
      </c>
      <c r="L829" s="11">
        <v>3</v>
      </c>
      <c r="M829" s="16">
        <v>3.6342592592592594E-3</v>
      </c>
      <c r="N829" s="11" t="s">
        <v>18</v>
      </c>
      <c r="O829" s="11" t="s">
        <v>19</v>
      </c>
      <c r="P829" s="11" t="s">
        <v>33</v>
      </c>
      <c r="Q829" s="11" t="s">
        <v>76</v>
      </c>
      <c r="R829" s="11" t="s">
        <v>26</v>
      </c>
      <c r="S829" s="17"/>
    </row>
    <row r="830" spans="4:19" ht="21" customHeight="1" x14ac:dyDescent="0.35">
      <c r="D830" s="17"/>
      <c r="E830" s="4" t="s">
        <v>14</v>
      </c>
      <c r="F830" s="5">
        <v>17</v>
      </c>
      <c r="G830" s="6" t="s">
        <v>22</v>
      </c>
      <c r="H830" s="4" t="s">
        <v>73</v>
      </c>
      <c r="I830" s="4" t="s">
        <v>42</v>
      </c>
      <c r="J830" s="7">
        <v>2</v>
      </c>
      <c r="K830" s="8">
        <v>12000000</v>
      </c>
      <c r="L830" s="4">
        <v>4</v>
      </c>
      <c r="M830" s="2">
        <v>3.6342592592592594E-3</v>
      </c>
      <c r="N830" s="4" t="s">
        <v>18</v>
      </c>
      <c r="O830" s="4" t="s">
        <v>29</v>
      </c>
      <c r="P830" s="4" t="s">
        <v>43</v>
      </c>
      <c r="Q830" s="4" t="s">
        <v>77</v>
      </c>
      <c r="R830" s="4" t="s">
        <v>54</v>
      </c>
      <c r="S830" s="17"/>
    </row>
    <row r="831" spans="4:19" ht="21" customHeight="1" x14ac:dyDescent="0.35">
      <c r="D831" s="17"/>
      <c r="E831" s="11" t="s">
        <v>14</v>
      </c>
      <c r="F831" s="12">
        <v>9</v>
      </c>
      <c r="G831" s="13" t="s">
        <v>27</v>
      </c>
      <c r="H831" s="11" t="s">
        <v>38</v>
      </c>
      <c r="I831" s="11" t="s">
        <v>42</v>
      </c>
      <c r="J831" s="14">
        <v>5</v>
      </c>
      <c r="K831" s="15">
        <v>25000000</v>
      </c>
      <c r="L831" s="11">
        <v>2</v>
      </c>
      <c r="M831" s="16">
        <v>3.6342592592592594E-3</v>
      </c>
      <c r="N831" s="11" t="s">
        <v>18</v>
      </c>
      <c r="O831" s="11" t="s">
        <v>35</v>
      </c>
      <c r="P831" s="11" t="s">
        <v>33</v>
      </c>
      <c r="Q831" s="11" t="s">
        <v>78</v>
      </c>
      <c r="R831" s="11" t="s">
        <v>63</v>
      </c>
      <c r="S831" s="17"/>
    </row>
    <row r="832" spans="4:19" ht="21" customHeight="1" x14ac:dyDescent="0.35">
      <c r="D832" s="17"/>
      <c r="E832" s="4" t="s">
        <v>14</v>
      </c>
      <c r="F832" s="5">
        <v>29</v>
      </c>
      <c r="G832" s="6" t="s">
        <v>27</v>
      </c>
      <c r="H832" s="4" t="s">
        <v>16</v>
      </c>
      <c r="I832" s="4" t="s">
        <v>45</v>
      </c>
      <c r="J832" s="7">
        <v>1</v>
      </c>
      <c r="K832" s="8">
        <v>7000000</v>
      </c>
      <c r="L832" s="4">
        <v>4</v>
      </c>
      <c r="M832" s="2">
        <v>3.6342592592592594E-3</v>
      </c>
      <c r="N832" s="4" t="s">
        <v>18</v>
      </c>
      <c r="O832" s="4" t="s">
        <v>29</v>
      </c>
      <c r="P832" s="4" t="s">
        <v>48</v>
      </c>
      <c r="Q832" s="4" t="s">
        <v>77</v>
      </c>
      <c r="R832" s="4" t="s">
        <v>34</v>
      </c>
      <c r="S832" s="17"/>
    </row>
    <row r="833" spans="4:19" ht="21" customHeight="1" x14ac:dyDescent="0.35">
      <c r="D833" s="17"/>
      <c r="E833" s="11" t="s">
        <v>14</v>
      </c>
      <c r="F833" s="12">
        <v>11</v>
      </c>
      <c r="G833" s="13" t="s">
        <v>37</v>
      </c>
      <c r="H833" s="11" t="s">
        <v>32</v>
      </c>
      <c r="I833" s="11" t="s">
        <v>42</v>
      </c>
      <c r="J833" s="14">
        <v>2</v>
      </c>
      <c r="K833" s="15">
        <v>38000000</v>
      </c>
      <c r="L833" s="11">
        <v>3</v>
      </c>
      <c r="M833" s="16">
        <v>3.6342592592592594E-3</v>
      </c>
      <c r="N833" s="11" t="s">
        <v>46</v>
      </c>
      <c r="O833" s="11" t="s">
        <v>39</v>
      </c>
      <c r="P833" s="11" t="s">
        <v>43</v>
      </c>
      <c r="Q833" s="11" t="s">
        <v>78</v>
      </c>
      <c r="R833" s="11" t="s">
        <v>41</v>
      </c>
      <c r="S833" s="17"/>
    </row>
    <row r="834" spans="4:19" ht="21" customHeight="1" x14ac:dyDescent="0.35">
      <c r="D834" s="17"/>
      <c r="E834" s="4" t="s">
        <v>14</v>
      </c>
      <c r="F834" s="5">
        <v>17</v>
      </c>
      <c r="G834" s="6" t="s">
        <v>37</v>
      </c>
      <c r="H834" s="4" t="s">
        <v>28</v>
      </c>
      <c r="I834" s="4" t="s">
        <v>17</v>
      </c>
      <c r="J834" s="7">
        <v>1</v>
      </c>
      <c r="K834" s="8">
        <v>19000000</v>
      </c>
      <c r="L834" s="4">
        <v>2</v>
      </c>
      <c r="M834" s="2">
        <v>3.6342592592592594E-3</v>
      </c>
      <c r="N834" s="4" t="s">
        <v>46</v>
      </c>
      <c r="O834" s="4" t="s">
        <v>24</v>
      </c>
      <c r="P834" s="4" t="s">
        <v>25</v>
      </c>
      <c r="Q834" s="4" t="s">
        <v>76</v>
      </c>
      <c r="R834" s="4" t="s">
        <v>26</v>
      </c>
      <c r="S834" s="17"/>
    </row>
    <row r="835" spans="4:19" ht="21" customHeight="1" x14ac:dyDescent="0.35">
      <c r="D835" s="17"/>
      <c r="E835" s="11" t="s">
        <v>14</v>
      </c>
      <c r="F835" s="12">
        <v>4</v>
      </c>
      <c r="G835" s="13" t="s">
        <v>37</v>
      </c>
      <c r="H835" s="11" t="s">
        <v>16</v>
      </c>
      <c r="I835" s="11" t="s">
        <v>42</v>
      </c>
      <c r="J835" s="14">
        <v>4</v>
      </c>
      <c r="K835" s="15">
        <v>15000000</v>
      </c>
      <c r="L835" s="11">
        <v>5</v>
      </c>
      <c r="M835" s="16">
        <v>3.6342592592592594E-3</v>
      </c>
      <c r="N835" s="11" t="s">
        <v>18</v>
      </c>
      <c r="O835" s="11" t="s">
        <v>29</v>
      </c>
      <c r="P835" s="11" t="s">
        <v>40</v>
      </c>
      <c r="Q835" s="11" t="s">
        <v>78</v>
      </c>
      <c r="R835" s="11" t="s">
        <v>66</v>
      </c>
      <c r="S835" s="17"/>
    </row>
    <row r="836" spans="4:19" ht="21" customHeight="1" x14ac:dyDescent="0.35">
      <c r="D836" s="17"/>
      <c r="E836" s="4" t="s">
        <v>14</v>
      </c>
      <c r="F836" s="5">
        <v>1</v>
      </c>
      <c r="G836" s="6" t="s">
        <v>37</v>
      </c>
      <c r="H836" s="4" t="s">
        <v>38</v>
      </c>
      <c r="I836" s="4" t="s">
        <v>17</v>
      </c>
      <c r="J836" s="7">
        <v>3</v>
      </c>
      <c r="K836" s="8">
        <v>15000000</v>
      </c>
      <c r="L836" s="4">
        <v>5</v>
      </c>
      <c r="M836" s="2">
        <v>3.6342592592592594E-3</v>
      </c>
      <c r="N836" s="4" t="s">
        <v>18</v>
      </c>
      <c r="O836" s="4" t="s">
        <v>29</v>
      </c>
      <c r="P836" s="4" t="s">
        <v>20</v>
      </c>
      <c r="Q836" s="4" t="s">
        <v>78</v>
      </c>
      <c r="R836" s="4" t="s">
        <v>53</v>
      </c>
      <c r="S836" s="17"/>
    </row>
    <row r="837" spans="4:19" ht="21" customHeight="1" x14ac:dyDescent="0.35">
      <c r="D837" s="17"/>
      <c r="E837" s="11" t="s">
        <v>14</v>
      </c>
      <c r="F837" s="12">
        <v>11</v>
      </c>
      <c r="G837" s="13" t="s">
        <v>44</v>
      </c>
      <c r="H837" s="11" t="s">
        <v>16</v>
      </c>
      <c r="I837" s="11" t="s">
        <v>42</v>
      </c>
      <c r="J837" s="14">
        <v>3</v>
      </c>
      <c r="K837" s="15">
        <v>11000000</v>
      </c>
      <c r="L837" s="11">
        <v>1</v>
      </c>
      <c r="M837" s="16">
        <v>3.6342592592592594E-3</v>
      </c>
      <c r="N837" s="11" t="s">
        <v>18</v>
      </c>
      <c r="O837" s="11" t="s">
        <v>19</v>
      </c>
      <c r="P837" s="11" t="s">
        <v>33</v>
      </c>
      <c r="Q837" s="11" t="s">
        <v>76</v>
      </c>
      <c r="R837" s="11" t="s">
        <v>26</v>
      </c>
      <c r="S837" s="17"/>
    </row>
    <row r="838" spans="4:19" ht="21" customHeight="1" x14ac:dyDescent="0.35">
      <c r="D838" s="17"/>
      <c r="E838" s="4" t="s">
        <v>14</v>
      </c>
      <c r="F838" s="5">
        <v>4</v>
      </c>
      <c r="G838" s="6" t="s">
        <v>44</v>
      </c>
      <c r="H838" s="4" t="s">
        <v>16</v>
      </c>
      <c r="I838" s="4" t="s">
        <v>23</v>
      </c>
      <c r="J838" s="7">
        <v>2</v>
      </c>
      <c r="K838" s="8">
        <v>12000000</v>
      </c>
      <c r="L838" s="4">
        <v>1</v>
      </c>
      <c r="M838" s="2">
        <v>3.6342592592592594E-3</v>
      </c>
      <c r="N838" s="4" t="s">
        <v>18</v>
      </c>
      <c r="O838" s="4" t="s">
        <v>24</v>
      </c>
      <c r="P838" s="4" t="s">
        <v>43</v>
      </c>
      <c r="Q838" s="4" t="s">
        <v>66</v>
      </c>
      <c r="R838" s="4" t="s">
        <v>36</v>
      </c>
      <c r="S838" s="17"/>
    </row>
    <row r="839" spans="4:19" ht="21" customHeight="1" x14ac:dyDescent="0.35">
      <c r="D839" s="17"/>
      <c r="E839" s="11" t="s">
        <v>14</v>
      </c>
      <c r="F839" s="12">
        <v>1</v>
      </c>
      <c r="G839" s="13" t="s">
        <v>59</v>
      </c>
      <c r="H839" s="11" t="s">
        <v>73</v>
      </c>
      <c r="I839" s="11" t="s">
        <v>42</v>
      </c>
      <c r="J839" s="14">
        <v>2</v>
      </c>
      <c r="K839" s="15">
        <v>12000000</v>
      </c>
      <c r="L839" s="11">
        <v>3</v>
      </c>
      <c r="M839" s="16">
        <v>3.6342592592592594E-3</v>
      </c>
      <c r="N839" s="11" t="s">
        <v>18</v>
      </c>
      <c r="O839" s="11" t="s">
        <v>19</v>
      </c>
      <c r="P839" s="11" t="s">
        <v>33</v>
      </c>
      <c r="Q839" s="11" t="s">
        <v>76</v>
      </c>
      <c r="R839" s="11" t="s">
        <v>26</v>
      </c>
      <c r="S839" s="17"/>
    </row>
    <row r="840" spans="4:19" ht="21" customHeight="1" x14ac:dyDescent="0.35">
      <c r="D840" s="17"/>
      <c r="E840" s="4" t="s">
        <v>14</v>
      </c>
      <c r="F840" s="5">
        <v>17</v>
      </c>
      <c r="G840" s="6" t="s">
        <v>22</v>
      </c>
      <c r="H840" s="4" t="s">
        <v>73</v>
      </c>
      <c r="I840" s="4" t="s">
        <v>42</v>
      </c>
      <c r="J840" s="7">
        <v>2</v>
      </c>
      <c r="K840" s="8">
        <v>12000000</v>
      </c>
      <c r="L840" s="4">
        <v>4</v>
      </c>
      <c r="M840" s="2">
        <v>3.6342592592592594E-3</v>
      </c>
      <c r="N840" s="4" t="s">
        <v>18</v>
      </c>
      <c r="O840" s="4" t="s">
        <v>29</v>
      </c>
      <c r="P840" s="4" t="s">
        <v>43</v>
      </c>
      <c r="Q840" s="4" t="s">
        <v>77</v>
      </c>
      <c r="R840" s="4" t="s">
        <v>54</v>
      </c>
      <c r="S840" s="17"/>
    </row>
    <row r="841" spans="4:19" ht="21" customHeight="1" x14ac:dyDescent="0.35">
      <c r="D841" s="17"/>
      <c r="E841" s="11" t="s">
        <v>70</v>
      </c>
      <c r="F841" s="12">
        <v>11</v>
      </c>
      <c r="G841" s="13" t="s">
        <v>22</v>
      </c>
      <c r="H841" s="11" t="s">
        <v>16</v>
      </c>
      <c r="I841" s="11" t="s">
        <v>17</v>
      </c>
      <c r="J841" s="14">
        <v>0</v>
      </c>
      <c r="K841" s="15">
        <v>0</v>
      </c>
      <c r="L841" s="11">
        <v>1</v>
      </c>
      <c r="M841" s="16">
        <v>3.6342592592592594E-3</v>
      </c>
      <c r="N841" s="11"/>
      <c r="O841" s="11"/>
      <c r="P841" s="11" t="s">
        <v>20</v>
      </c>
      <c r="Q841" s="11" t="s">
        <v>76</v>
      </c>
      <c r="R841" s="11" t="s">
        <v>71</v>
      </c>
      <c r="S841" s="17"/>
    </row>
    <row r="842" spans="4:19" ht="21" customHeight="1" x14ac:dyDescent="0.35">
      <c r="D842" s="17"/>
      <c r="E842" s="4" t="s">
        <v>70</v>
      </c>
      <c r="F842" s="5">
        <v>12</v>
      </c>
      <c r="G842" s="6" t="s">
        <v>22</v>
      </c>
      <c r="H842" s="4" t="s">
        <v>49</v>
      </c>
      <c r="I842" s="4" t="s">
        <v>42</v>
      </c>
      <c r="J842" s="7">
        <v>0</v>
      </c>
      <c r="K842" s="8">
        <v>0</v>
      </c>
      <c r="L842" s="4">
        <v>1</v>
      </c>
      <c r="M842" s="2">
        <v>3.6342592592592594E-3</v>
      </c>
      <c r="N842" s="4"/>
      <c r="O842" s="4"/>
      <c r="P842" s="4" t="s">
        <v>30</v>
      </c>
      <c r="Q842" s="4" t="s">
        <v>76</v>
      </c>
      <c r="R842" s="4" t="s">
        <v>26</v>
      </c>
      <c r="S842" s="17"/>
    </row>
    <row r="843" spans="4:19" ht="21" customHeight="1" x14ac:dyDescent="0.35">
      <c r="D843" s="17"/>
      <c r="E843" s="11" t="s">
        <v>70</v>
      </c>
      <c r="F843" s="12">
        <v>25</v>
      </c>
      <c r="G843" s="13" t="s">
        <v>37</v>
      </c>
      <c r="H843" s="11" t="s">
        <v>49</v>
      </c>
      <c r="I843" s="11" t="s">
        <v>23</v>
      </c>
      <c r="J843" s="14">
        <v>0</v>
      </c>
      <c r="K843" s="15">
        <v>0</v>
      </c>
      <c r="L843" s="11">
        <v>1</v>
      </c>
      <c r="M843" s="16">
        <v>3.6342592592592594E-3</v>
      </c>
      <c r="N843" s="11"/>
      <c r="O843" s="11"/>
      <c r="P843" s="11" t="s">
        <v>51</v>
      </c>
      <c r="Q843" s="11" t="s">
        <v>78</v>
      </c>
      <c r="R843" s="11" t="s">
        <v>41</v>
      </c>
      <c r="S843" s="17"/>
    </row>
    <row r="844" spans="4:19" ht="21" customHeight="1" x14ac:dyDescent="0.35">
      <c r="D844" s="17"/>
      <c r="E844" s="4" t="s">
        <v>14</v>
      </c>
      <c r="F844" s="5">
        <v>8</v>
      </c>
      <c r="G844" s="6" t="s">
        <v>55</v>
      </c>
      <c r="H844" s="4" t="s">
        <v>32</v>
      </c>
      <c r="I844" s="4" t="s">
        <v>17</v>
      </c>
      <c r="J844" s="7">
        <v>3</v>
      </c>
      <c r="K844" s="8">
        <v>15000000</v>
      </c>
      <c r="L844" s="4">
        <v>5</v>
      </c>
      <c r="M844" s="2">
        <v>3.645833333333333E-3</v>
      </c>
      <c r="N844" s="4" t="s">
        <v>18</v>
      </c>
      <c r="O844" s="4" t="s">
        <v>56</v>
      </c>
      <c r="P844" s="4" t="s">
        <v>25</v>
      </c>
      <c r="Q844" s="4" t="s">
        <v>78</v>
      </c>
      <c r="R844" s="4" t="s">
        <v>53</v>
      </c>
      <c r="S844" s="17"/>
    </row>
    <row r="845" spans="4:19" ht="21" customHeight="1" x14ac:dyDescent="0.35">
      <c r="D845" s="17"/>
      <c r="E845" s="11" t="s">
        <v>14</v>
      </c>
      <c r="F845" s="12">
        <v>12</v>
      </c>
      <c r="G845" s="13" t="s">
        <v>60</v>
      </c>
      <c r="H845" s="11" t="s">
        <v>32</v>
      </c>
      <c r="I845" s="11" t="s">
        <v>17</v>
      </c>
      <c r="J845" s="14">
        <v>5</v>
      </c>
      <c r="K845" s="15">
        <v>25000000</v>
      </c>
      <c r="L845" s="11">
        <v>1</v>
      </c>
      <c r="M845" s="16">
        <v>3.645833333333333E-3</v>
      </c>
      <c r="N845" s="11" t="s">
        <v>18</v>
      </c>
      <c r="O845" s="11" t="s">
        <v>64</v>
      </c>
      <c r="P845" s="11" t="s">
        <v>43</v>
      </c>
      <c r="Q845" s="11" t="s">
        <v>76</v>
      </c>
      <c r="R845" s="11" t="s">
        <v>52</v>
      </c>
      <c r="S845" s="17"/>
    </row>
    <row r="846" spans="4:19" ht="21" customHeight="1" x14ac:dyDescent="0.35">
      <c r="D846" s="17"/>
      <c r="E846" s="4" t="s">
        <v>14</v>
      </c>
      <c r="F846" s="5">
        <v>30</v>
      </c>
      <c r="G846" s="6" t="s">
        <v>27</v>
      </c>
      <c r="H846" s="4" t="s">
        <v>32</v>
      </c>
      <c r="I846" s="4" t="s">
        <v>42</v>
      </c>
      <c r="J846" s="7">
        <v>4</v>
      </c>
      <c r="K846" s="8">
        <v>20000000</v>
      </c>
      <c r="L846" s="4">
        <v>3</v>
      </c>
      <c r="M846" s="2">
        <v>3.645833333333333E-3</v>
      </c>
      <c r="N846" s="4" t="s">
        <v>18</v>
      </c>
      <c r="O846" s="4" t="s">
        <v>19</v>
      </c>
      <c r="P846" s="4" t="s">
        <v>40</v>
      </c>
      <c r="Q846" s="4" t="s">
        <v>77</v>
      </c>
      <c r="R846" s="4" t="s">
        <v>34</v>
      </c>
      <c r="S846" s="17"/>
    </row>
    <row r="847" spans="4:19" ht="21" customHeight="1" x14ac:dyDescent="0.35">
      <c r="D847" s="17"/>
      <c r="E847" s="11" t="s">
        <v>14</v>
      </c>
      <c r="F847" s="12">
        <v>18</v>
      </c>
      <c r="G847" s="13" t="s">
        <v>44</v>
      </c>
      <c r="H847" s="11" t="s">
        <v>49</v>
      </c>
      <c r="I847" s="11" t="s">
        <v>17</v>
      </c>
      <c r="J847" s="14">
        <v>4</v>
      </c>
      <c r="K847" s="15">
        <v>11000000</v>
      </c>
      <c r="L847" s="11">
        <v>1</v>
      </c>
      <c r="M847" s="16">
        <v>3.645833333333333E-3</v>
      </c>
      <c r="N847" s="11" t="s">
        <v>61</v>
      </c>
      <c r="O847" s="11" t="s">
        <v>39</v>
      </c>
      <c r="P847" s="11" t="s">
        <v>48</v>
      </c>
      <c r="Q847" s="11" t="s">
        <v>76</v>
      </c>
      <c r="R847" s="11" t="s">
        <v>52</v>
      </c>
      <c r="S847" s="17"/>
    </row>
    <row r="848" spans="4:19" ht="21" customHeight="1" x14ac:dyDescent="0.35">
      <c r="D848" s="17"/>
      <c r="E848" s="4" t="s">
        <v>14</v>
      </c>
      <c r="F848" s="5">
        <v>3</v>
      </c>
      <c r="G848" s="6" t="s">
        <v>44</v>
      </c>
      <c r="H848" s="4" t="s">
        <v>28</v>
      </c>
      <c r="I848" s="4" t="s">
        <v>42</v>
      </c>
      <c r="J848" s="7">
        <v>2</v>
      </c>
      <c r="K848" s="8">
        <v>12000000</v>
      </c>
      <c r="L848" s="4">
        <v>4</v>
      </c>
      <c r="M848" s="2">
        <v>3.645833333333333E-3</v>
      </c>
      <c r="N848" s="4" t="s">
        <v>18</v>
      </c>
      <c r="O848" s="4" t="s">
        <v>35</v>
      </c>
      <c r="P848" s="4" t="s">
        <v>40</v>
      </c>
      <c r="Q848" s="4" t="s">
        <v>78</v>
      </c>
      <c r="R848" s="4" t="s">
        <v>62</v>
      </c>
      <c r="S848" s="17"/>
    </row>
    <row r="849" spans="4:19" ht="21" customHeight="1" x14ac:dyDescent="0.35">
      <c r="D849" s="17"/>
      <c r="E849" s="11" t="s">
        <v>14</v>
      </c>
      <c r="F849" s="12">
        <v>7</v>
      </c>
      <c r="G849" s="13" t="s">
        <v>44</v>
      </c>
      <c r="H849" s="11" t="s">
        <v>28</v>
      </c>
      <c r="I849" s="11" t="s">
        <v>42</v>
      </c>
      <c r="J849" s="14">
        <v>3</v>
      </c>
      <c r="K849" s="15">
        <v>15000000</v>
      </c>
      <c r="L849" s="11">
        <v>5</v>
      </c>
      <c r="M849" s="16">
        <v>3.645833333333333E-3</v>
      </c>
      <c r="N849" s="11" t="s">
        <v>18</v>
      </c>
      <c r="O849" s="11" t="s">
        <v>56</v>
      </c>
      <c r="P849" s="11" t="s">
        <v>33</v>
      </c>
      <c r="Q849" s="11" t="s">
        <v>76</v>
      </c>
      <c r="R849" s="11" t="s">
        <v>31</v>
      </c>
      <c r="S849" s="17"/>
    </row>
    <row r="850" spans="4:19" ht="21" customHeight="1" x14ac:dyDescent="0.35">
      <c r="D850" s="17"/>
      <c r="E850" s="4" t="s">
        <v>14</v>
      </c>
      <c r="F850" s="5">
        <v>19</v>
      </c>
      <c r="G850" s="6" t="s">
        <v>44</v>
      </c>
      <c r="H850" s="4" t="s">
        <v>49</v>
      </c>
      <c r="I850" s="4" t="s">
        <v>23</v>
      </c>
      <c r="J850" s="7">
        <v>3</v>
      </c>
      <c r="K850" s="8">
        <v>15000000</v>
      </c>
      <c r="L850" s="4">
        <v>3</v>
      </c>
      <c r="M850" s="2">
        <v>3.645833333333333E-3</v>
      </c>
      <c r="N850" s="4" t="s">
        <v>18</v>
      </c>
      <c r="O850" s="4" t="s">
        <v>29</v>
      </c>
      <c r="P850" s="4" t="s">
        <v>30</v>
      </c>
      <c r="Q850" s="4" t="s">
        <v>78</v>
      </c>
      <c r="R850" s="4" t="s">
        <v>41</v>
      </c>
      <c r="S850" s="17"/>
    </row>
    <row r="851" spans="4:19" ht="21" customHeight="1" x14ac:dyDescent="0.35">
      <c r="D851" s="17"/>
      <c r="E851" s="11" t="s">
        <v>14</v>
      </c>
      <c r="F851" s="12">
        <v>13</v>
      </c>
      <c r="G851" s="13" t="s">
        <v>69</v>
      </c>
      <c r="H851" s="11" t="s">
        <v>16</v>
      </c>
      <c r="I851" s="11" t="s">
        <v>45</v>
      </c>
      <c r="J851" s="14">
        <v>2</v>
      </c>
      <c r="K851" s="15">
        <v>38000000</v>
      </c>
      <c r="L851" s="11">
        <v>2</v>
      </c>
      <c r="M851" s="16">
        <v>3.645833333333333E-3</v>
      </c>
      <c r="N851" s="11" t="s">
        <v>46</v>
      </c>
      <c r="O851" s="11" t="s">
        <v>39</v>
      </c>
      <c r="P851" s="11" t="s">
        <v>20</v>
      </c>
      <c r="Q851" s="11" t="s">
        <v>66</v>
      </c>
      <c r="R851" s="11" t="s">
        <v>67</v>
      </c>
      <c r="S851" s="17"/>
    </row>
    <row r="852" spans="4:19" ht="21" customHeight="1" x14ac:dyDescent="0.35">
      <c r="D852" s="17"/>
      <c r="E852" s="4" t="s">
        <v>14</v>
      </c>
      <c r="F852" s="5">
        <v>14</v>
      </c>
      <c r="G852" s="6" t="s">
        <v>69</v>
      </c>
      <c r="H852" s="4" t="s">
        <v>28</v>
      </c>
      <c r="I852" s="4" t="s">
        <v>17</v>
      </c>
      <c r="J852" s="7">
        <v>2</v>
      </c>
      <c r="K852" s="8">
        <v>12000000</v>
      </c>
      <c r="L852" s="4">
        <v>2</v>
      </c>
      <c r="M852" s="2">
        <v>3.645833333333333E-3</v>
      </c>
      <c r="N852" s="4" t="s">
        <v>18</v>
      </c>
      <c r="O852" s="4" t="s">
        <v>24</v>
      </c>
      <c r="P852" s="4" t="s">
        <v>43</v>
      </c>
      <c r="Q852" s="4" t="s">
        <v>76</v>
      </c>
      <c r="R852" s="4" t="s">
        <v>31</v>
      </c>
      <c r="S852" s="17"/>
    </row>
    <row r="853" spans="4:19" ht="21" customHeight="1" x14ac:dyDescent="0.35">
      <c r="D853" s="17"/>
      <c r="E853" s="11" t="s">
        <v>14</v>
      </c>
      <c r="F853" s="12">
        <v>8</v>
      </c>
      <c r="G853" s="13" t="s">
        <v>55</v>
      </c>
      <c r="H853" s="11" t="s">
        <v>32</v>
      </c>
      <c r="I853" s="11" t="s">
        <v>17</v>
      </c>
      <c r="J853" s="14">
        <v>3</v>
      </c>
      <c r="K853" s="15">
        <v>15000000</v>
      </c>
      <c r="L853" s="11">
        <v>5</v>
      </c>
      <c r="M853" s="16">
        <v>3.645833333333333E-3</v>
      </c>
      <c r="N853" s="11" t="s">
        <v>18</v>
      </c>
      <c r="O853" s="11" t="s">
        <v>56</v>
      </c>
      <c r="P853" s="11" t="s">
        <v>25</v>
      </c>
      <c r="Q853" s="11" t="s">
        <v>78</v>
      </c>
      <c r="R853" s="11" t="s">
        <v>53</v>
      </c>
      <c r="S853" s="17"/>
    </row>
    <row r="854" spans="4:19" ht="21" customHeight="1" x14ac:dyDescent="0.35">
      <c r="D854" s="17"/>
      <c r="E854" s="4" t="s">
        <v>14</v>
      </c>
      <c r="F854" s="5">
        <v>12</v>
      </c>
      <c r="G854" s="6" t="s">
        <v>60</v>
      </c>
      <c r="H854" s="4" t="s">
        <v>32</v>
      </c>
      <c r="I854" s="4" t="s">
        <v>17</v>
      </c>
      <c r="J854" s="7">
        <v>5</v>
      </c>
      <c r="K854" s="8">
        <v>25000000</v>
      </c>
      <c r="L854" s="4">
        <v>1</v>
      </c>
      <c r="M854" s="2">
        <v>3.645833333333333E-3</v>
      </c>
      <c r="N854" s="4" t="s">
        <v>18</v>
      </c>
      <c r="O854" s="4" t="s">
        <v>64</v>
      </c>
      <c r="P854" s="4" t="s">
        <v>43</v>
      </c>
      <c r="Q854" s="4" t="s">
        <v>76</v>
      </c>
      <c r="R854" s="4" t="s">
        <v>52</v>
      </c>
      <c r="S854" s="17"/>
    </row>
    <row r="855" spans="4:19" ht="21" customHeight="1" x14ac:dyDescent="0.35">
      <c r="D855" s="17"/>
      <c r="E855" s="11" t="s">
        <v>70</v>
      </c>
      <c r="F855" s="12">
        <v>29</v>
      </c>
      <c r="G855" s="13" t="s">
        <v>59</v>
      </c>
      <c r="H855" s="11" t="s">
        <v>28</v>
      </c>
      <c r="I855" s="11" t="s">
        <v>17</v>
      </c>
      <c r="J855" s="14">
        <v>0</v>
      </c>
      <c r="K855" s="15">
        <v>0</v>
      </c>
      <c r="L855" s="11">
        <v>2</v>
      </c>
      <c r="M855" s="16">
        <v>3.645833333333333E-3</v>
      </c>
      <c r="N855" s="11"/>
      <c r="O855" s="11"/>
      <c r="P855" s="11" t="s">
        <v>33</v>
      </c>
      <c r="Q855" s="11" t="s">
        <v>77</v>
      </c>
      <c r="R855" s="11" t="s">
        <v>54</v>
      </c>
      <c r="S855" s="17"/>
    </row>
    <row r="856" spans="4:19" ht="21" customHeight="1" x14ac:dyDescent="0.35">
      <c r="D856" s="17"/>
      <c r="E856" s="4" t="s">
        <v>70</v>
      </c>
      <c r="F856" s="5">
        <v>5</v>
      </c>
      <c r="G856" s="6" t="s">
        <v>37</v>
      </c>
      <c r="H856" s="4" t="s">
        <v>32</v>
      </c>
      <c r="I856" s="4" t="s">
        <v>17</v>
      </c>
      <c r="J856" s="7">
        <v>0</v>
      </c>
      <c r="K856" s="8">
        <v>0</v>
      </c>
      <c r="L856" s="4">
        <v>5</v>
      </c>
      <c r="M856" s="2">
        <v>3.645833333333333E-3</v>
      </c>
      <c r="N856" s="4"/>
      <c r="O856" s="4"/>
      <c r="P856" s="4" t="s">
        <v>48</v>
      </c>
      <c r="Q856" s="4" t="s">
        <v>78</v>
      </c>
      <c r="R856" s="4" t="s">
        <v>41</v>
      </c>
      <c r="S856" s="17"/>
    </row>
    <row r="857" spans="4:19" ht="21" customHeight="1" x14ac:dyDescent="0.35">
      <c r="D857" s="17"/>
      <c r="E857" s="11" t="s">
        <v>70</v>
      </c>
      <c r="F857" s="12">
        <v>10</v>
      </c>
      <c r="G857" s="13" t="s">
        <v>69</v>
      </c>
      <c r="H857" s="11" t="s">
        <v>16</v>
      </c>
      <c r="I857" s="11" t="s">
        <v>45</v>
      </c>
      <c r="J857" s="14">
        <v>0</v>
      </c>
      <c r="K857" s="15">
        <v>0</v>
      </c>
      <c r="L857" s="11">
        <v>3</v>
      </c>
      <c r="M857" s="16">
        <v>3.645833333333333E-3</v>
      </c>
      <c r="N857" s="11"/>
      <c r="O857" s="11"/>
      <c r="P857" s="11" t="s">
        <v>25</v>
      </c>
      <c r="Q857" s="11" t="s">
        <v>78</v>
      </c>
      <c r="R857" s="11" t="s">
        <v>21</v>
      </c>
      <c r="S857" s="17"/>
    </row>
    <row r="858" spans="4:19" ht="21" customHeight="1" x14ac:dyDescent="0.35">
      <c r="D858" s="17"/>
      <c r="E858" s="4" t="s">
        <v>70</v>
      </c>
      <c r="F858" s="5">
        <v>5</v>
      </c>
      <c r="G858" s="6" t="s">
        <v>69</v>
      </c>
      <c r="H858" s="4" t="s">
        <v>28</v>
      </c>
      <c r="I858" s="4" t="s">
        <v>42</v>
      </c>
      <c r="J858" s="7">
        <v>0</v>
      </c>
      <c r="K858" s="8">
        <v>0</v>
      </c>
      <c r="L858" s="4">
        <v>5</v>
      </c>
      <c r="M858" s="2">
        <v>3.645833333333333E-3</v>
      </c>
      <c r="N858" s="4"/>
      <c r="O858" s="4"/>
      <c r="P858" s="4" t="s">
        <v>51</v>
      </c>
      <c r="Q858" s="4" t="s">
        <v>76</v>
      </c>
      <c r="R858" s="4" t="s">
        <v>75</v>
      </c>
      <c r="S858" s="17"/>
    </row>
    <row r="859" spans="4:19" ht="21" customHeight="1" x14ac:dyDescent="0.35">
      <c r="D859" s="17"/>
      <c r="E859" s="11" t="s">
        <v>70</v>
      </c>
      <c r="F859" s="12">
        <v>29</v>
      </c>
      <c r="G859" s="13" t="s">
        <v>59</v>
      </c>
      <c r="H859" s="11" t="s">
        <v>28</v>
      </c>
      <c r="I859" s="11" t="s">
        <v>17</v>
      </c>
      <c r="J859" s="14">
        <v>0</v>
      </c>
      <c r="K859" s="15">
        <v>0</v>
      </c>
      <c r="L859" s="11">
        <v>2</v>
      </c>
      <c r="M859" s="16">
        <v>3.645833333333333E-3</v>
      </c>
      <c r="N859" s="11"/>
      <c r="O859" s="11"/>
      <c r="P859" s="11" t="s">
        <v>33</v>
      </c>
      <c r="Q859" s="11" t="s">
        <v>77</v>
      </c>
      <c r="R859" s="11" t="s">
        <v>54</v>
      </c>
      <c r="S859" s="17"/>
    </row>
    <row r="860" spans="4:19" ht="21" customHeight="1" x14ac:dyDescent="0.35">
      <c r="D860" s="17"/>
      <c r="E860" s="4" t="s">
        <v>14</v>
      </c>
      <c r="F860" s="5">
        <v>18</v>
      </c>
      <c r="G860" s="6" t="s">
        <v>60</v>
      </c>
      <c r="H860" s="4" t="s">
        <v>16</v>
      </c>
      <c r="I860" s="4" t="s">
        <v>17</v>
      </c>
      <c r="J860" s="7">
        <v>5</v>
      </c>
      <c r="K860" s="8">
        <v>25000000</v>
      </c>
      <c r="L860" s="4">
        <v>5</v>
      </c>
      <c r="M860" s="2">
        <v>4.340277777777778E-3</v>
      </c>
      <c r="N860" s="4" t="s">
        <v>18</v>
      </c>
      <c r="O860" s="4" t="s">
        <v>50</v>
      </c>
      <c r="P860" s="4" t="s">
        <v>33</v>
      </c>
      <c r="Q860" s="4" t="s">
        <v>78</v>
      </c>
      <c r="R860" s="4" t="s">
        <v>63</v>
      </c>
      <c r="S860" s="17"/>
    </row>
    <row r="861" spans="4:19" ht="21" customHeight="1" x14ac:dyDescent="0.35">
      <c r="D861" s="17"/>
      <c r="E861" s="11" t="s">
        <v>14</v>
      </c>
      <c r="F861" s="12">
        <v>12</v>
      </c>
      <c r="G861" s="13" t="s">
        <v>22</v>
      </c>
      <c r="H861" s="11" t="s">
        <v>38</v>
      </c>
      <c r="I861" s="11" t="s">
        <v>17</v>
      </c>
      <c r="J861" s="14">
        <v>3</v>
      </c>
      <c r="K861" s="15">
        <v>15000000</v>
      </c>
      <c r="L861" s="11">
        <v>4</v>
      </c>
      <c r="M861" s="16">
        <v>4.340277777777778E-3</v>
      </c>
      <c r="N861" s="11" t="s">
        <v>18</v>
      </c>
      <c r="O861" s="11" t="s">
        <v>47</v>
      </c>
      <c r="P861" s="11" t="s">
        <v>25</v>
      </c>
      <c r="Q861" s="11" t="s">
        <v>77</v>
      </c>
      <c r="R861" s="11" t="s">
        <v>34</v>
      </c>
      <c r="S861" s="17"/>
    </row>
    <row r="862" spans="4:19" ht="21" customHeight="1" x14ac:dyDescent="0.35">
      <c r="D862" s="17"/>
      <c r="E862" s="4" t="s">
        <v>14</v>
      </c>
      <c r="F862" s="5">
        <v>30</v>
      </c>
      <c r="G862" s="6" t="s">
        <v>27</v>
      </c>
      <c r="H862" s="4" t="s">
        <v>73</v>
      </c>
      <c r="I862" s="4" t="s">
        <v>42</v>
      </c>
      <c r="J862" s="7">
        <v>4</v>
      </c>
      <c r="K862" s="8">
        <v>20000000</v>
      </c>
      <c r="L862" s="4">
        <v>5</v>
      </c>
      <c r="M862" s="2">
        <v>4.340277777777778E-3</v>
      </c>
      <c r="N862" s="4" t="s">
        <v>61</v>
      </c>
      <c r="O862" s="4" t="s">
        <v>19</v>
      </c>
      <c r="P862" s="4" t="s">
        <v>48</v>
      </c>
      <c r="Q862" s="4" t="s">
        <v>66</v>
      </c>
      <c r="R862" s="4" t="s">
        <v>36</v>
      </c>
      <c r="S862" s="17"/>
    </row>
    <row r="863" spans="4:19" ht="21" customHeight="1" x14ac:dyDescent="0.35">
      <c r="D863" s="17"/>
      <c r="E863" s="11" t="s">
        <v>14</v>
      </c>
      <c r="F863" s="12">
        <v>16</v>
      </c>
      <c r="G863" s="13" t="s">
        <v>27</v>
      </c>
      <c r="H863" s="11" t="s">
        <v>73</v>
      </c>
      <c r="I863" s="11" t="s">
        <v>42</v>
      </c>
      <c r="J863" s="14">
        <v>3</v>
      </c>
      <c r="K863" s="15">
        <v>12000000</v>
      </c>
      <c r="L863" s="11">
        <v>2</v>
      </c>
      <c r="M863" s="16">
        <v>4.340277777777778E-3</v>
      </c>
      <c r="N863" s="11" t="s">
        <v>18</v>
      </c>
      <c r="O863" s="11" t="s">
        <v>29</v>
      </c>
      <c r="P863" s="11" t="s">
        <v>40</v>
      </c>
      <c r="Q863" s="11" t="s">
        <v>66</v>
      </c>
      <c r="R863" s="11" t="s">
        <v>36</v>
      </c>
      <c r="S863" s="17"/>
    </row>
    <row r="864" spans="4:19" ht="21" customHeight="1" x14ac:dyDescent="0.35">
      <c r="D864" s="17"/>
      <c r="E864" s="4" t="s">
        <v>14</v>
      </c>
      <c r="F864" s="5">
        <v>28</v>
      </c>
      <c r="G864" s="6" t="s">
        <v>27</v>
      </c>
      <c r="H864" s="4" t="s">
        <v>38</v>
      </c>
      <c r="I864" s="4" t="s">
        <v>17</v>
      </c>
      <c r="J864" s="7">
        <v>2</v>
      </c>
      <c r="K864" s="8">
        <v>12000000</v>
      </c>
      <c r="L864" s="4">
        <v>2</v>
      </c>
      <c r="M864" s="2">
        <v>4.340277777777778E-3</v>
      </c>
      <c r="N864" s="4" t="s">
        <v>18</v>
      </c>
      <c r="O864" s="4" t="s">
        <v>35</v>
      </c>
      <c r="P864" s="4" t="s">
        <v>33</v>
      </c>
      <c r="Q864" s="4" t="s">
        <v>78</v>
      </c>
      <c r="R864" s="4" t="s">
        <v>53</v>
      </c>
      <c r="S864" s="17"/>
    </row>
    <row r="865" spans="4:19" ht="21" customHeight="1" x14ac:dyDescent="0.35">
      <c r="D865" s="17"/>
      <c r="E865" s="11" t="s">
        <v>14</v>
      </c>
      <c r="F865" s="12">
        <v>7</v>
      </c>
      <c r="G865" s="13" t="s">
        <v>37</v>
      </c>
      <c r="H865" s="11" t="s">
        <v>16</v>
      </c>
      <c r="I865" s="11" t="s">
        <v>17</v>
      </c>
      <c r="J865" s="14">
        <v>2</v>
      </c>
      <c r="K865" s="15">
        <v>10000000</v>
      </c>
      <c r="L865" s="11">
        <v>1</v>
      </c>
      <c r="M865" s="16">
        <v>4.340277777777778E-3</v>
      </c>
      <c r="N865" s="11" t="s">
        <v>18</v>
      </c>
      <c r="O865" s="11" t="s">
        <v>19</v>
      </c>
      <c r="P865" s="11" t="s">
        <v>30</v>
      </c>
      <c r="Q865" s="11" t="s">
        <v>77</v>
      </c>
      <c r="R865" s="11" t="s">
        <v>54</v>
      </c>
      <c r="S865" s="17"/>
    </row>
    <row r="866" spans="4:19" ht="21" customHeight="1" x14ac:dyDescent="0.35">
      <c r="D866" s="17"/>
      <c r="E866" s="4" t="s">
        <v>14</v>
      </c>
      <c r="F866" s="5">
        <v>9</v>
      </c>
      <c r="G866" s="6" t="s">
        <v>37</v>
      </c>
      <c r="H866" s="4" t="s">
        <v>16</v>
      </c>
      <c r="I866" s="4" t="s">
        <v>17</v>
      </c>
      <c r="J866" s="7">
        <v>1</v>
      </c>
      <c r="K866" s="8">
        <v>7000000</v>
      </c>
      <c r="L866" s="4">
        <v>4</v>
      </c>
      <c r="M866" s="2">
        <v>4.340277777777778E-3</v>
      </c>
      <c r="N866" s="4" t="s">
        <v>18</v>
      </c>
      <c r="O866" s="4" t="s">
        <v>29</v>
      </c>
      <c r="P866" s="4" t="s">
        <v>40</v>
      </c>
      <c r="Q866" s="4" t="s">
        <v>76</v>
      </c>
      <c r="R866" s="4" t="s">
        <v>31</v>
      </c>
      <c r="S866" s="17"/>
    </row>
    <row r="867" spans="4:19" ht="21" customHeight="1" x14ac:dyDescent="0.35">
      <c r="D867" s="17"/>
      <c r="E867" s="11" t="s">
        <v>14</v>
      </c>
      <c r="F867" s="12">
        <v>18</v>
      </c>
      <c r="G867" s="13" t="s">
        <v>37</v>
      </c>
      <c r="H867" s="11" t="s">
        <v>38</v>
      </c>
      <c r="I867" s="11" t="s">
        <v>42</v>
      </c>
      <c r="J867" s="14">
        <v>3</v>
      </c>
      <c r="K867" s="15">
        <v>15000000</v>
      </c>
      <c r="L867" s="11">
        <v>1</v>
      </c>
      <c r="M867" s="16">
        <v>4.340277777777778E-3</v>
      </c>
      <c r="N867" s="11" t="s">
        <v>18</v>
      </c>
      <c r="O867" s="11" t="s">
        <v>56</v>
      </c>
      <c r="P867" s="11" t="s">
        <v>43</v>
      </c>
      <c r="Q867" s="11" t="s">
        <v>76</v>
      </c>
      <c r="R867" s="11" t="s">
        <v>31</v>
      </c>
      <c r="S867" s="17"/>
    </row>
    <row r="868" spans="4:19" ht="21" customHeight="1" x14ac:dyDescent="0.35">
      <c r="D868" s="17"/>
      <c r="E868" s="4" t="s">
        <v>14</v>
      </c>
      <c r="F868" s="5">
        <v>4</v>
      </c>
      <c r="G868" s="6" t="s">
        <v>44</v>
      </c>
      <c r="H868" s="4" t="s">
        <v>16</v>
      </c>
      <c r="I868" s="4" t="s">
        <v>42</v>
      </c>
      <c r="J868" s="7">
        <v>2</v>
      </c>
      <c r="K868" s="8">
        <v>38000000</v>
      </c>
      <c r="L868" s="4">
        <v>5</v>
      </c>
      <c r="M868" s="2">
        <v>4.340277777777778E-3</v>
      </c>
      <c r="N868" s="4" t="s">
        <v>46</v>
      </c>
      <c r="O868" s="4" t="s">
        <v>29</v>
      </c>
      <c r="P868" s="4" t="s">
        <v>20</v>
      </c>
      <c r="Q868" s="4" t="s">
        <v>76</v>
      </c>
      <c r="R868" s="4" t="s">
        <v>31</v>
      </c>
      <c r="S868" s="17"/>
    </row>
    <row r="869" spans="4:19" ht="21" customHeight="1" x14ac:dyDescent="0.35">
      <c r="D869" s="17"/>
      <c r="E869" s="11" t="s">
        <v>14</v>
      </c>
      <c r="F869" s="12">
        <v>23</v>
      </c>
      <c r="G869" s="13" t="s">
        <v>44</v>
      </c>
      <c r="H869" s="11" t="s">
        <v>16</v>
      </c>
      <c r="I869" s="11" t="s">
        <v>42</v>
      </c>
      <c r="J869" s="14">
        <v>2</v>
      </c>
      <c r="K869" s="15">
        <v>12000000</v>
      </c>
      <c r="L869" s="11">
        <v>2</v>
      </c>
      <c r="M869" s="16">
        <v>4.340277777777778E-3</v>
      </c>
      <c r="N869" s="11" t="s">
        <v>18</v>
      </c>
      <c r="O869" s="11" t="s">
        <v>39</v>
      </c>
      <c r="P869" s="11" t="s">
        <v>43</v>
      </c>
      <c r="Q869" s="11" t="s">
        <v>76</v>
      </c>
      <c r="R869" s="11" t="s">
        <v>75</v>
      </c>
      <c r="S869" s="17"/>
    </row>
    <row r="870" spans="4:19" ht="21" customHeight="1" x14ac:dyDescent="0.35">
      <c r="D870" s="17"/>
      <c r="E870" s="4" t="s">
        <v>14</v>
      </c>
      <c r="F870" s="5">
        <v>31</v>
      </c>
      <c r="G870" s="6" t="s">
        <v>69</v>
      </c>
      <c r="H870" s="4" t="s">
        <v>32</v>
      </c>
      <c r="I870" s="4" t="s">
        <v>23</v>
      </c>
      <c r="J870" s="7">
        <v>1</v>
      </c>
      <c r="K870" s="8">
        <v>19000000</v>
      </c>
      <c r="L870" s="4">
        <v>3</v>
      </c>
      <c r="M870" s="2">
        <v>4.340277777777778E-3</v>
      </c>
      <c r="N870" s="4" t="s">
        <v>46</v>
      </c>
      <c r="O870" s="4" t="s">
        <v>24</v>
      </c>
      <c r="P870" s="4" t="s">
        <v>30</v>
      </c>
      <c r="Q870" s="4" t="s">
        <v>78</v>
      </c>
      <c r="R870" s="4" t="s">
        <v>53</v>
      </c>
      <c r="S870" s="17"/>
    </row>
    <row r="871" spans="4:19" ht="21" customHeight="1" x14ac:dyDescent="0.35">
      <c r="D871" s="17"/>
      <c r="E871" s="11" t="s">
        <v>14</v>
      </c>
      <c r="F871" s="12">
        <v>18</v>
      </c>
      <c r="G871" s="13" t="s">
        <v>60</v>
      </c>
      <c r="H871" s="11" t="s">
        <v>16</v>
      </c>
      <c r="I871" s="11" t="s">
        <v>17</v>
      </c>
      <c r="J871" s="14">
        <v>5</v>
      </c>
      <c r="K871" s="15">
        <v>25000000</v>
      </c>
      <c r="L871" s="11">
        <v>5</v>
      </c>
      <c r="M871" s="16">
        <v>4.340277777777778E-3</v>
      </c>
      <c r="N871" s="11" t="s">
        <v>18</v>
      </c>
      <c r="O871" s="11" t="s">
        <v>50</v>
      </c>
      <c r="P871" s="11" t="s">
        <v>33</v>
      </c>
      <c r="Q871" s="11" t="s">
        <v>78</v>
      </c>
      <c r="R871" s="11" t="s">
        <v>63</v>
      </c>
      <c r="S871" s="17"/>
    </row>
    <row r="872" spans="4:19" ht="21" customHeight="1" x14ac:dyDescent="0.35">
      <c r="D872" s="17"/>
      <c r="E872" s="4" t="s">
        <v>70</v>
      </c>
      <c r="F872" s="5">
        <v>15</v>
      </c>
      <c r="G872" s="6" t="s">
        <v>27</v>
      </c>
      <c r="H872" s="4" t="s">
        <v>32</v>
      </c>
      <c r="I872" s="4" t="s">
        <v>42</v>
      </c>
      <c r="J872" s="7">
        <v>0</v>
      </c>
      <c r="K872" s="8">
        <v>0</v>
      </c>
      <c r="L872" s="4">
        <v>1</v>
      </c>
      <c r="M872" s="2">
        <v>4.340277777777778E-3</v>
      </c>
      <c r="N872" s="4"/>
      <c r="O872" s="4"/>
      <c r="P872" s="4" t="s">
        <v>43</v>
      </c>
      <c r="Q872" s="4" t="s">
        <v>78</v>
      </c>
      <c r="R872" s="4" t="s">
        <v>53</v>
      </c>
      <c r="S872" s="17"/>
    </row>
    <row r="873" spans="4:19" ht="21" customHeight="1" x14ac:dyDescent="0.35">
      <c r="D873" s="17"/>
      <c r="E873" s="11" t="s">
        <v>70</v>
      </c>
      <c r="F873" s="12">
        <v>15</v>
      </c>
      <c r="G873" s="13" t="s">
        <v>69</v>
      </c>
      <c r="H873" s="11" t="s">
        <v>28</v>
      </c>
      <c r="I873" s="11" t="s">
        <v>42</v>
      </c>
      <c r="J873" s="14">
        <v>0</v>
      </c>
      <c r="K873" s="15">
        <v>0</v>
      </c>
      <c r="L873" s="11">
        <v>1</v>
      </c>
      <c r="M873" s="16">
        <v>4.340277777777778E-3</v>
      </c>
      <c r="N873" s="11"/>
      <c r="O873" s="11"/>
      <c r="P873" s="11" t="s">
        <v>51</v>
      </c>
      <c r="Q873" s="11" t="s">
        <v>78</v>
      </c>
      <c r="R873" s="11" t="s">
        <v>41</v>
      </c>
      <c r="S873" s="17"/>
    </row>
    <row r="874" spans="4:19" ht="21" customHeight="1" x14ac:dyDescent="0.35">
      <c r="D874" s="17"/>
      <c r="E874" s="4" t="s">
        <v>14</v>
      </c>
      <c r="F874" s="5">
        <v>1</v>
      </c>
      <c r="G874" s="6" t="s">
        <v>59</v>
      </c>
      <c r="H874" s="4" t="s">
        <v>16</v>
      </c>
      <c r="I874" s="4" t="s">
        <v>42</v>
      </c>
      <c r="J874" s="7">
        <v>5</v>
      </c>
      <c r="K874" s="8">
        <v>25000000</v>
      </c>
      <c r="L874" s="4">
        <v>1</v>
      </c>
      <c r="M874" s="2">
        <v>4.3749999999999995E-3</v>
      </c>
      <c r="N874" s="4" t="s">
        <v>18</v>
      </c>
      <c r="O874" s="4" t="s">
        <v>19</v>
      </c>
      <c r="P874" s="4" t="s">
        <v>51</v>
      </c>
      <c r="Q874" s="4" t="s">
        <v>78</v>
      </c>
      <c r="R874" s="4" t="s">
        <v>62</v>
      </c>
      <c r="S874" s="17"/>
    </row>
    <row r="875" spans="4:19" ht="21" customHeight="1" x14ac:dyDescent="0.35">
      <c r="D875" s="17"/>
      <c r="E875" s="11" t="s">
        <v>14</v>
      </c>
      <c r="F875" s="12">
        <v>7</v>
      </c>
      <c r="G875" s="13" t="s">
        <v>72</v>
      </c>
      <c r="H875" s="11" t="s">
        <v>38</v>
      </c>
      <c r="I875" s="11" t="s">
        <v>42</v>
      </c>
      <c r="J875" s="14">
        <v>1</v>
      </c>
      <c r="K875" s="15">
        <v>19000000</v>
      </c>
      <c r="L875" s="11">
        <v>6</v>
      </c>
      <c r="M875" s="16">
        <v>4.3749999999999995E-3</v>
      </c>
      <c r="N875" s="11" t="s">
        <v>46</v>
      </c>
      <c r="O875" s="11" t="s">
        <v>29</v>
      </c>
      <c r="P875" s="11" t="s">
        <v>20</v>
      </c>
      <c r="Q875" s="11" t="s">
        <v>78</v>
      </c>
      <c r="R875" s="11" t="s">
        <v>21</v>
      </c>
      <c r="S875" s="17"/>
    </row>
    <row r="876" spans="4:19" ht="21" customHeight="1" x14ac:dyDescent="0.35">
      <c r="D876" s="17"/>
      <c r="E876" s="4" t="s">
        <v>14</v>
      </c>
      <c r="F876" s="5">
        <v>27</v>
      </c>
      <c r="G876" s="6" t="s">
        <v>27</v>
      </c>
      <c r="H876" s="4" t="s">
        <v>32</v>
      </c>
      <c r="I876" s="4" t="s">
        <v>23</v>
      </c>
      <c r="J876" s="7">
        <v>2</v>
      </c>
      <c r="K876" s="8">
        <v>38000000</v>
      </c>
      <c r="L876" s="4">
        <v>3</v>
      </c>
      <c r="M876" s="2">
        <v>4.3749999999999995E-3</v>
      </c>
      <c r="N876" s="4" t="s">
        <v>46</v>
      </c>
      <c r="O876" s="4" t="s">
        <v>56</v>
      </c>
      <c r="P876" s="4" t="s">
        <v>33</v>
      </c>
      <c r="Q876" s="4" t="s">
        <v>76</v>
      </c>
      <c r="R876" s="4" t="s">
        <v>31</v>
      </c>
      <c r="S876" s="17"/>
    </row>
    <row r="877" spans="4:19" ht="21" customHeight="1" x14ac:dyDescent="0.35">
      <c r="D877" s="17"/>
      <c r="E877" s="11" t="s">
        <v>14</v>
      </c>
      <c r="F877" s="12">
        <v>12</v>
      </c>
      <c r="G877" s="13" t="s">
        <v>27</v>
      </c>
      <c r="H877" s="11" t="s">
        <v>16</v>
      </c>
      <c r="I877" s="11" t="s">
        <v>23</v>
      </c>
      <c r="J877" s="14">
        <v>1</v>
      </c>
      <c r="K877" s="15">
        <v>7000000</v>
      </c>
      <c r="L877" s="11">
        <v>1</v>
      </c>
      <c r="M877" s="16">
        <v>4.3749999999999995E-3</v>
      </c>
      <c r="N877" s="11" t="s">
        <v>18</v>
      </c>
      <c r="O877" s="11" t="s">
        <v>56</v>
      </c>
      <c r="P877" s="11" t="s">
        <v>51</v>
      </c>
      <c r="Q877" s="11" t="s">
        <v>76</v>
      </c>
      <c r="R877" s="11" t="s">
        <v>75</v>
      </c>
      <c r="S877" s="17"/>
    </row>
    <row r="878" spans="4:19" ht="21" customHeight="1" x14ac:dyDescent="0.35">
      <c r="D878" s="17"/>
      <c r="E878" s="4" t="s">
        <v>14</v>
      </c>
      <c r="F878" s="5">
        <v>11</v>
      </c>
      <c r="G878" s="6" t="s">
        <v>37</v>
      </c>
      <c r="H878" s="4" t="s">
        <v>16</v>
      </c>
      <c r="I878" s="4" t="s">
        <v>23</v>
      </c>
      <c r="J878" s="7">
        <v>2</v>
      </c>
      <c r="K878" s="8">
        <v>12000000</v>
      </c>
      <c r="L878" s="4">
        <v>3</v>
      </c>
      <c r="M878" s="2">
        <v>4.3749999999999995E-3</v>
      </c>
      <c r="N878" s="4" t="s">
        <v>18</v>
      </c>
      <c r="O878" s="4" t="s">
        <v>50</v>
      </c>
      <c r="P878" s="4" t="s">
        <v>33</v>
      </c>
      <c r="Q878" s="4" t="s">
        <v>66</v>
      </c>
      <c r="R878" s="4" t="s">
        <v>36</v>
      </c>
      <c r="S878" s="17"/>
    </row>
    <row r="879" spans="4:19" ht="21" customHeight="1" x14ac:dyDescent="0.35">
      <c r="D879" s="17"/>
      <c r="E879" s="11" t="s">
        <v>14</v>
      </c>
      <c r="F879" s="12">
        <v>29</v>
      </c>
      <c r="G879" s="13" t="s">
        <v>37</v>
      </c>
      <c r="H879" s="11" t="s">
        <v>16</v>
      </c>
      <c r="I879" s="11" t="s">
        <v>42</v>
      </c>
      <c r="J879" s="14">
        <v>3</v>
      </c>
      <c r="K879" s="15">
        <v>12000000</v>
      </c>
      <c r="L879" s="11">
        <v>5</v>
      </c>
      <c r="M879" s="16">
        <v>4.3749999999999995E-3</v>
      </c>
      <c r="N879" s="11" t="s">
        <v>18</v>
      </c>
      <c r="O879" s="11" t="s">
        <v>64</v>
      </c>
      <c r="P879" s="11" t="s">
        <v>33</v>
      </c>
      <c r="Q879" s="11" t="s">
        <v>66</v>
      </c>
      <c r="R879" s="11" t="s">
        <v>36</v>
      </c>
      <c r="S879" s="17"/>
    </row>
    <row r="880" spans="4:19" ht="21" customHeight="1" x14ac:dyDescent="0.35">
      <c r="D880" s="17"/>
      <c r="E880" s="4" t="s">
        <v>14</v>
      </c>
      <c r="F880" s="5">
        <v>31</v>
      </c>
      <c r="G880" s="6" t="s">
        <v>37</v>
      </c>
      <c r="H880" s="4" t="s">
        <v>38</v>
      </c>
      <c r="I880" s="4" t="s">
        <v>42</v>
      </c>
      <c r="J880" s="7">
        <v>3</v>
      </c>
      <c r="K880" s="8">
        <v>15000000</v>
      </c>
      <c r="L880" s="4">
        <v>1</v>
      </c>
      <c r="M880" s="2">
        <v>4.3749999999999995E-3</v>
      </c>
      <c r="N880" s="4" t="s">
        <v>18</v>
      </c>
      <c r="O880" s="4" t="s">
        <v>35</v>
      </c>
      <c r="P880" s="4" t="s">
        <v>51</v>
      </c>
      <c r="Q880" s="4" t="s">
        <v>76</v>
      </c>
      <c r="R880" s="4" t="s">
        <v>31</v>
      </c>
      <c r="S880" s="17"/>
    </row>
    <row r="881" spans="4:19" ht="21" customHeight="1" x14ac:dyDescent="0.35">
      <c r="D881" s="17"/>
      <c r="E881" s="11" t="s">
        <v>14</v>
      </c>
      <c r="F881" s="12">
        <v>22</v>
      </c>
      <c r="G881" s="13" t="s">
        <v>44</v>
      </c>
      <c r="H881" s="11" t="s">
        <v>32</v>
      </c>
      <c r="I881" s="11" t="s">
        <v>23</v>
      </c>
      <c r="J881" s="14">
        <v>2</v>
      </c>
      <c r="K881" s="15">
        <v>12000000</v>
      </c>
      <c r="L881" s="11">
        <v>6</v>
      </c>
      <c r="M881" s="16">
        <v>4.3749999999999995E-3</v>
      </c>
      <c r="N881" s="11" t="s">
        <v>18</v>
      </c>
      <c r="O881" s="11" t="s">
        <v>19</v>
      </c>
      <c r="P881" s="11" t="s">
        <v>33</v>
      </c>
      <c r="Q881" s="11" t="s">
        <v>77</v>
      </c>
      <c r="R881" s="11" t="s">
        <v>65</v>
      </c>
      <c r="S881" s="17"/>
    </row>
    <row r="882" spans="4:19" ht="21" customHeight="1" x14ac:dyDescent="0.35">
      <c r="D882" s="17"/>
      <c r="E882" s="4" t="s">
        <v>14</v>
      </c>
      <c r="F882" s="5">
        <v>1</v>
      </c>
      <c r="G882" s="6" t="s">
        <v>44</v>
      </c>
      <c r="H882" s="4" t="s">
        <v>49</v>
      </c>
      <c r="I882" s="4" t="s">
        <v>42</v>
      </c>
      <c r="J882" s="7">
        <v>3</v>
      </c>
      <c r="K882" s="8">
        <v>15000000</v>
      </c>
      <c r="L882" s="4">
        <v>3</v>
      </c>
      <c r="M882" s="2">
        <v>4.3749999999999995E-3</v>
      </c>
      <c r="N882" s="4" t="s">
        <v>18</v>
      </c>
      <c r="O882" s="4" t="s">
        <v>29</v>
      </c>
      <c r="P882" s="4" t="s">
        <v>43</v>
      </c>
      <c r="Q882" s="4" t="s">
        <v>76</v>
      </c>
      <c r="R882" s="4" t="s">
        <v>52</v>
      </c>
      <c r="S882" s="17"/>
    </row>
    <row r="883" spans="4:19" ht="21" customHeight="1" x14ac:dyDescent="0.35">
      <c r="D883" s="17"/>
      <c r="E883" s="11" t="s">
        <v>14</v>
      </c>
      <c r="F883" s="12">
        <v>25</v>
      </c>
      <c r="G883" s="13" t="s">
        <v>69</v>
      </c>
      <c r="H883" s="11" t="s">
        <v>32</v>
      </c>
      <c r="I883" s="11" t="s">
        <v>23</v>
      </c>
      <c r="J883" s="14">
        <v>4</v>
      </c>
      <c r="K883" s="15">
        <v>20000000</v>
      </c>
      <c r="L883" s="11">
        <v>4</v>
      </c>
      <c r="M883" s="16">
        <v>4.3749999999999995E-3</v>
      </c>
      <c r="N883" s="11" t="s">
        <v>61</v>
      </c>
      <c r="O883" s="11" t="s">
        <v>56</v>
      </c>
      <c r="P883" s="11" t="s">
        <v>30</v>
      </c>
      <c r="Q883" s="11" t="s">
        <v>78</v>
      </c>
      <c r="R883" s="11" t="s">
        <v>53</v>
      </c>
      <c r="S883" s="17"/>
    </row>
    <row r="884" spans="4:19" ht="21" customHeight="1" x14ac:dyDescent="0.35">
      <c r="D884" s="17"/>
      <c r="E884" s="4" t="s">
        <v>14</v>
      </c>
      <c r="F884" s="5">
        <v>1</v>
      </c>
      <c r="G884" s="6" t="s">
        <v>59</v>
      </c>
      <c r="H884" s="4" t="s">
        <v>16</v>
      </c>
      <c r="I884" s="4" t="s">
        <v>42</v>
      </c>
      <c r="J884" s="7">
        <v>5</v>
      </c>
      <c r="K884" s="8">
        <v>25000000</v>
      </c>
      <c r="L884" s="4">
        <v>1</v>
      </c>
      <c r="M884" s="2">
        <v>4.3749999999999995E-3</v>
      </c>
      <c r="N884" s="4" t="s">
        <v>18</v>
      </c>
      <c r="O884" s="4" t="s">
        <v>19</v>
      </c>
      <c r="P884" s="4" t="s">
        <v>51</v>
      </c>
      <c r="Q884" s="4" t="s">
        <v>78</v>
      </c>
      <c r="R884" s="4" t="s">
        <v>62</v>
      </c>
      <c r="S884" s="17"/>
    </row>
    <row r="885" spans="4:19" ht="21" customHeight="1" x14ac:dyDescent="0.35">
      <c r="D885" s="17"/>
      <c r="E885" s="11" t="s">
        <v>14</v>
      </c>
      <c r="F885" s="12">
        <v>7</v>
      </c>
      <c r="G885" s="13" t="s">
        <v>72</v>
      </c>
      <c r="H885" s="11" t="s">
        <v>38</v>
      </c>
      <c r="I885" s="11" t="s">
        <v>42</v>
      </c>
      <c r="J885" s="14">
        <v>1</v>
      </c>
      <c r="K885" s="15">
        <v>19000000</v>
      </c>
      <c r="L885" s="11">
        <v>6</v>
      </c>
      <c r="M885" s="16">
        <v>4.3749999999999995E-3</v>
      </c>
      <c r="N885" s="11" t="s">
        <v>46</v>
      </c>
      <c r="O885" s="11" t="s">
        <v>29</v>
      </c>
      <c r="P885" s="11" t="s">
        <v>20</v>
      </c>
      <c r="Q885" s="11" t="s">
        <v>78</v>
      </c>
      <c r="R885" s="11" t="s">
        <v>21</v>
      </c>
      <c r="S885" s="17"/>
    </row>
    <row r="886" spans="4:19" ht="21" customHeight="1" x14ac:dyDescent="0.35">
      <c r="D886" s="17"/>
      <c r="E886" s="4" t="s">
        <v>70</v>
      </c>
      <c r="F886" s="5">
        <v>7</v>
      </c>
      <c r="G886" s="6" t="s">
        <v>37</v>
      </c>
      <c r="H886" s="4" t="s">
        <v>32</v>
      </c>
      <c r="I886" s="4" t="s">
        <v>23</v>
      </c>
      <c r="J886" s="7">
        <v>0</v>
      </c>
      <c r="K886" s="8">
        <v>0</v>
      </c>
      <c r="L886" s="4">
        <v>1</v>
      </c>
      <c r="M886" s="2">
        <v>4.3749999999999995E-3</v>
      </c>
      <c r="N886" s="4"/>
      <c r="O886" s="4"/>
      <c r="P886" s="4" t="s">
        <v>30</v>
      </c>
      <c r="Q886" s="4" t="s">
        <v>78</v>
      </c>
      <c r="R886" s="4" t="s">
        <v>63</v>
      </c>
      <c r="S886" s="17"/>
    </row>
    <row r="887" spans="4:19" ht="21" customHeight="1" x14ac:dyDescent="0.35">
      <c r="D887" s="17"/>
      <c r="E887" s="11" t="s">
        <v>70</v>
      </c>
      <c r="F887" s="12">
        <v>16</v>
      </c>
      <c r="G887" s="13" t="s">
        <v>44</v>
      </c>
      <c r="H887" s="11" t="s">
        <v>16</v>
      </c>
      <c r="I887" s="11" t="s">
        <v>17</v>
      </c>
      <c r="J887" s="14">
        <v>0</v>
      </c>
      <c r="K887" s="15">
        <v>0</v>
      </c>
      <c r="L887" s="11">
        <v>1</v>
      </c>
      <c r="M887" s="16">
        <v>4.3749999999999995E-3</v>
      </c>
      <c r="N887" s="11"/>
      <c r="O887" s="11"/>
      <c r="P887" s="11" t="s">
        <v>48</v>
      </c>
      <c r="Q887" s="11" t="s">
        <v>77</v>
      </c>
      <c r="R887" s="11" t="s">
        <v>54</v>
      </c>
      <c r="S887" s="17"/>
    </row>
    <row r="888" spans="4:19" ht="21" customHeight="1" x14ac:dyDescent="0.35">
      <c r="D888" s="17"/>
      <c r="E888" s="4" t="s">
        <v>70</v>
      </c>
      <c r="F888" s="5">
        <v>11</v>
      </c>
      <c r="G888" s="6" t="s">
        <v>69</v>
      </c>
      <c r="H888" s="4" t="s">
        <v>32</v>
      </c>
      <c r="I888" s="4" t="s">
        <v>23</v>
      </c>
      <c r="J888" s="7">
        <v>0</v>
      </c>
      <c r="K888" s="8">
        <v>0</v>
      </c>
      <c r="L888" s="4">
        <v>2</v>
      </c>
      <c r="M888" s="2">
        <v>4.3749999999999995E-3</v>
      </c>
      <c r="N888" s="4"/>
      <c r="O888" s="4"/>
      <c r="P888" s="4" t="s">
        <v>40</v>
      </c>
      <c r="Q888" s="4" t="s">
        <v>76</v>
      </c>
      <c r="R888" s="4" t="s">
        <v>26</v>
      </c>
      <c r="S888" s="17"/>
    </row>
    <row r="889" spans="4:19" ht="21" customHeight="1" x14ac:dyDescent="0.35">
      <c r="D889" s="17"/>
      <c r="E889" s="11" t="s">
        <v>14</v>
      </c>
      <c r="F889" s="12">
        <v>17</v>
      </c>
      <c r="G889" s="13" t="s">
        <v>57</v>
      </c>
      <c r="H889" s="11" t="s">
        <v>38</v>
      </c>
      <c r="I889" s="11" t="s">
        <v>42</v>
      </c>
      <c r="J889" s="14">
        <v>4</v>
      </c>
      <c r="K889" s="15">
        <v>15000000</v>
      </c>
      <c r="L889" s="11">
        <v>2</v>
      </c>
      <c r="M889" s="16">
        <v>4.3981481481481484E-3</v>
      </c>
      <c r="N889" s="11" t="s">
        <v>18</v>
      </c>
      <c r="O889" s="11" t="s">
        <v>64</v>
      </c>
      <c r="P889" s="11" t="s">
        <v>30</v>
      </c>
      <c r="Q889" s="11" t="s">
        <v>77</v>
      </c>
      <c r="R889" s="11" t="s">
        <v>65</v>
      </c>
      <c r="S889" s="17"/>
    </row>
    <row r="890" spans="4:19" ht="21" customHeight="1" x14ac:dyDescent="0.35">
      <c r="D890" s="17"/>
      <c r="E890" s="4" t="s">
        <v>14</v>
      </c>
      <c r="F890" s="5">
        <v>27</v>
      </c>
      <c r="G890" s="6" t="s">
        <v>37</v>
      </c>
      <c r="H890" s="4" t="s">
        <v>32</v>
      </c>
      <c r="I890" s="4" t="s">
        <v>42</v>
      </c>
      <c r="J890" s="7">
        <v>1</v>
      </c>
      <c r="K890" s="8">
        <v>19000000</v>
      </c>
      <c r="L890" s="4">
        <v>2</v>
      </c>
      <c r="M890" s="2">
        <v>4.3981481481481484E-3</v>
      </c>
      <c r="N890" s="4" t="s">
        <v>46</v>
      </c>
      <c r="O890" s="4" t="s">
        <v>19</v>
      </c>
      <c r="P890" s="4" t="s">
        <v>33</v>
      </c>
      <c r="Q890" s="4" t="s">
        <v>76</v>
      </c>
      <c r="R890" s="4" t="s">
        <v>26</v>
      </c>
      <c r="S890" s="17"/>
    </row>
    <row r="891" spans="4:19" ht="21" customHeight="1" x14ac:dyDescent="0.35">
      <c r="D891" s="17"/>
      <c r="E891" s="11" t="s">
        <v>14</v>
      </c>
      <c r="F891" s="12">
        <v>22</v>
      </c>
      <c r="G891" s="13" t="s">
        <v>37</v>
      </c>
      <c r="H891" s="11" t="s">
        <v>16</v>
      </c>
      <c r="I891" s="11" t="s">
        <v>23</v>
      </c>
      <c r="J891" s="14">
        <v>2</v>
      </c>
      <c r="K891" s="15">
        <v>38000000</v>
      </c>
      <c r="L891" s="11">
        <v>1</v>
      </c>
      <c r="M891" s="16">
        <v>4.3981481481481484E-3</v>
      </c>
      <c r="N891" s="11" t="s">
        <v>46</v>
      </c>
      <c r="O891" s="11" t="s">
        <v>56</v>
      </c>
      <c r="P891" s="11" t="s">
        <v>51</v>
      </c>
      <c r="Q891" s="11" t="s">
        <v>66</v>
      </c>
      <c r="R891" s="11" t="s">
        <v>67</v>
      </c>
      <c r="S891" s="17"/>
    </row>
    <row r="892" spans="4:19" ht="21" customHeight="1" x14ac:dyDescent="0.35">
      <c r="D892" s="17"/>
      <c r="E892" s="4" t="s">
        <v>14</v>
      </c>
      <c r="F892" s="5">
        <v>31</v>
      </c>
      <c r="G892" s="6" t="s">
        <v>37</v>
      </c>
      <c r="H892" s="4" t="s">
        <v>32</v>
      </c>
      <c r="I892" s="4" t="s">
        <v>23</v>
      </c>
      <c r="J892" s="7">
        <v>4</v>
      </c>
      <c r="K892" s="8">
        <v>20000000</v>
      </c>
      <c r="L892" s="4">
        <v>1</v>
      </c>
      <c r="M892" s="2">
        <v>4.3981481481481484E-3</v>
      </c>
      <c r="N892" s="4" t="s">
        <v>61</v>
      </c>
      <c r="O892" s="4" t="s">
        <v>50</v>
      </c>
      <c r="P892" s="4" t="s">
        <v>43</v>
      </c>
      <c r="Q892" s="4" t="s">
        <v>78</v>
      </c>
      <c r="R892" s="4" t="s">
        <v>62</v>
      </c>
      <c r="S892" s="17"/>
    </row>
    <row r="893" spans="4:19" ht="21" customHeight="1" x14ac:dyDescent="0.35">
      <c r="D893" s="17"/>
      <c r="E893" s="11" t="s">
        <v>14</v>
      </c>
      <c r="F893" s="12">
        <v>10</v>
      </c>
      <c r="G893" s="13" t="s">
        <v>37</v>
      </c>
      <c r="H893" s="11" t="s">
        <v>16</v>
      </c>
      <c r="I893" s="11" t="s">
        <v>23</v>
      </c>
      <c r="J893" s="14">
        <v>5</v>
      </c>
      <c r="K893" s="15">
        <v>25000000</v>
      </c>
      <c r="L893" s="11">
        <v>3</v>
      </c>
      <c r="M893" s="16">
        <v>4.3981481481481484E-3</v>
      </c>
      <c r="N893" s="11" t="s">
        <v>18</v>
      </c>
      <c r="O893" s="11" t="s">
        <v>29</v>
      </c>
      <c r="P893" s="11" t="s">
        <v>30</v>
      </c>
      <c r="Q893" s="11" t="s">
        <v>76</v>
      </c>
      <c r="R893" s="11" t="s">
        <v>26</v>
      </c>
      <c r="S893" s="17"/>
    </row>
    <row r="894" spans="4:19" ht="21" customHeight="1" x14ac:dyDescent="0.35">
      <c r="D894" s="17"/>
      <c r="E894" s="4" t="s">
        <v>14</v>
      </c>
      <c r="F894" s="5">
        <v>29</v>
      </c>
      <c r="G894" s="6" t="s">
        <v>37</v>
      </c>
      <c r="H894" s="4" t="s">
        <v>16</v>
      </c>
      <c r="I894" s="4" t="s">
        <v>23</v>
      </c>
      <c r="J894" s="7">
        <v>2</v>
      </c>
      <c r="K894" s="8">
        <v>10000000</v>
      </c>
      <c r="L894" s="4">
        <v>1</v>
      </c>
      <c r="M894" s="2">
        <v>4.3981481481481484E-3</v>
      </c>
      <c r="N894" s="4" t="s">
        <v>18</v>
      </c>
      <c r="O894" s="4" t="s">
        <v>29</v>
      </c>
      <c r="P894" s="4" t="s">
        <v>51</v>
      </c>
      <c r="Q894" s="4" t="s">
        <v>76</v>
      </c>
      <c r="R894" s="4" t="s">
        <v>26</v>
      </c>
      <c r="S894" s="17"/>
    </row>
    <row r="895" spans="4:19" ht="21" customHeight="1" x14ac:dyDescent="0.35">
      <c r="D895" s="17"/>
      <c r="E895" s="11" t="s">
        <v>14</v>
      </c>
      <c r="F895" s="12">
        <v>22</v>
      </c>
      <c r="G895" s="13" t="s">
        <v>44</v>
      </c>
      <c r="H895" s="11" t="s">
        <v>32</v>
      </c>
      <c r="I895" s="11" t="s">
        <v>23</v>
      </c>
      <c r="J895" s="14">
        <v>3</v>
      </c>
      <c r="K895" s="15">
        <v>15000000</v>
      </c>
      <c r="L895" s="11">
        <v>5</v>
      </c>
      <c r="M895" s="16">
        <v>4.3981481481481484E-3</v>
      </c>
      <c r="N895" s="11" t="s">
        <v>18</v>
      </c>
      <c r="O895" s="11" t="s">
        <v>19</v>
      </c>
      <c r="P895" s="11" t="s">
        <v>48</v>
      </c>
      <c r="Q895" s="11" t="s">
        <v>78</v>
      </c>
      <c r="R895" s="11" t="s">
        <v>21</v>
      </c>
      <c r="S895" s="17"/>
    </row>
    <row r="896" spans="4:19" ht="21" customHeight="1" x14ac:dyDescent="0.35">
      <c r="D896" s="17"/>
      <c r="E896" s="4" t="s">
        <v>14</v>
      </c>
      <c r="F896" s="5">
        <v>17</v>
      </c>
      <c r="G896" s="6" t="s">
        <v>69</v>
      </c>
      <c r="H896" s="4" t="s">
        <v>73</v>
      </c>
      <c r="I896" s="4" t="s">
        <v>45</v>
      </c>
      <c r="J896" s="7">
        <v>3</v>
      </c>
      <c r="K896" s="8">
        <v>12000000</v>
      </c>
      <c r="L896" s="4">
        <v>1</v>
      </c>
      <c r="M896" s="2">
        <v>4.3981481481481484E-3</v>
      </c>
      <c r="N896" s="4" t="s">
        <v>18</v>
      </c>
      <c r="O896" s="4" t="s">
        <v>56</v>
      </c>
      <c r="P896" s="4" t="s">
        <v>48</v>
      </c>
      <c r="Q896" s="4" t="s">
        <v>78</v>
      </c>
      <c r="R896" s="4" t="s">
        <v>63</v>
      </c>
      <c r="S896" s="17"/>
    </row>
    <row r="897" spans="4:19" ht="21" customHeight="1" x14ac:dyDescent="0.35">
      <c r="D897" s="17"/>
      <c r="E897" s="11" t="s">
        <v>14</v>
      </c>
      <c r="F897" s="12">
        <v>17</v>
      </c>
      <c r="G897" s="13" t="s">
        <v>57</v>
      </c>
      <c r="H897" s="11" t="s">
        <v>38</v>
      </c>
      <c r="I897" s="11" t="s">
        <v>42</v>
      </c>
      <c r="J897" s="14">
        <v>4</v>
      </c>
      <c r="K897" s="15">
        <v>15000000</v>
      </c>
      <c r="L897" s="11">
        <v>2</v>
      </c>
      <c r="M897" s="16">
        <v>4.3981481481481484E-3</v>
      </c>
      <c r="N897" s="11" t="s">
        <v>18</v>
      </c>
      <c r="O897" s="11" t="s">
        <v>64</v>
      </c>
      <c r="P897" s="11" t="s">
        <v>30</v>
      </c>
      <c r="Q897" s="11" t="s">
        <v>77</v>
      </c>
      <c r="R897" s="11" t="s">
        <v>65</v>
      </c>
      <c r="S897" s="17"/>
    </row>
    <row r="898" spans="4:19" ht="21" customHeight="1" x14ac:dyDescent="0.35">
      <c r="D898" s="17"/>
      <c r="E898" s="4" t="s">
        <v>70</v>
      </c>
      <c r="F898" s="5">
        <v>13</v>
      </c>
      <c r="G898" s="6" t="s">
        <v>27</v>
      </c>
      <c r="H898" s="4" t="s">
        <v>32</v>
      </c>
      <c r="I898" s="4" t="s">
        <v>23</v>
      </c>
      <c r="J898" s="7">
        <v>0</v>
      </c>
      <c r="K898" s="8">
        <v>0</v>
      </c>
      <c r="L898" s="4">
        <v>1</v>
      </c>
      <c r="M898" s="2">
        <v>4.3981481481481484E-3</v>
      </c>
      <c r="N898" s="4"/>
      <c r="O898" s="4"/>
      <c r="P898" s="4" t="s">
        <v>20</v>
      </c>
      <c r="Q898" s="4" t="s">
        <v>66</v>
      </c>
      <c r="R898" s="4" t="s">
        <v>36</v>
      </c>
      <c r="S898" s="17"/>
    </row>
    <row r="899" spans="4:19" ht="21" customHeight="1" x14ac:dyDescent="0.35">
      <c r="D899" s="17"/>
      <c r="E899" s="11" t="s">
        <v>70</v>
      </c>
      <c r="F899" s="12">
        <v>5</v>
      </c>
      <c r="G899" s="13" t="s">
        <v>37</v>
      </c>
      <c r="H899" s="11" t="s">
        <v>49</v>
      </c>
      <c r="I899" s="11" t="s">
        <v>42</v>
      </c>
      <c r="J899" s="14">
        <v>0</v>
      </c>
      <c r="K899" s="15">
        <v>0</v>
      </c>
      <c r="L899" s="11">
        <v>5</v>
      </c>
      <c r="M899" s="16">
        <v>4.3981481481481484E-3</v>
      </c>
      <c r="N899" s="11"/>
      <c r="O899" s="11"/>
      <c r="P899" s="11" t="s">
        <v>40</v>
      </c>
      <c r="Q899" s="11" t="s">
        <v>76</v>
      </c>
      <c r="R899" s="11" t="s">
        <v>26</v>
      </c>
      <c r="S899" s="17"/>
    </row>
    <row r="900" spans="4:19" ht="21" customHeight="1" x14ac:dyDescent="0.35">
      <c r="D900" s="17"/>
      <c r="E900" s="4" t="s">
        <v>70</v>
      </c>
      <c r="F900" s="5">
        <v>19</v>
      </c>
      <c r="G900" s="6" t="s">
        <v>44</v>
      </c>
      <c r="H900" s="4" t="s">
        <v>32</v>
      </c>
      <c r="I900" s="4" t="s">
        <v>17</v>
      </c>
      <c r="J900" s="7">
        <v>0</v>
      </c>
      <c r="K900" s="8">
        <v>0</v>
      </c>
      <c r="L900" s="4">
        <v>2</v>
      </c>
      <c r="M900" s="2">
        <v>4.3981481481481484E-3</v>
      </c>
      <c r="N900" s="4"/>
      <c r="O900" s="4"/>
      <c r="P900" s="4" t="s">
        <v>30</v>
      </c>
      <c r="Q900" s="4" t="s">
        <v>76</v>
      </c>
      <c r="R900" s="4" t="s">
        <v>26</v>
      </c>
      <c r="S900" s="17"/>
    </row>
    <row r="901" spans="4:19" ht="21" customHeight="1" x14ac:dyDescent="0.35">
      <c r="D901" s="17"/>
      <c r="E901" s="11" t="s">
        <v>70</v>
      </c>
      <c r="F901" s="12">
        <v>28</v>
      </c>
      <c r="G901" s="13" t="s">
        <v>44</v>
      </c>
      <c r="H901" s="11" t="s">
        <v>32</v>
      </c>
      <c r="I901" s="11" t="s">
        <v>23</v>
      </c>
      <c r="J901" s="14">
        <v>0</v>
      </c>
      <c r="K901" s="15">
        <v>0</v>
      </c>
      <c r="L901" s="11">
        <v>4</v>
      </c>
      <c r="M901" s="16">
        <v>4.3981481481481484E-3</v>
      </c>
      <c r="N901" s="11"/>
      <c r="O901" s="11"/>
      <c r="P901" s="11" t="s">
        <v>43</v>
      </c>
      <c r="Q901" s="11" t="s">
        <v>66</v>
      </c>
      <c r="R901" s="11" t="s">
        <v>36</v>
      </c>
      <c r="S901" s="17"/>
    </row>
    <row r="902" spans="4:19" ht="21" customHeight="1" x14ac:dyDescent="0.35">
      <c r="D902" s="17"/>
      <c r="E902" s="4" t="s">
        <v>70</v>
      </c>
      <c r="F902" s="5">
        <v>10</v>
      </c>
      <c r="G902" s="6" t="s">
        <v>69</v>
      </c>
      <c r="H902" s="4" t="s">
        <v>49</v>
      </c>
      <c r="I902" s="4" t="s">
        <v>42</v>
      </c>
      <c r="J902" s="7">
        <v>0</v>
      </c>
      <c r="K902" s="8">
        <v>0</v>
      </c>
      <c r="L902" s="4">
        <v>5</v>
      </c>
      <c r="M902" s="2">
        <v>4.3981481481481484E-3</v>
      </c>
      <c r="N902" s="4"/>
      <c r="O902" s="4"/>
      <c r="P902" s="4" t="s">
        <v>48</v>
      </c>
      <c r="Q902" s="4" t="s">
        <v>78</v>
      </c>
      <c r="R902" s="4" t="s">
        <v>62</v>
      </c>
      <c r="S902" s="17"/>
    </row>
    <row r="903" spans="4:19" ht="21" customHeight="1" x14ac:dyDescent="0.35">
      <c r="D903" s="17"/>
      <c r="E903" s="11" t="s">
        <v>14</v>
      </c>
      <c r="F903" s="12">
        <v>1</v>
      </c>
      <c r="G903" s="13" t="s">
        <v>15</v>
      </c>
      <c r="H903" s="11" t="s">
        <v>38</v>
      </c>
      <c r="I903" s="11" t="s">
        <v>68</v>
      </c>
      <c r="J903" s="14">
        <v>2</v>
      </c>
      <c r="K903" s="15">
        <v>12000000</v>
      </c>
      <c r="L903" s="11">
        <v>1</v>
      </c>
      <c r="M903" s="16">
        <v>4.5138888888888893E-3</v>
      </c>
      <c r="N903" s="11" t="s">
        <v>18</v>
      </c>
      <c r="O903" s="11" t="s">
        <v>47</v>
      </c>
      <c r="P903" s="11" t="s">
        <v>25</v>
      </c>
      <c r="Q903" s="11" t="s">
        <v>66</v>
      </c>
      <c r="R903" s="11" t="s">
        <v>36</v>
      </c>
      <c r="S903" s="17"/>
    </row>
    <row r="904" spans="4:19" ht="21" customHeight="1" x14ac:dyDescent="0.35">
      <c r="D904" s="17"/>
      <c r="E904" s="4" t="s">
        <v>14</v>
      </c>
      <c r="F904" s="5">
        <v>1</v>
      </c>
      <c r="G904" s="6" t="s">
        <v>15</v>
      </c>
      <c r="H904" s="4" t="s">
        <v>28</v>
      </c>
      <c r="I904" s="4" t="s">
        <v>23</v>
      </c>
      <c r="J904" s="7">
        <v>2</v>
      </c>
      <c r="K904" s="8">
        <v>12000000</v>
      </c>
      <c r="L904" s="4">
        <v>1</v>
      </c>
      <c r="M904" s="2">
        <v>4.5138888888888893E-3</v>
      </c>
      <c r="N904" s="4" t="s">
        <v>18</v>
      </c>
      <c r="O904" s="4" t="s">
        <v>39</v>
      </c>
      <c r="P904" s="4" t="s">
        <v>48</v>
      </c>
      <c r="Q904" s="4" t="s">
        <v>76</v>
      </c>
      <c r="R904" s="4" t="s">
        <v>26</v>
      </c>
      <c r="S904" s="17"/>
    </row>
    <row r="905" spans="4:19" ht="21" customHeight="1" x14ac:dyDescent="0.35">
      <c r="D905" s="17"/>
      <c r="E905" s="11" t="s">
        <v>14</v>
      </c>
      <c r="F905" s="12">
        <v>1</v>
      </c>
      <c r="G905" s="13" t="s">
        <v>15</v>
      </c>
      <c r="H905" s="11" t="s">
        <v>32</v>
      </c>
      <c r="I905" s="11" t="s">
        <v>42</v>
      </c>
      <c r="J905" s="14">
        <v>5</v>
      </c>
      <c r="K905" s="15">
        <v>25000000</v>
      </c>
      <c r="L905" s="11">
        <v>2</v>
      </c>
      <c r="M905" s="16">
        <v>4.5138888888888893E-3</v>
      </c>
      <c r="N905" s="11" t="s">
        <v>18</v>
      </c>
      <c r="O905" s="11" t="s">
        <v>47</v>
      </c>
      <c r="P905" s="11" t="s">
        <v>48</v>
      </c>
      <c r="Q905" s="11" t="s">
        <v>78</v>
      </c>
      <c r="R905" s="11" t="s">
        <v>53</v>
      </c>
      <c r="S905" s="17"/>
    </row>
    <row r="906" spans="4:19" ht="21" customHeight="1" x14ac:dyDescent="0.35">
      <c r="D906" s="17"/>
      <c r="E906" s="4" t="s">
        <v>14</v>
      </c>
      <c r="F906" s="5">
        <v>12</v>
      </c>
      <c r="G906" s="6" t="s">
        <v>60</v>
      </c>
      <c r="H906" s="4" t="s">
        <v>73</v>
      </c>
      <c r="I906" s="4" t="s">
        <v>42</v>
      </c>
      <c r="J906" s="7">
        <v>4</v>
      </c>
      <c r="K906" s="8">
        <v>11000000</v>
      </c>
      <c r="L906" s="4">
        <v>1</v>
      </c>
      <c r="M906" s="2">
        <v>4.5138888888888893E-3</v>
      </c>
      <c r="N906" s="4" t="s">
        <v>61</v>
      </c>
      <c r="O906" s="4" t="s">
        <v>24</v>
      </c>
      <c r="P906" s="4" t="s">
        <v>30</v>
      </c>
      <c r="Q906" s="4" t="s">
        <v>76</v>
      </c>
      <c r="R906" s="4" t="s">
        <v>26</v>
      </c>
      <c r="S906" s="17"/>
    </row>
    <row r="907" spans="4:19" ht="21" customHeight="1" x14ac:dyDescent="0.35">
      <c r="D907" s="17"/>
      <c r="E907" s="11" t="s">
        <v>14</v>
      </c>
      <c r="F907" s="12">
        <v>27</v>
      </c>
      <c r="G907" s="13" t="s">
        <v>22</v>
      </c>
      <c r="H907" s="11" t="s">
        <v>38</v>
      </c>
      <c r="I907" s="11" t="s">
        <v>23</v>
      </c>
      <c r="J907" s="14">
        <v>3</v>
      </c>
      <c r="K907" s="15">
        <v>15000000</v>
      </c>
      <c r="L907" s="11">
        <v>4</v>
      </c>
      <c r="M907" s="16">
        <v>4.5138888888888893E-3</v>
      </c>
      <c r="N907" s="11" t="s">
        <v>18</v>
      </c>
      <c r="O907" s="11" t="s">
        <v>39</v>
      </c>
      <c r="P907" s="11" t="s">
        <v>43</v>
      </c>
      <c r="Q907" s="11" t="s">
        <v>78</v>
      </c>
      <c r="R907" s="11" t="s">
        <v>63</v>
      </c>
      <c r="S907" s="17"/>
    </row>
    <row r="908" spans="4:19" ht="21" customHeight="1" x14ac:dyDescent="0.35">
      <c r="D908" s="17"/>
      <c r="E908" s="4" t="s">
        <v>14</v>
      </c>
      <c r="F908" s="5">
        <v>16</v>
      </c>
      <c r="G908" s="6" t="s">
        <v>22</v>
      </c>
      <c r="H908" s="4" t="s">
        <v>73</v>
      </c>
      <c r="I908" s="4" t="s">
        <v>23</v>
      </c>
      <c r="J908" s="7">
        <v>5</v>
      </c>
      <c r="K908" s="8">
        <v>20000000</v>
      </c>
      <c r="L908" s="4">
        <v>3</v>
      </c>
      <c r="M908" s="2">
        <v>4.5138888888888893E-3</v>
      </c>
      <c r="N908" s="4" t="s">
        <v>18</v>
      </c>
      <c r="O908" s="4" t="s">
        <v>50</v>
      </c>
      <c r="P908" s="4" t="s">
        <v>51</v>
      </c>
      <c r="Q908" s="4" t="s">
        <v>78</v>
      </c>
      <c r="R908" s="4" t="s">
        <v>41</v>
      </c>
      <c r="S908" s="17"/>
    </row>
    <row r="909" spans="4:19" ht="21" customHeight="1" x14ac:dyDescent="0.35">
      <c r="D909" s="17"/>
      <c r="E909" s="11" t="s">
        <v>14</v>
      </c>
      <c r="F909" s="12">
        <v>24</v>
      </c>
      <c r="G909" s="13" t="s">
        <v>27</v>
      </c>
      <c r="H909" s="11" t="s">
        <v>16</v>
      </c>
      <c r="I909" s="11" t="s">
        <v>17</v>
      </c>
      <c r="J909" s="14">
        <v>3</v>
      </c>
      <c r="K909" s="15">
        <v>15000000</v>
      </c>
      <c r="L909" s="11">
        <v>5</v>
      </c>
      <c r="M909" s="16">
        <v>4.5138888888888893E-3</v>
      </c>
      <c r="N909" s="11" t="s">
        <v>18</v>
      </c>
      <c r="O909" s="11" t="s">
        <v>19</v>
      </c>
      <c r="P909" s="11" t="s">
        <v>30</v>
      </c>
      <c r="Q909" s="11" t="s">
        <v>76</v>
      </c>
      <c r="R909" s="11" t="s">
        <v>52</v>
      </c>
      <c r="S909" s="17"/>
    </row>
    <row r="910" spans="4:19" ht="21" customHeight="1" x14ac:dyDescent="0.35">
      <c r="D910" s="17"/>
      <c r="E910" s="4" t="s">
        <v>14</v>
      </c>
      <c r="F910" s="5">
        <v>30</v>
      </c>
      <c r="G910" s="6" t="s">
        <v>27</v>
      </c>
      <c r="H910" s="4" t="s">
        <v>49</v>
      </c>
      <c r="I910" s="4" t="s">
        <v>42</v>
      </c>
      <c r="J910" s="7">
        <v>2</v>
      </c>
      <c r="K910" s="8">
        <v>12000000</v>
      </c>
      <c r="L910" s="4">
        <v>4</v>
      </c>
      <c r="M910" s="2">
        <v>4.5138888888888893E-3</v>
      </c>
      <c r="N910" s="4" t="s">
        <v>18</v>
      </c>
      <c r="O910" s="4" t="s">
        <v>29</v>
      </c>
      <c r="P910" s="4" t="s">
        <v>30</v>
      </c>
      <c r="Q910" s="4" t="s">
        <v>78</v>
      </c>
      <c r="R910" s="4" t="s">
        <v>41</v>
      </c>
      <c r="S910" s="17"/>
    </row>
    <row r="911" spans="4:19" ht="21" customHeight="1" x14ac:dyDescent="0.35">
      <c r="D911" s="17"/>
      <c r="E911" s="11" t="s">
        <v>14</v>
      </c>
      <c r="F911" s="12">
        <v>11</v>
      </c>
      <c r="G911" s="13" t="s">
        <v>27</v>
      </c>
      <c r="H911" s="11" t="s">
        <v>16</v>
      </c>
      <c r="I911" s="11" t="s">
        <v>23</v>
      </c>
      <c r="J911" s="14">
        <v>5</v>
      </c>
      <c r="K911" s="15">
        <v>21000000</v>
      </c>
      <c r="L911" s="11">
        <v>1</v>
      </c>
      <c r="M911" s="16">
        <v>4.5138888888888893E-3</v>
      </c>
      <c r="N911" s="11" t="s">
        <v>18</v>
      </c>
      <c r="O911" s="11" t="s">
        <v>29</v>
      </c>
      <c r="P911" s="11" t="s">
        <v>51</v>
      </c>
      <c r="Q911" s="11" t="s">
        <v>77</v>
      </c>
      <c r="R911" s="11" t="s">
        <v>65</v>
      </c>
      <c r="S911" s="17"/>
    </row>
    <row r="912" spans="4:19" ht="21" customHeight="1" x14ac:dyDescent="0.35">
      <c r="D912" s="17"/>
      <c r="E912" s="4" t="s">
        <v>14</v>
      </c>
      <c r="F912" s="5">
        <v>8</v>
      </c>
      <c r="G912" s="6" t="s">
        <v>37</v>
      </c>
      <c r="H912" s="4" t="s">
        <v>28</v>
      </c>
      <c r="I912" s="4" t="s">
        <v>23</v>
      </c>
      <c r="J912" s="7">
        <v>1</v>
      </c>
      <c r="K912" s="8">
        <v>19000000</v>
      </c>
      <c r="L912" s="4">
        <v>3</v>
      </c>
      <c r="M912" s="2">
        <v>4.5138888888888893E-3</v>
      </c>
      <c r="N912" s="4" t="s">
        <v>46</v>
      </c>
      <c r="O912" s="4" t="s">
        <v>29</v>
      </c>
      <c r="P912" s="4" t="s">
        <v>33</v>
      </c>
      <c r="Q912" s="4" t="s">
        <v>76</v>
      </c>
      <c r="R912" s="4" t="s">
        <v>31</v>
      </c>
      <c r="S912" s="17"/>
    </row>
    <row r="913" spans="4:19" ht="21" customHeight="1" x14ac:dyDescent="0.35">
      <c r="D913" s="17"/>
      <c r="E913" s="11" t="s">
        <v>14</v>
      </c>
      <c r="F913" s="12">
        <v>26</v>
      </c>
      <c r="G913" s="13" t="s">
        <v>37</v>
      </c>
      <c r="H913" s="11" t="s">
        <v>16</v>
      </c>
      <c r="I913" s="11" t="s">
        <v>17</v>
      </c>
      <c r="J913" s="14">
        <v>2</v>
      </c>
      <c r="K913" s="15">
        <v>38000000</v>
      </c>
      <c r="L913" s="11">
        <v>4</v>
      </c>
      <c r="M913" s="16">
        <v>4.5138888888888893E-3</v>
      </c>
      <c r="N913" s="11" t="s">
        <v>46</v>
      </c>
      <c r="O913" s="11" t="s">
        <v>19</v>
      </c>
      <c r="P913" s="11" t="s">
        <v>33</v>
      </c>
      <c r="Q913" s="11" t="s">
        <v>66</v>
      </c>
      <c r="R913" s="11" t="s">
        <v>67</v>
      </c>
      <c r="S913" s="17"/>
    </row>
    <row r="914" spans="4:19" ht="21" customHeight="1" x14ac:dyDescent="0.35">
      <c r="D914" s="17"/>
      <c r="E914" s="4" t="s">
        <v>14</v>
      </c>
      <c r="F914" s="5">
        <v>10</v>
      </c>
      <c r="G914" s="6" t="s">
        <v>37</v>
      </c>
      <c r="H914" s="4" t="s">
        <v>16</v>
      </c>
      <c r="I914" s="4" t="s">
        <v>23</v>
      </c>
      <c r="J914" s="7">
        <v>4</v>
      </c>
      <c r="K914" s="8">
        <v>11000000</v>
      </c>
      <c r="L914" s="4">
        <v>5</v>
      </c>
      <c r="M914" s="2">
        <v>4.5138888888888893E-3</v>
      </c>
      <c r="N914" s="4" t="s">
        <v>61</v>
      </c>
      <c r="O914" s="4" t="s">
        <v>35</v>
      </c>
      <c r="P914" s="4" t="s">
        <v>43</v>
      </c>
      <c r="Q914" s="4" t="s">
        <v>66</v>
      </c>
      <c r="R914" s="4" t="s">
        <v>36</v>
      </c>
      <c r="S914" s="17"/>
    </row>
    <row r="915" spans="4:19" ht="21" customHeight="1" x14ac:dyDescent="0.35">
      <c r="D915" s="17"/>
      <c r="E915" s="11" t="s">
        <v>14</v>
      </c>
      <c r="F915" s="12">
        <v>31</v>
      </c>
      <c r="G915" s="13" t="s">
        <v>37</v>
      </c>
      <c r="H915" s="11" t="s">
        <v>38</v>
      </c>
      <c r="I915" s="11" t="s">
        <v>42</v>
      </c>
      <c r="J915" s="14">
        <v>5</v>
      </c>
      <c r="K915" s="15">
        <v>21000000</v>
      </c>
      <c r="L915" s="11">
        <v>5</v>
      </c>
      <c r="M915" s="16">
        <v>4.5138888888888893E-3</v>
      </c>
      <c r="N915" s="11" t="s">
        <v>18</v>
      </c>
      <c r="O915" s="11" t="s">
        <v>39</v>
      </c>
      <c r="P915" s="11" t="s">
        <v>20</v>
      </c>
      <c r="Q915" s="11" t="s">
        <v>76</v>
      </c>
      <c r="R915" s="11" t="s">
        <v>26</v>
      </c>
      <c r="S915" s="17"/>
    </row>
    <row r="916" spans="4:19" ht="21" customHeight="1" x14ac:dyDescent="0.35">
      <c r="D916" s="17"/>
      <c r="E916" s="4" t="s">
        <v>14</v>
      </c>
      <c r="F916" s="5">
        <v>11</v>
      </c>
      <c r="G916" s="6" t="s">
        <v>37</v>
      </c>
      <c r="H916" s="4" t="s">
        <v>32</v>
      </c>
      <c r="I916" s="4" t="s">
        <v>17</v>
      </c>
      <c r="J916" s="7">
        <v>5</v>
      </c>
      <c r="K916" s="8">
        <v>25000000</v>
      </c>
      <c r="L916" s="4">
        <v>2</v>
      </c>
      <c r="M916" s="2">
        <v>4.5138888888888893E-3</v>
      </c>
      <c r="N916" s="4" t="s">
        <v>18</v>
      </c>
      <c r="O916" s="4" t="s">
        <v>39</v>
      </c>
      <c r="P916" s="4" t="s">
        <v>33</v>
      </c>
      <c r="Q916" s="4" t="s">
        <v>78</v>
      </c>
      <c r="R916" s="4" t="s">
        <v>53</v>
      </c>
      <c r="S916" s="17"/>
    </row>
    <row r="917" spans="4:19" ht="21" customHeight="1" x14ac:dyDescent="0.35">
      <c r="D917" s="17"/>
      <c r="E917" s="11" t="s">
        <v>14</v>
      </c>
      <c r="F917" s="12">
        <v>5</v>
      </c>
      <c r="G917" s="13" t="s">
        <v>37</v>
      </c>
      <c r="H917" s="11" t="s">
        <v>28</v>
      </c>
      <c r="I917" s="11" t="s">
        <v>23</v>
      </c>
      <c r="J917" s="14">
        <v>4</v>
      </c>
      <c r="K917" s="15">
        <v>20000000</v>
      </c>
      <c r="L917" s="11">
        <v>4</v>
      </c>
      <c r="M917" s="16">
        <v>4.5138888888888893E-3</v>
      </c>
      <c r="N917" s="11" t="s">
        <v>18</v>
      </c>
      <c r="O917" s="11" t="s">
        <v>64</v>
      </c>
      <c r="P917" s="11" t="s">
        <v>20</v>
      </c>
      <c r="Q917" s="11" t="s">
        <v>78</v>
      </c>
      <c r="R917" s="11" t="s">
        <v>63</v>
      </c>
      <c r="S917" s="17"/>
    </row>
    <row r="918" spans="4:19" ht="21" customHeight="1" x14ac:dyDescent="0.35">
      <c r="D918" s="17"/>
      <c r="E918" s="4" t="s">
        <v>14</v>
      </c>
      <c r="F918" s="5">
        <v>28</v>
      </c>
      <c r="G918" s="6" t="s">
        <v>37</v>
      </c>
      <c r="H918" s="4" t="s">
        <v>49</v>
      </c>
      <c r="I918" s="4" t="s">
        <v>17</v>
      </c>
      <c r="J918" s="7">
        <v>1</v>
      </c>
      <c r="K918" s="8">
        <v>7000000</v>
      </c>
      <c r="L918" s="4">
        <v>5</v>
      </c>
      <c r="M918" s="2">
        <v>4.5138888888888893E-3</v>
      </c>
      <c r="N918" s="4" t="s">
        <v>18</v>
      </c>
      <c r="O918" s="4" t="s">
        <v>19</v>
      </c>
      <c r="P918" s="4" t="s">
        <v>43</v>
      </c>
      <c r="Q918" s="4" t="s">
        <v>77</v>
      </c>
      <c r="R918" s="4" t="s">
        <v>54</v>
      </c>
      <c r="S918" s="17"/>
    </row>
    <row r="919" spans="4:19" ht="21" customHeight="1" x14ac:dyDescent="0.35">
      <c r="D919" s="17"/>
      <c r="E919" s="11" t="s">
        <v>14</v>
      </c>
      <c r="F919" s="12">
        <v>4</v>
      </c>
      <c r="G919" s="13" t="s">
        <v>44</v>
      </c>
      <c r="H919" s="11" t="s">
        <v>28</v>
      </c>
      <c r="I919" s="11" t="s">
        <v>23</v>
      </c>
      <c r="J919" s="14">
        <v>2</v>
      </c>
      <c r="K919" s="15">
        <v>38000000</v>
      </c>
      <c r="L919" s="11">
        <v>4</v>
      </c>
      <c r="M919" s="16">
        <v>4.5138888888888893E-3</v>
      </c>
      <c r="N919" s="11" t="s">
        <v>46</v>
      </c>
      <c r="O919" s="11" t="s">
        <v>64</v>
      </c>
      <c r="P919" s="11" t="s">
        <v>20</v>
      </c>
      <c r="Q919" s="11" t="s">
        <v>76</v>
      </c>
      <c r="R919" s="11" t="s">
        <v>31</v>
      </c>
      <c r="S919" s="17"/>
    </row>
    <row r="920" spans="4:19" ht="21" customHeight="1" x14ac:dyDescent="0.35">
      <c r="D920" s="17"/>
      <c r="E920" s="4" t="s">
        <v>14</v>
      </c>
      <c r="F920" s="5">
        <v>15</v>
      </c>
      <c r="G920" s="6" t="s">
        <v>44</v>
      </c>
      <c r="H920" s="4" t="s">
        <v>28</v>
      </c>
      <c r="I920" s="4" t="s">
        <v>45</v>
      </c>
      <c r="J920" s="7">
        <v>1</v>
      </c>
      <c r="K920" s="8">
        <v>19000000</v>
      </c>
      <c r="L920" s="4">
        <v>7</v>
      </c>
      <c r="M920" s="2">
        <v>4.5138888888888893E-3</v>
      </c>
      <c r="N920" s="4" t="s">
        <v>46</v>
      </c>
      <c r="O920" s="4" t="s">
        <v>47</v>
      </c>
      <c r="P920" s="4" t="s">
        <v>51</v>
      </c>
      <c r="Q920" s="4" t="s">
        <v>77</v>
      </c>
      <c r="R920" s="4" t="s">
        <v>54</v>
      </c>
      <c r="S920" s="17"/>
    </row>
    <row r="921" spans="4:19" ht="21" customHeight="1" x14ac:dyDescent="0.35">
      <c r="D921" s="17"/>
      <c r="E921" s="11" t="s">
        <v>14</v>
      </c>
      <c r="F921" s="12">
        <v>22</v>
      </c>
      <c r="G921" s="13" t="s">
        <v>44</v>
      </c>
      <c r="H921" s="11" t="s">
        <v>49</v>
      </c>
      <c r="I921" s="11" t="s">
        <v>42</v>
      </c>
      <c r="J921" s="14">
        <v>4</v>
      </c>
      <c r="K921" s="15">
        <v>20000000</v>
      </c>
      <c r="L921" s="11">
        <v>3</v>
      </c>
      <c r="M921" s="16">
        <v>4.5138888888888893E-3</v>
      </c>
      <c r="N921" s="11" t="s">
        <v>61</v>
      </c>
      <c r="O921" s="11" t="s">
        <v>56</v>
      </c>
      <c r="P921" s="11" t="s">
        <v>48</v>
      </c>
      <c r="Q921" s="11" t="s">
        <v>76</v>
      </c>
      <c r="R921" s="11" t="s">
        <v>52</v>
      </c>
      <c r="S921" s="17"/>
    </row>
    <row r="922" spans="4:19" ht="21" customHeight="1" x14ac:dyDescent="0.35">
      <c r="D922" s="17"/>
      <c r="E922" s="4" t="s">
        <v>14</v>
      </c>
      <c r="F922" s="5">
        <v>3</v>
      </c>
      <c r="G922" s="6" t="s">
        <v>44</v>
      </c>
      <c r="H922" s="4" t="s">
        <v>28</v>
      </c>
      <c r="I922" s="4" t="s">
        <v>42</v>
      </c>
      <c r="J922" s="7">
        <v>2</v>
      </c>
      <c r="K922" s="8">
        <v>12000000</v>
      </c>
      <c r="L922" s="4">
        <v>2</v>
      </c>
      <c r="M922" s="2">
        <v>4.5138888888888893E-3</v>
      </c>
      <c r="N922" s="4" t="s">
        <v>18</v>
      </c>
      <c r="O922" s="4" t="s">
        <v>19</v>
      </c>
      <c r="P922" s="4" t="s">
        <v>25</v>
      </c>
      <c r="Q922" s="4" t="s">
        <v>78</v>
      </c>
      <c r="R922" s="4" t="s">
        <v>63</v>
      </c>
      <c r="S922" s="17"/>
    </row>
    <row r="923" spans="4:19" ht="21" customHeight="1" x14ac:dyDescent="0.35">
      <c r="D923" s="17"/>
      <c r="E923" s="11" t="s">
        <v>14</v>
      </c>
      <c r="F923" s="12">
        <v>15</v>
      </c>
      <c r="G923" s="13" t="s">
        <v>44</v>
      </c>
      <c r="H923" s="11" t="s">
        <v>16</v>
      </c>
      <c r="I923" s="11" t="s">
        <v>23</v>
      </c>
      <c r="J923" s="14">
        <v>2</v>
      </c>
      <c r="K923" s="15">
        <v>12000000</v>
      </c>
      <c r="L923" s="11">
        <v>3</v>
      </c>
      <c r="M923" s="16">
        <v>4.5138888888888893E-3</v>
      </c>
      <c r="N923" s="11" t="s">
        <v>18</v>
      </c>
      <c r="O923" s="11" t="s">
        <v>35</v>
      </c>
      <c r="P923" s="11" t="s">
        <v>30</v>
      </c>
      <c r="Q923" s="11" t="s">
        <v>78</v>
      </c>
      <c r="R923" s="11" t="s">
        <v>53</v>
      </c>
      <c r="S923" s="17"/>
    </row>
    <row r="924" spans="4:19" ht="21" customHeight="1" x14ac:dyDescent="0.35">
      <c r="D924" s="17"/>
      <c r="E924" s="4" t="s">
        <v>14</v>
      </c>
      <c r="F924" s="5">
        <v>3</v>
      </c>
      <c r="G924" s="6" t="s">
        <v>44</v>
      </c>
      <c r="H924" s="4" t="s">
        <v>16</v>
      </c>
      <c r="I924" s="4" t="s">
        <v>17</v>
      </c>
      <c r="J924" s="7">
        <v>2</v>
      </c>
      <c r="K924" s="8">
        <v>12000000</v>
      </c>
      <c r="L924" s="4">
        <v>3</v>
      </c>
      <c r="M924" s="2">
        <v>4.5138888888888893E-3</v>
      </c>
      <c r="N924" s="4" t="s">
        <v>18</v>
      </c>
      <c r="O924" s="4" t="s">
        <v>29</v>
      </c>
      <c r="P924" s="4" t="s">
        <v>33</v>
      </c>
      <c r="Q924" s="4" t="s">
        <v>76</v>
      </c>
      <c r="R924" s="4" t="s">
        <v>31</v>
      </c>
      <c r="S924" s="17"/>
    </row>
    <row r="925" spans="4:19" ht="21" customHeight="1" x14ac:dyDescent="0.35">
      <c r="D925" s="17"/>
      <c r="E925" s="11" t="s">
        <v>14</v>
      </c>
      <c r="F925" s="12">
        <v>11</v>
      </c>
      <c r="G925" s="13" t="s">
        <v>44</v>
      </c>
      <c r="H925" s="11" t="s">
        <v>49</v>
      </c>
      <c r="I925" s="11" t="s">
        <v>45</v>
      </c>
      <c r="J925" s="14">
        <v>3</v>
      </c>
      <c r="K925" s="15">
        <v>15000000</v>
      </c>
      <c r="L925" s="11">
        <v>3</v>
      </c>
      <c r="M925" s="16">
        <v>4.5138888888888893E-3</v>
      </c>
      <c r="N925" s="11" t="s">
        <v>18</v>
      </c>
      <c r="O925" s="11" t="s">
        <v>64</v>
      </c>
      <c r="P925" s="11" t="s">
        <v>33</v>
      </c>
      <c r="Q925" s="11" t="s">
        <v>77</v>
      </c>
      <c r="R925" s="11" t="s">
        <v>54</v>
      </c>
      <c r="S925" s="17"/>
    </row>
    <row r="926" spans="4:19" ht="21" customHeight="1" x14ac:dyDescent="0.35">
      <c r="D926" s="17"/>
      <c r="E926" s="4" t="s">
        <v>14</v>
      </c>
      <c r="F926" s="5">
        <v>22</v>
      </c>
      <c r="G926" s="6" t="s">
        <v>44</v>
      </c>
      <c r="H926" s="4" t="s">
        <v>73</v>
      </c>
      <c r="I926" s="4" t="s">
        <v>42</v>
      </c>
      <c r="J926" s="7">
        <v>3</v>
      </c>
      <c r="K926" s="8">
        <v>15000000</v>
      </c>
      <c r="L926" s="4">
        <v>4</v>
      </c>
      <c r="M926" s="2">
        <v>4.5138888888888893E-3</v>
      </c>
      <c r="N926" s="4" t="s">
        <v>18</v>
      </c>
      <c r="O926" s="4" t="s">
        <v>19</v>
      </c>
      <c r="P926" s="4" t="s">
        <v>33</v>
      </c>
      <c r="Q926" s="4" t="s">
        <v>78</v>
      </c>
      <c r="R926" s="4" t="s">
        <v>62</v>
      </c>
      <c r="S926" s="17"/>
    </row>
    <row r="927" spans="4:19" ht="21" customHeight="1" x14ac:dyDescent="0.35">
      <c r="D927" s="17"/>
      <c r="E927" s="11" t="s">
        <v>14</v>
      </c>
      <c r="F927" s="12">
        <v>20</v>
      </c>
      <c r="G927" s="13" t="s">
        <v>44</v>
      </c>
      <c r="H927" s="11" t="s">
        <v>16</v>
      </c>
      <c r="I927" s="11" t="s">
        <v>42</v>
      </c>
      <c r="J927" s="14">
        <v>3</v>
      </c>
      <c r="K927" s="15">
        <v>15000000</v>
      </c>
      <c r="L927" s="11">
        <v>6</v>
      </c>
      <c r="M927" s="16">
        <v>4.5138888888888893E-3</v>
      </c>
      <c r="N927" s="11" t="s">
        <v>18</v>
      </c>
      <c r="O927" s="11" t="s">
        <v>35</v>
      </c>
      <c r="P927" s="11" t="s">
        <v>20</v>
      </c>
      <c r="Q927" s="11" t="s">
        <v>66</v>
      </c>
      <c r="R927" s="11" t="s">
        <v>67</v>
      </c>
      <c r="S927" s="17"/>
    </row>
    <row r="928" spans="4:19" ht="21" customHeight="1" x14ac:dyDescent="0.35">
      <c r="D928" s="17"/>
      <c r="E928" s="4" t="s">
        <v>14</v>
      </c>
      <c r="F928" s="5">
        <v>30</v>
      </c>
      <c r="G928" s="6" t="s">
        <v>44</v>
      </c>
      <c r="H928" s="4" t="s">
        <v>73</v>
      </c>
      <c r="I928" s="4" t="s">
        <v>42</v>
      </c>
      <c r="J928" s="7">
        <v>1</v>
      </c>
      <c r="K928" s="8">
        <v>7000000</v>
      </c>
      <c r="L928" s="4">
        <v>3</v>
      </c>
      <c r="M928" s="2">
        <v>4.5138888888888893E-3</v>
      </c>
      <c r="N928" s="4" t="s">
        <v>18</v>
      </c>
      <c r="O928" s="4" t="s">
        <v>19</v>
      </c>
      <c r="P928" s="4" t="s">
        <v>48</v>
      </c>
      <c r="Q928" s="4" t="s">
        <v>76</v>
      </c>
      <c r="R928" s="4" t="s">
        <v>31</v>
      </c>
      <c r="S928" s="17"/>
    </row>
    <row r="929" spans="4:19" ht="21" customHeight="1" x14ac:dyDescent="0.35">
      <c r="D929" s="17"/>
      <c r="E929" s="11" t="s">
        <v>14</v>
      </c>
      <c r="F929" s="12">
        <v>2</v>
      </c>
      <c r="G929" s="13" t="s">
        <v>69</v>
      </c>
      <c r="H929" s="11" t="s">
        <v>28</v>
      </c>
      <c r="I929" s="11" t="s">
        <v>42</v>
      </c>
      <c r="J929" s="14">
        <v>3</v>
      </c>
      <c r="K929" s="15">
        <v>12000000</v>
      </c>
      <c r="L929" s="11">
        <v>3</v>
      </c>
      <c r="M929" s="16">
        <v>4.5138888888888893E-3</v>
      </c>
      <c r="N929" s="11" t="s">
        <v>18</v>
      </c>
      <c r="O929" s="11" t="s">
        <v>39</v>
      </c>
      <c r="P929" s="11" t="s">
        <v>30</v>
      </c>
      <c r="Q929" s="11" t="s">
        <v>76</v>
      </c>
      <c r="R929" s="11" t="s">
        <v>31</v>
      </c>
      <c r="S929" s="17"/>
    </row>
    <row r="930" spans="4:19" ht="21" customHeight="1" x14ac:dyDescent="0.35">
      <c r="D930" s="17"/>
      <c r="E930" s="4" t="s">
        <v>14</v>
      </c>
      <c r="F930" s="5">
        <v>17</v>
      </c>
      <c r="G930" s="6" t="s">
        <v>69</v>
      </c>
      <c r="H930" s="4" t="s">
        <v>16</v>
      </c>
      <c r="I930" s="4" t="s">
        <v>42</v>
      </c>
      <c r="J930" s="7">
        <v>3</v>
      </c>
      <c r="K930" s="8">
        <v>11000000</v>
      </c>
      <c r="L930" s="4">
        <v>4</v>
      </c>
      <c r="M930" s="2">
        <v>4.5138888888888893E-3</v>
      </c>
      <c r="N930" s="4" t="s">
        <v>18</v>
      </c>
      <c r="O930" s="4" t="s">
        <v>47</v>
      </c>
      <c r="P930" s="4" t="s">
        <v>43</v>
      </c>
      <c r="Q930" s="4" t="s">
        <v>78</v>
      </c>
      <c r="R930" s="4" t="s">
        <v>41</v>
      </c>
      <c r="S930" s="17"/>
    </row>
    <row r="931" spans="4:19" ht="21" customHeight="1" x14ac:dyDescent="0.35">
      <c r="D931" s="17"/>
      <c r="E931" s="11" t="s">
        <v>14</v>
      </c>
      <c r="F931" s="12">
        <v>24</v>
      </c>
      <c r="G931" s="13" t="s">
        <v>69</v>
      </c>
      <c r="H931" s="11" t="s">
        <v>32</v>
      </c>
      <c r="I931" s="11" t="s">
        <v>17</v>
      </c>
      <c r="J931" s="14">
        <v>5</v>
      </c>
      <c r="K931" s="15">
        <v>25000000</v>
      </c>
      <c r="L931" s="11">
        <v>6</v>
      </c>
      <c r="M931" s="16">
        <v>4.5138888888888893E-3</v>
      </c>
      <c r="N931" s="11" t="s">
        <v>18</v>
      </c>
      <c r="O931" s="11" t="s">
        <v>35</v>
      </c>
      <c r="P931" s="11" t="s">
        <v>51</v>
      </c>
      <c r="Q931" s="11" t="s">
        <v>78</v>
      </c>
      <c r="R931" s="11" t="s">
        <v>62</v>
      </c>
      <c r="S931" s="17"/>
    </row>
    <row r="932" spans="4:19" ht="21" customHeight="1" x14ac:dyDescent="0.35">
      <c r="D932" s="17"/>
      <c r="E932" s="4" t="s">
        <v>14</v>
      </c>
      <c r="F932" s="5">
        <v>28</v>
      </c>
      <c r="G932" s="6" t="s">
        <v>69</v>
      </c>
      <c r="H932" s="4" t="s">
        <v>73</v>
      </c>
      <c r="I932" s="4" t="s">
        <v>42</v>
      </c>
      <c r="J932" s="7">
        <v>4</v>
      </c>
      <c r="K932" s="8">
        <v>20000000</v>
      </c>
      <c r="L932" s="4">
        <v>2</v>
      </c>
      <c r="M932" s="2">
        <v>4.5138888888888893E-3</v>
      </c>
      <c r="N932" s="4" t="s">
        <v>18</v>
      </c>
      <c r="O932" s="4" t="s">
        <v>39</v>
      </c>
      <c r="P932" s="4" t="s">
        <v>51</v>
      </c>
      <c r="Q932" s="4" t="s">
        <v>76</v>
      </c>
      <c r="R932" s="4" t="s">
        <v>31</v>
      </c>
      <c r="S932" s="17"/>
    </row>
    <row r="933" spans="4:19" ht="21" customHeight="1" x14ac:dyDescent="0.35">
      <c r="D933" s="17"/>
      <c r="E933" s="11" t="s">
        <v>14</v>
      </c>
      <c r="F933" s="12">
        <v>1</v>
      </c>
      <c r="G933" s="13" t="s">
        <v>15</v>
      </c>
      <c r="H933" s="11" t="s">
        <v>38</v>
      </c>
      <c r="I933" s="11" t="s">
        <v>68</v>
      </c>
      <c r="J933" s="14">
        <v>2</v>
      </c>
      <c r="K933" s="15">
        <v>12000000</v>
      </c>
      <c r="L933" s="11">
        <v>1</v>
      </c>
      <c r="M933" s="16">
        <v>4.5138888888888893E-3</v>
      </c>
      <c r="N933" s="11" t="s">
        <v>18</v>
      </c>
      <c r="O933" s="11" t="s">
        <v>47</v>
      </c>
      <c r="P933" s="11" t="s">
        <v>25</v>
      </c>
      <c r="Q933" s="11" t="s">
        <v>66</v>
      </c>
      <c r="R933" s="11" t="s">
        <v>36</v>
      </c>
      <c r="S933" s="17"/>
    </row>
    <row r="934" spans="4:19" ht="21" customHeight="1" x14ac:dyDescent="0.35">
      <c r="D934" s="17"/>
      <c r="E934" s="4" t="s">
        <v>14</v>
      </c>
      <c r="F934" s="5">
        <v>1</v>
      </c>
      <c r="G934" s="6" t="s">
        <v>15</v>
      </c>
      <c r="H934" s="4" t="s">
        <v>28</v>
      </c>
      <c r="I934" s="4" t="s">
        <v>23</v>
      </c>
      <c r="J934" s="7">
        <v>2</v>
      </c>
      <c r="K934" s="8">
        <v>12000000</v>
      </c>
      <c r="L934" s="4">
        <v>1</v>
      </c>
      <c r="M934" s="2">
        <v>4.5138888888888893E-3</v>
      </c>
      <c r="N934" s="4" t="s">
        <v>18</v>
      </c>
      <c r="O934" s="4" t="s">
        <v>39</v>
      </c>
      <c r="P934" s="4" t="s">
        <v>48</v>
      </c>
      <c r="Q934" s="4" t="s">
        <v>76</v>
      </c>
      <c r="R934" s="4" t="s">
        <v>26</v>
      </c>
      <c r="S934" s="17"/>
    </row>
    <row r="935" spans="4:19" ht="21" customHeight="1" x14ac:dyDescent="0.35">
      <c r="D935" s="17"/>
      <c r="E935" s="11" t="s">
        <v>14</v>
      </c>
      <c r="F935" s="12">
        <v>1</v>
      </c>
      <c r="G935" s="13" t="s">
        <v>15</v>
      </c>
      <c r="H935" s="11" t="s">
        <v>32</v>
      </c>
      <c r="I935" s="11" t="s">
        <v>42</v>
      </c>
      <c r="J935" s="14">
        <v>5</v>
      </c>
      <c r="K935" s="15">
        <v>25000000</v>
      </c>
      <c r="L935" s="11">
        <v>2</v>
      </c>
      <c r="M935" s="16">
        <v>4.5138888888888893E-3</v>
      </c>
      <c r="N935" s="11" t="s">
        <v>18</v>
      </c>
      <c r="O935" s="11" t="s">
        <v>47</v>
      </c>
      <c r="P935" s="11" t="s">
        <v>48</v>
      </c>
      <c r="Q935" s="11" t="s">
        <v>78</v>
      </c>
      <c r="R935" s="11" t="s">
        <v>53</v>
      </c>
      <c r="S935" s="17"/>
    </row>
    <row r="936" spans="4:19" ht="21" customHeight="1" x14ac:dyDescent="0.35">
      <c r="D936" s="17"/>
      <c r="E936" s="4" t="s">
        <v>14</v>
      </c>
      <c r="F936" s="5">
        <v>12</v>
      </c>
      <c r="G936" s="6" t="s">
        <v>60</v>
      </c>
      <c r="H936" s="4" t="s">
        <v>73</v>
      </c>
      <c r="I936" s="4" t="s">
        <v>42</v>
      </c>
      <c r="J936" s="7">
        <v>4</v>
      </c>
      <c r="K936" s="8">
        <v>11000000</v>
      </c>
      <c r="L936" s="4">
        <v>1</v>
      </c>
      <c r="M936" s="2">
        <v>4.5138888888888893E-3</v>
      </c>
      <c r="N936" s="4" t="s">
        <v>61</v>
      </c>
      <c r="O936" s="4" t="s">
        <v>24</v>
      </c>
      <c r="P936" s="4" t="s">
        <v>30</v>
      </c>
      <c r="Q936" s="4" t="s">
        <v>76</v>
      </c>
      <c r="R936" s="4" t="s">
        <v>26</v>
      </c>
      <c r="S936" s="17"/>
    </row>
    <row r="937" spans="4:19" ht="21" customHeight="1" x14ac:dyDescent="0.35">
      <c r="D937" s="17"/>
      <c r="E937" s="11" t="s">
        <v>70</v>
      </c>
      <c r="F937" s="12">
        <v>19</v>
      </c>
      <c r="G937" s="13" t="s">
        <v>58</v>
      </c>
      <c r="H937" s="11" t="s">
        <v>16</v>
      </c>
      <c r="I937" s="11" t="s">
        <v>23</v>
      </c>
      <c r="J937" s="14">
        <v>0</v>
      </c>
      <c r="K937" s="15">
        <v>0</v>
      </c>
      <c r="L937" s="11">
        <v>3</v>
      </c>
      <c r="M937" s="16">
        <v>4.5138888888888893E-3</v>
      </c>
      <c r="N937" s="11"/>
      <c r="O937" s="11"/>
      <c r="P937" s="11" t="s">
        <v>25</v>
      </c>
      <c r="Q937" s="11" t="s">
        <v>66</v>
      </c>
      <c r="R937" s="11" t="s">
        <v>36</v>
      </c>
      <c r="S937" s="17"/>
    </row>
    <row r="938" spans="4:19" ht="21" customHeight="1" x14ac:dyDescent="0.35">
      <c r="D938" s="17"/>
      <c r="E938" s="4" t="s">
        <v>70</v>
      </c>
      <c r="F938" s="5">
        <v>3</v>
      </c>
      <c r="G938" s="6" t="s">
        <v>72</v>
      </c>
      <c r="H938" s="4" t="s">
        <v>16</v>
      </c>
      <c r="I938" s="4" t="s">
        <v>23</v>
      </c>
      <c r="J938" s="7">
        <v>0</v>
      </c>
      <c r="K938" s="8">
        <v>0</v>
      </c>
      <c r="L938" s="4">
        <v>1</v>
      </c>
      <c r="M938" s="2">
        <v>4.5138888888888893E-3</v>
      </c>
      <c r="N938" s="4"/>
      <c r="O938" s="4"/>
      <c r="P938" s="4" t="s">
        <v>48</v>
      </c>
      <c r="Q938" s="4" t="s">
        <v>76</v>
      </c>
      <c r="R938" s="4" t="s">
        <v>31</v>
      </c>
      <c r="S938" s="17"/>
    </row>
    <row r="939" spans="4:19" ht="21" customHeight="1" x14ac:dyDescent="0.35">
      <c r="D939" s="17"/>
      <c r="E939" s="11" t="s">
        <v>70</v>
      </c>
      <c r="F939" s="12">
        <v>23</v>
      </c>
      <c r="G939" s="13" t="s">
        <v>27</v>
      </c>
      <c r="H939" s="11" t="s">
        <v>38</v>
      </c>
      <c r="I939" s="11" t="s">
        <v>23</v>
      </c>
      <c r="J939" s="14">
        <v>0</v>
      </c>
      <c r="K939" s="15">
        <v>0</v>
      </c>
      <c r="L939" s="11">
        <v>3</v>
      </c>
      <c r="M939" s="16">
        <v>4.5138888888888893E-3</v>
      </c>
      <c r="N939" s="11"/>
      <c r="O939" s="11"/>
      <c r="P939" s="11" t="s">
        <v>51</v>
      </c>
      <c r="Q939" s="11" t="s">
        <v>78</v>
      </c>
      <c r="R939" s="11" t="s">
        <v>41</v>
      </c>
      <c r="S939" s="17"/>
    </row>
    <row r="940" spans="4:19" ht="21" customHeight="1" x14ac:dyDescent="0.35">
      <c r="D940" s="17"/>
      <c r="E940" s="4" t="s">
        <v>70</v>
      </c>
      <c r="F940" s="5">
        <v>5</v>
      </c>
      <c r="G940" s="6" t="s">
        <v>37</v>
      </c>
      <c r="H940" s="4" t="s">
        <v>16</v>
      </c>
      <c r="I940" s="4" t="s">
        <v>17</v>
      </c>
      <c r="J940" s="7">
        <v>0</v>
      </c>
      <c r="K940" s="8">
        <v>0</v>
      </c>
      <c r="L940" s="4">
        <v>1</v>
      </c>
      <c r="M940" s="2">
        <v>4.5138888888888893E-3</v>
      </c>
      <c r="N940" s="4"/>
      <c r="O940" s="4"/>
      <c r="P940" s="4" t="s">
        <v>30</v>
      </c>
      <c r="Q940" s="4" t="s">
        <v>78</v>
      </c>
      <c r="R940" s="4" t="s">
        <v>62</v>
      </c>
      <c r="S940" s="17"/>
    </row>
    <row r="941" spans="4:19" ht="21" customHeight="1" x14ac:dyDescent="0.35">
      <c r="D941" s="17"/>
      <c r="E941" s="11" t="s">
        <v>70</v>
      </c>
      <c r="F941" s="12">
        <v>10</v>
      </c>
      <c r="G941" s="13" t="s">
        <v>37</v>
      </c>
      <c r="H941" s="11" t="s">
        <v>49</v>
      </c>
      <c r="I941" s="11" t="s">
        <v>23</v>
      </c>
      <c r="J941" s="14">
        <v>0</v>
      </c>
      <c r="K941" s="15">
        <v>0</v>
      </c>
      <c r="L941" s="11">
        <v>6</v>
      </c>
      <c r="M941" s="16">
        <v>4.5138888888888893E-3</v>
      </c>
      <c r="N941" s="11"/>
      <c r="O941" s="11"/>
      <c r="P941" s="11" t="s">
        <v>43</v>
      </c>
      <c r="Q941" s="11" t="s">
        <v>77</v>
      </c>
      <c r="R941" s="11" t="s">
        <v>65</v>
      </c>
      <c r="S941" s="17"/>
    </row>
    <row r="942" spans="4:19" ht="21" customHeight="1" x14ac:dyDescent="0.35">
      <c r="D942" s="17"/>
      <c r="E942" s="4" t="s">
        <v>70</v>
      </c>
      <c r="F942" s="5">
        <v>24</v>
      </c>
      <c r="G942" s="6" t="s">
        <v>37</v>
      </c>
      <c r="H942" s="4" t="s">
        <v>49</v>
      </c>
      <c r="I942" s="4" t="s">
        <v>42</v>
      </c>
      <c r="J942" s="7">
        <v>0</v>
      </c>
      <c r="K942" s="8">
        <v>0</v>
      </c>
      <c r="L942" s="4">
        <v>3</v>
      </c>
      <c r="M942" s="2">
        <v>4.5138888888888893E-3</v>
      </c>
      <c r="N942" s="4"/>
      <c r="O942" s="4"/>
      <c r="P942" s="4" t="s">
        <v>25</v>
      </c>
      <c r="Q942" s="4" t="s">
        <v>66</v>
      </c>
      <c r="R942" s="4" t="s">
        <v>67</v>
      </c>
      <c r="S942" s="17"/>
    </row>
    <row r="943" spans="4:19" ht="21" customHeight="1" x14ac:dyDescent="0.35">
      <c r="D943" s="17"/>
      <c r="E943" s="11" t="s">
        <v>70</v>
      </c>
      <c r="F943" s="12">
        <v>29</v>
      </c>
      <c r="G943" s="13" t="s">
        <v>69</v>
      </c>
      <c r="H943" s="11" t="s">
        <v>38</v>
      </c>
      <c r="I943" s="11" t="s">
        <v>42</v>
      </c>
      <c r="J943" s="14">
        <v>0</v>
      </c>
      <c r="K943" s="15">
        <v>0</v>
      </c>
      <c r="L943" s="11">
        <v>3</v>
      </c>
      <c r="M943" s="16">
        <v>4.5138888888888893E-3</v>
      </c>
      <c r="N943" s="11"/>
      <c r="O943" s="11"/>
      <c r="P943" s="11" t="s">
        <v>43</v>
      </c>
      <c r="Q943" s="11" t="s">
        <v>76</v>
      </c>
      <c r="R943" s="11" t="s">
        <v>26</v>
      </c>
      <c r="S943" s="17"/>
    </row>
    <row r="944" spans="4:19" ht="21" customHeight="1" x14ac:dyDescent="0.35">
      <c r="D944" s="17"/>
      <c r="E944" s="4" t="s">
        <v>70</v>
      </c>
      <c r="F944" s="5">
        <v>30</v>
      </c>
      <c r="G944" s="6" t="s">
        <v>69</v>
      </c>
      <c r="H944" s="4" t="s">
        <v>28</v>
      </c>
      <c r="I944" s="4" t="s">
        <v>68</v>
      </c>
      <c r="J944" s="7">
        <v>0</v>
      </c>
      <c r="K944" s="8">
        <v>0</v>
      </c>
      <c r="L944" s="4">
        <v>1</v>
      </c>
      <c r="M944" s="2">
        <v>4.5138888888888893E-3</v>
      </c>
      <c r="N944" s="4"/>
      <c r="O944" s="4"/>
      <c r="P944" s="4" t="s">
        <v>25</v>
      </c>
      <c r="Q944" s="4" t="s">
        <v>78</v>
      </c>
      <c r="R944" s="4" t="s">
        <v>21</v>
      </c>
      <c r="S944" s="17"/>
    </row>
    <row r="945" spans="4:19" ht="21" customHeight="1" x14ac:dyDescent="0.35">
      <c r="D945" s="17"/>
      <c r="E945" s="11" t="s">
        <v>70</v>
      </c>
      <c r="F945" s="12">
        <v>21</v>
      </c>
      <c r="G945" s="13" t="s">
        <v>69</v>
      </c>
      <c r="H945" s="11" t="s">
        <v>16</v>
      </c>
      <c r="I945" s="11" t="s">
        <v>23</v>
      </c>
      <c r="J945" s="14">
        <v>0</v>
      </c>
      <c r="K945" s="15">
        <v>0</v>
      </c>
      <c r="L945" s="11">
        <v>2</v>
      </c>
      <c r="M945" s="16">
        <v>4.5138888888888893E-3</v>
      </c>
      <c r="N945" s="11"/>
      <c r="O945" s="11"/>
      <c r="P945" s="11" t="s">
        <v>48</v>
      </c>
      <c r="Q945" s="11" t="s">
        <v>76</v>
      </c>
      <c r="R945" s="11" t="s">
        <v>26</v>
      </c>
      <c r="S945" s="17"/>
    </row>
    <row r="946" spans="4:19" ht="21" customHeight="1" x14ac:dyDescent="0.35">
      <c r="D946" s="17"/>
      <c r="E946" s="4" t="s">
        <v>70</v>
      </c>
      <c r="F946" s="5">
        <v>19</v>
      </c>
      <c r="G946" s="6" t="s">
        <v>58</v>
      </c>
      <c r="H946" s="4" t="s">
        <v>16</v>
      </c>
      <c r="I946" s="4" t="s">
        <v>23</v>
      </c>
      <c r="J946" s="7">
        <v>0</v>
      </c>
      <c r="K946" s="8">
        <v>0</v>
      </c>
      <c r="L946" s="4">
        <v>3</v>
      </c>
      <c r="M946" s="2">
        <v>4.5138888888888893E-3</v>
      </c>
      <c r="N946" s="4"/>
      <c r="O946" s="4"/>
      <c r="P946" s="4" t="s">
        <v>25</v>
      </c>
      <c r="Q946" s="4" t="s">
        <v>66</v>
      </c>
      <c r="R946" s="4" t="s">
        <v>36</v>
      </c>
      <c r="S946" s="17"/>
    </row>
    <row r="947" spans="4:19" ht="21" customHeight="1" x14ac:dyDescent="0.35">
      <c r="D947" s="17"/>
      <c r="E947" s="11" t="s">
        <v>70</v>
      </c>
      <c r="F947" s="12">
        <v>3</v>
      </c>
      <c r="G947" s="13" t="s">
        <v>72</v>
      </c>
      <c r="H947" s="11" t="s">
        <v>16</v>
      </c>
      <c r="I947" s="11" t="s">
        <v>23</v>
      </c>
      <c r="J947" s="14">
        <v>0</v>
      </c>
      <c r="K947" s="15">
        <v>0</v>
      </c>
      <c r="L947" s="11">
        <v>1</v>
      </c>
      <c r="M947" s="16">
        <v>4.5138888888888893E-3</v>
      </c>
      <c r="N947" s="11"/>
      <c r="O947" s="11"/>
      <c r="P947" s="11" t="s">
        <v>48</v>
      </c>
      <c r="Q947" s="11" t="s">
        <v>76</v>
      </c>
      <c r="R947" s="11" t="s">
        <v>31</v>
      </c>
      <c r="S947" s="17"/>
    </row>
    <row r="948" spans="4:19" ht="21" customHeight="1" x14ac:dyDescent="0.35">
      <c r="D948" s="17"/>
      <c r="E948" s="4" t="s">
        <v>14</v>
      </c>
      <c r="F948" s="5">
        <v>19</v>
      </c>
      <c r="G948" s="6" t="s">
        <v>57</v>
      </c>
      <c r="H948" s="4" t="s">
        <v>28</v>
      </c>
      <c r="I948" s="4" t="s">
        <v>45</v>
      </c>
      <c r="J948" s="7">
        <v>2</v>
      </c>
      <c r="K948" s="8">
        <v>12000000</v>
      </c>
      <c r="L948" s="4">
        <v>3</v>
      </c>
      <c r="M948" s="2">
        <v>4.9768518518518521E-3</v>
      </c>
      <c r="N948" s="4" t="s">
        <v>18</v>
      </c>
      <c r="O948" s="4" t="s">
        <v>24</v>
      </c>
      <c r="P948" s="4" t="s">
        <v>48</v>
      </c>
      <c r="Q948" s="4" t="s">
        <v>76</v>
      </c>
      <c r="R948" s="4" t="s">
        <v>52</v>
      </c>
      <c r="S948" s="17"/>
    </row>
    <row r="949" spans="4:19" ht="21" customHeight="1" x14ac:dyDescent="0.35">
      <c r="D949" s="17"/>
      <c r="E949" s="11" t="s">
        <v>14</v>
      </c>
      <c r="F949" s="12">
        <v>22</v>
      </c>
      <c r="G949" s="13" t="s">
        <v>27</v>
      </c>
      <c r="H949" s="11" t="s">
        <v>73</v>
      </c>
      <c r="I949" s="11" t="s">
        <v>17</v>
      </c>
      <c r="J949" s="14">
        <v>4</v>
      </c>
      <c r="K949" s="15">
        <v>15000000</v>
      </c>
      <c r="L949" s="11">
        <v>2</v>
      </c>
      <c r="M949" s="16">
        <v>4.9768518518518521E-3</v>
      </c>
      <c r="N949" s="11" t="s">
        <v>18</v>
      </c>
      <c r="O949" s="11" t="s">
        <v>35</v>
      </c>
      <c r="P949" s="11" t="s">
        <v>43</v>
      </c>
      <c r="Q949" s="11" t="s">
        <v>77</v>
      </c>
      <c r="R949" s="11" t="s">
        <v>54</v>
      </c>
      <c r="S949" s="17"/>
    </row>
    <row r="950" spans="4:19" ht="21" customHeight="1" x14ac:dyDescent="0.35">
      <c r="D950" s="17"/>
      <c r="E950" s="4" t="s">
        <v>14</v>
      </c>
      <c r="F950" s="5">
        <v>25</v>
      </c>
      <c r="G950" s="6" t="s">
        <v>37</v>
      </c>
      <c r="H950" s="4" t="s">
        <v>16</v>
      </c>
      <c r="I950" s="4" t="s">
        <v>42</v>
      </c>
      <c r="J950" s="7">
        <v>1</v>
      </c>
      <c r="K950" s="8">
        <v>19000000</v>
      </c>
      <c r="L950" s="4">
        <v>4</v>
      </c>
      <c r="M950" s="2">
        <v>4.9768518518518521E-3</v>
      </c>
      <c r="N950" s="4" t="s">
        <v>46</v>
      </c>
      <c r="O950" s="4" t="s">
        <v>64</v>
      </c>
      <c r="P950" s="4" t="s">
        <v>30</v>
      </c>
      <c r="Q950" s="4" t="s">
        <v>66</v>
      </c>
      <c r="R950" s="4" t="s">
        <v>36</v>
      </c>
      <c r="S950" s="17"/>
    </row>
    <row r="951" spans="4:19" ht="21" customHeight="1" x14ac:dyDescent="0.35">
      <c r="D951" s="17"/>
      <c r="E951" s="11" t="s">
        <v>14</v>
      </c>
      <c r="F951" s="12">
        <v>31</v>
      </c>
      <c r="G951" s="13" t="s">
        <v>37</v>
      </c>
      <c r="H951" s="11" t="s">
        <v>16</v>
      </c>
      <c r="I951" s="11" t="s">
        <v>17</v>
      </c>
      <c r="J951" s="14">
        <v>3</v>
      </c>
      <c r="K951" s="15">
        <v>11000000</v>
      </c>
      <c r="L951" s="11">
        <v>1</v>
      </c>
      <c r="M951" s="16">
        <v>4.9768518518518521E-3</v>
      </c>
      <c r="N951" s="11" t="s">
        <v>18</v>
      </c>
      <c r="O951" s="11" t="s">
        <v>39</v>
      </c>
      <c r="P951" s="11" t="s">
        <v>33</v>
      </c>
      <c r="Q951" s="11" t="s">
        <v>76</v>
      </c>
      <c r="R951" s="11" t="s">
        <v>26</v>
      </c>
      <c r="S951" s="17"/>
    </row>
    <row r="952" spans="4:19" ht="21" customHeight="1" x14ac:dyDescent="0.35">
      <c r="D952" s="17"/>
      <c r="E952" s="4" t="s">
        <v>14</v>
      </c>
      <c r="F952" s="5">
        <v>29</v>
      </c>
      <c r="G952" s="6" t="s">
        <v>37</v>
      </c>
      <c r="H952" s="4" t="s">
        <v>49</v>
      </c>
      <c r="I952" s="4" t="s">
        <v>23</v>
      </c>
      <c r="J952" s="7">
        <v>2</v>
      </c>
      <c r="K952" s="8">
        <v>12000000</v>
      </c>
      <c r="L952" s="4">
        <v>3</v>
      </c>
      <c r="M952" s="2">
        <v>4.9768518518518521E-3</v>
      </c>
      <c r="N952" s="4" t="s">
        <v>18</v>
      </c>
      <c r="O952" s="4" t="s">
        <v>39</v>
      </c>
      <c r="P952" s="4" t="s">
        <v>40</v>
      </c>
      <c r="Q952" s="4" t="s">
        <v>76</v>
      </c>
      <c r="R952" s="4" t="s">
        <v>26</v>
      </c>
      <c r="S952" s="17"/>
    </row>
    <row r="953" spans="4:19" ht="21" customHeight="1" x14ac:dyDescent="0.35">
      <c r="D953" s="17"/>
      <c r="E953" s="11" t="s">
        <v>14</v>
      </c>
      <c r="F953" s="12">
        <v>2</v>
      </c>
      <c r="G953" s="13" t="s">
        <v>44</v>
      </c>
      <c r="H953" s="11" t="s">
        <v>49</v>
      </c>
      <c r="I953" s="11" t="s">
        <v>68</v>
      </c>
      <c r="J953" s="14">
        <v>2</v>
      </c>
      <c r="K953" s="15">
        <v>38000000</v>
      </c>
      <c r="L953" s="11">
        <v>1</v>
      </c>
      <c r="M953" s="16">
        <v>4.9768518518518521E-3</v>
      </c>
      <c r="N953" s="11" t="s">
        <v>46</v>
      </c>
      <c r="O953" s="11" t="s">
        <v>19</v>
      </c>
      <c r="P953" s="11" t="s">
        <v>30</v>
      </c>
      <c r="Q953" s="11" t="s">
        <v>77</v>
      </c>
      <c r="R953" s="11" t="s">
        <v>54</v>
      </c>
      <c r="S953" s="17"/>
    </row>
    <row r="954" spans="4:19" ht="21" customHeight="1" x14ac:dyDescent="0.35">
      <c r="D954" s="17"/>
      <c r="E954" s="4" t="s">
        <v>14</v>
      </c>
      <c r="F954" s="5">
        <v>22</v>
      </c>
      <c r="G954" s="6" t="s">
        <v>44</v>
      </c>
      <c r="H954" s="4" t="s">
        <v>73</v>
      </c>
      <c r="I954" s="4" t="s">
        <v>23</v>
      </c>
      <c r="J954" s="7">
        <v>5</v>
      </c>
      <c r="K954" s="8">
        <v>25000000</v>
      </c>
      <c r="L954" s="4">
        <v>3</v>
      </c>
      <c r="M954" s="2">
        <v>4.9768518518518521E-3</v>
      </c>
      <c r="N954" s="4" t="s">
        <v>18</v>
      </c>
      <c r="O954" s="4" t="s">
        <v>56</v>
      </c>
      <c r="P954" s="4" t="s">
        <v>48</v>
      </c>
      <c r="Q954" s="4" t="s">
        <v>76</v>
      </c>
      <c r="R954" s="4" t="s">
        <v>52</v>
      </c>
      <c r="S954" s="17"/>
    </row>
    <row r="955" spans="4:19" ht="21" customHeight="1" x14ac:dyDescent="0.35">
      <c r="D955" s="17"/>
      <c r="E955" s="11" t="s">
        <v>14</v>
      </c>
      <c r="F955" s="12">
        <v>29</v>
      </c>
      <c r="G955" s="13" t="s">
        <v>69</v>
      </c>
      <c r="H955" s="11" t="s">
        <v>16</v>
      </c>
      <c r="I955" s="11" t="s">
        <v>23</v>
      </c>
      <c r="J955" s="14">
        <v>1</v>
      </c>
      <c r="K955" s="15">
        <v>7000000</v>
      </c>
      <c r="L955" s="11">
        <v>1</v>
      </c>
      <c r="M955" s="16">
        <v>4.9768518518518521E-3</v>
      </c>
      <c r="N955" s="11" t="s">
        <v>18</v>
      </c>
      <c r="O955" s="11" t="s">
        <v>35</v>
      </c>
      <c r="P955" s="11" t="s">
        <v>30</v>
      </c>
      <c r="Q955" s="11" t="s">
        <v>78</v>
      </c>
      <c r="R955" s="11" t="s">
        <v>62</v>
      </c>
      <c r="S955" s="17"/>
    </row>
    <row r="956" spans="4:19" ht="21" customHeight="1" x14ac:dyDescent="0.35">
      <c r="D956" s="17"/>
      <c r="E956" s="4" t="s">
        <v>14</v>
      </c>
      <c r="F956" s="5">
        <v>19</v>
      </c>
      <c r="G956" s="6" t="s">
        <v>57</v>
      </c>
      <c r="H956" s="4" t="s">
        <v>28</v>
      </c>
      <c r="I956" s="4" t="s">
        <v>45</v>
      </c>
      <c r="J956" s="7">
        <v>2</v>
      </c>
      <c r="K956" s="8">
        <v>12000000</v>
      </c>
      <c r="L956" s="4">
        <v>3</v>
      </c>
      <c r="M956" s="2">
        <v>4.9768518518518521E-3</v>
      </c>
      <c r="N956" s="4" t="s">
        <v>18</v>
      </c>
      <c r="O956" s="4" t="s">
        <v>24</v>
      </c>
      <c r="P956" s="4" t="s">
        <v>48</v>
      </c>
      <c r="Q956" s="4" t="s">
        <v>76</v>
      </c>
      <c r="R956" s="4" t="s">
        <v>52</v>
      </c>
      <c r="S956" s="17"/>
    </row>
    <row r="957" spans="4:19" ht="21" customHeight="1" x14ac:dyDescent="0.35">
      <c r="D957" s="17"/>
      <c r="E957" s="11" t="s">
        <v>70</v>
      </c>
      <c r="F957" s="12">
        <v>28</v>
      </c>
      <c r="G957" s="13" t="s">
        <v>27</v>
      </c>
      <c r="H957" s="11" t="s">
        <v>38</v>
      </c>
      <c r="I957" s="11" t="s">
        <v>42</v>
      </c>
      <c r="J957" s="14">
        <v>0</v>
      </c>
      <c r="K957" s="15">
        <v>0</v>
      </c>
      <c r="L957" s="11">
        <v>1</v>
      </c>
      <c r="M957" s="16">
        <v>4.9768518518518521E-3</v>
      </c>
      <c r="N957" s="11"/>
      <c r="O957" s="11"/>
      <c r="P957" s="11" t="s">
        <v>51</v>
      </c>
      <c r="Q957" s="11" t="s">
        <v>78</v>
      </c>
      <c r="R957" s="11" t="s">
        <v>66</v>
      </c>
      <c r="S957" s="17"/>
    </row>
    <row r="958" spans="4:19" ht="21" customHeight="1" x14ac:dyDescent="0.35">
      <c r="D958" s="17"/>
      <c r="E958" s="4" t="s">
        <v>70</v>
      </c>
      <c r="F958" s="5">
        <v>5</v>
      </c>
      <c r="G958" s="6" t="s">
        <v>37</v>
      </c>
      <c r="H958" s="4" t="s">
        <v>38</v>
      </c>
      <c r="I958" s="4" t="s">
        <v>42</v>
      </c>
      <c r="J958" s="7">
        <v>0</v>
      </c>
      <c r="K958" s="8">
        <v>0</v>
      </c>
      <c r="L958" s="4">
        <v>2</v>
      </c>
      <c r="M958" s="2">
        <v>4.9768518518518521E-3</v>
      </c>
      <c r="N958" s="4"/>
      <c r="O958" s="4"/>
      <c r="P958" s="4" t="s">
        <v>20</v>
      </c>
      <c r="Q958" s="4" t="s">
        <v>78</v>
      </c>
      <c r="R958" s="4" t="s">
        <v>53</v>
      </c>
      <c r="S958" s="17"/>
    </row>
    <row r="959" spans="4:19" ht="21" customHeight="1" x14ac:dyDescent="0.35">
      <c r="D959" s="17"/>
      <c r="E959" s="11" t="s">
        <v>70</v>
      </c>
      <c r="F959" s="12">
        <v>29</v>
      </c>
      <c r="G959" s="13" t="s">
        <v>37</v>
      </c>
      <c r="H959" s="11" t="s">
        <v>32</v>
      </c>
      <c r="I959" s="11" t="s">
        <v>45</v>
      </c>
      <c r="J959" s="14">
        <v>0</v>
      </c>
      <c r="K959" s="15">
        <v>0</v>
      </c>
      <c r="L959" s="11">
        <v>5</v>
      </c>
      <c r="M959" s="16">
        <v>4.9768518518518521E-3</v>
      </c>
      <c r="N959" s="11"/>
      <c r="O959" s="11"/>
      <c r="P959" s="11" t="s">
        <v>25</v>
      </c>
      <c r="Q959" s="11" t="s">
        <v>66</v>
      </c>
      <c r="R959" s="11" t="s">
        <v>36</v>
      </c>
      <c r="S959" s="17"/>
    </row>
    <row r="960" spans="4:19" ht="21" customHeight="1" x14ac:dyDescent="0.35">
      <c r="D960" s="17"/>
      <c r="E960" s="4" t="s">
        <v>70</v>
      </c>
      <c r="F960" s="5">
        <v>30</v>
      </c>
      <c r="G960" s="6" t="s">
        <v>44</v>
      </c>
      <c r="H960" s="4" t="s">
        <v>32</v>
      </c>
      <c r="I960" s="4" t="s">
        <v>42</v>
      </c>
      <c r="J960" s="7">
        <v>0</v>
      </c>
      <c r="K960" s="8">
        <v>0</v>
      </c>
      <c r="L960" s="4">
        <v>1</v>
      </c>
      <c r="M960" s="2">
        <v>4.9768518518518521E-3</v>
      </c>
      <c r="N960" s="4"/>
      <c r="O960" s="4"/>
      <c r="P960" s="4" t="s">
        <v>33</v>
      </c>
      <c r="Q960" s="4" t="s">
        <v>78</v>
      </c>
      <c r="R960" s="4" t="s">
        <v>66</v>
      </c>
      <c r="S960" s="17"/>
    </row>
    <row r="961" spans="4:19" ht="21" customHeight="1" x14ac:dyDescent="0.35">
      <c r="D961" s="17"/>
      <c r="E961" s="11" t="s">
        <v>70</v>
      </c>
      <c r="F961" s="12">
        <v>15</v>
      </c>
      <c r="G961" s="13" t="s">
        <v>44</v>
      </c>
      <c r="H961" s="11" t="s">
        <v>49</v>
      </c>
      <c r="I961" s="11" t="s">
        <v>42</v>
      </c>
      <c r="J961" s="14">
        <v>0</v>
      </c>
      <c r="K961" s="15">
        <v>0</v>
      </c>
      <c r="L961" s="11">
        <v>4</v>
      </c>
      <c r="M961" s="16">
        <v>4.9768518518518521E-3</v>
      </c>
      <c r="N961" s="11"/>
      <c r="O961" s="11"/>
      <c r="P961" s="11" t="s">
        <v>51</v>
      </c>
      <c r="Q961" s="11" t="s">
        <v>78</v>
      </c>
      <c r="R961" s="11" t="s">
        <v>66</v>
      </c>
      <c r="S961" s="17"/>
    </row>
    <row r="962" spans="4:19" ht="21" customHeight="1" x14ac:dyDescent="0.35">
      <c r="D962" s="17"/>
      <c r="E962" s="4" t="s">
        <v>14</v>
      </c>
      <c r="F962" s="5">
        <v>14</v>
      </c>
      <c r="G962" s="6" t="s">
        <v>55</v>
      </c>
      <c r="H962" s="4" t="s">
        <v>32</v>
      </c>
      <c r="I962" s="4" t="s">
        <v>17</v>
      </c>
      <c r="J962" s="7">
        <v>5</v>
      </c>
      <c r="K962" s="8">
        <v>20000000</v>
      </c>
      <c r="L962" s="4">
        <v>6</v>
      </c>
      <c r="M962" s="2">
        <v>5.0231481481481481E-3</v>
      </c>
      <c r="N962" s="4" t="s">
        <v>18</v>
      </c>
      <c r="O962" s="4" t="s">
        <v>47</v>
      </c>
      <c r="P962" s="4" t="s">
        <v>33</v>
      </c>
      <c r="Q962" s="4" t="s">
        <v>78</v>
      </c>
      <c r="R962" s="4" t="s">
        <v>53</v>
      </c>
      <c r="S962" s="17"/>
    </row>
    <row r="963" spans="4:19" ht="21" customHeight="1" x14ac:dyDescent="0.35">
      <c r="D963" s="17"/>
      <c r="E963" s="11" t="s">
        <v>14</v>
      </c>
      <c r="F963" s="12">
        <v>11</v>
      </c>
      <c r="G963" s="13" t="s">
        <v>57</v>
      </c>
      <c r="H963" s="11" t="s">
        <v>16</v>
      </c>
      <c r="I963" s="11" t="s">
        <v>23</v>
      </c>
      <c r="J963" s="14">
        <v>1</v>
      </c>
      <c r="K963" s="15">
        <v>19000000</v>
      </c>
      <c r="L963" s="11">
        <v>3</v>
      </c>
      <c r="M963" s="16">
        <v>5.0231481481481481E-3</v>
      </c>
      <c r="N963" s="11" t="s">
        <v>46</v>
      </c>
      <c r="O963" s="11" t="s">
        <v>39</v>
      </c>
      <c r="P963" s="11" t="s">
        <v>48</v>
      </c>
      <c r="Q963" s="11" t="s">
        <v>76</v>
      </c>
      <c r="R963" s="11" t="s">
        <v>26</v>
      </c>
      <c r="S963" s="17"/>
    </row>
    <row r="964" spans="4:19" ht="21" customHeight="1" x14ac:dyDescent="0.35">
      <c r="D964" s="17"/>
      <c r="E964" s="4" t="s">
        <v>14</v>
      </c>
      <c r="F964" s="5">
        <v>13</v>
      </c>
      <c r="G964" s="6" t="s">
        <v>59</v>
      </c>
      <c r="H964" s="4" t="s">
        <v>32</v>
      </c>
      <c r="I964" s="4" t="s">
        <v>42</v>
      </c>
      <c r="J964" s="7">
        <v>2</v>
      </c>
      <c r="K964" s="8">
        <v>12000000</v>
      </c>
      <c r="L964" s="4">
        <v>1</v>
      </c>
      <c r="M964" s="2">
        <v>5.0231481481481481E-3</v>
      </c>
      <c r="N964" s="4" t="s">
        <v>18</v>
      </c>
      <c r="O964" s="4" t="s">
        <v>39</v>
      </c>
      <c r="P964" s="4" t="s">
        <v>51</v>
      </c>
      <c r="Q964" s="4" t="s">
        <v>76</v>
      </c>
      <c r="R964" s="4" t="s">
        <v>26</v>
      </c>
      <c r="S964" s="17"/>
    </row>
    <row r="965" spans="4:19" ht="21" customHeight="1" x14ac:dyDescent="0.35">
      <c r="D965" s="17"/>
      <c r="E965" s="11" t="s">
        <v>14</v>
      </c>
      <c r="F965" s="12">
        <v>28</v>
      </c>
      <c r="G965" s="13" t="s">
        <v>22</v>
      </c>
      <c r="H965" s="11" t="s">
        <v>32</v>
      </c>
      <c r="I965" s="11" t="s">
        <v>42</v>
      </c>
      <c r="J965" s="14">
        <v>2</v>
      </c>
      <c r="K965" s="15">
        <v>38000000</v>
      </c>
      <c r="L965" s="11">
        <v>5</v>
      </c>
      <c r="M965" s="16">
        <v>5.0231481481481481E-3</v>
      </c>
      <c r="N965" s="11" t="s">
        <v>46</v>
      </c>
      <c r="O965" s="11" t="s">
        <v>56</v>
      </c>
      <c r="P965" s="11" t="s">
        <v>51</v>
      </c>
      <c r="Q965" s="11" t="s">
        <v>78</v>
      </c>
      <c r="R965" s="11" t="s">
        <v>41</v>
      </c>
      <c r="S965" s="17"/>
    </row>
    <row r="966" spans="4:19" ht="21" customHeight="1" x14ac:dyDescent="0.35">
      <c r="D966" s="17"/>
      <c r="E966" s="4" t="s">
        <v>14</v>
      </c>
      <c r="F966" s="5">
        <v>30</v>
      </c>
      <c r="G966" s="6" t="s">
        <v>27</v>
      </c>
      <c r="H966" s="4" t="s">
        <v>32</v>
      </c>
      <c r="I966" s="4" t="s">
        <v>17</v>
      </c>
      <c r="J966" s="7">
        <v>1</v>
      </c>
      <c r="K966" s="8">
        <v>7000000</v>
      </c>
      <c r="L966" s="4">
        <v>1</v>
      </c>
      <c r="M966" s="2">
        <v>5.0231481481481481E-3</v>
      </c>
      <c r="N966" s="4" t="s">
        <v>18</v>
      </c>
      <c r="O966" s="4" t="s">
        <v>35</v>
      </c>
      <c r="P966" s="4" t="s">
        <v>30</v>
      </c>
      <c r="Q966" s="4" t="s">
        <v>77</v>
      </c>
      <c r="R966" s="4" t="s">
        <v>54</v>
      </c>
      <c r="S966" s="17"/>
    </row>
    <row r="967" spans="4:19" ht="21" customHeight="1" x14ac:dyDescent="0.35">
      <c r="D967" s="17"/>
      <c r="E967" s="11" t="s">
        <v>14</v>
      </c>
      <c r="F967" s="12">
        <v>20</v>
      </c>
      <c r="G967" s="13" t="s">
        <v>27</v>
      </c>
      <c r="H967" s="11" t="s">
        <v>32</v>
      </c>
      <c r="I967" s="11" t="s">
        <v>17</v>
      </c>
      <c r="J967" s="14">
        <v>2</v>
      </c>
      <c r="K967" s="15">
        <v>12000000</v>
      </c>
      <c r="L967" s="11">
        <v>2</v>
      </c>
      <c r="M967" s="16">
        <v>5.0231481481481481E-3</v>
      </c>
      <c r="N967" s="11" t="s">
        <v>18</v>
      </c>
      <c r="O967" s="11" t="s">
        <v>19</v>
      </c>
      <c r="P967" s="11" t="s">
        <v>43</v>
      </c>
      <c r="Q967" s="11" t="s">
        <v>78</v>
      </c>
      <c r="R967" s="11" t="s">
        <v>41</v>
      </c>
      <c r="S967" s="17"/>
    </row>
    <row r="968" spans="4:19" ht="21" customHeight="1" x14ac:dyDescent="0.35">
      <c r="D968" s="17"/>
      <c r="E968" s="4" t="s">
        <v>14</v>
      </c>
      <c r="F968" s="5">
        <v>22</v>
      </c>
      <c r="G968" s="6" t="s">
        <v>37</v>
      </c>
      <c r="H968" s="4" t="s">
        <v>16</v>
      </c>
      <c r="I968" s="4" t="s">
        <v>17</v>
      </c>
      <c r="J968" s="7">
        <v>2</v>
      </c>
      <c r="K968" s="8">
        <v>12000000</v>
      </c>
      <c r="L968" s="4">
        <v>2</v>
      </c>
      <c r="M968" s="2">
        <v>5.0231481481481481E-3</v>
      </c>
      <c r="N968" s="4" t="s">
        <v>18</v>
      </c>
      <c r="O968" s="4" t="s">
        <v>29</v>
      </c>
      <c r="P968" s="4" t="s">
        <v>25</v>
      </c>
      <c r="Q968" s="4" t="s">
        <v>76</v>
      </c>
      <c r="R968" s="4" t="s">
        <v>52</v>
      </c>
      <c r="S968" s="17"/>
    </row>
    <row r="969" spans="4:19" ht="21" customHeight="1" x14ac:dyDescent="0.35">
      <c r="D969" s="17"/>
      <c r="E969" s="11" t="s">
        <v>14</v>
      </c>
      <c r="F969" s="12">
        <v>17</v>
      </c>
      <c r="G969" s="13" t="s">
        <v>44</v>
      </c>
      <c r="H969" s="11" t="s">
        <v>38</v>
      </c>
      <c r="I969" s="11" t="s">
        <v>45</v>
      </c>
      <c r="J969" s="14">
        <v>3</v>
      </c>
      <c r="K969" s="15">
        <v>15000000</v>
      </c>
      <c r="L969" s="11">
        <v>2</v>
      </c>
      <c r="M969" s="16">
        <v>5.0231481481481481E-3</v>
      </c>
      <c r="N969" s="11" t="s">
        <v>18</v>
      </c>
      <c r="O969" s="11" t="s">
        <v>24</v>
      </c>
      <c r="P969" s="11" t="s">
        <v>25</v>
      </c>
      <c r="Q969" s="11" t="s">
        <v>78</v>
      </c>
      <c r="R969" s="11" t="s">
        <v>66</v>
      </c>
      <c r="S969" s="17"/>
    </row>
    <row r="970" spans="4:19" ht="21" customHeight="1" x14ac:dyDescent="0.35">
      <c r="D970" s="17"/>
      <c r="E970" s="4" t="s">
        <v>14</v>
      </c>
      <c r="F970" s="5">
        <v>20</v>
      </c>
      <c r="G970" s="6" t="s">
        <v>44</v>
      </c>
      <c r="H970" s="4" t="s">
        <v>38</v>
      </c>
      <c r="I970" s="4" t="s">
        <v>42</v>
      </c>
      <c r="J970" s="7">
        <v>3</v>
      </c>
      <c r="K970" s="8">
        <v>11000000</v>
      </c>
      <c r="L970" s="4">
        <v>2</v>
      </c>
      <c r="M970" s="2">
        <v>5.0231481481481481E-3</v>
      </c>
      <c r="N970" s="4" t="s">
        <v>18</v>
      </c>
      <c r="O970" s="4" t="s">
        <v>39</v>
      </c>
      <c r="P970" s="4" t="s">
        <v>30</v>
      </c>
      <c r="Q970" s="4" t="s">
        <v>76</v>
      </c>
      <c r="R970" s="4" t="s">
        <v>26</v>
      </c>
      <c r="S970" s="17"/>
    </row>
    <row r="971" spans="4:19" ht="21" customHeight="1" x14ac:dyDescent="0.35">
      <c r="D971" s="17"/>
      <c r="E971" s="11" t="s">
        <v>14</v>
      </c>
      <c r="F971" s="12">
        <v>22</v>
      </c>
      <c r="G971" s="13" t="s">
        <v>44</v>
      </c>
      <c r="H971" s="11" t="s">
        <v>16</v>
      </c>
      <c r="I971" s="11" t="s">
        <v>68</v>
      </c>
      <c r="J971" s="14">
        <v>5</v>
      </c>
      <c r="K971" s="15">
        <v>25000000</v>
      </c>
      <c r="L971" s="11">
        <v>4</v>
      </c>
      <c r="M971" s="16">
        <v>5.0231481481481481E-3</v>
      </c>
      <c r="N971" s="11" t="s">
        <v>18</v>
      </c>
      <c r="O971" s="11" t="s">
        <v>24</v>
      </c>
      <c r="P971" s="11" t="s">
        <v>20</v>
      </c>
      <c r="Q971" s="11" t="s">
        <v>76</v>
      </c>
      <c r="R971" s="11" t="s">
        <v>52</v>
      </c>
      <c r="S971" s="17"/>
    </row>
    <row r="972" spans="4:19" ht="21" customHeight="1" x14ac:dyDescent="0.35">
      <c r="D972" s="17"/>
      <c r="E972" s="4" t="s">
        <v>14</v>
      </c>
      <c r="F972" s="5">
        <v>3</v>
      </c>
      <c r="G972" s="6" t="s">
        <v>44</v>
      </c>
      <c r="H972" s="4" t="s">
        <v>32</v>
      </c>
      <c r="I972" s="4" t="s">
        <v>17</v>
      </c>
      <c r="J972" s="7">
        <v>4</v>
      </c>
      <c r="K972" s="8">
        <v>15000000</v>
      </c>
      <c r="L972" s="4">
        <v>3</v>
      </c>
      <c r="M972" s="2">
        <v>5.0231481481481481E-3</v>
      </c>
      <c r="N972" s="4" t="s">
        <v>18</v>
      </c>
      <c r="O972" s="4" t="s">
        <v>64</v>
      </c>
      <c r="P972" s="4" t="s">
        <v>51</v>
      </c>
      <c r="Q972" s="4" t="s">
        <v>78</v>
      </c>
      <c r="R972" s="4" t="s">
        <v>41</v>
      </c>
      <c r="S972" s="17"/>
    </row>
    <row r="973" spans="4:19" ht="21" customHeight="1" x14ac:dyDescent="0.35">
      <c r="D973" s="17"/>
      <c r="E973" s="11" t="s">
        <v>14</v>
      </c>
      <c r="F973" s="12">
        <v>14</v>
      </c>
      <c r="G973" s="13" t="s">
        <v>55</v>
      </c>
      <c r="H973" s="11" t="s">
        <v>32</v>
      </c>
      <c r="I973" s="11" t="s">
        <v>17</v>
      </c>
      <c r="J973" s="14">
        <v>5</v>
      </c>
      <c r="K973" s="15">
        <v>20000000</v>
      </c>
      <c r="L973" s="11">
        <v>6</v>
      </c>
      <c r="M973" s="16">
        <v>5.0231481481481481E-3</v>
      </c>
      <c r="N973" s="11" t="s">
        <v>18</v>
      </c>
      <c r="O973" s="11" t="s">
        <v>47</v>
      </c>
      <c r="P973" s="11" t="s">
        <v>33</v>
      </c>
      <c r="Q973" s="11" t="s">
        <v>78</v>
      </c>
      <c r="R973" s="11" t="s">
        <v>53</v>
      </c>
      <c r="S973" s="17"/>
    </row>
    <row r="974" spans="4:19" ht="21" customHeight="1" x14ac:dyDescent="0.35">
      <c r="D974" s="17"/>
      <c r="E974" s="4" t="s">
        <v>14</v>
      </c>
      <c r="F974" s="5">
        <v>11</v>
      </c>
      <c r="G974" s="6" t="s">
        <v>57</v>
      </c>
      <c r="H974" s="4" t="s">
        <v>16</v>
      </c>
      <c r="I974" s="4" t="s">
        <v>23</v>
      </c>
      <c r="J974" s="7">
        <v>1</v>
      </c>
      <c r="K974" s="8">
        <v>19000000</v>
      </c>
      <c r="L974" s="4">
        <v>3</v>
      </c>
      <c r="M974" s="2">
        <v>5.0231481481481481E-3</v>
      </c>
      <c r="N974" s="4" t="s">
        <v>46</v>
      </c>
      <c r="O974" s="4" t="s">
        <v>39</v>
      </c>
      <c r="P974" s="4" t="s">
        <v>48</v>
      </c>
      <c r="Q974" s="4" t="s">
        <v>76</v>
      </c>
      <c r="R974" s="4" t="s">
        <v>26</v>
      </c>
      <c r="S974" s="17"/>
    </row>
    <row r="975" spans="4:19" ht="21" customHeight="1" x14ac:dyDescent="0.35">
      <c r="D975" s="17"/>
      <c r="E975" s="11" t="s">
        <v>14</v>
      </c>
      <c r="F975" s="12">
        <v>13</v>
      </c>
      <c r="G975" s="13" t="s">
        <v>59</v>
      </c>
      <c r="H975" s="11" t="s">
        <v>32</v>
      </c>
      <c r="I975" s="11" t="s">
        <v>42</v>
      </c>
      <c r="J975" s="14">
        <v>2</v>
      </c>
      <c r="K975" s="15">
        <v>12000000</v>
      </c>
      <c r="L975" s="11">
        <v>1</v>
      </c>
      <c r="M975" s="16">
        <v>5.0231481481481481E-3</v>
      </c>
      <c r="N975" s="11" t="s">
        <v>18</v>
      </c>
      <c r="O975" s="11" t="s">
        <v>39</v>
      </c>
      <c r="P975" s="11" t="s">
        <v>51</v>
      </c>
      <c r="Q975" s="11" t="s">
        <v>76</v>
      </c>
      <c r="R975" s="11" t="s">
        <v>26</v>
      </c>
      <c r="S975" s="17"/>
    </row>
    <row r="976" spans="4:19" ht="21" customHeight="1" x14ac:dyDescent="0.35">
      <c r="D976" s="17"/>
      <c r="E976" s="4" t="s">
        <v>14</v>
      </c>
      <c r="F976" s="5">
        <v>28</v>
      </c>
      <c r="G976" s="6" t="s">
        <v>22</v>
      </c>
      <c r="H976" s="4" t="s">
        <v>32</v>
      </c>
      <c r="I976" s="4" t="s">
        <v>42</v>
      </c>
      <c r="J976" s="7">
        <v>2</v>
      </c>
      <c r="K976" s="8">
        <v>38000000</v>
      </c>
      <c r="L976" s="4">
        <v>5</v>
      </c>
      <c r="M976" s="2">
        <v>5.0231481481481481E-3</v>
      </c>
      <c r="N976" s="4" t="s">
        <v>46</v>
      </c>
      <c r="O976" s="4" t="s">
        <v>56</v>
      </c>
      <c r="P976" s="4" t="s">
        <v>51</v>
      </c>
      <c r="Q976" s="4" t="s">
        <v>78</v>
      </c>
      <c r="R976" s="4" t="s">
        <v>41</v>
      </c>
      <c r="S976" s="17"/>
    </row>
    <row r="977" spans="4:19" ht="21" customHeight="1" x14ac:dyDescent="0.35">
      <c r="D977" s="17"/>
      <c r="E977" s="11" t="s">
        <v>70</v>
      </c>
      <c r="F977" s="12">
        <v>13</v>
      </c>
      <c r="G977" s="13" t="s">
        <v>58</v>
      </c>
      <c r="H977" s="11" t="s">
        <v>49</v>
      </c>
      <c r="I977" s="11" t="s">
        <v>42</v>
      </c>
      <c r="J977" s="14">
        <v>0</v>
      </c>
      <c r="K977" s="15">
        <v>0</v>
      </c>
      <c r="L977" s="11">
        <v>2</v>
      </c>
      <c r="M977" s="16">
        <v>5.0231481481481481E-3</v>
      </c>
      <c r="N977" s="11"/>
      <c r="O977" s="11"/>
      <c r="P977" s="11" t="s">
        <v>48</v>
      </c>
      <c r="Q977" s="11" t="s">
        <v>77</v>
      </c>
      <c r="R977" s="11" t="s">
        <v>65</v>
      </c>
      <c r="S977" s="17"/>
    </row>
    <row r="978" spans="4:19" ht="21" customHeight="1" x14ac:dyDescent="0.35">
      <c r="D978" s="17"/>
      <c r="E978" s="4" t="s">
        <v>70</v>
      </c>
      <c r="F978" s="5">
        <v>11</v>
      </c>
      <c r="G978" s="6" t="s">
        <v>44</v>
      </c>
      <c r="H978" s="4" t="s">
        <v>32</v>
      </c>
      <c r="I978" s="4" t="s">
        <v>23</v>
      </c>
      <c r="J978" s="7">
        <v>0</v>
      </c>
      <c r="K978" s="8">
        <v>0</v>
      </c>
      <c r="L978" s="4">
        <v>2</v>
      </c>
      <c r="M978" s="2">
        <v>5.0231481481481481E-3</v>
      </c>
      <c r="N978" s="4"/>
      <c r="O978" s="4"/>
      <c r="P978" s="4" t="s">
        <v>33</v>
      </c>
      <c r="Q978" s="4" t="s">
        <v>66</v>
      </c>
      <c r="R978" s="4" t="s">
        <v>36</v>
      </c>
      <c r="S978" s="17"/>
    </row>
    <row r="979" spans="4:19" ht="21" customHeight="1" x14ac:dyDescent="0.35">
      <c r="D979" s="17"/>
      <c r="E979" s="11" t="s">
        <v>70</v>
      </c>
      <c r="F979" s="12">
        <v>13</v>
      </c>
      <c r="G979" s="13" t="s">
        <v>58</v>
      </c>
      <c r="H979" s="11" t="s">
        <v>49</v>
      </c>
      <c r="I979" s="11" t="s">
        <v>42</v>
      </c>
      <c r="J979" s="14">
        <v>0</v>
      </c>
      <c r="K979" s="15">
        <v>0</v>
      </c>
      <c r="L979" s="11">
        <v>2</v>
      </c>
      <c r="M979" s="16">
        <v>5.0231481481481481E-3</v>
      </c>
      <c r="N979" s="11"/>
      <c r="O979" s="11"/>
      <c r="P979" s="11" t="s">
        <v>48</v>
      </c>
      <c r="Q979" s="11" t="s">
        <v>77</v>
      </c>
      <c r="R979" s="11" t="s">
        <v>65</v>
      </c>
      <c r="S979" s="17"/>
    </row>
    <row r="980" spans="4:19" ht="21" customHeight="1" x14ac:dyDescent="0.35">
      <c r="D980" s="17"/>
      <c r="E980" s="4" t="s">
        <v>14</v>
      </c>
      <c r="F980" s="5">
        <v>11</v>
      </c>
      <c r="G980" s="6" t="s">
        <v>55</v>
      </c>
      <c r="H980" s="4" t="s">
        <v>16</v>
      </c>
      <c r="I980" s="4" t="s">
        <v>42</v>
      </c>
      <c r="J980" s="7">
        <v>2</v>
      </c>
      <c r="K980" s="8">
        <v>38000000</v>
      </c>
      <c r="L980" s="4">
        <v>4</v>
      </c>
      <c r="M980" s="2">
        <v>5.208333333333333E-3</v>
      </c>
      <c r="N980" s="4" t="s">
        <v>46</v>
      </c>
      <c r="O980" s="4" t="s">
        <v>47</v>
      </c>
      <c r="P980" s="4" t="s">
        <v>51</v>
      </c>
      <c r="Q980" s="4" t="s">
        <v>66</v>
      </c>
      <c r="R980" s="4" t="s">
        <v>67</v>
      </c>
      <c r="S980" s="17"/>
    </row>
    <row r="981" spans="4:19" ht="21" customHeight="1" x14ac:dyDescent="0.35">
      <c r="D981" s="17"/>
      <c r="E981" s="11" t="s">
        <v>14</v>
      </c>
      <c r="F981" s="12">
        <v>6</v>
      </c>
      <c r="G981" s="13" t="s">
        <v>55</v>
      </c>
      <c r="H981" s="11" t="s">
        <v>32</v>
      </c>
      <c r="I981" s="11" t="s">
        <v>42</v>
      </c>
      <c r="J981" s="14">
        <v>5</v>
      </c>
      <c r="K981" s="15">
        <v>20000000</v>
      </c>
      <c r="L981" s="11">
        <v>3</v>
      </c>
      <c r="M981" s="16">
        <v>5.208333333333333E-3</v>
      </c>
      <c r="N981" s="11" t="s">
        <v>18</v>
      </c>
      <c r="O981" s="11" t="s">
        <v>29</v>
      </c>
      <c r="P981" s="11" t="s">
        <v>25</v>
      </c>
      <c r="Q981" s="11" t="s">
        <v>76</v>
      </c>
      <c r="R981" s="11" t="s">
        <v>26</v>
      </c>
      <c r="S981" s="17"/>
    </row>
    <row r="982" spans="4:19" ht="21" customHeight="1" x14ac:dyDescent="0.35">
      <c r="D982" s="17"/>
      <c r="E982" s="4" t="s">
        <v>14</v>
      </c>
      <c r="F982" s="5">
        <v>1</v>
      </c>
      <c r="G982" s="6" t="s">
        <v>15</v>
      </c>
      <c r="H982" s="4" t="s">
        <v>16</v>
      </c>
      <c r="I982" s="4" t="s">
        <v>45</v>
      </c>
      <c r="J982" s="7">
        <v>2</v>
      </c>
      <c r="K982" s="8">
        <v>12000000</v>
      </c>
      <c r="L982" s="4">
        <v>1</v>
      </c>
      <c r="M982" s="2">
        <v>5.208333333333333E-3</v>
      </c>
      <c r="N982" s="4" t="s">
        <v>18</v>
      </c>
      <c r="O982" s="4" t="s">
        <v>19</v>
      </c>
      <c r="P982" s="4" t="s">
        <v>25</v>
      </c>
      <c r="Q982" s="4" t="s">
        <v>77</v>
      </c>
      <c r="R982" s="4" t="s">
        <v>65</v>
      </c>
      <c r="S982" s="17"/>
    </row>
    <row r="983" spans="4:19" ht="21" customHeight="1" x14ac:dyDescent="0.35">
      <c r="D983" s="17"/>
      <c r="E983" s="11" t="s">
        <v>14</v>
      </c>
      <c r="F983" s="12">
        <v>10</v>
      </c>
      <c r="G983" s="13" t="s">
        <v>59</v>
      </c>
      <c r="H983" s="11" t="s">
        <v>38</v>
      </c>
      <c r="I983" s="11" t="s">
        <v>17</v>
      </c>
      <c r="J983" s="14">
        <v>2</v>
      </c>
      <c r="K983" s="15">
        <v>38000000</v>
      </c>
      <c r="L983" s="11">
        <v>2</v>
      </c>
      <c r="M983" s="16">
        <v>5.208333333333333E-3</v>
      </c>
      <c r="N983" s="11" t="s">
        <v>74</v>
      </c>
      <c r="O983" s="11" t="s">
        <v>47</v>
      </c>
      <c r="P983" s="11" t="s">
        <v>43</v>
      </c>
      <c r="Q983" s="11" t="s">
        <v>76</v>
      </c>
      <c r="R983" s="11" t="s">
        <v>52</v>
      </c>
      <c r="S983" s="17"/>
    </row>
    <row r="984" spans="4:19" ht="21" customHeight="1" x14ac:dyDescent="0.35">
      <c r="D984" s="17"/>
      <c r="E984" s="4" t="s">
        <v>14</v>
      </c>
      <c r="F984" s="5">
        <v>1</v>
      </c>
      <c r="G984" s="6" t="s">
        <v>59</v>
      </c>
      <c r="H984" s="4" t="s">
        <v>73</v>
      </c>
      <c r="I984" s="4" t="s">
        <v>42</v>
      </c>
      <c r="J984" s="7">
        <v>3</v>
      </c>
      <c r="K984" s="8">
        <v>15000000</v>
      </c>
      <c r="L984" s="4">
        <v>1</v>
      </c>
      <c r="M984" s="2">
        <v>5.208333333333333E-3</v>
      </c>
      <c r="N984" s="4" t="s">
        <v>18</v>
      </c>
      <c r="O984" s="4" t="s">
        <v>56</v>
      </c>
      <c r="P984" s="4" t="s">
        <v>43</v>
      </c>
      <c r="Q984" s="4" t="s">
        <v>78</v>
      </c>
      <c r="R984" s="4" t="s">
        <v>62</v>
      </c>
      <c r="S984" s="17"/>
    </row>
    <row r="985" spans="4:19" ht="21" customHeight="1" x14ac:dyDescent="0.35">
      <c r="D985" s="17"/>
      <c r="E985" s="11" t="s">
        <v>14</v>
      </c>
      <c r="F985" s="12">
        <v>30</v>
      </c>
      <c r="G985" s="13" t="s">
        <v>27</v>
      </c>
      <c r="H985" s="11" t="s">
        <v>32</v>
      </c>
      <c r="I985" s="11" t="s">
        <v>42</v>
      </c>
      <c r="J985" s="14">
        <v>1</v>
      </c>
      <c r="K985" s="15">
        <v>7000000</v>
      </c>
      <c r="L985" s="11">
        <v>2</v>
      </c>
      <c r="M985" s="16">
        <v>5.208333333333333E-3</v>
      </c>
      <c r="N985" s="11" t="s">
        <v>18</v>
      </c>
      <c r="O985" s="11" t="s">
        <v>29</v>
      </c>
      <c r="P985" s="11" t="s">
        <v>43</v>
      </c>
      <c r="Q985" s="11" t="s">
        <v>78</v>
      </c>
      <c r="R985" s="11" t="s">
        <v>63</v>
      </c>
      <c r="S985" s="17"/>
    </row>
    <row r="986" spans="4:19" ht="21" customHeight="1" x14ac:dyDescent="0.35">
      <c r="D986" s="17"/>
      <c r="E986" s="4" t="s">
        <v>14</v>
      </c>
      <c r="F986" s="5">
        <v>27</v>
      </c>
      <c r="G986" s="6" t="s">
        <v>27</v>
      </c>
      <c r="H986" s="4" t="s">
        <v>16</v>
      </c>
      <c r="I986" s="4" t="s">
        <v>23</v>
      </c>
      <c r="J986" s="7">
        <v>1</v>
      </c>
      <c r="K986" s="8">
        <v>7000000</v>
      </c>
      <c r="L986" s="4">
        <v>1</v>
      </c>
      <c r="M986" s="2">
        <v>5.208333333333333E-3</v>
      </c>
      <c r="N986" s="4" t="s">
        <v>18</v>
      </c>
      <c r="O986" s="4" t="s">
        <v>50</v>
      </c>
      <c r="P986" s="4" t="s">
        <v>51</v>
      </c>
      <c r="Q986" s="4" t="s">
        <v>66</v>
      </c>
      <c r="R986" s="4" t="s">
        <v>67</v>
      </c>
      <c r="S986" s="17"/>
    </row>
    <row r="987" spans="4:19" ht="21" customHeight="1" x14ac:dyDescent="0.35">
      <c r="D987" s="17"/>
      <c r="E987" s="11" t="s">
        <v>14</v>
      </c>
      <c r="F987" s="12">
        <v>15</v>
      </c>
      <c r="G987" s="13" t="s">
        <v>37</v>
      </c>
      <c r="H987" s="11" t="s">
        <v>32</v>
      </c>
      <c r="I987" s="11" t="s">
        <v>17</v>
      </c>
      <c r="J987" s="14">
        <v>1</v>
      </c>
      <c r="K987" s="15">
        <v>19000000</v>
      </c>
      <c r="L987" s="11">
        <v>2</v>
      </c>
      <c r="M987" s="16">
        <v>5.208333333333333E-3</v>
      </c>
      <c r="N987" s="11" t="s">
        <v>46</v>
      </c>
      <c r="O987" s="11" t="s">
        <v>19</v>
      </c>
      <c r="P987" s="11" t="s">
        <v>30</v>
      </c>
      <c r="Q987" s="11" t="s">
        <v>77</v>
      </c>
      <c r="R987" s="11" t="s">
        <v>65</v>
      </c>
      <c r="S987" s="17"/>
    </row>
    <row r="988" spans="4:19" ht="21" customHeight="1" x14ac:dyDescent="0.35">
      <c r="D988" s="17"/>
      <c r="E988" s="4" t="s">
        <v>14</v>
      </c>
      <c r="F988" s="5">
        <v>5</v>
      </c>
      <c r="G988" s="6" t="s">
        <v>37</v>
      </c>
      <c r="H988" s="4" t="s">
        <v>16</v>
      </c>
      <c r="I988" s="4" t="s">
        <v>42</v>
      </c>
      <c r="J988" s="7">
        <v>4</v>
      </c>
      <c r="K988" s="8">
        <v>15000000</v>
      </c>
      <c r="L988" s="4">
        <v>6</v>
      </c>
      <c r="M988" s="2">
        <v>5.208333333333333E-3</v>
      </c>
      <c r="N988" s="4" t="s">
        <v>18</v>
      </c>
      <c r="O988" s="4" t="s">
        <v>50</v>
      </c>
      <c r="P988" s="4" t="s">
        <v>30</v>
      </c>
      <c r="Q988" s="4" t="s">
        <v>66</v>
      </c>
      <c r="R988" s="4" t="s">
        <v>36</v>
      </c>
      <c r="S988" s="17"/>
    </row>
    <row r="989" spans="4:19" ht="21" customHeight="1" x14ac:dyDescent="0.35">
      <c r="D989" s="17"/>
      <c r="E989" s="11" t="s">
        <v>14</v>
      </c>
      <c r="F989" s="12">
        <v>6</v>
      </c>
      <c r="G989" s="13" t="s">
        <v>37</v>
      </c>
      <c r="H989" s="11" t="s">
        <v>49</v>
      </c>
      <c r="I989" s="11" t="s">
        <v>23</v>
      </c>
      <c r="J989" s="14">
        <v>5</v>
      </c>
      <c r="K989" s="15">
        <v>20000000</v>
      </c>
      <c r="L989" s="11">
        <v>6</v>
      </c>
      <c r="M989" s="16">
        <v>5.208333333333333E-3</v>
      </c>
      <c r="N989" s="11" t="s">
        <v>18</v>
      </c>
      <c r="O989" s="11" t="s">
        <v>29</v>
      </c>
      <c r="P989" s="11" t="s">
        <v>30</v>
      </c>
      <c r="Q989" s="11" t="s">
        <v>78</v>
      </c>
      <c r="R989" s="11" t="s">
        <v>62</v>
      </c>
      <c r="S989" s="17"/>
    </row>
    <row r="990" spans="4:19" ht="21" customHeight="1" x14ac:dyDescent="0.35">
      <c r="D990" s="17"/>
      <c r="E990" s="4" t="s">
        <v>14</v>
      </c>
      <c r="F990" s="5">
        <v>12</v>
      </c>
      <c r="G990" s="6" t="s">
        <v>37</v>
      </c>
      <c r="H990" s="4" t="s">
        <v>73</v>
      </c>
      <c r="I990" s="4" t="s">
        <v>17</v>
      </c>
      <c r="J990" s="7">
        <v>2</v>
      </c>
      <c r="K990" s="8">
        <v>12000000</v>
      </c>
      <c r="L990" s="4">
        <v>2</v>
      </c>
      <c r="M990" s="2">
        <v>5.208333333333333E-3</v>
      </c>
      <c r="N990" s="4" t="s">
        <v>18</v>
      </c>
      <c r="O990" s="4" t="s">
        <v>19</v>
      </c>
      <c r="P990" s="4" t="s">
        <v>40</v>
      </c>
      <c r="Q990" s="4" t="s">
        <v>77</v>
      </c>
      <c r="R990" s="4" t="s">
        <v>54</v>
      </c>
      <c r="S990" s="17"/>
    </row>
    <row r="991" spans="4:19" ht="21" customHeight="1" x14ac:dyDescent="0.35">
      <c r="D991" s="17"/>
      <c r="E991" s="11" t="s">
        <v>14</v>
      </c>
      <c r="F991" s="12">
        <v>28</v>
      </c>
      <c r="G991" s="13" t="s">
        <v>37</v>
      </c>
      <c r="H991" s="11" t="s">
        <v>28</v>
      </c>
      <c r="I991" s="11" t="s">
        <v>23</v>
      </c>
      <c r="J991" s="14">
        <v>2</v>
      </c>
      <c r="K991" s="15">
        <v>12000000</v>
      </c>
      <c r="L991" s="11">
        <v>2</v>
      </c>
      <c r="M991" s="16">
        <v>5.208333333333333E-3</v>
      </c>
      <c r="N991" s="11" t="s">
        <v>18</v>
      </c>
      <c r="O991" s="11" t="s">
        <v>19</v>
      </c>
      <c r="P991" s="11" t="s">
        <v>20</v>
      </c>
      <c r="Q991" s="11" t="s">
        <v>78</v>
      </c>
      <c r="R991" s="11" t="s">
        <v>21</v>
      </c>
      <c r="S991" s="17"/>
    </row>
    <row r="992" spans="4:19" ht="21" customHeight="1" x14ac:dyDescent="0.35">
      <c r="D992" s="17"/>
      <c r="E992" s="4" t="s">
        <v>14</v>
      </c>
      <c r="F992" s="5">
        <v>8</v>
      </c>
      <c r="G992" s="6" t="s">
        <v>37</v>
      </c>
      <c r="H992" s="4" t="s">
        <v>16</v>
      </c>
      <c r="I992" s="4" t="s">
        <v>23</v>
      </c>
      <c r="J992" s="7">
        <v>2</v>
      </c>
      <c r="K992" s="8">
        <v>12000000</v>
      </c>
      <c r="L992" s="4">
        <v>3</v>
      </c>
      <c r="M992" s="2">
        <v>5.208333333333333E-3</v>
      </c>
      <c r="N992" s="4" t="s">
        <v>18</v>
      </c>
      <c r="O992" s="4" t="s">
        <v>29</v>
      </c>
      <c r="P992" s="4" t="s">
        <v>33</v>
      </c>
      <c r="Q992" s="4" t="s">
        <v>76</v>
      </c>
      <c r="R992" s="4" t="s">
        <v>75</v>
      </c>
      <c r="S992" s="17"/>
    </row>
    <row r="993" spans="4:19" ht="21" customHeight="1" x14ac:dyDescent="0.35">
      <c r="D993" s="17"/>
      <c r="E993" s="11" t="s">
        <v>14</v>
      </c>
      <c r="F993" s="12">
        <v>7</v>
      </c>
      <c r="G993" s="13" t="s">
        <v>37</v>
      </c>
      <c r="H993" s="11" t="s">
        <v>38</v>
      </c>
      <c r="I993" s="11" t="s">
        <v>42</v>
      </c>
      <c r="J993" s="14">
        <v>2</v>
      </c>
      <c r="K993" s="15">
        <v>12000000</v>
      </c>
      <c r="L993" s="11">
        <v>3</v>
      </c>
      <c r="M993" s="16">
        <v>5.208333333333333E-3</v>
      </c>
      <c r="N993" s="11" t="s">
        <v>18</v>
      </c>
      <c r="O993" s="11" t="s">
        <v>56</v>
      </c>
      <c r="P993" s="11" t="s">
        <v>40</v>
      </c>
      <c r="Q993" s="11" t="s">
        <v>78</v>
      </c>
      <c r="R993" s="11" t="s">
        <v>63</v>
      </c>
      <c r="S993" s="17"/>
    </row>
    <row r="994" spans="4:19" ht="21" customHeight="1" x14ac:dyDescent="0.35">
      <c r="D994" s="17"/>
      <c r="E994" s="4" t="s">
        <v>14</v>
      </c>
      <c r="F994" s="5">
        <v>9</v>
      </c>
      <c r="G994" s="6" t="s">
        <v>37</v>
      </c>
      <c r="H994" s="4" t="s">
        <v>49</v>
      </c>
      <c r="I994" s="4" t="s">
        <v>42</v>
      </c>
      <c r="J994" s="7">
        <v>3</v>
      </c>
      <c r="K994" s="8">
        <v>15000000</v>
      </c>
      <c r="L994" s="4">
        <v>1</v>
      </c>
      <c r="M994" s="2">
        <v>5.208333333333333E-3</v>
      </c>
      <c r="N994" s="4" t="s">
        <v>18</v>
      </c>
      <c r="O994" s="4" t="s">
        <v>29</v>
      </c>
      <c r="P994" s="4" t="s">
        <v>48</v>
      </c>
      <c r="Q994" s="4" t="s">
        <v>66</v>
      </c>
      <c r="R994" s="4" t="s">
        <v>36</v>
      </c>
      <c r="S994" s="17"/>
    </row>
    <row r="995" spans="4:19" ht="21" customHeight="1" x14ac:dyDescent="0.35">
      <c r="D995" s="17"/>
      <c r="E995" s="11" t="s">
        <v>14</v>
      </c>
      <c r="F995" s="12">
        <v>16</v>
      </c>
      <c r="G995" s="13" t="s">
        <v>44</v>
      </c>
      <c r="H995" s="11" t="s">
        <v>28</v>
      </c>
      <c r="I995" s="11" t="s">
        <v>23</v>
      </c>
      <c r="J995" s="14">
        <v>1</v>
      </c>
      <c r="K995" s="15">
        <v>19000000</v>
      </c>
      <c r="L995" s="11">
        <v>1</v>
      </c>
      <c r="M995" s="16">
        <v>5.208333333333333E-3</v>
      </c>
      <c r="N995" s="11" t="s">
        <v>46</v>
      </c>
      <c r="O995" s="11" t="s">
        <v>19</v>
      </c>
      <c r="P995" s="11" t="s">
        <v>33</v>
      </c>
      <c r="Q995" s="11" t="s">
        <v>76</v>
      </c>
      <c r="R995" s="11" t="s">
        <v>31</v>
      </c>
      <c r="S995" s="17"/>
    </row>
    <row r="996" spans="4:19" ht="21" customHeight="1" x14ac:dyDescent="0.35">
      <c r="D996" s="17"/>
      <c r="E996" s="4" t="s">
        <v>14</v>
      </c>
      <c r="F996" s="5">
        <v>22</v>
      </c>
      <c r="G996" s="6" t="s">
        <v>44</v>
      </c>
      <c r="H996" s="4" t="s">
        <v>28</v>
      </c>
      <c r="I996" s="4" t="s">
        <v>23</v>
      </c>
      <c r="J996" s="7">
        <v>3</v>
      </c>
      <c r="K996" s="8">
        <v>11000000</v>
      </c>
      <c r="L996" s="4">
        <v>3</v>
      </c>
      <c r="M996" s="2">
        <v>5.208333333333333E-3</v>
      </c>
      <c r="N996" s="4" t="s">
        <v>18</v>
      </c>
      <c r="O996" s="4" t="s">
        <v>19</v>
      </c>
      <c r="P996" s="4" t="s">
        <v>30</v>
      </c>
      <c r="Q996" s="4" t="s">
        <v>77</v>
      </c>
      <c r="R996" s="4" t="s">
        <v>65</v>
      </c>
      <c r="S996" s="17"/>
    </row>
    <row r="997" spans="4:19" ht="21" customHeight="1" x14ac:dyDescent="0.35">
      <c r="D997" s="17"/>
      <c r="E997" s="11" t="s">
        <v>14</v>
      </c>
      <c r="F997" s="12">
        <v>5</v>
      </c>
      <c r="G997" s="13" t="s">
        <v>44</v>
      </c>
      <c r="H997" s="11" t="s">
        <v>16</v>
      </c>
      <c r="I997" s="11" t="s">
        <v>42</v>
      </c>
      <c r="J997" s="14">
        <v>3</v>
      </c>
      <c r="K997" s="15">
        <v>15000000</v>
      </c>
      <c r="L997" s="11">
        <v>2</v>
      </c>
      <c r="M997" s="16">
        <v>5.208333333333333E-3</v>
      </c>
      <c r="N997" s="11" t="s">
        <v>18</v>
      </c>
      <c r="O997" s="11" t="s">
        <v>64</v>
      </c>
      <c r="P997" s="11" t="s">
        <v>40</v>
      </c>
      <c r="Q997" s="11" t="s">
        <v>66</v>
      </c>
      <c r="R997" s="11" t="s">
        <v>67</v>
      </c>
      <c r="S997" s="17"/>
    </row>
    <row r="998" spans="4:19" ht="21" customHeight="1" x14ac:dyDescent="0.35">
      <c r="D998" s="17"/>
      <c r="E998" s="4" t="s">
        <v>14</v>
      </c>
      <c r="F998" s="5">
        <v>29</v>
      </c>
      <c r="G998" s="6" t="s">
        <v>44</v>
      </c>
      <c r="H998" s="4" t="s">
        <v>38</v>
      </c>
      <c r="I998" s="4" t="s">
        <v>42</v>
      </c>
      <c r="J998" s="7">
        <v>3</v>
      </c>
      <c r="K998" s="8">
        <v>15000000</v>
      </c>
      <c r="L998" s="4">
        <v>4</v>
      </c>
      <c r="M998" s="2">
        <v>5.208333333333333E-3</v>
      </c>
      <c r="N998" s="4" t="s">
        <v>18</v>
      </c>
      <c r="O998" s="4" t="s">
        <v>19</v>
      </c>
      <c r="P998" s="4" t="s">
        <v>25</v>
      </c>
      <c r="Q998" s="4" t="s">
        <v>78</v>
      </c>
      <c r="R998" s="4" t="s">
        <v>63</v>
      </c>
      <c r="S998" s="17"/>
    </row>
    <row r="999" spans="4:19" ht="21" customHeight="1" x14ac:dyDescent="0.35">
      <c r="D999" s="17"/>
      <c r="E999" s="11" t="s">
        <v>14</v>
      </c>
      <c r="F999" s="12">
        <v>12</v>
      </c>
      <c r="G999" s="13" t="s">
        <v>44</v>
      </c>
      <c r="H999" s="11" t="s">
        <v>16</v>
      </c>
      <c r="I999" s="11" t="s">
        <v>45</v>
      </c>
      <c r="J999" s="14">
        <v>4</v>
      </c>
      <c r="K999" s="15">
        <v>15000000</v>
      </c>
      <c r="L999" s="11">
        <v>2</v>
      </c>
      <c r="M999" s="16">
        <v>5.208333333333333E-3</v>
      </c>
      <c r="N999" s="11" t="s">
        <v>18</v>
      </c>
      <c r="O999" s="11" t="s">
        <v>19</v>
      </c>
      <c r="P999" s="11" t="s">
        <v>48</v>
      </c>
      <c r="Q999" s="11" t="s">
        <v>78</v>
      </c>
      <c r="R999" s="11" t="s">
        <v>41</v>
      </c>
      <c r="S999" s="17"/>
    </row>
    <row r="1000" spans="4:19" ht="21" customHeight="1" x14ac:dyDescent="0.35">
      <c r="D1000" s="17"/>
      <c r="E1000" s="4" t="s">
        <v>14</v>
      </c>
      <c r="F1000" s="5">
        <v>11</v>
      </c>
      <c r="G1000" s="6" t="s">
        <v>55</v>
      </c>
      <c r="H1000" s="4" t="s">
        <v>16</v>
      </c>
      <c r="I1000" s="4" t="s">
        <v>42</v>
      </c>
      <c r="J1000" s="7">
        <v>2</v>
      </c>
      <c r="K1000" s="8">
        <v>38000000</v>
      </c>
      <c r="L1000" s="4">
        <v>4</v>
      </c>
      <c r="M1000" s="2">
        <v>5.208333333333333E-3</v>
      </c>
      <c r="N1000" s="4" t="s">
        <v>46</v>
      </c>
      <c r="O1000" s="4" t="s">
        <v>47</v>
      </c>
      <c r="P1000" s="4" t="s">
        <v>51</v>
      </c>
      <c r="Q1000" s="4" t="s">
        <v>66</v>
      </c>
      <c r="R1000" s="4" t="s">
        <v>67</v>
      </c>
      <c r="S1000" s="17"/>
    </row>
    <row r="1001" spans="4:19" ht="21" customHeight="1" x14ac:dyDescent="0.35">
      <c r="D1001" s="17"/>
      <c r="E1001" s="11" t="s">
        <v>14</v>
      </c>
      <c r="F1001" s="12">
        <v>6</v>
      </c>
      <c r="G1001" s="13" t="s">
        <v>55</v>
      </c>
      <c r="H1001" s="11" t="s">
        <v>32</v>
      </c>
      <c r="I1001" s="11" t="s">
        <v>42</v>
      </c>
      <c r="J1001" s="14">
        <v>5</v>
      </c>
      <c r="K1001" s="15">
        <v>20000000</v>
      </c>
      <c r="L1001" s="11">
        <v>3</v>
      </c>
      <c r="M1001" s="16">
        <v>5.208333333333333E-3</v>
      </c>
      <c r="N1001" s="11" t="s">
        <v>18</v>
      </c>
      <c r="O1001" s="11" t="s">
        <v>29</v>
      </c>
      <c r="P1001" s="11" t="s">
        <v>25</v>
      </c>
      <c r="Q1001" s="11" t="s">
        <v>76</v>
      </c>
      <c r="R1001" s="11" t="s">
        <v>26</v>
      </c>
      <c r="S1001" s="17"/>
    </row>
    <row r="1002" spans="4:19" ht="21" customHeight="1" x14ac:dyDescent="0.35">
      <c r="D1002" s="17"/>
      <c r="E1002" s="4" t="s">
        <v>14</v>
      </c>
      <c r="F1002" s="5">
        <v>1</v>
      </c>
      <c r="G1002" s="6" t="s">
        <v>15</v>
      </c>
      <c r="H1002" s="4" t="s">
        <v>16</v>
      </c>
      <c r="I1002" s="4" t="s">
        <v>45</v>
      </c>
      <c r="J1002" s="7">
        <v>2</v>
      </c>
      <c r="K1002" s="8">
        <v>12000000</v>
      </c>
      <c r="L1002" s="4">
        <v>1</v>
      </c>
      <c r="M1002" s="2">
        <v>5.208333333333333E-3</v>
      </c>
      <c r="N1002" s="4" t="s">
        <v>18</v>
      </c>
      <c r="O1002" s="4" t="s">
        <v>19</v>
      </c>
      <c r="P1002" s="4" t="s">
        <v>25</v>
      </c>
      <c r="Q1002" s="4" t="s">
        <v>77</v>
      </c>
      <c r="R1002" s="4" t="s">
        <v>65</v>
      </c>
      <c r="S1002" s="17"/>
    </row>
    <row r="1003" spans="4:19" ht="21" customHeight="1" x14ac:dyDescent="0.35">
      <c r="D1003" s="17"/>
      <c r="E1003" s="11" t="s">
        <v>14</v>
      </c>
      <c r="F1003" s="12">
        <v>10</v>
      </c>
      <c r="G1003" s="13" t="s">
        <v>59</v>
      </c>
      <c r="H1003" s="11" t="s">
        <v>38</v>
      </c>
      <c r="I1003" s="11" t="s">
        <v>17</v>
      </c>
      <c r="J1003" s="14">
        <v>2</v>
      </c>
      <c r="K1003" s="15">
        <v>38000000</v>
      </c>
      <c r="L1003" s="11">
        <v>2</v>
      </c>
      <c r="M1003" s="16">
        <v>5.208333333333333E-3</v>
      </c>
      <c r="N1003" s="11" t="s">
        <v>74</v>
      </c>
      <c r="O1003" s="11" t="s">
        <v>47</v>
      </c>
      <c r="P1003" s="11" t="s">
        <v>43</v>
      </c>
      <c r="Q1003" s="11" t="s">
        <v>76</v>
      </c>
      <c r="R1003" s="11" t="s">
        <v>52</v>
      </c>
      <c r="S1003" s="17"/>
    </row>
    <row r="1004" spans="4:19" ht="21" customHeight="1" x14ac:dyDescent="0.35">
      <c r="D1004" s="17"/>
      <c r="E1004" s="4" t="s">
        <v>14</v>
      </c>
      <c r="F1004" s="5">
        <v>1</v>
      </c>
      <c r="G1004" s="6" t="s">
        <v>59</v>
      </c>
      <c r="H1004" s="4" t="s">
        <v>73</v>
      </c>
      <c r="I1004" s="4" t="s">
        <v>42</v>
      </c>
      <c r="J1004" s="7">
        <v>3</v>
      </c>
      <c r="K1004" s="8">
        <v>15000000</v>
      </c>
      <c r="L1004" s="4">
        <v>1</v>
      </c>
      <c r="M1004" s="2">
        <v>5.208333333333333E-3</v>
      </c>
      <c r="N1004" s="4" t="s">
        <v>18</v>
      </c>
      <c r="O1004" s="4" t="s">
        <v>56</v>
      </c>
      <c r="P1004" s="4" t="s">
        <v>43</v>
      </c>
      <c r="Q1004" s="4" t="s">
        <v>78</v>
      </c>
      <c r="R1004" s="4" t="s">
        <v>62</v>
      </c>
      <c r="S1004" s="17"/>
    </row>
    <row r="1005" spans="4:19" ht="21" customHeight="1" x14ac:dyDescent="0.35">
      <c r="D1005" s="17"/>
      <c r="E1005" s="11" t="s">
        <v>70</v>
      </c>
      <c r="F1005" s="12">
        <v>7</v>
      </c>
      <c r="G1005" s="13" t="s">
        <v>72</v>
      </c>
      <c r="H1005" s="11" t="s">
        <v>28</v>
      </c>
      <c r="I1005" s="11" t="s">
        <v>17</v>
      </c>
      <c r="J1005" s="14">
        <v>0</v>
      </c>
      <c r="K1005" s="15">
        <v>0</v>
      </c>
      <c r="L1005" s="11">
        <v>3</v>
      </c>
      <c r="M1005" s="16">
        <v>5.208333333333333E-3</v>
      </c>
      <c r="N1005" s="11"/>
      <c r="O1005" s="11"/>
      <c r="P1005" s="11" t="s">
        <v>51</v>
      </c>
      <c r="Q1005" s="11" t="s">
        <v>77</v>
      </c>
      <c r="R1005" s="11" t="s">
        <v>65</v>
      </c>
      <c r="S1005" s="17"/>
    </row>
    <row r="1006" spans="4:19" ht="21" customHeight="1" x14ac:dyDescent="0.35">
      <c r="D1006" s="17"/>
      <c r="E1006" s="4" t="s">
        <v>70</v>
      </c>
      <c r="F1006" s="5">
        <v>12</v>
      </c>
      <c r="G1006" s="6" t="s">
        <v>22</v>
      </c>
      <c r="H1006" s="4" t="s">
        <v>49</v>
      </c>
      <c r="I1006" s="4" t="s">
        <v>23</v>
      </c>
      <c r="J1006" s="7">
        <v>0</v>
      </c>
      <c r="K1006" s="8">
        <v>0</v>
      </c>
      <c r="L1006" s="4">
        <v>2</v>
      </c>
      <c r="M1006" s="2">
        <v>5.208333333333333E-3</v>
      </c>
      <c r="N1006" s="4"/>
      <c r="O1006" s="4"/>
      <c r="P1006" s="4" t="s">
        <v>30</v>
      </c>
      <c r="Q1006" s="4" t="s">
        <v>76</v>
      </c>
      <c r="R1006" s="4" t="s">
        <v>31</v>
      </c>
      <c r="S1006" s="17"/>
    </row>
    <row r="1007" spans="4:19" ht="21" customHeight="1" x14ac:dyDescent="0.35">
      <c r="D1007" s="17"/>
      <c r="E1007" s="11" t="s">
        <v>70</v>
      </c>
      <c r="F1007" s="12">
        <v>1</v>
      </c>
      <c r="G1007" s="13" t="s">
        <v>27</v>
      </c>
      <c r="H1007" s="11" t="s">
        <v>32</v>
      </c>
      <c r="I1007" s="11" t="s">
        <v>42</v>
      </c>
      <c r="J1007" s="14">
        <v>0</v>
      </c>
      <c r="K1007" s="15">
        <v>0</v>
      </c>
      <c r="L1007" s="11">
        <v>4</v>
      </c>
      <c r="M1007" s="16">
        <v>5.208333333333333E-3</v>
      </c>
      <c r="N1007" s="11"/>
      <c r="O1007" s="11"/>
      <c r="P1007" s="11" t="s">
        <v>30</v>
      </c>
      <c r="Q1007" s="11" t="s">
        <v>78</v>
      </c>
      <c r="R1007" s="11" t="s">
        <v>63</v>
      </c>
      <c r="S1007" s="17"/>
    </row>
    <row r="1008" spans="4:19" ht="21" customHeight="1" x14ac:dyDescent="0.35">
      <c r="D1008" s="17"/>
      <c r="E1008" s="4" t="s">
        <v>70</v>
      </c>
      <c r="F1008" s="5">
        <v>29</v>
      </c>
      <c r="G1008" s="6" t="s">
        <v>27</v>
      </c>
      <c r="H1008" s="4" t="s">
        <v>38</v>
      </c>
      <c r="I1008" s="4" t="s">
        <v>42</v>
      </c>
      <c r="J1008" s="7">
        <v>0</v>
      </c>
      <c r="K1008" s="8">
        <v>0</v>
      </c>
      <c r="L1008" s="4">
        <v>2</v>
      </c>
      <c r="M1008" s="2">
        <v>5.208333333333333E-3</v>
      </c>
      <c r="N1008" s="4"/>
      <c r="O1008" s="4"/>
      <c r="P1008" s="4" t="s">
        <v>40</v>
      </c>
      <c r="Q1008" s="4" t="s">
        <v>76</v>
      </c>
      <c r="R1008" s="4" t="s">
        <v>52</v>
      </c>
      <c r="S1008" s="17"/>
    </row>
    <row r="1009" spans="4:19" ht="21" customHeight="1" x14ac:dyDescent="0.35">
      <c r="D1009" s="17"/>
      <c r="E1009" s="11" t="s">
        <v>70</v>
      </c>
      <c r="F1009" s="12">
        <v>26</v>
      </c>
      <c r="G1009" s="13" t="s">
        <v>37</v>
      </c>
      <c r="H1009" s="11" t="s">
        <v>38</v>
      </c>
      <c r="I1009" s="11" t="s">
        <v>17</v>
      </c>
      <c r="J1009" s="14">
        <v>0</v>
      </c>
      <c r="K1009" s="15">
        <v>0</v>
      </c>
      <c r="L1009" s="11">
        <v>3</v>
      </c>
      <c r="M1009" s="16">
        <v>5.208333333333333E-3</v>
      </c>
      <c r="N1009" s="11"/>
      <c r="O1009" s="11"/>
      <c r="P1009" s="11" t="s">
        <v>30</v>
      </c>
      <c r="Q1009" s="11" t="s">
        <v>78</v>
      </c>
      <c r="R1009" s="11" t="s">
        <v>41</v>
      </c>
      <c r="S1009" s="17"/>
    </row>
    <row r="1010" spans="4:19" ht="21" customHeight="1" x14ac:dyDescent="0.35">
      <c r="D1010" s="17"/>
      <c r="E1010" s="4" t="s">
        <v>70</v>
      </c>
      <c r="F1010" s="5">
        <v>30</v>
      </c>
      <c r="G1010" s="6" t="s">
        <v>69</v>
      </c>
      <c r="H1010" s="4" t="s">
        <v>49</v>
      </c>
      <c r="I1010" s="4" t="s">
        <v>17</v>
      </c>
      <c r="J1010" s="7">
        <v>0</v>
      </c>
      <c r="K1010" s="8">
        <v>0</v>
      </c>
      <c r="L1010" s="4">
        <v>7</v>
      </c>
      <c r="M1010" s="2">
        <v>5.208333333333333E-3</v>
      </c>
      <c r="N1010" s="4"/>
      <c r="O1010" s="4"/>
      <c r="P1010" s="4" t="s">
        <v>43</v>
      </c>
      <c r="Q1010" s="4" t="s">
        <v>76</v>
      </c>
      <c r="R1010" s="4" t="s">
        <v>52</v>
      </c>
      <c r="S1010" s="17"/>
    </row>
    <row r="1011" spans="4:19" ht="21" customHeight="1" x14ac:dyDescent="0.35">
      <c r="D1011" s="17"/>
      <c r="E1011" s="11" t="s">
        <v>70</v>
      </c>
      <c r="F1011" s="12">
        <v>7</v>
      </c>
      <c r="G1011" s="13" t="s">
        <v>72</v>
      </c>
      <c r="H1011" s="11" t="s">
        <v>28</v>
      </c>
      <c r="I1011" s="11" t="s">
        <v>17</v>
      </c>
      <c r="J1011" s="14">
        <v>0</v>
      </c>
      <c r="K1011" s="15">
        <v>0</v>
      </c>
      <c r="L1011" s="11">
        <v>3</v>
      </c>
      <c r="M1011" s="16">
        <v>5.208333333333333E-3</v>
      </c>
      <c r="N1011" s="11"/>
      <c r="O1011" s="11"/>
      <c r="P1011" s="11" t="s">
        <v>51</v>
      </c>
      <c r="Q1011" s="11" t="s">
        <v>77</v>
      </c>
      <c r="R1011" s="11" t="s">
        <v>65</v>
      </c>
      <c r="S1011" s="17"/>
    </row>
    <row r="1012" spans="4:19" ht="21" customHeight="1" x14ac:dyDescent="0.35">
      <c r="D1012" s="17"/>
      <c r="E1012" s="4" t="s">
        <v>14</v>
      </c>
      <c r="F1012" s="5">
        <v>16</v>
      </c>
      <c r="G1012" s="6" t="s">
        <v>57</v>
      </c>
      <c r="H1012" s="4" t="s">
        <v>38</v>
      </c>
      <c r="I1012" s="4" t="s">
        <v>23</v>
      </c>
      <c r="J1012" s="7">
        <v>3</v>
      </c>
      <c r="K1012" s="8">
        <v>11000000</v>
      </c>
      <c r="L1012" s="4">
        <v>3</v>
      </c>
      <c r="M1012" s="2">
        <v>5.5555555555555558E-3</v>
      </c>
      <c r="N1012" s="4" t="s">
        <v>18</v>
      </c>
      <c r="O1012" s="4" t="s">
        <v>24</v>
      </c>
      <c r="P1012" s="4" t="s">
        <v>30</v>
      </c>
      <c r="Q1012" s="4" t="s">
        <v>78</v>
      </c>
      <c r="R1012" s="4" t="s">
        <v>41</v>
      </c>
      <c r="S1012" s="17"/>
    </row>
    <row r="1013" spans="4:19" ht="21" customHeight="1" x14ac:dyDescent="0.35">
      <c r="D1013" s="17"/>
      <c r="E1013" s="11" t="s">
        <v>14</v>
      </c>
      <c r="F1013" s="12">
        <v>13</v>
      </c>
      <c r="G1013" s="13" t="s">
        <v>27</v>
      </c>
      <c r="H1013" s="11" t="s">
        <v>73</v>
      </c>
      <c r="I1013" s="11" t="s">
        <v>23</v>
      </c>
      <c r="J1013" s="14">
        <v>2</v>
      </c>
      <c r="K1013" s="15">
        <v>10000000</v>
      </c>
      <c r="L1013" s="11">
        <v>2</v>
      </c>
      <c r="M1013" s="16">
        <v>5.5555555555555558E-3</v>
      </c>
      <c r="N1013" s="11" t="s">
        <v>18</v>
      </c>
      <c r="O1013" s="11" t="s">
        <v>19</v>
      </c>
      <c r="P1013" s="11" t="s">
        <v>33</v>
      </c>
      <c r="Q1013" s="11" t="s">
        <v>78</v>
      </c>
      <c r="R1013" s="11" t="s">
        <v>41</v>
      </c>
      <c r="S1013" s="17"/>
    </row>
    <row r="1014" spans="4:19" ht="21" customHeight="1" x14ac:dyDescent="0.35">
      <c r="D1014" s="17"/>
      <c r="E1014" s="4" t="s">
        <v>14</v>
      </c>
      <c r="F1014" s="5">
        <v>16</v>
      </c>
      <c r="G1014" s="6" t="s">
        <v>27</v>
      </c>
      <c r="H1014" s="4" t="s">
        <v>16</v>
      </c>
      <c r="I1014" s="4" t="s">
        <v>42</v>
      </c>
      <c r="J1014" s="7">
        <v>2</v>
      </c>
      <c r="K1014" s="8">
        <v>12000000</v>
      </c>
      <c r="L1014" s="4">
        <v>2</v>
      </c>
      <c r="M1014" s="2">
        <v>5.5555555555555558E-3</v>
      </c>
      <c r="N1014" s="4" t="s">
        <v>18</v>
      </c>
      <c r="O1014" s="4" t="s">
        <v>39</v>
      </c>
      <c r="P1014" s="4" t="s">
        <v>51</v>
      </c>
      <c r="Q1014" s="4" t="s">
        <v>76</v>
      </c>
      <c r="R1014" s="4" t="s">
        <v>26</v>
      </c>
      <c r="S1014" s="17"/>
    </row>
    <row r="1015" spans="4:19" ht="21" customHeight="1" x14ac:dyDescent="0.35">
      <c r="D1015" s="17"/>
      <c r="E1015" s="11" t="s">
        <v>14</v>
      </c>
      <c r="F1015" s="12">
        <v>26</v>
      </c>
      <c r="G1015" s="13" t="s">
        <v>37</v>
      </c>
      <c r="H1015" s="11" t="s">
        <v>32</v>
      </c>
      <c r="I1015" s="11" t="s">
        <v>42</v>
      </c>
      <c r="J1015" s="14">
        <v>2</v>
      </c>
      <c r="K1015" s="15">
        <v>38000000</v>
      </c>
      <c r="L1015" s="11">
        <v>5</v>
      </c>
      <c r="M1015" s="16">
        <v>5.5555555555555558E-3</v>
      </c>
      <c r="N1015" s="11" t="s">
        <v>46</v>
      </c>
      <c r="O1015" s="11" t="s">
        <v>29</v>
      </c>
      <c r="P1015" s="11" t="s">
        <v>48</v>
      </c>
      <c r="Q1015" s="11" t="s">
        <v>76</v>
      </c>
      <c r="R1015" s="11" t="s">
        <v>31</v>
      </c>
      <c r="S1015" s="17"/>
    </row>
    <row r="1016" spans="4:19" ht="21" customHeight="1" x14ac:dyDescent="0.35">
      <c r="D1016" s="17"/>
      <c r="E1016" s="4" t="s">
        <v>14</v>
      </c>
      <c r="F1016" s="5">
        <v>9</v>
      </c>
      <c r="G1016" s="6" t="s">
        <v>37</v>
      </c>
      <c r="H1016" s="4" t="s">
        <v>28</v>
      </c>
      <c r="I1016" s="4" t="s">
        <v>42</v>
      </c>
      <c r="J1016" s="7">
        <v>4</v>
      </c>
      <c r="K1016" s="8">
        <v>20000000</v>
      </c>
      <c r="L1016" s="4">
        <v>1</v>
      </c>
      <c r="M1016" s="2">
        <v>5.5555555555555558E-3</v>
      </c>
      <c r="N1016" s="4" t="s">
        <v>61</v>
      </c>
      <c r="O1016" s="4" t="s">
        <v>29</v>
      </c>
      <c r="P1016" s="4" t="s">
        <v>43</v>
      </c>
      <c r="Q1016" s="4" t="s">
        <v>76</v>
      </c>
      <c r="R1016" s="4" t="s">
        <v>71</v>
      </c>
      <c r="S1016" s="17"/>
    </row>
    <row r="1017" spans="4:19" ht="21" customHeight="1" x14ac:dyDescent="0.35">
      <c r="D1017" s="17"/>
      <c r="E1017" s="11" t="s">
        <v>14</v>
      </c>
      <c r="F1017" s="12">
        <v>28</v>
      </c>
      <c r="G1017" s="13" t="s">
        <v>37</v>
      </c>
      <c r="H1017" s="11" t="s">
        <v>28</v>
      </c>
      <c r="I1017" s="11" t="s">
        <v>42</v>
      </c>
      <c r="J1017" s="14">
        <v>1</v>
      </c>
      <c r="K1017" s="15">
        <v>7000000</v>
      </c>
      <c r="L1017" s="11">
        <v>2</v>
      </c>
      <c r="M1017" s="16">
        <v>5.5555555555555558E-3</v>
      </c>
      <c r="N1017" s="11" t="s">
        <v>18</v>
      </c>
      <c r="O1017" s="11" t="s">
        <v>29</v>
      </c>
      <c r="P1017" s="11" t="s">
        <v>48</v>
      </c>
      <c r="Q1017" s="11" t="s">
        <v>76</v>
      </c>
      <c r="R1017" s="11" t="s">
        <v>52</v>
      </c>
      <c r="S1017" s="17"/>
    </row>
    <row r="1018" spans="4:19" ht="21" customHeight="1" x14ac:dyDescent="0.35">
      <c r="D1018" s="17"/>
      <c r="E1018" s="4" t="s">
        <v>14</v>
      </c>
      <c r="F1018" s="5">
        <v>30</v>
      </c>
      <c r="G1018" s="6" t="s">
        <v>37</v>
      </c>
      <c r="H1018" s="4" t="s">
        <v>32</v>
      </c>
      <c r="I1018" s="4" t="s">
        <v>17</v>
      </c>
      <c r="J1018" s="7">
        <v>3</v>
      </c>
      <c r="K1018" s="8">
        <v>15000000</v>
      </c>
      <c r="L1018" s="4">
        <v>4</v>
      </c>
      <c r="M1018" s="2">
        <v>5.5555555555555558E-3</v>
      </c>
      <c r="N1018" s="4" t="s">
        <v>18</v>
      </c>
      <c r="O1018" s="4" t="s">
        <v>24</v>
      </c>
      <c r="P1018" s="4" t="s">
        <v>33</v>
      </c>
      <c r="Q1018" s="4" t="s">
        <v>78</v>
      </c>
      <c r="R1018" s="4" t="s">
        <v>63</v>
      </c>
      <c r="S1018" s="17"/>
    </row>
    <row r="1019" spans="4:19" ht="21" customHeight="1" x14ac:dyDescent="0.35">
      <c r="D1019" s="17"/>
      <c r="E1019" s="11" t="s">
        <v>14</v>
      </c>
      <c r="F1019" s="12">
        <v>5</v>
      </c>
      <c r="G1019" s="13" t="s">
        <v>44</v>
      </c>
      <c r="H1019" s="11" t="s">
        <v>28</v>
      </c>
      <c r="I1019" s="11" t="s">
        <v>17</v>
      </c>
      <c r="J1019" s="14">
        <v>5</v>
      </c>
      <c r="K1019" s="15">
        <v>25000000</v>
      </c>
      <c r="L1019" s="11">
        <v>2</v>
      </c>
      <c r="M1019" s="16">
        <v>5.5555555555555558E-3</v>
      </c>
      <c r="N1019" s="11" t="s">
        <v>18</v>
      </c>
      <c r="O1019" s="11" t="s">
        <v>19</v>
      </c>
      <c r="P1019" s="11" t="s">
        <v>25</v>
      </c>
      <c r="Q1019" s="11" t="s">
        <v>66</v>
      </c>
      <c r="R1019" s="11" t="s">
        <v>36</v>
      </c>
      <c r="S1019" s="17"/>
    </row>
    <row r="1020" spans="4:19" ht="21" customHeight="1" x14ac:dyDescent="0.35">
      <c r="D1020" s="17"/>
      <c r="E1020" s="4" t="s">
        <v>14</v>
      </c>
      <c r="F1020" s="5">
        <v>16</v>
      </c>
      <c r="G1020" s="6" t="s">
        <v>57</v>
      </c>
      <c r="H1020" s="4" t="s">
        <v>38</v>
      </c>
      <c r="I1020" s="4" t="s">
        <v>23</v>
      </c>
      <c r="J1020" s="7">
        <v>3</v>
      </c>
      <c r="K1020" s="8">
        <v>11000000</v>
      </c>
      <c r="L1020" s="4">
        <v>3</v>
      </c>
      <c r="M1020" s="2">
        <v>5.5555555555555558E-3</v>
      </c>
      <c r="N1020" s="4" t="s">
        <v>18</v>
      </c>
      <c r="O1020" s="4" t="s">
        <v>24</v>
      </c>
      <c r="P1020" s="4" t="s">
        <v>30</v>
      </c>
      <c r="Q1020" s="4" t="s">
        <v>78</v>
      </c>
      <c r="R1020" s="4" t="s">
        <v>41</v>
      </c>
      <c r="S1020" s="17"/>
    </row>
    <row r="1021" spans="4:19" ht="21" customHeight="1" x14ac:dyDescent="0.35">
      <c r="D1021" s="17"/>
      <c r="E1021" s="11" t="s">
        <v>70</v>
      </c>
      <c r="F1021" s="12">
        <v>12</v>
      </c>
      <c r="G1021" s="13" t="s">
        <v>27</v>
      </c>
      <c r="H1021" s="11" t="s">
        <v>32</v>
      </c>
      <c r="I1021" s="11" t="s">
        <v>42</v>
      </c>
      <c r="J1021" s="14">
        <v>0</v>
      </c>
      <c r="K1021" s="15">
        <v>0</v>
      </c>
      <c r="L1021" s="11">
        <v>3</v>
      </c>
      <c r="M1021" s="16">
        <v>5.5555555555555558E-3</v>
      </c>
      <c r="N1021" s="11"/>
      <c r="O1021" s="11"/>
      <c r="P1021" s="11" t="s">
        <v>30</v>
      </c>
      <c r="Q1021" s="11" t="s">
        <v>66</v>
      </c>
      <c r="R1021" s="11" t="s">
        <v>67</v>
      </c>
      <c r="S1021" s="17"/>
    </row>
    <row r="1022" spans="4:19" ht="21" customHeight="1" x14ac:dyDescent="0.35">
      <c r="D1022" s="17"/>
      <c r="E1022" s="4" t="s">
        <v>70</v>
      </c>
      <c r="F1022" s="5">
        <v>1</v>
      </c>
      <c r="G1022" s="6" t="s">
        <v>37</v>
      </c>
      <c r="H1022" s="4" t="s">
        <v>49</v>
      </c>
      <c r="I1022" s="4" t="s">
        <v>42</v>
      </c>
      <c r="J1022" s="7">
        <v>0</v>
      </c>
      <c r="K1022" s="8">
        <v>0</v>
      </c>
      <c r="L1022" s="4">
        <v>1</v>
      </c>
      <c r="M1022" s="2">
        <v>5.5555555555555558E-3</v>
      </c>
      <c r="N1022" s="4"/>
      <c r="O1022" s="4"/>
      <c r="P1022" s="4" t="s">
        <v>30</v>
      </c>
      <c r="Q1022" s="4" t="s">
        <v>66</v>
      </c>
      <c r="R1022" s="4" t="s">
        <v>67</v>
      </c>
      <c r="S1022" s="17"/>
    </row>
    <row r="1023" spans="4:19" ht="21" customHeight="1" x14ac:dyDescent="0.35">
      <c r="D1023" s="17"/>
      <c r="E1023" s="11" t="s">
        <v>70</v>
      </c>
      <c r="F1023" s="12">
        <v>5</v>
      </c>
      <c r="G1023" s="13" t="s">
        <v>37</v>
      </c>
      <c r="H1023" s="11" t="s">
        <v>49</v>
      </c>
      <c r="I1023" s="11" t="s">
        <v>45</v>
      </c>
      <c r="J1023" s="14">
        <v>0</v>
      </c>
      <c r="K1023" s="15">
        <v>0</v>
      </c>
      <c r="L1023" s="11">
        <v>4</v>
      </c>
      <c r="M1023" s="16">
        <v>5.5555555555555558E-3</v>
      </c>
      <c r="N1023" s="11"/>
      <c r="O1023" s="11"/>
      <c r="P1023" s="11" t="s">
        <v>43</v>
      </c>
      <c r="Q1023" s="11" t="s">
        <v>77</v>
      </c>
      <c r="R1023" s="11" t="s">
        <v>65</v>
      </c>
      <c r="S1023" s="17"/>
    </row>
    <row r="1024" spans="4:19" ht="21" customHeight="1" x14ac:dyDescent="0.35">
      <c r="D1024" s="17"/>
      <c r="E1024" s="4" t="s">
        <v>70</v>
      </c>
      <c r="F1024" s="5">
        <v>27</v>
      </c>
      <c r="G1024" s="6" t="s">
        <v>44</v>
      </c>
      <c r="H1024" s="4" t="s">
        <v>16</v>
      </c>
      <c r="I1024" s="4" t="s">
        <v>17</v>
      </c>
      <c r="J1024" s="7">
        <v>0</v>
      </c>
      <c r="K1024" s="8">
        <v>0</v>
      </c>
      <c r="L1024" s="4">
        <v>1</v>
      </c>
      <c r="M1024" s="2">
        <v>5.5555555555555558E-3</v>
      </c>
      <c r="N1024" s="4"/>
      <c r="O1024" s="4"/>
      <c r="P1024" s="4" t="s">
        <v>30</v>
      </c>
      <c r="Q1024" s="4" t="s">
        <v>76</v>
      </c>
      <c r="R1024" s="4" t="s">
        <v>52</v>
      </c>
      <c r="S1024" s="17"/>
    </row>
    <row r="1025" spans="4:19" ht="21" customHeight="1" x14ac:dyDescent="0.35">
      <c r="D1025" s="17"/>
      <c r="E1025" s="11" t="s">
        <v>70</v>
      </c>
      <c r="F1025" s="12">
        <v>16</v>
      </c>
      <c r="G1025" s="13" t="s">
        <v>44</v>
      </c>
      <c r="H1025" s="11" t="s">
        <v>16</v>
      </c>
      <c r="I1025" s="11" t="s">
        <v>17</v>
      </c>
      <c r="J1025" s="14">
        <v>0</v>
      </c>
      <c r="K1025" s="15">
        <v>0</v>
      </c>
      <c r="L1025" s="11">
        <v>1</v>
      </c>
      <c r="M1025" s="16">
        <v>5.5555555555555558E-3</v>
      </c>
      <c r="N1025" s="11"/>
      <c r="O1025" s="11"/>
      <c r="P1025" s="11" t="s">
        <v>40</v>
      </c>
      <c r="Q1025" s="11" t="s">
        <v>78</v>
      </c>
      <c r="R1025" s="11" t="s">
        <v>21</v>
      </c>
      <c r="S1025" s="17"/>
    </row>
    <row r="1026" spans="4:19" ht="21" customHeight="1" x14ac:dyDescent="0.35">
      <c r="D1026" s="17"/>
      <c r="E1026" s="4" t="s">
        <v>14</v>
      </c>
      <c r="F1026" s="5">
        <v>11</v>
      </c>
      <c r="G1026" s="6" t="s">
        <v>57</v>
      </c>
      <c r="H1026" s="4" t="s">
        <v>32</v>
      </c>
      <c r="I1026" s="4" t="s">
        <v>42</v>
      </c>
      <c r="J1026" s="7">
        <v>4</v>
      </c>
      <c r="K1026" s="8">
        <v>20000000</v>
      </c>
      <c r="L1026" s="4">
        <v>1</v>
      </c>
      <c r="M1026" s="2">
        <v>5.6712962962962958E-3</v>
      </c>
      <c r="N1026" s="4" t="s">
        <v>18</v>
      </c>
      <c r="O1026" s="4" t="s">
        <v>56</v>
      </c>
      <c r="P1026" s="4" t="s">
        <v>20</v>
      </c>
      <c r="Q1026" s="4" t="s">
        <v>78</v>
      </c>
      <c r="R1026" s="4" t="s">
        <v>62</v>
      </c>
      <c r="S1026" s="17"/>
    </row>
    <row r="1027" spans="4:19" ht="21" customHeight="1" x14ac:dyDescent="0.35">
      <c r="D1027" s="17"/>
      <c r="E1027" s="11" t="s">
        <v>14</v>
      </c>
      <c r="F1027" s="12">
        <v>1</v>
      </c>
      <c r="G1027" s="13" t="s">
        <v>59</v>
      </c>
      <c r="H1027" s="11" t="s">
        <v>38</v>
      </c>
      <c r="I1027" s="11" t="s">
        <v>23</v>
      </c>
      <c r="J1027" s="14">
        <v>2</v>
      </c>
      <c r="K1027" s="15">
        <v>12000000</v>
      </c>
      <c r="L1027" s="11">
        <v>5</v>
      </c>
      <c r="M1027" s="16">
        <v>5.6712962962962958E-3</v>
      </c>
      <c r="N1027" s="11" t="s">
        <v>18</v>
      </c>
      <c r="O1027" s="11" t="s">
        <v>35</v>
      </c>
      <c r="P1027" s="11" t="s">
        <v>40</v>
      </c>
      <c r="Q1027" s="11" t="s">
        <v>66</v>
      </c>
      <c r="R1027" s="11" t="s">
        <v>36</v>
      </c>
      <c r="S1027" s="17"/>
    </row>
    <row r="1028" spans="4:19" ht="21" customHeight="1" x14ac:dyDescent="0.35">
      <c r="D1028" s="17"/>
      <c r="E1028" s="4" t="s">
        <v>14</v>
      </c>
      <c r="F1028" s="5">
        <v>10</v>
      </c>
      <c r="G1028" s="6" t="s">
        <v>27</v>
      </c>
      <c r="H1028" s="4" t="s">
        <v>38</v>
      </c>
      <c r="I1028" s="4" t="s">
        <v>42</v>
      </c>
      <c r="J1028" s="7">
        <v>2</v>
      </c>
      <c r="K1028" s="8">
        <v>38000000</v>
      </c>
      <c r="L1028" s="4">
        <v>2</v>
      </c>
      <c r="M1028" s="2">
        <v>5.6712962962962958E-3</v>
      </c>
      <c r="N1028" s="4" t="s">
        <v>74</v>
      </c>
      <c r="O1028" s="4" t="s">
        <v>47</v>
      </c>
      <c r="P1028" s="4" t="s">
        <v>48</v>
      </c>
      <c r="Q1028" s="4" t="s">
        <v>78</v>
      </c>
      <c r="R1028" s="4" t="s">
        <v>63</v>
      </c>
      <c r="S1028" s="17"/>
    </row>
    <row r="1029" spans="4:19" ht="21" customHeight="1" x14ac:dyDescent="0.35">
      <c r="D1029" s="17"/>
      <c r="E1029" s="11" t="s">
        <v>14</v>
      </c>
      <c r="F1029" s="12">
        <v>11</v>
      </c>
      <c r="G1029" s="13" t="s">
        <v>27</v>
      </c>
      <c r="H1029" s="11" t="s">
        <v>16</v>
      </c>
      <c r="I1029" s="11" t="s">
        <v>23</v>
      </c>
      <c r="J1029" s="14">
        <v>2</v>
      </c>
      <c r="K1029" s="15">
        <v>12000000</v>
      </c>
      <c r="L1029" s="11">
        <v>4</v>
      </c>
      <c r="M1029" s="16">
        <v>5.6712962962962958E-3</v>
      </c>
      <c r="N1029" s="11" t="s">
        <v>18</v>
      </c>
      <c r="O1029" s="11" t="s">
        <v>39</v>
      </c>
      <c r="P1029" s="11" t="s">
        <v>30</v>
      </c>
      <c r="Q1029" s="11" t="s">
        <v>76</v>
      </c>
      <c r="R1029" s="11" t="s">
        <v>31</v>
      </c>
      <c r="S1029" s="17"/>
    </row>
    <row r="1030" spans="4:19" ht="21" customHeight="1" x14ac:dyDescent="0.35">
      <c r="D1030" s="17"/>
      <c r="E1030" s="4" t="s">
        <v>14</v>
      </c>
      <c r="F1030" s="5">
        <v>12</v>
      </c>
      <c r="G1030" s="6" t="s">
        <v>27</v>
      </c>
      <c r="H1030" s="4" t="s">
        <v>38</v>
      </c>
      <c r="I1030" s="4" t="s">
        <v>17</v>
      </c>
      <c r="J1030" s="7">
        <v>3</v>
      </c>
      <c r="K1030" s="8">
        <v>15000000</v>
      </c>
      <c r="L1030" s="4">
        <v>4</v>
      </c>
      <c r="M1030" s="2">
        <v>5.6712962962962958E-3</v>
      </c>
      <c r="N1030" s="4" t="s">
        <v>18</v>
      </c>
      <c r="O1030" s="4" t="s">
        <v>24</v>
      </c>
      <c r="P1030" s="4" t="s">
        <v>30</v>
      </c>
      <c r="Q1030" s="4" t="s">
        <v>76</v>
      </c>
      <c r="R1030" s="4" t="s">
        <v>31</v>
      </c>
      <c r="S1030" s="17"/>
    </row>
    <row r="1031" spans="4:19" ht="21" customHeight="1" x14ac:dyDescent="0.35">
      <c r="D1031" s="17"/>
      <c r="E1031" s="11" t="s">
        <v>14</v>
      </c>
      <c r="F1031" s="12">
        <v>27</v>
      </c>
      <c r="G1031" s="13" t="s">
        <v>37</v>
      </c>
      <c r="H1031" s="11" t="s">
        <v>32</v>
      </c>
      <c r="I1031" s="11" t="s">
        <v>45</v>
      </c>
      <c r="J1031" s="14">
        <v>1</v>
      </c>
      <c r="K1031" s="15">
        <v>19000000</v>
      </c>
      <c r="L1031" s="11">
        <v>1</v>
      </c>
      <c r="M1031" s="16">
        <v>5.6712962962962958E-3</v>
      </c>
      <c r="N1031" s="11" t="s">
        <v>46</v>
      </c>
      <c r="O1031" s="11" t="s">
        <v>19</v>
      </c>
      <c r="P1031" s="11" t="s">
        <v>33</v>
      </c>
      <c r="Q1031" s="11" t="s">
        <v>78</v>
      </c>
      <c r="R1031" s="11" t="s">
        <v>41</v>
      </c>
      <c r="S1031" s="17"/>
    </row>
    <row r="1032" spans="4:19" ht="21" customHeight="1" x14ac:dyDescent="0.35">
      <c r="D1032" s="17"/>
      <c r="E1032" s="4" t="s">
        <v>14</v>
      </c>
      <c r="F1032" s="5">
        <v>30</v>
      </c>
      <c r="G1032" s="6" t="s">
        <v>37</v>
      </c>
      <c r="H1032" s="4" t="s">
        <v>38</v>
      </c>
      <c r="I1032" s="4" t="s">
        <v>42</v>
      </c>
      <c r="J1032" s="7">
        <v>4</v>
      </c>
      <c r="K1032" s="8">
        <v>11000000</v>
      </c>
      <c r="L1032" s="4">
        <v>3</v>
      </c>
      <c r="M1032" s="2">
        <v>5.6712962962962958E-3</v>
      </c>
      <c r="N1032" s="4" t="s">
        <v>61</v>
      </c>
      <c r="O1032" s="4" t="s">
        <v>39</v>
      </c>
      <c r="P1032" s="4" t="s">
        <v>43</v>
      </c>
      <c r="Q1032" s="4" t="s">
        <v>76</v>
      </c>
      <c r="R1032" s="4" t="s">
        <v>26</v>
      </c>
      <c r="S1032" s="17"/>
    </row>
    <row r="1033" spans="4:19" ht="21" customHeight="1" x14ac:dyDescent="0.35">
      <c r="D1033" s="17"/>
      <c r="E1033" s="11" t="s">
        <v>14</v>
      </c>
      <c r="F1033" s="12">
        <v>27</v>
      </c>
      <c r="G1033" s="13" t="s">
        <v>37</v>
      </c>
      <c r="H1033" s="11" t="s">
        <v>28</v>
      </c>
      <c r="I1033" s="11" t="s">
        <v>17</v>
      </c>
      <c r="J1033" s="14">
        <v>5</v>
      </c>
      <c r="K1033" s="15">
        <v>25000000</v>
      </c>
      <c r="L1033" s="11">
        <v>2</v>
      </c>
      <c r="M1033" s="16">
        <v>5.6712962962962958E-3</v>
      </c>
      <c r="N1033" s="11" t="s">
        <v>18</v>
      </c>
      <c r="O1033" s="11" t="s">
        <v>39</v>
      </c>
      <c r="P1033" s="11" t="s">
        <v>40</v>
      </c>
      <c r="Q1033" s="11" t="s">
        <v>76</v>
      </c>
      <c r="R1033" s="11" t="s">
        <v>52</v>
      </c>
      <c r="S1033" s="17"/>
    </row>
    <row r="1034" spans="4:19" ht="21" customHeight="1" x14ac:dyDescent="0.35">
      <c r="D1034" s="17"/>
      <c r="E1034" s="4" t="s">
        <v>14</v>
      </c>
      <c r="F1034" s="5">
        <v>9</v>
      </c>
      <c r="G1034" s="6" t="s">
        <v>37</v>
      </c>
      <c r="H1034" s="4" t="s">
        <v>16</v>
      </c>
      <c r="I1034" s="4" t="s">
        <v>42</v>
      </c>
      <c r="J1034" s="7">
        <v>3</v>
      </c>
      <c r="K1034" s="8">
        <v>15000000</v>
      </c>
      <c r="L1034" s="4">
        <v>4</v>
      </c>
      <c r="M1034" s="2">
        <v>5.6712962962962958E-3</v>
      </c>
      <c r="N1034" s="4" t="s">
        <v>18</v>
      </c>
      <c r="O1034" s="4" t="s">
        <v>56</v>
      </c>
      <c r="P1034" s="4" t="s">
        <v>33</v>
      </c>
      <c r="Q1034" s="4" t="s">
        <v>66</v>
      </c>
      <c r="R1034" s="4" t="s">
        <v>67</v>
      </c>
      <c r="S1034" s="17"/>
    </row>
    <row r="1035" spans="4:19" ht="21" customHeight="1" x14ac:dyDescent="0.35">
      <c r="D1035" s="17"/>
      <c r="E1035" s="11" t="s">
        <v>14</v>
      </c>
      <c r="F1035" s="12">
        <v>22</v>
      </c>
      <c r="G1035" s="13" t="s">
        <v>44</v>
      </c>
      <c r="H1035" s="11" t="s">
        <v>73</v>
      </c>
      <c r="I1035" s="11" t="s">
        <v>42</v>
      </c>
      <c r="J1035" s="14">
        <v>3</v>
      </c>
      <c r="K1035" s="15">
        <v>15000000</v>
      </c>
      <c r="L1035" s="11">
        <v>1</v>
      </c>
      <c r="M1035" s="16">
        <v>5.6712962962962958E-3</v>
      </c>
      <c r="N1035" s="11" t="s">
        <v>18</v>
      </c>
      <c r="O1035" s="11" t="s">
        <v>29</v>
      </c>
      <c r="P1035" s="11" t="s">
        <v>48</v>
      </c>
      <c r="Q1035" s="11" t="s">
        <v>66</v>
      </c>
      <c r="R1035" s="11" t="s">
        <v>36</v>
      </c>
      <c r="S1035" s="17"/>
    </row>
    <row r="1036" spans="4:19" ht="21" customHeight="1" x14ac:dyDescent="0.35">
      <c r="D1036" s="17"/>
      <c r="E1036" s="4" t="s">
        <v>14</v>
      </c>
      <c r="F1036" s="5">
        <v>23</v>
      </c>
      <c r="G1036" s="6" t="s">
        <v>69</v>
      </c>
      <c r="H1036" s="4" t="s">
        <v>38</v>
      </c>
      <c r="I1036" s="4" t="s">
        <v>42</v>
      </c>
      <c r="J1036" s="7">
        <v>5</v>
      </c>
      <c r="K1036" s="8">
        <v>21000000</v>
      </c>
      <c r="L1036" s="4">
        <v>1</v>
      </c>
      <c r="M1036" s="2">
        <v>5.6712962962962958E-3</v>
      </c>
      <c r="N1036" s="4" t="s">
        <v>18</v>
      </c>
      <c r="O1036" s="4" t="s">
        <v>64</v>
      </c>
      <c r="P1036" s="4" t="s">
        <v>25</v>
      </c>
      <c r="Q1036" s="4" t="s">
        <v>78</v>
      </c>
      <c r="R1036" s="4" t="s">
        <v>41</v>
      </c>
      <c r="S1036" s="17"/>
    </row>
    <row r="1037" spans="4:19" ht="21" customHeight="1" x14ac:dyDescent="0.35">
      <c r="D1037" s="17"/>
      <c r="E1037" s="11" t="s">
        <v>14</v>
      </c>
      <c r="F1037" s="12">
        <v>11</v>
      </c>
      <c r="G1037" s="13" t="s">
        <v>57</v>
      </c>
      <c r="H1037" s="11" t="s">
        <v>32</v>
      </c>
      <c r="I1037" s="11" t="s">
        <v>42</v>
      </c>
      <c r="J1037" s="14">
        <v>4</v>
      </c>
      <c r="K1037" s="15">
        <v>20000000</v>
      </c>
      <c r="L1037" s="11">
        <v>1</v>
      </c>
      <c r="M1037" s="16">
        <v>5.6712962962962958E-3</v>
      </c>
      <c r="N1037" s="11" t="s">
        <v>18</v>
      </c>
      <c r="O1037" s="11" t="s">
        <v>56</v>
      </c>
      <c r="P1037" s="11" t="s">
        <v>20</v>
      </c>
      <c r="Q1037" s="11" t="s">
        <v>78</v>
      </c>
      <c r="R1037" s="11" t="s">
        <v>62</v>
      </c>
      <c r="S1037" s="17"/>
    </row>
    <row r="1038" spans="4:19" ht="21" customHeight="1" x14ac:dyDescent="0.35">
      <c r="D1038" s="17"/>
      <c r="E1038" s="4" t="s">
        <v>14</v>
      </c>
      <c r="F1038" s="5">
        <v>1</v>
      </c>
      <c r="G1038" s="6" t="s">
        <v>59</v>
      </c>
      <c r="H1038" s="4" t="s">
        <v>38</v>
      </c>
      <c r="I1038" s="4" t="s">
        <v>23</v>
      </c>
      <c r="J1038" s="7">
        <v>2</v>
      </c>
      <c r="K1038" s="8">
        <v>12000000</v>
      </c>
      <c r="L1038" s="4">
        <v>5</v>
      </c>
      <c r="M1038" s="2">
        <v>5.6712962962962958E-3</v>
      </c>
      <c r="N1038" s="4" t="s">
        <v>18</v>
      </c>
      <c r="O1038" s="4" t="s">
        <v>35</v>
      </c>
      <c r="P1038" s="4" t="s">
        <v>40</v>
      </c>
      <c r="Q1038" s="4" t="s">
        <v>66</v>
      </c>
      <c r="R1038" s="4" t="s">
        <v>36</v>
      </c>
      <c r="S1038" s="17"/>
    </row>
    <row r="1039" spans="4:19" ht="21" customHeight="1" x14ac:dyDescent="0.35">
      <c r="D1039" s="17"/>
      <c r="E1039" s="11" t="s">
        <v>70</v>
      </c>
      <c r="F1039" s="12">
        <v>18</v>
      </c>
      <c r="G1039" s="13" t="s">
        <v>58</v>
      </c>
      <c r="H1039" s="11" t="s">
        <v>16</v>
      </c>
      <c r="I1039" s="11" t="s">
        <v>42</v>
      </c>
      <c r="J1039" s="14">
        <v>0</v>
      </c>
      <c r="K1039" s="15">
        <v>0</v>
      </c>
      <c r="L1039" s="11">
        <v>1</v>
      </c>
      <c r="M1039" s="16">
        <v>5.6712962962962958E-3</v>
      </c>
      <c r="N1039" s="11"/>
      <c r="O1039" s="11"/>
      <c r="P1039" s="11" t="s">
        <v>20</v>
      </c>
      <c r="Q1039" s="11" t="s">
        <v>76</v>
      </c>
      <c r="R1039" s="11" t="s">
        <v>31</v>
      </c>
      <c r="S1039" s="17"/>
    </row>
    <row r="1040" spans="4:19" ht="21" customHeight="1" x14ac:dyDescent="0.35">
      <c r="D1040" s="17"/>
      <c r="E1040" s="4" t="s">
        <v>70</v>
      </c>
      <c r="F1040" s="5">
        <v>2</v>
      </c>
      <c r="G1040" s="6" t="s">
        <v>72</v>
      </c>
      <c r="H1040" s="4" t="s">
        <v>16</v>
      </c>
      <c r="I1040" s="4" t="s">
        <v>23</v>
      </c>
      <c r="J1040" s="7">
        <v>0</v>
      </c>
      <c r="K1040" s="8">
        <v>0</v>
      </c>
      <c r="L1040" s="4">
        <v>4</v>
      </c>
      <c r="M1040" s="2">
        <v>5.6712962962962958E-3</v>
      </c>
      <c r="N1040" s="4"/>
      <c r="O1040" s="4"/>
      <c r="P1040" s="4" t="s">
        <v>51</v>
      </c>
      <c r="Q1040" s="4" t="s">
        <v>77</v>
      </c>
      <c r="R1040" s="4" t="s">
        <v>54</v>
      </c>
      <c r="S1040" s="17"/>
    </row>
    <row r="1041" spans="4:19" ht="21" customHeight="1" x14ac:dyDescent="0.35">
      <c r="D1041" s="17"/>
      <c r="E1041" s="11" t="s">
        <v>70</v>
      </c>
      <c r="F1041" s="12">
        <v>18</v>
      </c>
      <c r="G1041" s="13" t="s">
        <v>58</v>
      </c>
      <c r="H1041" s="11" t="s">
        <v>16</v>
      </c>
      <c r="I1041" s="11" t="s">
        <v>42</v>
      </c>
      <c r="J1041" s="14">
        <v>0</v>
      </c>
      <c r="K1041" s="15">
        <v>0</v>
      </c>
      <c r="L1041" s="11">
        <v>1</v>
      </c>
      <c r="M1041" s="16">
        <v>5.6712962962962958E-3</v>
      </c>
      <c r="N1041" s="11"/>
      <c r="O1041" s="11"/>
      <c r="P1041" s="11" t="s">
        <v>20</v>
      </c>
      <c r="Q1041" s="11" t="s">
        <v>76</v>
      </c>
      <c r="R1041" s="11" t="s">
        <v>31</v>
      </c>
      <c r="S1041" s="17"/>
    </row>
    <row r="1042" spans="4:19" ht="21" customHeight="1" x14ac:dyDescent="0.35">
      <c r="D1042" s="17"/>
      <c r="E1042" s="4" t="s">
        <v>70</v>
      </c>
      <c r="F1042" s="5">
        <v>2</v>
      </c>
      <c r="G1042" s="6" t="s">
        <v>72</v>
      </c>
      <c r="H1042" s="4" t="s">
        <v>16</v>
      </c>
      <c r="I1042" s="4" t="s">
        <v>23</v>
      </c>
      <c r="J1042" s="7">
        <v>0</v>
      </c>
      <c r="K1042" s="8">
        <v>0</v>
      </c>
      <c r="L1042" s="4">
        <v>4</v>
      </c>
      <c r="M1042" s="2">
        <v>5.6712962962962958E-3</v>
      </c>
      <c r="N1042" s="4"/>
      <c r="O1042" s="4"/>
      <c r="P1042" s="4" t="s">
        <v>51</v>
      </c>
      <c r="Q1042" s="4" t="s">
        <v>77</v>
      </c>
      <c r="R1042" s="4" t="s">
        <v>54</v>
      </c>
      <c r="S1042" s="17"/>
    </row>
    <row r="1043" spans="4:19" ht="21" customHeight="1" x14ac:dyDescent="0.35">
      <c r="D1043" s="17"/>
      <c r="E1043" s="11" t="s">
        <v>14</v>
      </c>
      <c r="F1043" s="12">
        <v>13</v>
      </c>
      <c r="G1043" s="13" t="s">
        <v>55</v>
      </c>
      <c r="H1043" s="11" t="s">
        <v>16</v>
      </c>
      <c r="I1043" s="11" t="s">
        <v>42</v>
      </c>
      <c r="J1043" s="14">
        <v>4</v>
      </c>
      <c r="K1043" s="15">
        <v>15000000</v>
      </c>
      <c r="L1043" s="11">
        <v>5</v>
      </c>
      <c r="M1043" s="16">
        <v>5.6944444444444438E-3</v>
      </c>
      <c r="N1043" s="11" t="s">
        <v>18</v>
      </c>
      <c r="O1043" s="11" t="s">
        <v>35</v>
      </c>
      <c r="P1043" s="11" t="s">
        <v>48</v>
      </c>
      <c r="Q1043" s="11" t="s">
        <v>76</v>
      </c>
      <c r="R1043" s="11" t="s">
        <v>52</v>
      </c>
      <c r="S1043" s="17"/>
    </row>
    <row r="1044" spans="4:19" ht="21" customHeight="1" x14ac:dyDescent="0.35">
      <c r="D1044" s="17"/>
      <c r="E1044" s="4" t="s">
        <v>14</v>
      </c>
      <c r="F1044" s="5">
        <v>11</v>
      </c>
      <c r="G1044" s="6" t="s">
        <v>57</v>
      </c>
      <c r="H1044" s="4" t="s">
        <v>28</v>
      </c>
      <c r="I1044" s="4" t="s">
        <v>17</v>
      </c>
      <c r="J1044" s="7">
        <v>2</v>
      </c>
      <c r="K1044" s="8">
        <v>38000000</v>
      </c>
      <c r="L1044" s="4">
        <v>2</v>
      </c>
      <c r="M1044" s="2">
        <v>5.6944444444444438E-3</v>
      </c>
      <c r="N1044" s="4" t="s">
        <v>46</v>
      </c>
      <c r="O1044" s="4" t="s">
        <v>19</v>
      </c>
      <c r="P1044" s="4" t="s">
        <v>25</v>
      </c>
      <c r="Q1044" s="4" t="s">
        <v>78</v>
      </c>
      <c r="R1044" s="4" t="s">
        <v>62</v>
      </c>
      <c r="S1044" s="17"/>
    </row>
    <row r="1045" spans="4:19" ht="21" customHeight="1" x14ac:dyDescent="0.35">
      <c r="D1045" s="17"/>
      <c r="E1045" s="11" t="s">
        <v>14</v>
      </c>
      <c r="F1045" s="12">
        <v>12</v>
      </c>
      <c r="G1045" s="13" t="s">
        <v>59</v>
      </c>
      <c r="H1045" s="11" t="s">
        <v>16</v>
      </c>
      <c r="I1045" s="11" t="s">
        <v>42</v>
      </c>
      <c r="J1045" s="14">
        <v>1</v>
      </c>
      <c r="K1045" s="15">
        <v>7000000</v>
      </c>
      <c r="L1045" s="11">
        <v>1</v>
      </c>
      <c r="M1045" s="16">
        <v>5.6944444444444438E-3</v>
      </c>
      <c r="N1045" s="11" t="s">
        <v>18</v>
      </c>
      <c r="O1045" s="11" t="s">
        <v>39</v>
      </c>
      <c r="P1045" s="11" t="s">
        <v>20</v>
      </c>
      <c r="Q1045" s="11" t="s">
        <v>77</v>
      </c>
      <c r="R1045" s="11" t="s">
        <v>65</v>
      </c>
      <c r="S1045" s="17"/>
    </row>
    <row r="1046" spans="4:19" ht="21" customHeight="1" x14ac:dyDescent="0.35">
      <c r="D1046" s="17"/>
      <c r="E1046" s="4" t="s">
        <v>14</v>
      </c>
      <c r="F1046" s="5">
        <v>27</v>
      </c>
      <c r="G1046" s="6" t="s">
        <v>22</v>
      </c>
      <c r="H1046" s="4" t="s">
        <v>32</v>
      </c>
      <c r="I1046" s="4" t="s">
        <v>68</v>
      </c>
      <c r="J1046" s="7">
        <v>5</v>
      </c>
      <c r="K1046" s="8">
        <v>25000000</v>
      </c>
      <c r="L1046" s="4">
        <v>4</v>
      </c>
      <c r="M1046" s="2">
        <v>5.6944444444444438E-3</v>
      </c>
      <c r="N1046" s="4" t="s">
        <v>18</v>
      </c>
      <c r="O1046" s="4" t="s">
        <v>56</v>
      </c>
      <c r="P1046" s="4" t="s">
        <v>51</v>
      </c>
      <c r="Q1046" s="4" t="s">
        <v>78</v>
      </c>
      <c r="R1046" s="4" t="s">
        <v>63</v>
      </c>
      <c r="S1046" s="17"/>
    </row>
    <row r="1047" spans="4:19" ht="21" customHeight="1" x14ac:dyDescent="0.35">
      <c r="D1047" s="17"/>
      <c r="E1047" s="11" t="s">
        <v>14</v>
      </c>
      <c r="F1047" s="12">
        <v>30</v>
      </c>
      <c r="G1047" s="13" t="s">
        <v>27</v>
      </c>
      <c r="H1047" s="11" t="s">
        <v>32</v>
      </c>
      <c r="I1047" s="11" t="s">
        <v>42</v>
      </c>
      <c r="J1047" s="14">
        <v>1</v>
      </c>
      <c r="K1047" s="15">
        <v>19000000</v>
      </c>
      <c r="L1047" s="11">
        <v>5</v>
      </c>
      <c r="M1047" s="16">
        <v>5.6944444444444438E-3</v>
      </c>
      <c r="N1047" s="11" t="s">
        <v>46</v>
      </c>
      <c r="O1047" s="11" t="s">
        <v>56</v>
      </c>
      <c r="P1047" s="11" t="s">
        <v>40</v>
      </c>
      <c r="Q1047" s="11" t="s">
        <v>78</v>
      </c>
      <c r="R1047" s="11" t="s">
        <v>63</v>
      </c>
      <c r="S1047" s="17"/>
    </row>
    <row r="1048" spans="4:19" ht="21" customHeight="1" x14ac:dyDescent="0.35">
      <c r="D1048" s="17"/>
      <c r="E1048" s="4" t="s">
        <v>14</v>
      </c>
      <c r="F1048" s="5">
        <v>19</v>
      </c>
      <c r="G1048" s="6" t="s">
        <v>27</v>
      </c>
      <c r="H1048" s="4" t="s">
        <v>32</v>
      </c>
      <c r="I1048" s="4" t="s">
        <v>68</v>
      </c>
      <c r="J1048" s="7">
        <v>5</v>
      </c>
      <c r="K1048" s="8">
        <v>20000000</v>
      </c>
      <c r="L1048" s="4">
        <v>5</v>
      </c>
      <c r="M1048" s="2">
        <v>5.6944444444444438E-3</v>
      </c>
      <c r="N1048" s="4" t="s">
        <v>18</v>
      </c>
      <c r="O1048" s="4" t="s">
        <v>39</v>
      </c>
      <c r="P1048" s="4" t="s">
        <v>33</v>
      </c>
      <c r="Q1048" s="4" t="s">
        <v>78</v>
      </c>
      <c r="R1048" s="4" t="s">
        <v>53</v>
      </c>
      <c r="S1048" s="17"/>
    </row>
    <row r="1049" spans="4:19" ht="21" customHeight="1" x14ac:dyDescent="0.35">
      <c r="D1049" s="17"/>
      <c r="E1049" s="11" t="s">
        <v>14</v>
      </c>
      <c r="F1049" s="12">
        <v>12</v>
      </c>
      <c r="G1049" s="13" t="s">
        <v>27</v>
      </c>
      <c r="H1049" s="11" t="s">
        <v>16</v>
      </c>
      <c r="I1049" s="11" t="s">
        <v>42</v>
      </c>
      <c r="J1049" s="14">
        <v>3</v>
      </c>
      <c r="K1049" s="15">
        <v>11000000</v>
      </c>
      <c r="L1049" s="11">
        <v>5</v>
      </c>
      <c r="M1049" s="16">
        <v>5.6944444444444438E-3</v>
      </c>
      <c r="N1049" s="11" t="s">
        <v>18</v>
      </c>
      <c r="O1049" s="11" t="s">
        <v>64</v>
      </c>
      <c r="P1049" s="11" t="s">
        <v>25</v>
      </c>
      <c r="Q1049" s="11" t="s">
        <v>66</v>
      </c>
      <c r="R1049" s="11" t="s">
        <v>67</v>
      </c>
      <c r="S1049" s="17"/>
    </row>
    <row r="1050" spans="4:19" ht="21" customHeight="1" x14ac:dyDescent="0.35">
      <c r="D1050" s="17"/>
      <c r="E1050" s="4" t="s">
        <v>14</v>
      </c>
      <c r="F1050" s="5">
        <v>21</v>
      </c>
      <c r="G1050" s="6" t="s">
        <v>37</v>
      </c>
      <c r="H1050" s="4" t="s">
        <v>16</v>
      </c>
      <c r="I1050" s="4" t="s">
        <v>23</v>
      </c>
      <c r="J1050" s="7">
        <v>2</v>
      </c>
      <c r="K1050" s="8">
        <v>12000000</v>
      </c>
      <c r="L1050" s="4">
        <v>1</v>
      </c>
      <c r="M1050" s="2">
        <v>5.6944444444444438E-3</v>
      </c>
      <c r="N1050" s="4" t="s">
        <v>18</v>
      </c>
      <c r="O1050" s="4" t="s">
        <v>47</v>
      </c>
      <c r="P1050" s="4" t="s">
        <v>20</v>
      </c>
      <c r="Q1050" s="4" t="s">
        <v>76</v>
      </c>
      <c r="R1050" s="4" t="s">
        <v>71</v>
      </c>
      <c r="S1050" s="17"/>
    </row>
    <row r="1051" spans="4:19" ht="21" customHeight="1" x14ac:dyDescent="0.35">
      <c r="D1051" s="17"/>
      <c r="E1051" s="11" t="s">
        <v>14</v>
      </c>
      <c r="F1051" s="12">
        <v>17</v>
      </c>
      <c r="G1051" s="13" t="s">
        <v>44</v>
      </c>
      <c r="H1051" s="11" t="s">
        <v>38</v>
      </c>
      <c r="I1051" s="11" t="s">
        <v>42</v>
      </c>
      <c r="J1051" s="14">
        <v>2</v>
      </c>
      <c r="K1051" s="15">
        <v>12000000</v>
      </c>
      <c r="L1051" s="11">
        <v>4</v>
      </c>
      <c r="M1051" s="16">
        <v>5.6944444444444438E-3</v>
      </c>
      <c r="N1051" s="11" t="s">
        <v>18</v>
      </c>
      <c r="O1051" s="11" t="s">
        <v>64</v>
      </c>
      <c r="P1051" s="11" t="s">
        <v>20</v>
      </c>
      <c r="Q1051" s="11" t="s">
        <v>66</v>
      </c>
      <c r="R1051" s="11" t="s">
        <v>36</v>
      </c>
      <c r="S1051" s="17"/>
    </row>
    <row r="1052" spans="4:19" ht="21" customHeight="1" x14ac:dyDescent="0.35">
      <c r="D1052" s="17"/>
      <c r="E1052" s="4" t="s">
        <v>14</v>
      </c>
      <c r="F1052" s="5">
        <v>15</v>
      </c>
      <c r="G1052" s="6" t="s">
        <v>69</v>
      </c>
      <c r="H1052" s="4" t="s">
        <v>28</v>
      </c>
      <c r="I1052" s="4" t="s">
        <v>68</v>
      </c>
      <c r="J1052" s="7">
        <v>4</v>
      </c>
      <c r="K1052" s="8">
        <v>20000000</v>
      </c>
      <c r="L1052" s="4">
        <v>2</v>
      </c>
      <c r="M1052" s="2">
        <v>5.6944444444444438E-3</v>
      </c>
      <c r="N1052" s="4" t="s">
        <v>61</v>
      </c>
      <c r="O1052" s="4" t="s">
        <v>29</v>
      </c>
      <c r="P1052" s="4" t="s">
        <v>43</v>
      </c>
      <c r="Q1052" s="4" t="s">
        <v>76</v>
      </c>
      <c r="R1052" s="4" t="s">
        <v>52</v>
      </c>
      <c r="S1052" s="17"/>
    </row>
    <row r="1053" spans="4:19" ht="21" customHeight="1" x14ac:dyDescent="0.35">
      <c r="D1053" s="17"/>
      <c r="E1053" s="11" t="s">
        <v>14</v>
      </c>
      <c r="F1053" s="12">
        <v>1</v>
      </c>
      <c r="G1053" s="13" t="s">
        <v>69</v>
      </c>
      <c r="H1053" s="11" t="s">
        <v>38</v>
      </c>
      <c r="I1053" s="11" t="s">
        <v>42</v>
      </c>
      <c r="J1053" s="14">
        <v>3</v>
      </c>
      <c r="K1053" s="15">
        <v>12000000</v>
      </c>
      <c r="L1053" s="11">
        <v>4</v>
      </c>
      <c r="M1053" s="16">
        <v>5.6944444444444438E-3</v>
      </c>
      <c r="N1053" s="11" t="s">
        <v>18</v>
      </c>
      <c r="O1053" s="11" t="s">
        <v>19</v>
      </c>
      <c r="P1053" s="11" t="s">
        <v>43</v>
      </c>
      <c r="Q1053" s="11" t="s">
        <v>77</v>
      </c>
      <c r="R1053" s="11" t="s">
        <v>54</v>
      </c>
      <c r="S1053" s="17"/>
    </row>
    <row r="1054" spans="4:19" ht="21" customHeight="1" x14ac:dyDescent="0.35">
      <c r="D1054" s="17"/>
      <c r="E1054" s="4" t="s">
        <v>14</v>
      </c>
      <c r="F1054" s="5">
        <v>13</v>
      </c>
      <c r="G1054" s="6" t="s">
        <v>55</v>
      </c>
      <c r="H1054" s="4" t="s">
        <v>16</v>
      </c>
      <c r="I1054" s="4" t="s">
        <v>42</v>
      </c>
      <c r="J1054" s="7">
        <v>4</v>
      </c>
      <c r="K1054" s="8">
        <v>15000000</v>
      </c>
      <c r="L1054" s="4">
        <v>5</v>
      </c>
      <c r="M1054" s="2">
        <v>5.6944444444444438E-3</v>
      </c>
      <c r="N1054" s="4" t="s">
        <v>18</v>
      </c>
      <c r="O1054" s="4" t="s">
        <v>35</v>
      </c>
      <c r="P1054" s="4" t="s">
        <v>48</v>
      </c>
      <c r="Q1054" s="4" t="s">
        <v>76</v>
      </c>
      <c r="R1054" s="4" t="s">
        <v>52</v>
      </c>
      <c r="S1054" s="17"/>
    </row>
    <row r="1055" spans="4:19" ht="21" customHeight="1" x14ac:dyDescent="0.35">
      <c r="D1055" s="17"/>
      <c r="E1055" s="11" t="s">
        <v>14</v>
      </c>
      <c r="F1055" s="12">
        <v>11</v>
      </c>
      <c r="G1055" s="13" t="s">
        <v>57</v>
      </c>
      <c r="H1055" s="11" t="s">
        <v>28</v>
      </c>
      <c r="I1055" s="11" t="s">
        <v>17</v>
      </c>
      <c r="J1055" s="14">
        <v>2</v>
      </c>
      <c r="K1055" s="15">
        <v>38000000</v>
      </c>
      <c r="L1055" s="11">
        <v>2</v>
      </c>
      <c r="M1055" s="16">
        <v>5.6944444444444438E-3</v>
      </c>
      <c r="N1055" s="11" t="s">
        <v>46</v>
      </c>
      <c r="O1055" s="11" t="s">
        <v>19</v>
      </c>
      <c r="P1055" s="11" t="s">
        <v>25</v>
      </c>
      <c r="Q1055" s="11" t="s">
        <v>78</v>
      </c>
      <c r="R1055" s="11" t="s">
        <v>62</v>
      </c>
      <c r="S1055" s="17"/>
    </row>
    <row r="1056" spans="4:19" ht="21" customHeight="1" x14ac:dyDescent="0.35">
      <c r="D1056" s="17"/>
      <c r="E1056" s="4" t="s">
        <v>14</v>
      </c>
      <c r="F1056" s="5">
        <v>12</v>
      </c>
      <c r="G1056" s="6" t="s">
        <v>59</v>
      </c>
      <c r="H1056" s="4" t="s">
        <v>16</v>
      </c>
      <c r="I1056" s="4" t="s">
        <v>42</v>
      </c>
      <c r="J1056" s="7">
        <v>1</v>
      </c>
      <c r="K1056" s="8">
        <v>7000000</v>
      </c>
      <c r="L1056" s="4">
        <v>1</v>
      </c>
      <c r="M1056" s="2">
        <v>5.6944444444444438E-3</v>
      </c>
      <c r="N1056" s="4" t="s">
        <v>18</v>
      </c>
      <c r="O1056" s="4" t="s">
        <v>39</v>
      </c>
      <c r="P1056" s="4" t="s">
        <v>20</v>
      </c>
      <c r="Q1056" s="4" t="s">
        <v>77</v>
      </c>
      <c r="R1056" s="4" t="s">
        <v>65</v>
      </c>
      <c r="S1056" s="17"/>
    </row>
    <row r="1057" spans="4:19" ht="21" customHeight="1" x14ac:dyDescent="0.35">
      <c r="D1057" s="17"/>
      <c r="E1057" s="11" t="s">
        <v>14</v>
      </c>
      <c r="F1057" s="12">
        <v>27</v>
      </c>
      <c r="G1057" s="13" t="s">
        <v>22</v>
      </c>
      <c r="H1057" s="11" t="s">
        <v>32</v>
      </c>
      <c r="I1057" s="11" t="s">
        <v>68</v>
      </c>
      <c r="J1057" s="14">
        <v>5</v>
      </c>
      <c r="K1057" s="15">
        <v>25000000</v>
      </c>
      <c r="L1057" s="11">
        <v>4</v>
      </c>
      <c r="M1057" s="16">
        <v>5.6944444444444438E-3</v>
      </c>
      <c r="N1057" s="11" t="s">
        <v>18</v>
      </c>
      <c r="O1057" s="11" t="s">
        <v>56</v>
      </c>
      <c r="P1057" s="11" t="s">
        <v>51</v>
      </c>
      <c r="Q1057" s="11" t="s">
        <v>78</v>
      </c>
      <c r="R1057" s="11" t="s">
        <v>63</v>
      </c>
      <c r="S1057" s="17"/>
    </row>
    <row r="1058" spans="4:19" ht="21" customHeight="1" x14ac:dyDescent="0.35">
      <c r="D1058" s="17"/>
      <c r="E1058" s="4" t="s">
        <v>70</v>
      </c>
      <c r="F1058" s="5">
        <v>12</v>
      </c>
      <c r="G1058" s="6" t="s">
        <v>58</v>
      </c>
      <c r="H1058" s="4" t="s">
        <v>49</v>
      </c>
      <c r="I1058" s="4" t="s">
        <v>23</v>
      </c>
      <c r="J1058" s="7">
        <v>0</v>
      </c>
      <c r="K1058" s="8">
        <v>0</v>
      </c>
      <c r="L1058" s="4">
        <v>3</v>
      </c>
      <c r="M1058" s="2">
        <v>5.6944444444444438E-3</v>
      </c>
      <c r="N1058" s="4"/>
      <c r="O1058" s="4"/>
      <c r="P1058" s="4" t="s">
        <v>51</v>
      </c>
      <c r="Q1058" s="4" t="s">
        <v>77</v>
      </c>
      <c r="R1058" s="4" t="s">
        <v>54</v>
      </c>
      <c r="S1058" s="17"/>
    </row>
    <row r="1059" spans="4:19" ht="21" customHeight="1" x14ac:dyDescent="0.35">
      <c r="D1059" s="17"/>
      <c r="E1059" s="11" t="s">
        <v>70</v>
      </c>
      <c r="F1059" s="12">
        <v>25</v>
      </c>
      <c r="G1059" s="13" t="s">
        <v>44</v>
      </c>
      <c r="H1059" s="11" t="s">
        <v>16</v>
      </c>
      <c r="I1059" s="11" t="s">
        <v>42</v>
      </c>
      <c r="J1059" s="14">
        <v>0</v>
      </c>
      <c r="K1059" s="15">
        <v>0</v>
      </c>
      <c r="L1059" s="11">
        <v>1</v>
      </c>
      <c r="M1059" s="16">
        <v>5.6944444444444438E-3</v>
      </c>
      <c r="N1059" s="11"/>
      <c r="O1059" s="11"/>
      <c r="P1059" s="11" t="s">
        <v>48</v>
      </c>
      <c r="Q1059" s="11" t="s">
        <v>66</v>
      </c>
      <c r="R1059" s="11" t="s">
        <v>67</v>
      </c>
      <c r="S1059" s="17"/>
    </row>
    <row r="1060" spans="4:19" ht="21" customHeight="1" x14ac:dyDescent="0.35">
      <c r="D1060" s="17"/>
      <c r="E1060" s="4" t="s">
        <v>70</v>
      </c>
      <c r="F1060" s="5">
        <v>12</v>
      </c>
      <c r="G1060" s="6" t="s">
        <v>58</v>
      </c>
      <c r="H1060" s="4" t="s">
        <v>49</v>
      </c>
      <c r="I1060" s="4" t="s">
        <v>23</v>
      </c>
      <c r="J1060" s="7">
        <v>0</v>
      </c>
      <c r="K1060" s="8">
        <v>0</v>
      </c>
      <c r="L1060" s="4">
        <v>3</v>
      </c>
      <c r="M1060" s="2">
        <v>5.6944444444444438E-3</v>
      </c>
      <c r="N1060" s="4"/>
      <c r="O1060" s="4"/>
      <c r="P1060" s="4" t="s">
        <v>51</v>
      </c>
      <c r="Q1060" s="4" t="s">
        <v>77</v>
      </c>
      <c r="R1060" s="4" t="s">
        <v>54</v>
      </c>
      <c r="S1060" s="17"/>
    </row>
    <row r="1061" spans="4:19" ht="21" customHeight="1" x14ac:dyDescent="0.35">
      <c r="D1061" s="17"/>
      <c r="E1061" s="11" t="s">
        <v>14</v>
      </c>
      <c r="F1061" s="12">
        <v>12</v>
      </c>
      <c r="G1061" s="13" t="s">
        <v>22</v>
      </c>
      <c r="H1061" s="11" t="s">
        <v>16</v>
      </c>
      <c r="I1061" s="11" t="s">
        <v>42</v>
      </c>
      <c r="J1061" s="14">
        <v>3</v>
      </c>
      <c r="K1061" s="15">
        <v>15000000</v>
      </c>
      <c r="L1061" s="11">
        <v>1</v>
      </c>
      <c r="M1061" s="16">
        <v>5.7870370370370376E-3</v>
      </c>
      <c r="N1061" s="11" t="s">
        <v>18</v>
      </c>
      <c r="O1061" s="11" t="s">
        <v>35</v>
      </c>
      <c r="P1061" s="11" t="s">
        <v>40</v>
      </c>
      <c r="Q1061" s="11" t="s">
        <v>76</v>
      </c>
      <c r="R1061" s="11" t="s">
        <v>26</v>
      </c>
      <c r="S1061" s="17"/>
    </row>
    <row r="1062" spans="4:19" ht="21" customHeight="1" x14ac:dyDescent="0.35">
      <c r="D1062" s="17"/>
      <c r="E1062" s="4" t="s">
        <v>14</v>
      </c>
      <c r="F1062" s="5">
        <v>30</v>
      </c>
      <c r="G1062" s="6" t="s">
        <v>27</v>
      </c>
      <c r="H1062" s="4" t="s">
        <v>28</v>
      </c>
      <c r="I1062" s="4" t="s">
        <v>42</v>
      </c>
      <c r="J1062" s="7">
        <v>2</v>
      </c>
      <c r="K1062" s="8">
        <v>12000000</v>
      </c>
      <c r="L1062" s="4">
        <v>2</v>
      </c>
      <c r="M1062" s="2">
        <v>5.7870370370370376E-3</v>
      </c>
      <c r="N1062" s="4" t="s">
        <v>18</v>
      </c>
      <c r="O1062" s="4" t="s">
        <v>64</v>
      </c>
      <c r="P1062" s="4" t="s">
        <v>30</v>
      </c>
      <c r="Q1062" s="4" t="s">
        <v>77</v>
      </c>
      <c r="R1062" s="4" t="s">
        <v>54</v>
      </c>
      <c r="S1062" s="17"/>
    </row>
    <row r="1063" spans="4:19" ht="21" customHeight="1" x14ac:dyDescent="0.35">
      <c r="D1063" s="17"/>
      <c r="E1063" s="11" t="s">
        <v>14</v>
      </c>
      <c r="F1063" s="12">
        <v>6</v>
      </c>
      <c r="G1063" s="13" t="s">
        <v>27</v>
      </c>
      <c r="H1063" s="11" t="s">
        <v>32</v>
      </c>
      <c r="I1063" s="11" t="s">
        <v>42</v>
      </c>
      <c r="J1063" s="14">
        <v>5</v>
      </c>
      <c r="K1063" s="15">
        <v>20000000</v>
      </c>
      <c r="L1063" s="11">
        <v>2</v>
      </c>
      <c r="M1063" s="16">
        <v>5.7870370370370376E-3</v>
      </c>
      <c r="N1063" s="11" t="s">
        <v>18</v>
      </c>
      <c r="O1063" s="11" t="s">
        <v>39</v>
      </c>
      <c r="P1063" s="11" t="s">
        <v>43</v>
      </c>
      <c r="Q1063" s="11" t="s">
        <v>78</v>
      </c>
      <c r="R1063" s="11" t="s">
        <v>53</v>
      </c>
      <c r="S1063" s="17"/>
    </row>
    <row r="1064" spans="4:19" ht="21" customHeight="1" x14ac:dyDescent="0.35">
      <c r="D1064" s="17"/>
      <c r="E1064" s="4" t="s">
        <v>14</v>
      </c>
      <c r="F1064" s="5">
        <v>21</v>
      </c>
      <c r="G1064" s="6" t="s">
        <v>37</v>
      </c>
      <c r="H1064" s="4" t="s">
        <v>28</v>
      </c>
      <c r="I1064" s="4" t="s">
        <v>23</v>
      </c>
      <c r="J1064" s="7">
        <v>1</v>
      </c>
      <c r="K1064" s="8">
        <v>7000000</v>
      </c>
      <c r="L1064" s="4">
        <v>2</v>
      </c>
      <c r="M1064" s="2">
        <v>5.7870370370370376E-3</v>
      </c>
      <c r="N1064" s="4" t="s">
        <v>18</v>
      </c>
      <c r="O1064" s="4" t="s">
        <v>19</v>
      </c>
      <c r="P1064" s="4" t="s">
        <v>30</v>
      </c>
      <c r="Q1064" s="4" t="s">
        <v>76</v>
      </c>
      <c r="R1064" s="4" t="s">
        <v>75</v>
      </c>
      <c r="S1064" s="17"/>
    </row>
    <row r="1065" spans="4:19" ht="21" customHeight="1" x14ac:dyDescent="0.35">
      <c r="D1065" s="17"/>
      <c r="E1065" s="11" t="s">
        <v>14</v>
      </c>
      <c r="F1065" s="12">
        <v>22</v>
      </c>
      <c r="G1065" s="13" t="s">
        <v>37</v>
      </c>
      <c r="H1065" s="11" t="s">
        <v>49</v>
      </c>
      <c r="I1065" s="11" t="s">
        <v>23</v>
      </c>
      <c r="J1065" s="14">
        <v>3</v>
      </c>
      <c r="K1065" s="15">
        <v>15000000</v>
      </c>
      <c r="L1065" s="11">
        <v>5</v>
      </c>
      <c r="M1065" s="16">
        <v>5.7870370370370376E-3</v>
      </c>
      <c r="N1065" s="11" t="s">
        <v>18</v>
      </c>
      <c r="O1065" s="11" t="s">
        <v>39</v>
      </c>
      <c r="P1065" s="11" t="s">
        <v>48</v>
      </c>
      <c r="Q1065" s="11" t="s">
        <v>78</v>
      </c>
      <c r="R1065" s="11" t="s">
        <v>66</v>
      </c>
      <c r="S1065" s="17"/>
    </row>
    <row r="1066" spans="4:19" ht="21" customHeight="1" x14ac:dyDescent="0.35">
      <c r="D1066" s="17"/>
      <c r="E1066" s="4" t="s">
        <v>14</v>
      </c>
      <c r="F1066" s="5">
        <v>12</v>
      </c>
      <c r="G1066" s="6" t="s">
        <v>37</v>
      </c>
      <c r="H1066" s="4" t="s">
        <v>28</v>
      </c>
      <c r="I1066" s="4" t="s">
        <v>42</v>
      </c>
      <c r="J1066" s="7">
        <v>4</v>
      </c>
      <c r="K1066" s="8">
        <v>15000000</v>
      </c>
      <c r="L1066" s="4">
        <v>4</v>
      </c>
      <c r="M1066" s="2">
        <v>5.7870370370370376E-3</v>
      </c>
      <c r="N1066" s="4" t="s">
        <v>18</v>
      </c>
      <c r="O1066" s="4" t="s">
        <v>56</v>
      </c>
      <c r="P1066" s="4" t="s">
        <v>33</v>
      </c>
      <c r="Q1066" s="4" t="s">
        <v>76</v>
      </c>
      <c r="R1066" s="4" t="s">
        <v>52</v>
      </c>
      <c r="S1066" s="17"/>
    </row>
    <row r="1067" spans="4:19" ht="21" customHeight="1" x14ac:dyDescent="0.35">
      <c r="D1067" s="17"/>
      <c r="E1067" s="11" t="s">
        <v>14</v>
      </c>
      <c r="F1067" s="12">
        <v>23</v>
      </c>
      <c r="G1067" s="13" t="s">
        <v>44</v>
      </c>
      <c r="H1067" s="11" t="s">
        <v>28</v>
      </c>
      <c r="I1067" s="11" t="s">
        <v>23</v>
      </c>
      <c r="J1067" s="14">
        <v>2</v>
      </c>
      <c r="K1067" s="15">
        <v>12000000</v>
      </c>
      <c r="L1067" s="11">
        <v>1</v>
      </c>
      <c r="M1067" s="16">
        <v>5.7870370370370376E-3</v>
      </c>
      <c r="N1067" s="11" t="s">
        <v>18</v>
      </c>
      <c r="O1067" s="11" t="s">
        <v>35</v>
      </c>
      <c r="P1067" s="11" t="s">
        <v>25</v>
      </c>
      <c r="Q1067" s="11" t="s">
        <v>78</v>
      </c>
      <c r="R1067" s="11" t="s">
        <v>41</v>
      </c>
      <c r="S1067" s="17"/>
    </row>
    <row r="1068" spans="4:19" ht="21" customHeight="1" x14ac:dyDescent="0.35">
      <c r="D1068" s="17"/>
      <c r="E1068" s="4" t="s">
        <v>14</v>
      </c>
      <c r="F1068" s="5">
        <v>29</v>
      </c>
      <c r="G1068" s="6" t="s">
        <v>44</v>
      </c>
      <c r="H1068" s="4" t="s">
        <v>38</v>
      </c>
      <c r="I1068" s="4" t="s">
        <v>17</v>
      </c>
      <c r="J1068" s="7">
        <v>2</v>
      </c>
      <c r="K1068" s="8">
        <v>12000000</v>
      </c>
      <c r="L1068" s="4">
        <v>2</v>
      </c>
      <c r="M1068" s="2">
        <v>5.7870370370370376E-3</v>
      </c>
      <c r="N1068" s="4" t="s">
        <v>18</v>
      </c>
      <c r="O1068" s="4" t="s">
        <v>39</v>
      </c>
      <c r="P1068" s="4" t="s">
        <v>48</v>
      </c>
      <c r="Q1068" s="4" t="s">
        <v>78</v>
      </c>
      <c r="R1068" s="4" t="s">
        <v>53</v>
      </c>
      <c r="S1068" s="17"/>
    </row>
    <row r="1069" spans="4:19" ht="21" customHeight="1" x14ac:dyDescent="0.35">
      <c r="D1069" s="17"/>
      <c r="E1069" s="11" t="s">
        <v>14</v>
      </c>
      <c r="F1069" s="12">
        <v>21</v>
      </c>
      <c r="G1069" s="13" t="s">
        <v>69</v>
      </c>
      <c r="H1069" s="11" t="s">
        <v>16</v>
      </c>
      <c r="I1069" s="11" t="s">
        <v>42</v>
      </c>
      <c r="J1069" s="14">
        <v>1</v>
      </c>
      <c r="K1069" s="15">
        <v>19000000</v>
      </c>
      <c r="L1069" s="11">
        <v>2</v>
      </c>
      <c r="M1069" s="16">
        <v>5.7870370370370376E-3</v>
      </c>
      <c r="N1069" s="11" t="s">
        <v>46</v>
      </c>
      <c r="O1069" s="11" t="s">
        <v>56</v>
      </c>
      <c r="P1069" s="11" t="s">
        <v>30</v>
      </c>
      <c r="Q1069" s="11" t="s">
        <v>78</v>
      </c>
      <c r="R1069" s="11" t="s">
        <v>66</v>
      </c>
      <c r="S1069" s="17"/>
    </row>
    <row r="1070" spans="4:19" ht="21" customHeight="1" x14ac:dyDescent="0.35">
      <c r="D1070" s="17"/>
      <c r="E1070" s="4" t="s">
        <v>14</v>
      </c>
      <c r="F1070" s="5">
        <v>24</v>
      </c>
      <c r="G1070" s="6" t="s">
        <v>69</v>
      </c>
      <c r="H1070" s="4" t="s">
        <v>16</v>
      </c>
      <c r="I1070" s="4" t="s">
        <v>23</v>
      </c>
      <c r="J1070" s="7">
        <v>3</v>
      </c>
      <c r="K1070" s="8">
        <v>15000000</v>
      </c>
      <c r="L1070" s="4">
        <v>1</v>
      </c>
      <c r="M1070" s="2">
        <v>5.7870370370370376E-3</v>
      </c>
      <c r="N1070" s="4" t="s">
        <v>18</v>
      </c>
      <c r="O1070" s="4" t="s">
        <v>24</v>
      </c>
      <c r="P1070" s="4" t="s">
        <v>33</v>
      </c>
      <c r="Q1070" s="4" t="s">
        <v>76</v>
      </c>
      <c r="R1070" s="4" t="s">
        <v>26</v>
      </c>
      <c r="S1070" s="17"/>
    </row>
    <row r="1071" spans="4:19" ht="21" customHeight="1" x14ac:dyDescent="0.35">
      <c r="D1071" s="17"/>
      <c r="E1071" s="11" t="s">
        <v>70</v>
      </c>
      <c r="F1071" s="12">
        <v>20</v>
      </c>
      <c r="G1071" s="13" t="s">
        <v>27</v>
      </c>
      <c r="H1071" s="11" t="s">
        <v>16</v>
      </c>
      <c r="I1071" s="11" t="s">
        <v>42</v>
      </c>
      <c r="J1071" s="14">
        <v>0</v>
      </c>
      <c r="K1071" s="15">
        <v>0</v>
      </c>
      <c r="L1071" s="11">
        <v>1</v>
      </c>
      <c r="M1071" s="16">
        <v>5.7870370370370376E-3</v>
      </c>
      <c r="N1071" s="11"/>
      <c r="O1071" s="11"/>
      <c r="P1071" s="11" t="s">
        <v>48</v>
      </c>
      <c r="Q1071" s="11" t="s">
        <v>76</v>
      </c>
      <c r="R1071" s="11" t="s">
        <v>52</v>
      </c>
      <c r="S1071" s="17"/>
    </row>
    <row r="1072" spans="4:19" ht="21" customHeight="1" x14ac:dyDescent="0.35">
      <c r="D1072" s="17"/>
      <c r="E1072" s="4" t="s">
        <v>70</v>
      </c>
      <c r="F1072" s="5">
        <v>8</v>
      </c>
      <c r="G1072" s="6" t="s">
        <v>37</v>
      </c>
      <c r="H1072" s="4" t="s">
        <v>38</v>
      </c>
      <c r="I1072" s="4" t="s">
        <v>42</v>
      </c>
      <c r="J1072" s="7">
        <v>0</v>
      </c>
      <c r="K1072" s="8">
        <v>0</v>
      </c>
      <c r="L1072" s="4">
        <v>5</v>
      </c>
      <c r="M1072" s="2">
        <v>5.7870370370370376E-3</v>
      </c>
      <c r="N1072" s="4"/>
      <c r="O1072" s="4"/>
      <c r="P1072" s="4" t="s">
        <v>20</v>
      </c>
      <c r="Q1072" s="4" t="s">
        <v>77</v>
      </c>
      <c r="R1072" s="4" t="s">
        <v>54</v>
      </c>
      <c r="S1072" s="17"/>
    </row>
    <row r="1073" spans="4:19" ht="21" customHeight="1" x14ac:dyDescent="0.35">
      <c r="D1073" s="17"/>
      <c r="E1073" s="11" t="s">
        <v>70</v>
      </c>
      <c r="F1073" s="12">
        <v>31</v>
      </c>
      <c r="G1073" s="13" t="s">
        <v>69</v>
      </c>
      <c r="H1073" s="11" t="s">
        <v>16</v>
      </c>
      <c r="I1073" s="11" t="s">
        <v>42</v>
      </c>
      <c r="J1073" s="14">
        <v>0</v>
      </c>
      <c r="K1073" s="15">
        <v>0</v>
      </c>
      <c r="L1073" s="11">
        <v>1</v>
      </c>
      <c r="M1073" s="16">
        <v>5.7870370370370376E-3</v>
      </c>
      <c r="N1073" s="11"/>
      <c r="O1073" s="11"/>
      <c r="P1073" s="11" t="s">
        <v>51</v>
      </c>
      <c r="Q1073" s="11" t="s">
        <v>66</v>
      </c>
      <c r="R1073" s="11" t="s">
        <v>36</v>
      </c>
      <c r="S1073" s="17"/>
    </row>
    <row r="1074" spans="4:19" ht="21" customHeight="1" x14ac:dyDescent="0.35">
      <c r="D1074" s="17"/>
      <c r="E1074" s="4" t="s">
        <v>14</v>
      </c>
      <c r="F1074" s="5">
        <v>30</v>
      </c>
      <c r="G1074" s="6" t="s">
        <v>22</v>
      </c>
      <c r="H1074" s="4" t="s">
        <v>28</v>
      </c>
      <c r="I1074" s="4" t="s">
        <v>17</v>
      </c>
      <c r="J1074" s="7">
        <v>2</v>
      </c>
      <c r="K1074" s="8">
        <v>38000000</v>
      </c>
      <c r="L1074" s="4">
        <v>2</v>
      </c>
      <c r="M1074" s="2">
        <v>6.0185185185185177E-3</v>
      </c>
      <c r="N1074" s="4" t="s">
        <v>46</v>
      </c>
      <c r="O1074" s="4" t="s">
        <v>56</v>
      </c>
      <c r="P1074" s="4" t="s">
        <v>20</v>
      </c>
      <c r="Q1074" s="4" t="s">
        <v>76</v>
      </c>
      <c r="R1074" s="4" t="s">
        <v>31</v>
      </c>
      <c r="S1074" s="17"/>
    </row>
    <row r="1075" spans="4:19" ht="21" customHeight="1" x14ac:dyDescent="0.35">
      <c r="D1075" s="17"/>
      <c r="E1075" s="11" t="s">
        <v>14</v>
      </c>
      <c r="F1075" s="12">
        <v>28</v>
      </c>
      <c r="G1075" s="13" t="s">
        <v>27</v>
      </c>
      <c r="H1075" s="11" t="s">
        <v>16</v>
      </c>
      <c r="I1075" s="11" t="s">
        <v>42</v>
      </c>
      <c r="J1075" s="14">
        <v>2</v>
      </c>
      <c r="K1075" s="15">
        <v>12000000</v>
      </c>
      <c r="L1075" s="11">
        <v>2</v>
      </c>
      <c r="M1075" s="16">
        <v>6.0185185185185177E-3</v>
      </c>
      <c r="N1075" s="11" t="s">
        <v>18</v>
      </c>
      <c r="O1075" s="11" t="s">
        <v>29</v>
      </c>
      <c r="P1075" s="11" t="s">
        <v>30</v>
      </c>
      <c r="Q1075" s="11" t="s">
        <v>66</v>
      </c>
      <c r="R1075" s="11" t="s">
        <v>67</v>
      </c>
      <c r="S1075" s="17"/>
    </row>
    <row r="1076" spans="4:19" ht="21" customHeight="1" x14ac:dyDescent="0.35">
      <c r="D1076" s="17"/>
      <c r="E1076" s="4" t="s">
        <v>14</v>
      </c>
      <c r="F1076" s="5">
        <v>28</v>
      </c>
      <c r="G1076" s="6" t="s">
        <v>27</v>
      </c>
      <c r="H1076" s="4" t="s">
        <v>38</v>
      </c>
      <c r="I1076" s="4" t="s">
        <v>23</v>
      </c>
      <c r="J1076" s="7">
        <v>3</v>
      </c>
      <c r="K1076" s="8">
        <v>15000000</v>
      </c>
      <c r="L1076" s="4">
        <v>2</v>
      </c>
      <c r="M1076" s="2">
        <v>6.0185185185185177E-3</v>
      </c>
      <c r="N1076" s="4" t="s">
        <v>18</v>
      </c>
      <c r="O1076" s="4" t="s">
        <v>19</v>
      </c>
      <c r="P1076" s="4" t="s">
        <v>30</v>
      </c>
      <c r="Q1076" s="4" t="s">
        <v>66</v>
      </c>
      <c r="R1076" s="4" t="s">
        <v>67</v>
      </c>
      <c r="S1076" s="17"/>
    </row>
    <row r="1077" spans="4:19" ht="21" customHeight="1" x14ac:dyDescent="0.35">
      <c r="D1077" s="17"/>
      <c r="E1077" s="11" t="s">
        <v>14</v>
      </c>
      <c r="F1077" s="12">
        <v>30</v>
      </c>
      <c r="G1077" s="13" t="s">
        <v>27</v>
      </c>
      <c r="H1077" s="11" t="s">
        <v>73</v>
      </c>
      <c r="I1077" s="11" t="s">
        <v>23</v>
      </c>
      <c r="J1077" s="14">
        <v>3</v>
      </c>
      <c r="K1077" s="15">
        <v>15000000</v>
      </c>
      <c r="L1077" s="11">
        <v>4</v>
      </c>
      <c r="M1077" s="16">
        <v>6.0185185185185177E-3</v>
      </c>
      <c r="N1077" s="11" t="s">
        <v>18</v>
      </c>
      <c r="O1077" s="11" t="s">
        <v>56</v>
      </c>
      <c r="P1077" s="11" t="s">
        <v>33</v>
      </c>
      <c r="Q1077" s="11" t="s">
        <v>76</v>
      </c>
      <c r="R1077" s="11" t="s">
        <v>26</v>
      </c>
      <c r="S1077" s="17"/>
    </row>
    <row r="1078" spans="4:19" ht="21" customHeight="1" x14ac:dyDescent="0.35">
      <c r="D1078" s="17"/>
      <c r="E1078" s="4" t="s">
        <v>14</v>
      </c>
      <c r="F1078" s="5">
        <v>30</v>
      </c>
      <c r="G1078" s="6" t="s">
        <v>27</v>
      </c>
      <c r="H1078" s="4" t="s">
        <v>32</v>
      </c>
      <c r="I1078" s="4" t="s">
        <v>17</v>
      </c>
      <c r="J1078" s="7">
        <v>2</v>
      </c>
      <c r="K1078" s="8">
        <v>12000000</v>
      </c>
      <c r="L1078" s="4">
        <v>2</v>
      </c>
      <c r="M1078" s="2">
        <v>6.0185185185185177E-3</v>
      </c>
      <c r="N1078" s="4" t="s">
        <v>18</v>
      </c>
      <c r="O1078" s="4" t="s">
        <v>56</v>
      </c>
      <c r="P1078" s="4" t="s">
        <v>43</v>
      </c>
      <c r="Q1078" s="4" t="s">
        <v>76</v>
      </c>
      <c r="R1078" s="4" t="s">
        <v>26</v>
      </c>
      <c r="S1078" s="17"/>
    </row>
    <row r="1079" spans="4:19" ht="21" customHeight="1" x14ac:dyDescent="0.35">
      <c r="D1079" s="17"/>
      <c r="E1079" s="11" t="s">
        <v>14</v>
      </c>
      <c r="F1079" s="12">
        <v>6</v>
      </c>
      <c r="G1079" s="13" t="s">
        <v>27</v>
      </c>
      <c r="H1079" s="11" t="s">
        <v>73</v>
      </c>
      <c r="I1079" s="11" t="s">
        <v>23</v>
      </c>
      <c r="J1079" s="14">
        <v>3</v>
      </c>
      <c r="K1079" s="15">
        <v>15000000</v>
      </c>
      <c r="L1079" s="11">
        <v>4</v>
      </c>
      <c r="M1079" s="16">
        <v>6.0185185185185177E-3</v>
      </c>
      <c r="N1079" s="11" t="s">
        <v>18</v>
      </c>
      <c r="O1079" s="11" t="s">
        <v>39</v>
      </c>
      <c r="P1079" s="11" t="s">
        <v>48</v>
      </c>
      <c r="Q1079" s="11" t="s">
        <v>76</v>
      </c>
      <c r="R1079" s="11" t="s">
        <v>26</v>
      </c>
      <c r="S1079" s="17"/>
    </row>
    <row r="1080" spans="4:19" ht="21" customHeight="1" x14ac:dyDescent="0.35">
      <c r="D1080" s="17"/>
      <c r="E1080" s="4" t="s">
        <v>14</v>
      </c>
      <c r="F1080" s="5">
        <v>27</v>
      </c>
      <c r="G1080" s="6" t="s">
        <v>37</v>
      </c>
      <c r="H1080" s="4" t="s">
        <v>16</v>
      </c>
      <c r="I1080" s="4" t="s">
        <v>23</v>
      </c>
      <c r="J1080" s="7">
        <v>4</v>
      </c>
      <c r="K1080" s="8">
        <v>20000000</v>
      </c>
      <c r="L1080" s="4">
        <v>5</v>
      </c>
      <c r="M1080" s="2">
        <v>6.0185185185185177E-3</v>
      </c>
      <c r="N1080" s="4" t="s">
        <v>61</v>
      </c>
      <c r="O1080" s="4" t="s">
        <v>56</v>
      </c>
      <c r="P1080" s="4" t="s">
        <v>51</v>
      </c>
      <c r="Q1080" s="4" t="s">
        <v>76</v>
      </c>
      <c r="R1080" s="4" t="s">
        <v>52</v>
      </c>
      <c r="S1080" s="17"/>
    </row>
    <row r="1081" spans="4:19" ht="21" customHeight="1" x14ac:dyDescent="0.35">
      <c r="D1081" s="17"/>
      <c r="E1081" s="11" t="s">
        <v>14</v>
      </c>
      <c r="F1081" s="12">
        <v>11</v>
      </c>
      <c r="G1081" s="13" t="s">
        <v>37</v>
      </c>
      <c r="H1081" s="11" t="s">
        <v>49</v>
      </c>
      <c r="I1081" s="11" t="s">
        <v>17</v>
      </c>
      <c r="J1081" s="14">
        <v>1</v>
      </c>
      <c r="K1081" s="15">
        <v>7000000</v>
      </c>
      <c r="L1081" s="11">
        <v>1</v>
      </c>
      <c r="M1081" s="16">
        <v>6.0185185185185177E-3</v>
      </c>
      <c r="N1081" s="11" t="s">
        <v>18</v>
      </c>
      <c r="O1081" s="11" t="s">
        <v>19</v>
      </c>
      <c r="P1081" s="11" t="s">
        <v>30</v>
      </c>
      <c r="Q1081" s="11" t="s">
        <v>77</v>
      </c>
      <c r="R1081" s="11" t="s">
        <v>54</v>
      </c>
      <c r="S1081" s="17"/>
    </row>
    <row r="1082" spans="4:19" ht="21" customHeight="1" x14ac:dyDescent="0.35">
      <c r="D1082" s="17"/>
      <c r="E1082" s="4" t="s">
        <v>14</v>
      </c>
      <c r="F1082" s="5">
        <v>29</v>
      </c>
      <c r="G1082" s="6" t="s">
        <v>37</v>
      </c>
      <c r="H1082" s="4" t="s">
        <v>38</v>
      </c>
      <c r="I1082" s="4" t="s">
        <v>42</v>
      </c>
      <c r="J1082" s="7">
        <v>2</v>
      </c>
      <c r="K1082" s="8">
        <v>12000000</v>
      </c>
      <c r="L1082" s="4">
        <v>2</v>
      </c>
      <c r="M1082" s="2">
        <v>6.0185185185185177E-3</v>
      </c>
      <c r="N1082" s="4" t="s">
        <v>18</v>
      </c>
      <c r="O1082" s="4" t="s">
        <v>35</v>
      </c>
      <c r="P1082" s="4" t="s">
        <v>30</v>
      </c>
      <c r="Q1082" s="4" t="s">
        <v>78</v>
      </c>
      <c r="R1082" s="4" t="s">
        <v>41</v>
      </c>
      <c r="S1082" s="17"/>
    </row>
    <row r="1083" spans="4:19" ht="21" customHeight="1" x14ac:dyDescent="0.35">
      <c r="D1083" s="17"/>
      <c r="E1083" s="11" t="s">
        <v>14</v>
      </c>
      <c r="F1083" s="12">
        <v>7</v>
      </c>
      <c r="G1083" s="13" t="s">
        <v>37</v>
      </c>
      <c r="H1083" s="11" t="s">
        <v>38</v>
      </c>
      <c r="I1083" s="11" t="s">
        <v>17</v>
      </c>
      <c r="J1083" s="14">
        <v>2</v>
      </c>
      <c r="K1083" s="15">
        <v>12000000</v>
      </c>
      <c r="L1083" s="11">
        <v>7</v>
      </c>
      <c r="M1083" s="16">
        <v>6.0185185185185177E-3</v>
      </c>
      <c r="N1083" s="11" t="s">
        <v>18</v>
      </c>
      <c r="O1083" s="11" t="s">
        <v>19</v>
      </c>
      <c r="P1083" s="11" t="s">
        <v>20</v>
      </c>
      <c r="Q1083" s="11" t="s">
        <v>77</v>
      </c>
      <c r="R1083" s="11" t="s">
        <v>65</v>
      </c>
      <c r="S1083" s="17"/>
    </row>
    <row r="1084" spans="4:19" ht="21" customHeight="1" x14ac:dyDescent="0.35">
      <c r="D1084" s="17"/>
      <c r="E1084" s="4" t="s">
        <v>14</v>
      </c>
      <c r="F1084" s="5">
        <v>8</v>
      </c>
      <c r="G1084" s="6" t="s">
        <v>37</v>
      </c>
      <c r="H1084" s="4" t="s">
        <v>16</v>
      </c>
      <c r="I1084" s="4" t="s">
        <v>42</v>
      </c>
      <c r="J1084" s="7">
        <v>3</v>
      </c>
      <c r="K1084" s="8">
        <v>15000000</v>
      </c>
      <c r="L1084" s="4">
        <v>2</v>
      </c>
      <c r="M1084" s="2">
        <v>6.0185185185185177E-3</v>
      </c>
      <c r="N1084" s="4" t="s">
        <v>18</v>
      </c>
      <c r="O1084" s="4" t="s">
        <v>24</v>
      </c>
      <c r="P1084" s="4" t="s">
        <v>43</v>
      </c>
      <c r="Q1084" s="4" t="s">
        <v>76</v>
      </c>
      <c r="R1084" s="4" t="s">
        <v>71</v>
      </c>
      <c r="S1084" s="17"/>
    </row>
    <row r="1085" spans="4:19" ht="21" customHeight="1" x14ac:dyDescent="0.35">
      <c r="D1085" s="17"/>
      <c r="E1085" s="11" t="s">
        <v>14</v>
      </c>
      <c r="F1085" s="12">
        <v>11</v>
      </c>
      <c r="G1085" s="13" t="s">
        <v>37</v>
      </c>
      <c r="H1085" s="11" t="s">
        <v>28</v>
      </c>
      <c r="I1085" s="11" t="s">
        <v>68</v>
      </c>
      <c r="J1085" s="14">
        <v>4</v>
      </c>
      <c r="K1085" s="15">
        <v>20000000</v>
      </c>
      <c r="L1085" s="11">
        <v>5</v>
      </c>
      <c r="M1085" s="16">
        <v>6.0185185185185177E-3</v>
      </c>
      <c r="N1085" s="11" t="s">
        <v>18</v>
      </c>
      <c r="O1085" s="11" t="s">
        <v>39</v>
      </c>
      <c r="P1085" s="11" t="s">
        <v>51</v>
      </c>
      <c r="Q1085" s="11" t="s">
        <v>77</v>
      </c>
      <c r="R1085" s="11" t="s">
        <v>54</v>
      </c>
      <c r="S1085" s="17"/>
    </row>
    <row r="1086" spans="4:19" ht="21" customHeight="1" x14ac:dyDescent="0.35">
      <c r="D1086" s="17"/>
      <c r="E1086" s="4" t="s">
        <v>14</v>
      </c>
      <c r="F1086" s="5">
        <v>22</v>
      </c>
      <c r="G1086" s="6" t="s">
        <v>44</v>
      </c>
      <c r="H1086" s="4" t="s">
        <v>28</v>
      </c>
      <c r="I1086" s="4" t="s">
        <v>17</v>
      </c>
      <c r="J1086" s="7">
        <v>1</v>
      </c>
      <c r="K1086" s="8">
        <v>19000000</v>
      </c>
      <c r="L1086" s="4">
        <v>1</v>
      </c>
      <c r="M1086" s="2">
        <v>6.0185185185185177E-3</v>
      </c>
      <c r="N1086" s="4" t="s">
        <v>46</v>
      </c>
      <c r="O1086" s="4" t="s">
        <v>29</v>
      </c>
      <c r="P1086" s="4" t="s">
        <v>40</v>
      </c>
      <c r="Q1086" s="4" t="s">
        <v>76</v>
      </c>
      <c r="R1086" s="4" t="s">
        <v>26</v>
      </c>
      <c r="S1086" s="17"/>
    </row>
    <row r="1087" spans="4:19" ht="21" customHeight="1" x14ac:dyDescent="0.35">
      <c r="D1087" s="17"/>
      <c r="E1087" s="11" t="s">
        <v>14</v>
      </c>
      <c r="F1087" s="12">
        <v>6</v>
      </c>
      <c r="G1087" s="13" t="s">
        <v>44</v>
      </c>
      <c r="H1087" s="11" t="s">
        <v>16</v>
      </c>
      <c r="I1087" s="11" t="s">
        <v>42</v>
      </c>
      <c r="J1087" s="14">
        <v>4</v>
      </c>
      <c r="K1087" s="15">
        <v>20000000</v>
      </c>
      <c r="L1087" s="11">
        <v>1</v>
      </c>
      <c r="M1087" s="16">
        <v>6.0185185185185177E-3</v>
      </c>
      <c r="N1087" s="11" t="s">
        <v>61</v>
      </c>
      <c r="O1087" s="11" t="s">
        <v>64</v>
      </c>
      <c r="P1087" s="11" t="s">
        <v>30</v>
      </c>
      <c r="Q1087" s="11" t="s">
        <v>78</v>
      </c>
      <c r="R1087" s="11" t="s">
        <v>66</v>
      </c>
      <c r="S1087" s="17"/>
    </row>
    <row r="1088" spans="4:19" ht="21" customHeight="1" x14ac:dyDescent="0.35">
      <c r="D1088" s="17"/>
      <c r="E1088" s="4" t="s">
        <v>14</v>
      </c>
      <c r="F1088" s="5">
        <v>1</v>
      </c>
      <c r="G1088" s="6" t="s">
        <v>44</v>
      </c>
      <c r="H1088" s="4" t="s">
        <v>32</v>
      </c>
      <c r="I1088" s="4" t="s">
        <v>17</v>
      </c>
      <c r="J1088" s="7">
        <v>2</v>
      </c>
      <c r="K1088" s="8">
        <v>12000000</v>
      </c>
      <c r="L1088" s="4">
        <v>1</v>
      </c>
      <c r="M1088" s="2">
        <v>6.0185185185185177E-3</v>
      </c>
      <c r="N1088" s="4" t="s">
        <v>18</v>
      </c>
      <c r="O1088" s="4" t="s">
        <v>29</v>
      </c>
      <c r="P1088" s="4" t="s">
        <v>30</v>
      </c>
      <c r="Q1088" s="4" t="s">
        <v>78</v>
      </c>
      <c r="R1088" s="4" t="s">
        <v>53</v>
      </c>
      <c r="S1088" s="17"/>
    </row>
    <row r="1089" spans="4:19" ht="21" customHeight="1" x14ac:dyDescent="0.35">
      <c r="D1089" s="17"/>
      <c r="E1089" s="11" t="s">
        <v>14</v>
      </c>
      <c r="F1089" s="12">
        <v>14</v>
      </c>
      <c r="G1089" s="13" t="s">
        <v>44</v>
      </c>
      <c r="H1089" s="11" t="s">
        <v>38</v>
      </c>
      <c r="I1089" s="11" t="s">
        <v>42</v>
      </c>
      <c r="J1089" s="14">
        <v>5</v>
      </c>
      <c r="K1089" s="15">
        <v>25000000</v>
      </c>
      <c r="L1089" s="11">
        <v>1</v>
      </c>
      <c r="M1089" s="16">
        <v>6.0185185185185177E-3</v>
      </c>
      <c r="N1089" s="11" t="s">
        <v>18</v>
      </c>
      <c r="O1089" s="11" t="s">
        <v>50</v>
      </c>
      <c r="P1089" s="11" t="s">
        <v>30</v>
      </c>
      <c r="Q1089" s="11" t="s">
        <v>76</v>
      </c>
      <c r="R1089" s="11" t="s">
        <v>31</v>
      </c>
      <c r="S1089" s="17"/>
    </row>
    <row r="1090" spans="4:19" ht="21" customHeight="1" x14ac:dyDescent="0.35">
      <c r="D1090" s="17"/>
      <c r="E1090" s="4" t="s">
        <v>14</v>
      </c>
      <c r="F1090" s="5">
        <v>10</v>
      </c>
      <c r="G1090" s="6" t="s">
        <v>44</v>
      </c>
      <c r="H1090" s="4" t="s">
        <v>16</v>
      </c>
      <c r="I1090" s="4" t="s">
        <v>23</v>
      </c>
      <c r="J1090" s="7">
        <v>1</v>
      </c>
      <c r="K1090" s="8">
        <v>7000000</v>
      </c>
      <c r="L1090" s="4">
        <v>2</v>
      </c>
      <c r="M1090" s="2">
        <v>6.0185185185185177E-3</v>
      </c>
      <c r="N1090" s="4" t="s">
        <v>18</v>
      </c>
      <c r="O1090" s="4" t="s">
        <v>64</v>
      </c>
      <c r="P1090" s="4" t="s">
        <v>48</v>
      </c>
      <c r="Q1090" s="4" t="s">
        <v>78</v>
      </c>
      <c r="R1090" s="4" t="s">
        <v>66</v>
      </c>
      <c r="S1090" s="17"/>
    </row>
    <row r="1091" spans="4:19" ht="21" customHeight="1" x14ac:dyDescent="0.35">
      <c r="D1091" s="17"/>
      <c r="E1091" s="11" t="s">
        <v>14</v>
      </c>
      <c r="F1091" s="12">
        <v>13</v>
      </c>
      <c r="G1091" s="13" t="s">
        <v>69</v>
      </c>
      <c r="H1091" s="11" t="s">
        <v>32</v>
      </c>
      <c r="I1091" s="11" t="s">
        <v>42</v>
      </c>
      <c r="J1091" s="14">
        <v>1</v>
      </c>
      <c r="K1091" s="15">
        <v>19000000</v>
      </c>
      <c r="L1091" s="11">
        <v>2</v>
      </c>
      <c r="M1091" s="16">
        <v>6.0185185185185177E-3</v>
      </c>
      <c r="N1091" s="11" t="s">
        <v>46</v>
      </c>
      <c r="O1091" s="11" t="s">
        <v>19</v>
      </c>
      <c r="P1091" s="11" t="s">
        <v>51</v>
      </c>
      <c r="Q1091" s="11" t="s">
        <v>78</v>
      </c>
      <c r="R1091" s="11" t="s">
        <v>41</v>
      </c>
      <c r="S1091" s="17"/>
    </row>
    <row r="1092" spans="4:19" ht="21" customHeight="1" x14ac:dyDescent="0.35">
      <c r="D1092" s="17"/>
      <c r="E1092" s="4" t="s">
        <v>14</v>
      </c>
      <c r="F1092" s="5">
        <v>16</v>
      </c>
      <c r="G1092" s="6" t="s">
        <v>69</v>
      </c>
      <c r="H1092" s="4" t="s">
        <v>16</v>
      </c>
      <c r="I1092" s="4" t="s">
        <v>17</v>
      </c>
      <c r="J1092" s="7">
        <v>5</v>
      </c>
      <c r="K1092" s="8">
        <v>20000000</v>
      </c>
      <c r="L1092" s="4">
        <v>4</v>
      </c>
      <c r="M1092" s="2">
        <v>6.0185185185185177E-3</v>
      </c>
      <c r="N1092" s="4" t="s">
        <v>18</v>
      </c>
      <c r="O1092" s="4" t="s">
        <v>56</v>
      </c>
      <c r="P1092" s="4" t="s">
        <v>33</v>
      </c>
      <c r="Q1092" s="4" t="s">
        <v>76</v>
      </c>
      <c r="R1092" s="4" t="s">
        <v>52</v>
      </c>
      <c r="S1092" s="17"/>
    </row>
    <row r="1093" spans="4:19" ht="21" customHeight="1" x14ac:dyDescent="0.35">
      <c r="D1093" s="17"/>
      <c r="E1093" s="11" t="s">
        <v>14</v>
      </c>
      <c r="F1093" s="12">
        <v>17</v>
      </c>
      <c r="G1093" s="13" t="s">
        <v>69</v>
      </c>
      <c r="H1093" s="11" t="s">
        <v>32</v>
      </c>
      <c r="I1093" s="11" t="s">
        <v>42</v>
      </c>
      <c r="J1093" s="14">
        <v>5</v>
      </c>
      <c r="K1093" s="15">
        <v>21000000</v>
      </c>
      <c r="L1093" s="11">
        <v>6</v>
      </c>
      <c r="M1093" s="16">
        <v>6.0185185185185177E-3</v>
      </c>
      <c r="N1093" s="11" t="s">
        <v>18</v>
      </c>
      <c r="O1093" s="11" t="s">
        <v>29</v>
      </c>
      <c r="P1093" s="11" t="s">
        <v>33</v>
      </c>
      <c r="Q1093" s="11" t="s">
        <v>66</v>
      </c>
      <c r="R1093" s="11" t="s">
        <v>36</v>
      </c>
      <c r="S1093" s="17"/>
    </row>
    <row r="1094" spans="4:19" ht="21" customHeight="1" x14ac:dyDescent="0.35">
      <c r="D1094" s="17"/>
      <c r="E1094" s="4" t="s">
        <v>14</v>
      </c>
      <c r="F1094" s="5">
        <v>30</v>
      </c>
      <c r="G1094" s="6" t="s">
        <v>22</v>
      </c>
      <c r="H1094" s="4" t="s">
        <v>28</v>
      </c>
      <c r="I1094" s="4" t="s">
        <v>17</v>
      </c>
      <c r="J1094" s="7">
        <v>2</v>
      </c>
      <c r="K1094" s="8">
        <v>38000000</v>
      </c>
      <c r="L1094" s="4">
        <v>2</v>
      </c>
      <c r="M1094" s="2">
        <v>6.0185185185185177E-3</v>
      </c>
      <c r="N1094" s="4" t="s">
        <v>46</v>
      </c>
      <c r="O1094" s="4" t="s">
        <v>56</v>
      </c>
      <c r="P1094" s="4" t="s">
        <v>20</v>
      </c>
      <c r="Q1094" s="4" t="s">
        <v>76</v>
      </c>
      <c r="R1094" s="4" t="s">
        <v>31</v>
      </c>
      <c r="S1094" s="17"/>
    </row>
    <row r="1095" spans="4:19" ht="21" customHeight="1" x14ac:dyDescent="0.35">
      <c r="D1095" s="17"/>
      <c r="E1095" s="11" t="s">
        <v>70</v>
      </c>
      <c r="F1095" s="12">
        <v>5</v>
      </c>
      <c r="G1095" s="13" t="s">
        <v>55</v>
      </c>
      <c r="H1095" s="11" t="s">
        <v>16</v>
      </c>
      <c r="I1095" s="11" t="s">
        <v>45</v>
      </c>
      <c r="J1095" s="14">
        <v>0</v>
      </c>
      <c r="K1095" s="15">
        <v>0</v>
      </c>
      <c r="L1095" s="11">
        <v>4</v>
      </c>
      <c r="M1095" s="16">
        <v>6.0185185185185177E-3</v>
      </c>
      <c r="N1095" s="11"/>
      <c r="O1095" s="11"/>
      <c r="P1095" s="11" t="s">
        <v>48</v>
      </c>
      <c r="Q1095" s="11" t="s">
        <v>76</v>
      </c>
      <c r="R1095" s="11" t="s">
        <v>26</v>
      </c>
      <c r="S1095" s="17"/>
    </row>
    <row r="1096" spans="4:19" ht="21" customHeight="1" x14ac:dyDescent="0.35">
      <c r="D1096" s="17"/>
      <c r="E1096" s="4" t="s">
        <v>70</v>
      </c>
      <c r="F1096" s="5">
        <v>10</v>
      </c>
      <c r="G1096" s="6" t="s">
        <v>72</v>
      </c>
      <c r="H1096" s="4" t="s">
        <v>38</v>
      </c>
      <c r="I1096" s="4" t="s">
        <v>23</v>
      </c>
      <c r="J1096" s="7">
        <v>0</v>
      </c>
      <c r="K1096" s="8">
        <v>0</v>
      </c>
      <c r="L1096" s="4">
        <v>3</v>
      </c>
      <c r="M1096" s="2">
        <v>6.0185185185185177E-3</v>
      </c>
      <c r="N1096" s="4"/>
      <c r="O1096" s="4"/>
      <c r="P1096" s="4" t="s">
        <v>51</v>
      </c>
      <c r="Q1096" s="4" t="s">
        <v>66</v>
      </c>
      <c r="R1096" s="4" t="s">
        <v>36</v>
      </c>
      <c r="S1096" s="17"/>
    </row>
    <row r="1097" spans="4:19" ht="21" customHeight="1" x14ac:dyDescent="0.35">
      <c r="D1097" s="17"/>
      <c r="E1097" s="11" t="s">
        <v>70</v>
      </c>
      <c r="F1097" s="12">
        <v>12</v>
      </c>
      <c r="G1097" s="13" t="s">
        <v>22</v>
      </c>
      <c r="H1097" s="11" t="s">
        <v>38</v>
      </c>
      <c r="I1097" s="11" t="s">
        <v>45</v>
      </c>
      <c r="J1097" s="14">
        <v>0</v>
      </c>
      <c r="K1097" s="15">
        <v>0</v>
      </c>
      <c r="L1097" s="11">
        <v>1</v>
      </c>
      <c r="M1097" s="16">
        <v>6.0185185185185177E-3</v>
      </c>
      <c r="N1097" s="11"/>
      <c r="O1097" s="11"/>
      <c r="P1097" s="11" t="s">
        <v>30</v>
      </c>
      <c r="Q1097" s="11" t="s">
        <v>78</v>
      </c>
      <c r="R1097" s="11" t="s">
        <v>66</v>
      </c>
      <c r="S1097" s="17"/>
    </row>
    <row r="1098" spans="4:19" ht="21" customHeight="1" x14ac:dyDescent="0.35">
      <c r="D1098" s="17"/>
      <c r="E1098" s="4" t="s">
        <v>70</v>
      </c>
      <c r="F1098" s="5">
        <v>30</v>
      </c>
      <c r="G1098" s="6" t="s">
        <v>27</v>
      </c>
      <c r="H1098" s="4" t="s">
        <v>38</v>
      </c>
      <c r="I1098" s="4" t="s">
        <v>23</v>
      </c>
      <c r="J1098" s="7">
        <v>0</v>
      </c>
      <c r="K1098" s="8">
        <v>0</v>
      </c>
      <c r="L1098" s="4">
        <v>2</v>
      </c>
      <c r="M1098" s="2">
        <v>6.0185185185185177E-3</v>
      </c>
      <c r="N1098" s="4"/>
      <c r="O1098" s="4"/>
      <c r="P1098" s="4" t="s">
        <v>51</v>
      </c>
      <c r="Q1098" s="4" t="s">
        <v>78</v>
      </c>
      <c r="R1098" s="4" t="s">
        <v>41</v>
      </c>
      <c r="S1098" s="17"/>
    </row>
    <row r="1099" spans="4:19" ht="21" customHeight="1" x14ac:dyDescent="0.35">
      <c r="D1099" s="17"/>
      <c r="E1099" s="11" t="s">
        <v>70</v>
      </c>
      <c r="F1099" s="12">
        <v>30</v>
      </c>
      <c r="G1099" s="13" t="s">
        <v>69</v>
      </c>
      <c r="H1099" s="11" t="s">
        <v>16</v>
      </c>
      <c r="I1099" s="11" t="s">
        <v>42</v>
      </c>
      <c r="J1099" s="14">
        <v>0</v>
      </c>
      <c r="K1099" s="15">
        <v>0</v>
      </c>
      <c r="L1099" s="11">
        <v>5</v>
      </c>
      <c r="M1099" s="16">
        <v>6.0185185185185177E-3</v>
      </c>
      <c r="N1099" s="11"/>
      <c r="O1099" s="11"/>
      <c r="P1099" s="11" t="s">
        <v>30</v>
      </c>
      <c r="Q1099" s="11" t="s">
        <v>77</v>
      </c>
      <c r="R1099" s="11" t="s">
        <v>54</v>
      </c>
      <c r="S1099" s="17"/>
    </row>
    <row r="1100" spans="4:19" ht="21" customHeight="1" x14ac:dyDescent="0.35">
      <c r="D1100" s="17"/>
      <c r="E1100" s="4" t="s">
        <v>70</v>
      </c>
      <c r="F1100" s="5">
        <v>30</v>
      </c>
      <c r="G1100" s="6" t="s">
        <v>69</v>
      </c>
      <c r="H1100" s="4" t="s">
        <v>49</v>
      </c>
      <c r="I1100" s="4" t="s">
        <v>17</v>
      </c>
      <c r="J1100" s="7">
        <v>0</v>
      </c>
      <c r="K1100" s="8">
        <v>0</v>
      </c>
      <c r="L1100" s="4">
        <v>3</v>
      </c>
      <c r="M1100" s="2">
        <v>6.0185185185185177E-3</v>
      </c>
      <c r="N1100" s="4"/>
      <c r="O1100" s="4"/>
      <c r="P1100" s="4" t="s">
        <v>40</v>
      </c>
      <c r="Q1100" s="4" t="s">
        <v>66</v>
      </c>
      <c r="R1100" s="4" t="s">
        <v>67</v>
      </c>
      <c r="S1100" s="17"/>
    </row>
    <row r="1101" spans="4:19" ht="21" customHeight="1" x14ac:dyDescent="0.35">
      <c r="D1101" s="17"/>
      <c r="E1101" s="11" t="s">
        <v>70</v>
      </c>
      <c r="F1101" s="12">
        <v>5</v>
      </c>
      <c r="G1101" s="13" t="s">
        <v>55</v>
      </c>
      <c r="H1101" s="11" t="s">
        <v>16</v>
      </c>
      <c r="I1101" s="11" t="s">
        <v>45</v>
      </c>
      <c r="J1101" s="14">
        <v>0</v>
      </c>
      <c r="K1101" s="15">
        <v>0</v>
      </c>
      <c r="L1101" s="11">
        <v>4</v>
      </c>
      <c r="M1101" s="16">
        <v>6.0185185185185177E-3</v>
      </c>
      <c r="N1101" s="11"/>
      <c r="O1101" s="11"/>
      <c r="P1101" s="11" t="s">
        <v>48</v>
      </c>
      <c r="Q1101" s="11" t="s">
        <v>76</v>
      </c>
      <c r="R1101" s="11" t="s">
        <v>26</v>
      </c>
      <c r="S1101" s="17"/>
    </row>
    <row r="1102" spans="4:19" ht="21" customHeight="1" x14ac:dyDescent="0.35">
      <c r="D1102" s="17"/>
      <c r="E1102" s="4" t="s">
        <v>70</v>
      </c>
      <c r="F1102" s="5">
        <v>10</v>
      </c>
      <c r="G1102" s="6" t="s">
        <v>72</v>
      </c>
      <c r="H1102" s="4" t="s">
        <v>38</v>
      </c>
      <c r="I1102" s="4" t="s">
        <v>23</v>
      </c>
      <c r="J1102" s="7">
        <v>0</v>
      </c>
      <c r="K1102" s="8">
        <v>0</v>
      </c>
      <c r="L1102" s="4">
        <v>3</v>
      </c>
      <c r="M1102" s="2">
        <v>6.0185185185185177E-3</v>
      </c>
      <c r="N1102" s="4"/>
      <c r="O1102" s="4"/>
      <c r="P1102" s="4" t="s">
        <v>51</v>
      </c>
      <c r="Q1102" s="4" t="s">
        <v>66</v>
      </c>
      <c r="R1102" s="4" t="s">
        <v>36</v>
      </c>
      <c r="S1102" s="17"/>
    </row>
    <row r="1103" spans="4:19" ht="21" customHeight="1" x14ac:dyDescent="0.35">
      <c r="D1103" s="17"/>
      <c r="E1103" s="11" t="s">
        <v>14</v>
      </c>
      <c r="F1103" s="12">
        <v>26</v>
      </c>
      <c r="G1103" s="13" t="s">
        <v>22</v>
      </c>
      <c r="H1103" s="11" t="s">
        <v>28</v>
      </c>
      <c r="I1103" s="11" t="s">
        <v>42</v>
      </c>
      <c r="J1103" s="14">
        <v>3</v>
      </c>
      <c r="K1103" s="15">
        <v>15000000</v>
      </c>
      <c r="L1103" s="11">
        <v>2</v>
      </c>
      <c r="M1103" s="16">
        <v>6.2499999999999995E-3</v>
      </c>
      <c r="N1103" s="11" t="s">
        <v>18</v>
      </c>
      <c r="O1103" s="11" t="s">
        <v>35</v>
      </c>
      <c r="P1103" s="11" t="s">
        <v>20</v>
      </c>
      <c r="Q1103" s="11" t="s">
        <v>78</v>
      </c>
      <c r="R1103" s="11" t="s">
        <v>63</v>
      </c>
      <c r="S1103" s="17"/>
    </row>
    <row r="1104" spans="4:19" ht="21" customHeight="1" x14ac:dyDescent="0.35">
      <c r="D1104" s="17"/>
      <c r="E1104" s="4" t="s">
        <v>14</v>
      </c>
      <c r="F1104" s="5">
        <v>27</v>
      </c>
      <c r="G1104" s="6" t="s">
        <v>27</v>
      </c>
      <c r="H1104" s="4" t="s">
        <v>32</v>
      </c>
      <c r="I1104" s="4" t="s">
        <v>23</v>
      </c>
      <c r="J1104" s="7">
        <v>3</v>
      </c>
      <c r="K1104" s="8">
        <v>15000000</v>
      </c>
      <c r="L1104" s="4">
        <v>4</v>
      </c>
      <c r="M1104" s="2">
        <v>6.2499999999999995E-3</v>
      </c>
      <c r="N1104" s="4" t="s">
        <v>18</v>
      </c>
      <c r="O1104" s="4" t="s">
        <v>56</v>
      </c>
      <c r="P1104" s="4" t="s">
        <v>40</v>
      </c>
      <c r="Q1104" s="4" t="s">
        <v>76</v>
      </c>
      <c r="R1104" s="4" t="s">
        <v>31</v>
      </c>
      <c r="S1104" s="17"/>
    </row>
    <row r="1105" spans="4:19" ht="21" customHeight="1" x14ac:dyDescent="0.35">
      <c r="D1105" s="17"/>
      <c r="E1105" s="11" t="s">
        <v>14</v>
      </c>
      <c r="F1105" s="12">
        <v>30</v>
      </c>
      <c r="G1105" s="13" t="s">
        <v>27</v>
      </c>
      <c r="H1105" s="11" t="s">
        <v>73</v>
      </c>
      <c r="I1105" s="11" t="s">
        <v>45</v>
      </c>
      <c r="J1105" s="14">
        <v>3</v>
      </c>
      <c r="K1105" s="15">
        <v>15000000</v>
      </c>
      <c r="L1105" s="11">
        <v>2</v>
      </c>
      <c r="M1105" s="16">
        <v>6.2499999999999995E-3</v>
      </c>
      <c r="N1105" s="11" t="s">
        <v>18</v>
      </c>
      <c r="O1105" s="11" t="s">
        <v>19</v>
      </c>
      <c r="P1105" s="11" t="s">
        <v>43</v>
      </c>
      <c r="Q1105" s="11" t="s">
        <v>77</v>
      </c>
      <c r="R1105" s="11" t="s">
        <v>65</v>
      </c>
      <c r="S1105" s="17"/>
    </row>
    <row r="1106" spans="4:19" ht="21" customHeight="1" x14ac:dyDescent="0.35">
      <c r="D1106" s="17"/>
      <c r="E1106" s="4" t="s">
        <v>14</v>
      </c>
      <c r="F1106" s="5">
        <v>5</v>
      </c>
      <c r="G1106" s="6" t="s">
        <v>37</v>
      </c>
      <c r="H1106" s="4" t="s">
        <v>32</v>
      </c>
      <c r="I1106" s="4" t="s">
        <v>42</v>
      </c>
      <c r="J1106" s="7">
        <v>1</v>
      </c>
      <c r="K1106" s="8">
        <v>7000000</v>
      </c>
      <c r="L1106" s="4">
        <v>4</v>
      </c>
      <c r="M1106" s="2">
        <v>6.2499999999999995E-3</v>
      </c>
      <c r="N1106" s="4" t="s">
        <v>18</v>
      </c>
      <c r="O1106" s="4" t="s">
        <v>29</v>
      </c>
      <c r="P1106" s="4" t="s">
        <v>30</v>
      </c>
      <c r="Q1106" s="4" t="s">
        <v>78</v>
      </c>
      <c r="R1106" s="4" t="s">
        <v>66</v>
      </c>
      <c r="S1106" s="17"/>
    </row>
    <row r="1107" spans="4:19" ht="21" customHeight="1" x14ac:dyDescent="0.35">
      <c r="D1107" s="17"/>
      <c r="E1107" s="11" t="s">
        <v>14</v>
      </c>
      <c r="F1107" s="12">
        <v>28</v>
      </c>
      <c r="G1107" s="13" t="s">
        <v>37</v>
      </c>
      <c r="H1107" s="11" t="s">
        <v>16</v>
      </c>
      <c r="I1107" s="11" t="s">
        <v>42</v>
      </c>
      <c r="J1107" s="14">
        <v>5</v>
      </c>
      <c r="K1107" s="15">
        <v>20000000</v>
      </c>
      <c r="L1107" s="11">
        <v>2</v>
      </c>
      <c r="M1107" s="16">
        <v>6.2499999999999995E-3</v>
      </c>
      <c r="N1107" s="11" t="s">
        <v>18</v>
      </c>
      <c r="O1107" s="11" t="s">
        <v>56</v>
      </c>
      <c r="P1107" s="11" t="s">
        <v>25</v>
      </c>
      <c r="Q1107" s="11" t="s">
        <v>76</v>
      </c>
      <c r="R1107" s="11" t="s">
        <v>52</v>
      </c>
      <c r="S1107" s="17"/>
    </row>
    <row r="1108" spans="4:19" ht="21" customHeight="1" x14ac:dyDescent="0.35">
      <c r="D1108" s="17"/>
      <c r="E1108" s="4" t="s">
        <v>14</v>
      </c>
      <c r="F1108" s="5">
        <v>7</v>
      </c>
      <c r="G1108" s="6" t="s">
        <v>37</v>
      </c>
      <c r="H1108" s="4" t="s">
        <v>16</v>
      </c>
      <c r="I1108" s="4" t="s">
        <v>42</v>
      </c>
      <c r="J1108" s="7">
        <v>2</v>
      </c>
      <c r="K1108" s="8">
        <v>12000000</v>
      </c>
      <c r="L1108" s="4">
        <v>2</v>
      </c>
      <c r="M1108" s="2">
        <v>6.2499999999999995E-3</v>
      </c>
      <c r="N1108" s="4" t="s">
        <v>18</v>
      </c>
      <c r="O1108" s="4" t="s">
        <v>19</v>
      </c>
      <c r="P1108" s="4" t="s">
        <v>48</v>
      </c>
      <c r="Q1108" s="4" t="s">
        <v>78</v>
      </c>
      <c r="R1108" s="4" t="s">
        <v>63</v>
      </c>
      <c r="S1108" s="17"/>
    </row>
    <row r="1109" spans="4:19" ht="21" customHeight="1" x14ac:dyDescent="0.35">
      <c r="D1109" s="17"/>
      <c r="E1109" s="11" t="s">
        <v>14</v>
      </c>
      <c r="F1109" s="12">
        <v>20</v>
      </c>
      <c r="G1109" s="13" t="s">
        <v>44</v>
      </c>
      <c r="H1109" s="11" t="s">
        <v>16</v>
      </c>
      <c r="I1109" s="11" t="s">
        <v>42</v>
      </c>
      <c r="J1109" s="14">
        <v>4</v>
      </c>
      <c r="K1109" s="15">
        <v>20000000</v>
      </c>
      <c r="L1109" s="11">
        <v>2</v>
      </c>
      <c r="M1109" s="16">
        <v>6.2499999999999995E-3</v>
      </c>
      <c r="N1109" s="11" t="s">
        <v>61</v>
      </c>
      <c r="O1109" s="11" t="s">
        <v>39</v>
      </c>
      <c r="P1109" s="11" t="s">
        <v>51</v>
      </c>
      <c r="Q1109" s="11" t="s">
        <v>76</v>
      </c>
      <c r="R1109" s="11" t="s">
        <v>31</v>
      </c>
      <c r="S1109" s="17"/>
    </row>
    <row r="1110" spans="4:19" ht="21" customHeight="1" x14ac:dyDescent="0.35">
      <c r="D1110" s="17"/>
      <c r="E1110" s="4" t="s">
        <v>14</v>
      </c>
      <c r="F1110" s="5">
        <v>15</v>
      </c>
      <c r="G1110" s="6" t="s">
        <v>44</v>
      </c>
      <c r="H1110" s="4" t="s">
        <v>73</v>
      </c>
      <c r="I1110" s="4" t="s">
        <v>23</v>
      </c>
      <c r="J1110" s="7">
        <v>2</v>
      </c>
      <c r="K1110" s="8">
        <v>12000000</v>
      </c>
      <c r="L1110" s="4">
        <v>3</v>
      </c>
      <c r="M1110" s="2">
        <v>6.2499999999999995E-3</v>
      </c>
      <c r="N1110" s="4" t="s">
        <v>18</v>
      </c>
      <c r="O1110" s="4" t="s">
        <v>64</v>
      </c>
      <c r="P1110" s="4" t="s">
        <v>33</v>
      </c>
      <c r="Q1110" s="4" t="s">
        <v>78</v>
      </c>
      <c r="R1110" s="4" t="s">
        <v>66</v>
      </c>
      <c r="S1110" s="17"/>
    </row>
    <row r="1111" spans="4:19" ht="21" customHeight="1" x14ac:dyDescent="0.35">
      <c r="D1111" s="17"/>
      <c r="E1111" s="11" t="s">
        <v>14</v>
      </c>
      <c r="F1111" s="12">
        <v>18</v>
      </c>
      <c r="G1111" s="13" t="s">
        <v>44</v>
      </c>
      <c r="H1111" s="11" t="s">
        <v>16</v>
      </c>
      <c r="I1111" s="11" t="s">
        <v>23</v>
      </c>
      <c r="J1111" s="14">
        <v>2</v>
      </c>
      <c r="K1111" s="15">
        <v>12000000</v>
      </c>
      <c r="L1111" s="11">
        <v>1</v>
      </c>
      <c r="M1111" s="16">
        <v>6.2499999999999995E-3</v>
      </c>
      <c r="N1111" s="11" t="s">
        <v>18</v>
      </c>
      <c r="O1111" s="11" t="s">
        <v>56</v>
      </c>
      <c r="P1111" s="11" t="s">
        <v>40</v>
      </c>
      <c r="Q1111" s="11" t="s">
        <v>76</v>
      </c>
      <c r="R1111" s="11" t="s">
        <v>52</v>
      </c>
      <c r="S1111" s="17"/>
    </row>
    <row r="1112" spans="4:19" ht="21" customHeight="1" x14ac:dyDescent="0.35">
      <c r="D1112" s="17"/>
      <c r="E1112" s="4" t="s">
        <v>14</v>
      </c>
      <c r="F1112" s="5">
        <v>3</v>
      </c>
      <c r="G1112" s="6" t="s">
        <v>44</v>
      </c>
      <c r="H1112" s="4" t="s">
        <v>38</v>
      </c>
      <c r="I1112" s="4" t="s">
        <v>17</v>
      </c>
      <c r="J1112" s="7">
        <v>4</v>
      </c>
      <c r="K1112" s="8">
        <v>20000000</v>
      </c>
      <c r="L1112" s="4">
        <v>1</v>
      </c>
      <c r="M1112" s="2">
        <v>6.2499999999999995E-3</v>
      </c>
      <c r="N1112" s="4" t="s">
        <v>18</v>
      </c>
      <c r="O1112" s="4" t="s">
        <v>39</v>
      </c>
      <c r="P1112" s="4" t="s">
        <v>43</v>
      </c>
      <c r="Q1112" s="4" t="s">
        <v>78</v>
      </c>
      <c r="R1112" s="4" t="s">
        <v>53</v>
      </c>
      <c r="S1112" s="17"/>
    </row>
    <row r="1113" spans="4:19" ht="21" customHeight="1" x14ac:dyDescent="0.35">
      <c r="D1113" s="17"/>
      <c r="E1113" s="11" t="s">
        <v>70</v>
      </c>
      <c r="F1113" s="12">
        <v>11</v>
      </c>
      <c r="G1113" s="13" t="s">
        <v>58</v>
      </c>
      <c r="H1113" s="11" t="s">
        <v>16</v>
      </c>
      <c r="I1113" s="11" t="s">
        <v>17</v>
      </c>
      <c r="J1113" s="14">
        <v>0</v>
      </c>
      <c r="K1113" s="15">
        <v>0</v>
      </c>
      <c r="L1113" s="11">
        <v>1</v>
      </c>
      <c r="M1113" s="16">
        <v>6.2499999999999995E-3</v>
      </c>
      <c r="N1113" s="11"/>
      <c r="O1113" s="11"/>
      <c r="P1113" s="11" t="s">
        <v>30</v>
      </c>
      <c r="Q1113" s="11" t="s">
        <v>76</v>
      </c>
      <c r="R1113" s="11" t="s">
        <v>52</v>
      </c>
      <c r="S1113" s="17"/>
    </row>
    <row r="1114" spans="4:19" ht="21" customHeight="1" x14ac:dyDescent="0.35">
      <c r="D1114" s="17"/>
      <c r="E1114" s="4" t="s">
        <v>70</v>
      </c>
      <c r="F1114" s="5">
        <v>30</v>
      </c>
      <c r="G1114" s="6" t="s">
        <v>69</v>
      </c>
      <c r="H1114" s="4" t="s">
        <v>38</v>
      </c>
      <c r="I1114" s="4" t="s">
        <v>17</v>
      </c>
      <c r="J1114" s="7">
        <v>0</v>
      </c>
      <c r="K1114" s="8">
        <v>0</v>
      </c>
      <c r="L1114" s="4">
        <v>3</v>
      </c>
      <c r="M1114" s="2">
        <v>6.2499999999999995E-3</v>
      </c>
      <c r="N1114" s="4"/>
      <c r="O1114" s="4"/>
      <c r="P1114" s="4" t="s">
        <v>30</v>
      </c>
      <c r="Q1114" s="4" t="s">
        <v>66</v>
      </c>
      <c r="R1114" s="4" t="s">
        <v>67</v>
      </c>
      <c r="S1114" s="17"/>
    </row>
    <row r="1115" spans="4:19" ht="21" customHeight="1" x14ac:dyDescent="0.35">
      <c r="D1115" s="17"/>
      <c r="E1115" s="11" t="s">
        <v>70</v>
      </c>
      <c r="F1115" s="12">
        <v>27</v>
      </c>
      <c r="G1115" s="13" t="s">
        <v>69</v>
      </c>
      <c r="H1115" s="11" t="s">
        <v>49</v>
      </c>
      <c r="I1115" s="11" t="s">
        <v>42</v>
      </c>
      <c r="J1115" s="14">
        <v>0</v>
      </c>
      <c r="K1115" s="15">
        <v>0</v>
      </c>
      <c r="L1115" s="11">
        <v>1</v>
      </c>
      <c r="M1115" s="16">
        <v>6.2499999999999995E-3</v>
      </c>
      <c r="N1115" s="11"/>
      <c r="O1115" s="11"/>
      <c r="P1115" s="11" t="s">
        <v>48</v>
      </c>
      <c r="Q1115" s="11" t="s">
        <v>77</v>
      </c>
      <c r="R1115" s="11" t="s">
        <v>34</v>
      </c>
      <c r="S1115" s="17"/>
    </row>
    <row r="1116" spans="4:19" ht="21" customHeight="1" x14ac:dyDescent="0.35">
      <c r="D1116" s="17"/>
      <c r="E1116" s="4" t="s">
        <v>70</v>
      </c>
      <c r="F1116" s="5">
        <v>11</v>
      </c>
      <c r="G1116" s="6" t="s">
        <v>58</v>
      </c>
      <c r="H1116" s="4" t="s">
        <v>16</v>
      </c>
      <c r="I1116" s="4" t="s">
        <v>17</v>
      </c>
      <c r="J1116" s="7">
        <v>0</v>
      </c>
      <c r="K1116" s="8">
        <v>0</v>
      </c>
      <c r="L1116" s="4">
        <v>1</v>
      </c>
      <c r="M1116" s="2">
        <v>6.2499999999999995E-3</v>
      </c>
      <c r="N1116" s="4"/>
      <c r="O1116" s="4"/>
      <c r="P1116" s="4" t="s">
        <v>30</v>
      </c>
      <c r="Q1116" s="4" t="s">
        <v>76</v>
      </c>
      <c r="R1116" s="4" t="s">
        <v>52</v>
      </c>
      <c r="S1116" s="17"/>
    </row>
    <row r="1117" spans="4:19" ht="21" customHeight="1" x14ac:dyDescent="0.35">
      <c r="D1117" s="17"/>
      <c r="E1117" s="11" t="s">
        <v>14</v>
      </c>
      <c r="F1117" s="12">
        <v>31</v>
      </c>
      <c r="G1117" s="13" t="s">
        <v>59</v>
      </c>
      <c r="H1117" s="11" t="s">
        <v>49</v>
      </c>
      <c r="I1117" s="11" t="s">
        <v>42</v>
      </c>
      <c r="J1117" s="14">
        <v>2</v>
      </c>
      <c r="K1117" s="15">
        <v>12000000</v>
      </c>
      <c r="L1117" s="11">
        <v>4</v>
      </c>
      <c r="M1117" s="16">
        <v>6.3888888888888884E-3</v>
      </c>
      <c r="N1117" s="11" t="s">
        <v>18</v>
      </c>
      <c r="O1117" s="11" t="s">
        <v>56</v>
      </c>
      <c r="P1117" s="11" t="s">
        <v>30</v>
      </c>
      <c r="Q1117" s="11" t="s">
        <v>76</v>
      </c>
      <c r="R1117" s="11" t="s">
        <v>26</v>
      </c>
      <c r="S1117" s="17"/>
    </row>
    <row r="1118" spans="4:19" ht="21" customHeight="1" x14ac:dyDescent="0.35">
      <c r="D1118" s="17"/>
      <c r="E1118" s="4" t="s">
        <v>14</v>
      </c>
      <c r="F1118" s="5">
        <v>7</v>
      </c>
      <c r="G1118" s="6" t="s">
        <v>27</v>
      </c>
      <c r="H1118" s="4" t="s">
        <v>16</v>
      </c>
      <c r="I1118" s="4" t="s">
        <v>45</v>
      </c>
      <c r="J1118" s="7">
        <v>4</v>
      </c>
      <c r="K1118" s="8">
        <v>11000000</v>
      </c>
      <c r="L1118" s="4">
        <v>5</v>
      </c>
      <c r="M1118" s="2">
        <v>6.3888888888888884E-3</v>
      </c>
      <c r="N1118" s="4" t="s">
        <v>61</v>
      </c>
      <c r="O1118" s="4" t="s">
        <v>39</v>
      </c>
      <c r="P1118" s="4" t="s">
        <v>33</v>
      </c>
      <c r="Q1118" s="4" t="s">
        <v>76</v>
      </c>
      <c r="R1118" s="4" t="s">
        <v>52</v>
      </c>
      <c r="S1118" s="17"/>
    </row>
    <row r="1119" spans="4:19" ht="21" customHeight="1" x14ac:dyDescent="0.35">
      <c r="D1119" s="17"/>
      <c r="E1119" s="11" t="s">
        <v>14</v>
      </c>
      <c r="F1119" s="12">
        <v>21</v>
      </c>
      <c r="G1119" s="13" t="s">
        <v>37</v>
      </c>
      <c r="H1119" s="11" t="s">
        <v>16</v>
      </c>
      <c r="I1119" s="11" t="s">
        <v>68</v>
      </c>
      <c r="J1119" s="14">
        <v>4</v>
      </c>
      <c r="K1119" s="15">
        <v>20000000</v>
      </c>
      <c r="L1119" s="11">
        <v>2</v>
      </c>
      <c r="M1119" s="16">
        <v>6.3888888888888884E-3</v>
      </c>
      <c r="N1119" s="11" t="s">
        <v>18</v>
      </c>
      <c r="O1119" s="11" t="s">
        <v>35</v>
      </c>
      <c r="P1119" s="11" t="s">
        <v>30</v>
      </c>
      <c r="Q1119" s="11" t="s">
        <v>76</v>
      </c>
      <c r="R1119" s="11" t="s">
        <v>52</v>
      </c>
      <c r="S1119" s="17"/>
    </row>
    <row r="1120" spans="4:19" ht="21" customHeight="1" x14ac:dyDescent="0.35">
      <c r="D1120" s="17"/>
      <c r="E1120" s="4" t="s">
        <v>14</v>
      </c>
      <c r="F1120" s="5">
        <v>8</v>
      </c>
      <c r="G1120" s="6" t="s">
        <v>37</v>
      </c>
      <c r="H1120" s="4" t="s">
        <v>16</v>
      </c>
      <c r="I1120" s="4" t="s">
        <v>68</v>
      </c>
      <c r="J1120" s="7">
        <v>3</v>
      </c>
      <c r="K1120" s="8">
        <v>15000000</v>
      </c>
      <c r="L1120" s="4">
        <v>1</v>
      </c>
      <c r="M1120" s="2">
        <v>6.3888888888888884E-3</v>
      </c>
      <c r="N1120" s="4" t="s">
        <v>18</v>
      </c>
      <c r="O1120" s="4" t="s">
        <v>64</v>
      </c>
      <c r="P1120" s="4" t="s">
        <v>40</v>
      </c>
      <c r="Q1120" s="4" t="s">
        <v>78</v>
      </c>
      <c r="R1120" s="4" t="s">
        <v>53</v>
      </c>
      <c r="S1120" s="17"/>
    </row>
    <row r="1121" spans="4:19" ht="21" customHeight="1" x14ac:dyDescent="0.35">
      <c r="D1121" s="17"/>
      <c r="E1121" s="11" t="s">
        <v>14</v>
      </c>
      <c r="F1121" s="12">
        <v>8</v>
      </c>
      <c r="G1121" s="13" t="s">
        <v>37</v>
      </c>
      <c r="H1121" s="11" t="s">
        <v>38</v>
      </c>
      <c r="I1121" s="11" t="s">
        <v>42</v>
      </c>
      <c r="J1121" s="14">
        <v>2</v>
      </c>
      <c r="K1121" s="15">
        <v>12000000</v>
      </c>
      <c r="L1121" s="11">
        <v>4</v>
      </c>
      <c r="M1121" s="16">
        <v>6.3888888888888884E-3</v>
      </c>
      <c r="N1121" s="11" t="s">
        <v>18</v>
      </c>
      <c r="O1121" s="11" t="s">
        <v>39</v>
      </c>
      <c r="P1121" s="11" t="s">
        <v>25</v>
      </c>
      <c r="Q1121" s="11" t="s">
        <v>77</v>
      </c>
      <c r="R1121" s="11" t="s">
        <v>54</v>
      </c>
      <c r="S1121" s="17"/>
    </row>
    <row r="1122" spans="4:19" ht="21" customHeight="1" x14ac:dyDescent="0.35">
      <c r="D1122" s="17"/>
      <c r="E1122" s="4" t="s">
        <v>14</v>
      </c>
      <c r="F1122" s="5">
        <v>22</v>
      </c>
      <c r="G1122" s="6" t="s">
        <v>44</v>
      </c>
      <c r="H1122" s="4" t="s">
        <v>28</v>
      </c>
      <c r="I1122" s="4" t="s">
        <v>17</v>
      </c>
      <c r="J1122" s="7">
        <v>1</v>
      </c>
      <c r="K1122" s="8">
        <v>7000000</v>
      </c>
      <c r="L1122" s="4">
        <v>1</v>
      </c>
      <c r="M1122" s="2">
        <v>6.3888888888888884E-3</v>
      </c>
      <c r="N1122" s="4" t="s">
        <v>18</v>
      </c>
      <c r="O1122" s="4" t="s">
        <v>29</v>
      </c>
      <c r="P1122" s="4" t="s">
        <v>51</v>
      </c>
      <c r="Q1122" s="4" t="s">
        <v>66</v>
      </c>
      <c r="R1122" s="4" t="s">
        <v>67</v>
      </c>
      <c r="S1122" s="17"/>
    </row>
    <row r="1123" spans="4:19" ht="21" customHeight="1" x14ac:dyDescent="0.35">
      <c r="D1123" s="17"/>
      <c r="E1123" s="11" t="s">
        <v>14</v>
      </c>
      <c r="F1123" s="12">
        <v>25</v>
      </c>
      <c r="G1123" s="13" t="s">
        <v>44</v>
      </c>
      <c r="H1123" s="11" t="s">
        <v>16</v>
      </c>
      <c r="I1123" s="11" t="s">
        <v>42</v>
      </c>
      <c r="J1123" s="14">
        <v>3</v>
      </c>
      <c r="K1123" s="15">
        <v>15000000</v>
      </c>
      <c r="L1123" s="11">
        <v>3</v>
      </c>
      <c r="M1123" s="16">
        <v>6.3888888888888884E-3</v>
      </c>
      <c r="N1123" s="11" t="s">
        <v>18</v>
      </c>
      <c r="O1123" s="11" t="s">
        <v>19</v>
      </c>
      <c r="P1123" s="11" t="s">
        <v>30</v>
      </c>
      <c r="Q1123" s="11" t="s">
        <v>78</v>
      </c>
      <c r="R1123" s="11" t="s">
        <v>41</v>
      </c>
      <c r="S1123" s="17"/>
    </row>
    <row r="1124" spans="4:19" ht="21" customHeight="1" x14ac:dyDescent="0.35">
      <c r="D1124" s="17"/>
      <c r="E1124" s="4" t="s">
        <v>14</v>
      </c>
      <c r="F1124" s="5">
        <v>7</v>
      </c>
      <c r="G1124" s="6" t="s">
        <v>44</v>
      </c>
      <c r="H1124" s="4" t="s">
        <v>16</v>
      </c>
      <c r="I1124" s="4" t="s">
        <v>42</v>
      </c>
      <c r="J1124" s="7">
        <v>5</v>
      </c>
      <c r="K1124" s="8">
        <v>25000000</v>
      </c>
      <c r="L1124" s="4">
        <v>3</v>
      </c>
      <c r="M1124" s="2">
        <v>6.3888888888888884E-3</v>
      </c>
      <c r="N1124" s="4" t="s">
        <v>18</v>
      </c>
      <c r="O1124" s="4" t="s">
        <v>24</v>
      </c>
      <c r="P1124" s="4" t="s">
        <v>20</v>
      </c>
      <c r="Q1124" s="4" t="s">
        <v>78</v>
      </c>
      <c r="R1124" s="4" t="s">
        <v>62</v>
      </c>
      <c r="S1124" s="17"/>
    </row>
    <row r="1125" spans="4:19" ht="21" customHeight="1" x14ac:dyDescent="0.35">
      <c r="D1125" s="17"/>
      <c r="E1125" s="11" t="s">
        <v>14</v>
      </c>
      <c r="F1125" s="12">
        <v>1</v>
      </c>
      <c r="G1125" s="13" t="s">
        <v>69</v>
      </c>
      <c r="H1125" s="11" t="s">
        <v>28</v>
      </c>
      <c r="I1125" s="11" t="s">
        <v>45</v>
      </c>
      <c r="J1125" s="14">
        <v>5</v>
      </c>
      <c r="K1125" s="15">
        <v>25000000</v>
      </c>
      <c r="L1125" s="11">
        <v>3</v>
      </c>
      <c r="M1125" s="16">
        <v>6.3888888888888884E-3</v>
      </c>
      <c r="N1125" s="11" t="s">
        <v>18</v>
      </c>
      <c r="O1125" s="11" t="s">
        <v>39</v>
      </c>
      <c r="P1125" s="11" t="s">
        <v>30</v>
      </c>
      <c r="Q1125" s="11" t="s">
        <v>77</v>
      </c>
      <c r="R1125" s="11" t="s">
        <v>65</v>
      </c>
      <c r="S1125" s="17"/>
    </row>
    <row r="1126" spans="4:19" ht="21" customHeight="1" x14ac:dyDescent="0.35">
      <c r="D1126" s="17"/>
      <c r="E1126" s="4" t="s">
        <v>14</v>
      </c>
      <c r="F1126" s="5">
        <v>17</v>
      </c>
      <c r="G1126" s="6" t="s">
        <v>69</v>
      </c>
      <c r="H1126" s="4" t="s">
        <v>16</v>
      </c>
      <c r="I1126" s="4" t="s">
        <v>42</v>
      </c>
      <c r="J1126" s="7">
        <v>2</v>
      </c>
      <c r="K1126" s="8">
        <v>12000000</v>
      </c>
      <c r="L1126" s="4">
        <v>2</v>
      </c>
      <c r="M1126" s="2">
        <v>6.3888888888888884E-3</v>
      </c>
      <c r="N1126" s="4" t="s">
        <v>18</v>
      </c>
      <c r="O1126" s="4" t="s">
        <v>56</v>
      </c>
      <c r="P1126" s="4" t="s">
        <v>43</v>
      </c>
      <c r="Q1126" s="4" t="s">
        <v>76</v>
      </c>
      <c r="R1126" s="4" t="s">
        <v>52</v>
      </c>
      <c r="S1126" s="17"/>
    </row>
    <row r="1127" spans="4:19" ht="21" customHeight="1" x14ac:dyDescent="0.35">
      <c r="D1127" s="17"/>
      <c r="E1127" s="11" t="s">
        <v>14</v>
      </c>
      <c r="F1127" s="12">
        <v>31</v>
      </c>
      <c r="G1127" s="13" t="s">
        <v>59</v>
      </c>
      <c r="H1127" s="11" t="s">
        <v>49</v>
      </c>
      <c r="I1127" s="11" t="s">
        <v>42</v>
      </c>
      <c r="J1127" s="14">
        <v>2</v>
      </c>
      <c r="K1127" s="15">
        <v>12000000</v>
      </c>
      <c r="L1127" s="11">
        <v>4</v>
      </c>
      <c r="M1127" s="16">
        <v>6.3888888888888884E-3</v>
      </c>
      <c r="N1127" s="11" t="s">
        <v>18</v>
      </c>
      <c r="O1127" s="11" t="s">
        <v>56</v>
      </c>
      <c r="P1127" s="11" t="s">
        <v>30</v>
      </c>
      <c r="Q1127" s="11" t="s">
        <v>76</v>
      </c>
      <c r="R1127" s="11" t="s">
        <v>26</v>
      </c>
      <c r="S1127" s="17"/>
    </row>
    <row r="1128" spans="4:19" ht="21" customHeight="1" x14ac:dyDescent="0.35">
      <c r="D1128" s="17"/>
      <c r="E1128" s="4" t="s">
        <v>70</v>
      </c>
      <c r="F1128" s="5">
        <v>12</v>
      </c>
      <c r="G1128" s="6" t="s">
        <v>22</v>
      </c>
      <c r="H1128" s="4" t="s">
        <v>38</v>
      </c>
      <c r="I1128" s="4" t="s">
        <v>23</v>
      </c>
      <c r="J1128" s="7">
        <v>0</v>
      </c>
      <c r="K1128" s="8">
        <v>0</v>
      </c>
      <c r="L1128" s="4">
        <v>3</v>
      </c>
      <c r="M1128" s="2">
        <v>6.3888888888888884E-3</v>
      </c>
      <c r="N1128" s="4"/>
      <c r="O1128" s="4"/>
      <c r="P1128" s="4" t="s">
        <v>48</v>
      </c>
      <c r="Q1128" s="4" t="s">
        <v>66</v>
      </c>
      <c r="R1128" s="4" t="s">
        <v>67</v>
      </c>
      <c r="S1128" s="17"/>
    </row>
    <row r="1129" spans="4:19" ht="21" customHeight="1" x14ac:dyDescent="0.35">
      <c r="D1129" s="17"/>
      <c r="E1129" s="11" t="s">
        <v>70</v>
      </c>
      <c r="F1129" s="12">
        <v>17</v>
      </c>
      <c r="G1129" s="13" t="s">
        <v>44</v>
      </c>
      <c r="H1129" s="11" t="s">
        <v>28</v>
      </c>
      <c r="I1129" s="11" t="s">
        <v>23</v>
      </c>
      <c r="J1129" s="14">
        <v>0</v>
      </c>
      <c r="K1129" s="15">
        <v>0</v>
      </c>
      <c r="L1129" s="11">
        <v>1</v>
      </c>
      <c r="M1129" s="16">
        <v>6.3888888888888884E-3</v>
      </c>
      <c r="N1129" s="11"/>
      <c r="O1129" s="11"/>
      <c r="P1129" s="11" t="s">
        <v>48</v>
      </c>
      <c r="Q1129" s="11" t="s">
        <v>77</v>
      </c>
      <c r="R1129" s="11" t="s">
        <v>54</v>
      </c>
      <c r="S1129" s="17"/>
    </row>
    <row r="1130" spans="4:19" ht="21" customHeight="1" x14ac:dyDescent="0.35">
      <c r="D1130" s="17"/>
      <c r="E1130" s="4" t="s">
        <v>70</v>
      </c>
      <c r="F1130" s="5">
        <v>14</v>
      </c>
      <c r="G1130" s="6" t="s">
        <v>69</v>
      </c>
      <c r="H1130" s="4" t="s">
        <v>28</v>
      </c>
      <c r="I1130" s="4" t="s">
        <v>42</v>
      </c>
      <c r="J1130" s="7">
        <v>0</v>
      </c>
      <c r="K1130" s="8">
        <v>0</v>
      </c>
      <c r="L1130" s="4">
        <v>4</v>
      </c>
      <c r="M1130" s="2">
        <v>6.3888888888888884E-3</v>
      </c>
      <c r="N1130" s="4"/>
      <c r="O1130" s="4"/>
      <c r="P1130" s="4" t="s">
        <v>51</v>
      </c>
      <c r="Q1130" s="4" t="s">
        <v>76</v>
      </c>
      <c r="R1130" s="4" t="s">
        <v>31</v>
      </c>
      <c r="S1130" s="17"/>
    </row>
    <row r="1131" spans="4:19" ht="21" customHeight="1" x14ac:dyDescent="0.35">
      <c r="D1131" s="17"/>
      <c r="E1131" s="11" t="s">
        <v>14</v>
      </c>
      <c r="F1131" s="12">
        <v>11</v>
      </c>
      <c r="G1131" s="13" t="s">
        <v>55</v>
      </c>
      <c r="H1131" s="11" t="s">
        <v>32</v>
      </c>
      <c r="I1131" s="11" t="s">
        <v>23</v>
      </c>
      <c r="J1131" s="14">
        <v>2</v>
      </c>
      <c r="K1131" s="15">
        <v>38000000</v>
      </c>
      <c r="L1131" s="11">
        <v>1</v>
      </c>
      <c r="M1131" s="16">
        <v>6.4236111111111117E-3</v>
      </c>
      <c r="N1131" s="11" t="s">
        <v>46</v>
      </c>
      <c r="O1131" s="11" t="s">
        <v>29</v>
      </c>
      <c r="P1131" s="11" t="s">
        <v>51</v>
      </c>
      <c r="Q1131" s="11" t="s">
        <v>66</v>
      </c>
      <c r="R1131" s="11" t="s">
        <v>67</v>
      </c>
      <c r="S1131" s="17"/>
    </row>
    <row r="1132" spans="4:19" ht="21" customHeight="1" x14ac:dyDescent="0.35">
      <c r="D1132" s="17"/>
      <c r="E1132" s="4" t="s">
        <v>14</v>
      </c>
      <c r="F1132" s="5">
        <v>11</v>
      </c>
      <c r="G1132" s="6" t="s">
        <v>57</v>
      </c>
      <c r="H1132" s="4" t="s">
        <v>16</v>
      </c>
      <c r="I1132" s="4" t="s">
        <v>42</v>
      </c>
      <c r="J1132" s="7">
        <v>5</v>
      </c>
      <c r="K1132" s="8">
        <v>25000000</v>
      </c>
      <c r="L1132" s="4">
        <v>1</v>
      </c>
      <c r="M1132" s="2">
        <v>6.4236111111111117E-3</v>
      </c>
      <c r="N1132" s="4" t="s">
        <v>18</v>
      </c>
      <c r="O1132" s="4" t="s">
        <v>29</v>
      </c>
      <c r="P1132" s="4" t="s">
        <v>51</v>
      </c>
      <c r="Q1132" s="4" t="s">
        <v>78</v>
      </c>
      <c r="R1132" s="4" t="s">
        <v>41</v>
      </c>
      <c r="S1132" s="17"/>
    </row>
    <row r="1133" spans="4:19" ht="21" customHeight="1" x14ac:dyDescent="0.35">
      <c r="D1133" s="17"/>
      <c r="E1133" s="11" t="s">
        <v>14</v>
      </c>
      <c r="F1133" s="12">
        <v>1</v>
      </c>
      <c r="G1133" s="13" t="s">
        <v>60</v>
      </c>
      <c r="H1133" s="11" t="s">
        <v>49</v>
      </c>
      <c r="I1133" s="11" t="s">
        <v>23</v>
      </c>
      <c r="J1133" s="14">
        <v>2</v>
      </c>
      <c r="K1133" s="15">
        <v>12000000</v>
      </c>
      <c r="L1133" s="11">
        <v>1</v>
      </c>
      <c r="M1133" s="16">
        <v>6.4236111111111117E-3</v>
      </c>
      <c r="N1133" s="11" t="s">
        <v>18</v>
      </c>
      <c r="O1133" s="11" t="s">
        <v>29</v>
      </c>
      <c r="P1133" s="11" t="s">
        <v>43</v>
      </c>
      <c r="Q1133" s="11" t="s">
        <v>76</v>
      </c>
      <c r="R1133" s="11" t="s">
        <v>52</v>
      </c>
      <c r="S1133" s="17"/>
    </row>
    <row r="1134" spans="4:19" ht="21" customHeight="1" x14ac:dyDescent="0.35">
      <c r="D1134" s="17"/>
      <c r="E1134" s="4" t="s">
        <v>14</v>
      </c>
      <c r="F1134" s="5">
        <v>29</v>
      </c>
      <c r="G1134" s="6" t="s">
        <v>22</v>
      </c>
      <c r="H1134" s="4" t="s">
        <v>28</v>
      </c>
      <c r="I1134" s="4" t="s">
        <v>17</v>
      </c>
      <c r="J1134" s="7">
        <v>5</v>
      </c>
      <c r="K1134" s="8">
        <v>21000000</v>
      </c>
      <c r="L1134" s="4">
        <v>5</v>
      </c>
      <c r="M1134" s="2">
        <v>6.4236111111111117E-3</v>
      </c>
      <c r="N1134" s="4" t="s">
        <v>18</v>
      </c>
      <c r="O1134" s="4" t="s">
        <v>19</v>
      </c>
      <c r="P1134" s="4" t="s">
        <v>30</v>
      </c>
      <c r="Q1134" s="4" t="s">
        <v>77</v>
      </c>
      <c r="R1134" s="4" t="s">
        <v>54</v>
      </c>
      <c r="S1134" s="17"/>
    </row>
    <row r="1135" spans="4:19" ht="21" customHeight="1" x14ac:dyDescent="0.35">
      <c r="D1135" s="17"/>
      <c r="E1135" s="11" t="s">
        <v>14</v>
      </c>
      <c r="F1135" s="12">
        <v>30</v>
      </c>
      <c r="G1135" s="13" t="s">
        <v>27</v>
      </c>
      <c r="H1135" s="11" t="s">
        <v>32</v>
      </c>
      <c r="I1135" s="11" t="s">
        <v>23</v>
      </c>
      <c r="J1135" s="14">
        <v>2</v>
      </c>
      <c r="K1135" s="15">
        <v>12000000</v>
      </c>
      <c r="L1135" s="11">
        <v>4</v>
      </c>
      <c r="M1135" s="16">
        <v>6.4236111111111117E-3</v>
      </c>
      <c r="N1135" s="11" t="s">
        <v>18</v>
      </c>
      <c r="O1135" s="11" t="s">
        <v>19</v>
      </c>
      <c r="P1135" s="11" t="s">
        <v>33</v>
      </c>
      <c r="Q1135" s="11" t="s">
        <v>78</v>
      </c>
      <c r="R1135" s="11" t="s">
        <v>66</v>
      </c>
      <c r="S1135" s="17"/>
    </row>
    <row r="1136" spans="4:19" ht="21" customHeight="1" x14ac:dyDescent="0.35">
      <c r="D1136" s="17"/>
      <c r="E1136" s="4" t="s">
        <v>14</v>
      </c>
      <c r="F1136" s="5">
        <v>25</v>
      </c>
      <c r="G1136" s="6" t="s">
        <v>37</v>
      </c>
      <c r="H1136" s="4" t="s">
        <v>16</v>
      </c>
      <c r="I1136" s="4" t="s">
        <v>17</v>
      </c>
      <c r="J1136" s="7">
        <v>1</v>
      </c>
      <c r="K1136" s="8">
        <v>19000000</v>
      </c>
      <c r="L1136" s="4">
        <v>3</v>
      </c>
      <c r="M1136" s="2">
        <v>6.4236111111111117E-3</v>
      </c>
      <c r="N1136" s="4" t="s">
        <v>46</v>
      </c>
      <c r="O1136" s="4" t="s">
        <v>24</v>
      </c>
      <c r="P1136" s="4" t="s">
        <v>30</v>
      </c>
      <c r="Q1136" s="4" t="s">
        <v>76</v>
      </c>
      <c r="R1136" s="4" t="s">
        <v>26</v>
      </c>
      <c r="S1136" s="17"/>
    </row>
    <row r="1137" spans="4:19" ht="21" customHeight="1" x14ac:dyDescent="0.35">
      <c r="D1137" s="17"/>
      <c r="E1137" s="11" t="s">
        <v>14</v>
      </c>
      <c r="F1137" s="12">
        <v>10</v>
      </c>
      <c r="G1137" s="13" t="s">
        <v>37</v>
      </c>
      <c r="H1137" s="11" t="s">
        <v>16</v>
      </c>
      <c r="I1137" s="11" t="s">
        <v>17</v>
      </c>
      <c r="J1137" s="14">
        <v>4</v>
      </c>
      <c r="K1137" s="15">
        <v>11000000</v>
      </c>
      <c r="L1137" s="11">
        <v>5</v>
      </c>
      <c r="M1137" s="16">
        <v>6.4236111111111117E-3</v>
      </c>
      <c r="N1137" s="11" t="s">
        <v>61</v>
      </c>
      <c r="O1137" s="11" t="s">
        <v>29</v>
      </c>
      <c r="P1137" s="11" t="s">
        <v>48</v>
      </c>
      <c r="Q1137" s="11" t="s">
        <v>76</v>
      </c>
      <c r="R1137" s="11" t="s">
        <v>26</v>
      </c>
      <c r="S1137" s="17"/>
    </row>
    <row r="1138" spans="4:19" ht="21" customHeight="1" x14ac:dyDescent="0.35">
      <c r="D1138" s="17"/>
      <c r="E1138" s="4" t="s">
        <v>14</v>
      </c>
      <c r="F1138" s="5">
        <v>28</v>
      </c>
      <c r="G1138" s="6" t="s">
        <v>37</v>
      </c>
      <c r="H1138" s="4" t="s">
        <v>49</v>
      </c>
      <c r="I1138" s="4" t="s">
        <v>42</v>
      </c>
      <c r="J1138" s="7">
        <v>1</v>
      </c>
      <c r="K1138" s="8">
        <v>7000000</v>
      </c>
      <c r="L1138" s="4">
        <v>1</v>
      </c>
      <c r="M1138" s="2">
        <v>6.4236111111111117E-3</v>
      </c>
      <c r="N1138" s="4" t="s">
        <v>18</v>
      </c>
      <c r="O1138" s="4" t="s">
        <v>56</v>
      </c>
      <c r="P1138" s="4" t="s">
        <v>40</v>
      </c>
      <c r="Q1138" s="4" t="s">
        <v>78</v>
      </c>
      <c r="R1138" s="4" t="s">
        <v>66</v>
      </c>
      <c r="S1138" s="17"/>
    </row>
    <row r="1139" spans="4:19" ht="21" customHeight="1" x14ac:dyDescent="0.35">
      <c r="D1139" s="17"/>
      <c r="E1139" s="11" t="s">
        <v>14</v>
      </c>
      <c r="F1139" s="12">
        <v>13</v>
      </c>
      <c r="G1139" s="13" t="s">
        <v>44</v>
      </c>
      <c r="H1139" s="11" t="s">
        <v>38</v>
      </c>
      <c r="I1139" s="11" t="s">
        <v>23</v>
      </c>
      <c r="J1139" s="14">
        <v>4</v>
      </c>
      <c r="K1139" s="15">
        <v>20000000</v>
      </c>
      <c r="L1139" s="11">
        <v>5</v>
      </c>
      <c r="M1139" s="16">
        <v>6.4236111111111117E-3</v>
      </c>
      <c r="N1139" s="11" t="s">
        <v>18</v>
      </c>
      <c r="O1139" s="11" t="s">
        <v>24</v>
      </c>
      <c r="P1139" s="11" t="s">
        <v>30</v>
      </c>
      <c r="Q1139" s="11" t="s">
        <v>76</v>
      </c>
      <c r="R1139" s="11" t="s">
        <v>31</v>
      </c>
      <c r="S1139" s="17"/>
    </row>
    <row r="1140" spans="4:19" ht="21" customHeight="1" x14ac:dyDescent="0.35">
      <c r="D1140" s="17"/>
      <c r="E1140" s="4" t="s">
        <v>14</v>
      </c>
      <c r="F1140" s="5">
        <v>3</v>
      </c>
      <c r="G1140" s="6" t="s">
        <v>44</v>
      </c>
      <c r="H1140" s="4" t="s">
        <v>16</v>
      </c>
      <c r="I1140" s="4" t="s">
        <v>42</v>
      </c>
      <c r="J1140" s="7">
        <v>3</v>
      </c>
      <c r="K1140" s="8">
        <v>15000000</v>
      </c>
      <c r="L1140" s="4">
        <v>2</v>
      </c>
      <c r="M1140" s="2">
        <v>6.4236111111111117E-3</v>
      </c>
      <c r="N1140" s="4" t="s">
        <v>18</v>
      </c>
      <c r="O1140" s="4" t="s">
        <v>56</v>
      </c>
      <c r="P1140" s="4" t="s">
        <v>25</v>
      </c>
      <c r="Q1140" s="4" t="s">
        <v>77</v>
      </c>
      <c r="R1140" s="4" t="s">
        <v>54</v>
      </c>
      <c r="S1140" s="17"/>
    </row>
    <row r="1141" spans="4:19" ht="21" customHeight="1" x14ac:dyDescent="0.35">
      <c r="D1141" s="17"/>
      <c r="E1141" s="11" t="s">
        <v>14</v>
      </c>
      <c r="F1141" s="12">
        <v>11</v>
      </c>
      <c r="G1141" s="13" t="s">
        <v>55</v>
      </c>
      <c r="H1141" s="11" t="s">
        <v>32</v>
      </c>
      <c r="I1141" s="11" t="s">
        <v>23</v>
      </c>
      <c r="J1141" s="14">
        <v>2</v>
      </c>
      <c r="K1141" s="15">
        <v>38000000</v>
      </c>
      <c r="L1141" s="11">
        <v>1</v>
      </c>
      <c r="M1141" s="16">
        <v>6.4236111111111117E-3</v>
      </c>
      <c r="N1141" s="11" t="s">
        <v>46</v>
      </c>
      <c r="O1141" s="11" t="s">
        <v>29</v>
      </c>
      <c r="P1141" s="11" t="s">
        <v>51</v>
      </c>
      <c r="Q1141" s="11" t="s">
        <v>66</v>
      </c>
      <c r="R1141" s="11" t="s">
        <v>67</v>
      </c>
      <c r="S1141" s="17"/>
    </row>
    <row r="1142" spans="4:19" ht="21" customHeight="1" x14ac:dyDescent="0.35">
      <c r="D1142" s="17"/>
      <c r="E1142" s="4" t="s">
        <v>14</v>
      </c>
      <c r="F1142" s="5">
        <v>11</v>
      </c>
      <c r="G1142" s="6" t="s">
        <v>57</v>
      </c>
      <c r="H1142" s="4" t="s">
        <v>16</v>
      </c>
      <c r="I1142" s="4" t="s">
        <v>42</v>
      </c>
      <c r="J1142" s="7">
        <v>5</v>
      </c>
      <c r="K1142" s="8">
        <v>25000000</v>
      </c>
      <c r="L1142" s="4">
        <v>1</v>
      </c>
      <c r="M1142" s="2">
        <v>6.4236111111111117E-3</v>
      </c>
      <c r="N1142" s="4" t="s">
        <v>18</v>
      </c>
      <c r="O1142" s="4" t="s">
        <v>29</v>
      </c>
      <c r="P1142" s="4" t="s">
        <v>51</v>
      </c>
      <c r="Q1142" s="4" t="s">
        <v>78</v>
      </c>
      <c r="R1142" s="4" t="s">
        <v>41</v>
      </c>
      <c r="S1142" s="17"/>
    </row>
    <row r="1143" spans="4:19" ht="21" customHeight="1" x14ac:dyDescent="0.35">
      <c r="D1143" s="17"/>
      <c r="E1143" s="11" t="s">
        <v>14</v>
      </c>
      <c r="F1143" s="12">
        <v>1</v>
      </c>
      <c r="G1143" s="13" t="s">
        <v>60</v>
      </c>
      <c r="H1143" s="11" t="s">
        <v>49</v>
      </c>
      <c r="I1143" s="11" t="s">
        <v>23</v>
      </c>
      <c r="J1143" s="14">
        <v>2</v>
      </c>
      <c r="K1143" s="15">
        <v>12000000</v>
      </c>
      <c r="L1143" s="11">
        <v>1</v>
      </c>
      <c r="M1143" s="16">
        <v>6.4236111111111117E-3</v>
      </c>
      <c r="N1143" s="11" t="s">
        <v>18</v>
      </c>
      <c r="O1143" s="11" t="s">
        <v>29</v>
      </c>
      <c r="P1143" s="11" t="s">
        <v>43</v>
      </c>
      <c r="Q1143" s="11" t="s">
        <v>76</v>
      </c>
      <c r="R1143" s="11" t="s">
        <v>52</v>
      </c>
      <c r="S1143" s="17"/>
    </row>
    <row r="1144" spans="4:19" ht="21" customHeight="1" x14ac:dyDescent="0.35">
      <c r="D1144" s="17"/>
      <c r="E1144" s="4" t="s">
        <v>14</v>
      </c>
      <c r="F1144" s="5">
        <v>29</v>
      </c>
      <c r="G1144" s="6" t="s">
        <v>22</v>
      </c>
      <c r="H1144" s="4" t="s">
        <v>28</v>
      </c>
      <c r="I1144" s="4" t="s">
        <v>17</v>
      </c>
      <c r="J1144" s="7">
        <v>5</v>
      </c>
      <c r="K1144" s="8">
        <v>21000000</v>
      </c>
      <c r="L1144" s="4">
        <v>5</v>
      </c>
      <c r="M1144" s="2">
        <v>6.4236111111111117E-3</v>
      </c>
      <c r="N1144" s="4" t="s">
        <v>18</v>
      </c>
      <c r="O1144" s="4" t="s">
        <v>19</v>
      </c>
      <c r="P1144" s="4" t="s">
        <v>30</v>
      </c>
      <c r="Q1144" s="4" t="s">
        <v>77</v>
      </c>
      <c r="R1144" s="4" t="s">
        <v>54</v>
      </c>
      <c r="S1144" s="17"/>
    </row>
    <row r="1145" spans="4:19" ht="21" customHeight="1" x14ac:dyDescent="0.35">
      <c r="D1145" s="17"/>
      <c r="E1145" s="11" t="s">
        <v>70</v>
      </c>
      <c r="F1145" s="12">
        <v>13</v>
      </c>
      <c r="G1145" s="13" t="s">
        <v>55</v>
      </c>
      <c r="H1145" s="11" t="s">
        <v>16</v>
      </c>
      <c r="I1145" s="11" t="s">
        <v>45</v>
      </c>
      <c r="J1145" s="14">
        <v>0</v>
      </c>
      <c r="K1145" s="15">
        <v>0</v>
      </c>
      <c r="L1145" s="11">
        <v>2</v>
      </c>
      <c r="M1145" s="16">
        <v>6.4236111111111117E-3</v>
      </c>
      <c r="N1145" s="11"/>
      <c r="O1145" s="11"/>
      <c r="P1145" s="11" t="s">
        <v>43</v>
      </c>
      <c r="Q1145" s="11" t="s">
        <v>66</v>
      </c>
      <c r="R1145" s="11" t="s">
        <v>67</v>
      </c>
      <c r="S1145" s="17"/>
    </row>
    <row r="1146" spans="4:19" ht="21" customHeight="1" x14ac:dyDescent="0.35">
      <c r="D1146" s="17"/>
      <c r="E1146" s="4" t="s">
        <v>70</v>
      </c>
      <c r="F1146" s="5">
        <v>29</v>
      </c>
      <c r="G1146" s="6" t="s">
        <v>27</v>
      </c>
      <c r="H1146" s="4" t="s">
        <v>28</v>
      </c>
      <c r="I1146" s="4" t="s">
        <v>23</v>
      </c>
      <c r="J1146" s="7">
        <v>0</v>
      </c>
      <c r="K1146" s="8">
        <v>0</v>
      </c>
      <c r="L1146" s="4">
        <v>2</v>
      </c>
      <c r="M1146" s="2">
        <v>6.4236111111111117E-3</v>
      </c>
      <c r="N1146" s="4"/>
      <c r="O1146" s="4"/>
      <c r="P1146" s="4" t="s">
        <v>43</v>
      </c>
      <c r="Q1146" s="4" t="s">
        <v>76</v>
      </c>
      <c r="R1146" s="4" t="s">
        <v>26</v>
      </c>
      <c r="S1146" s="17"/>
    </row>
    <row r="1147" spans="4:19" ht="21" customHeight="1" x14ac:dyDescent="0.35">
      <c r="D1147" s="17"/>
      <c r="E1147" s="11" t="s">
        <v>70</v>
      </c>
      <c r="F1147" s="12">
        <v>30</v>
      </c>
      <c r="G1147" s="13" t="s">
        <v>69</v>
      </c>
      <c r="H1147" s="11" t="s">
        <v>28</v>
      </c>
      <c r="I1147" s="11" t="s">
        <v>42</v>
      </c>
      <c r="J1147" s="14">
        <v>0</v>
      </c>
      <c r="K1147" s="15">
        <v>0</v>
      </c>
      <c r="L1147" s="11">
        <v>4</v>
      </c>
      <c r="M1147" s="16">
        <v>6.4236111111111117E-3</v>
      </c>
      <c r="N1147" s="11"/>
      <c r="O1147" s="11"/>
      <c r="P1147" s="11" t="s">
        <v>30</v>
      </c>
      <c r="Q1147" s="11" t="s">
        <v>77</v>
      </c>
      <c r="R1147" s="11" t="s">
        <v>65</v>
      </c>
      <c r="S1147" s="17"/>
    </row>
    <row r="1148" spans="4:19" ht="21" customHeight="1" x14ac:dyDescent="0.35">
      <c r="D1148" s="17"/>
      <c r="E1148" s="4" t="s">
        <v>70</v>
      </c>
      <c r="F1148" s="5">
        <v>13</v>
      </c>
      <c r="G1148" s="6" t="s">
        <v>55</v>
      </c>
      <c r="H1148" s="4" t="s">
        <v>16</v>
      </c>
      <c r="I1148" s="4" t="s">
        <v>45</v>
      </c>
      <c r="J1148" s="7">
        <v>0</v>
      </c>
      <c r="K1148" s="8">
        <v>0</v>
      </c>
      <c r="L1148" s="4">
        <v>2</v>
      </c>
      <c r="M1148" s="2">
        <v>6.4236111111111117E-3</v>
      </c>
      <c r="N1148" s="4"/>
      <c r="O1148" s="4"/>
      <c r="P1148" s="4" t="s">
        <v>43</v>
      </c>
      <c r="Q1148" s="4" t="s">
        <v>66</v>
      </c>
      <c r="R1148" s="4" t="s">
        <v>67</v>
      </c>
      <c r="S1148" s="17"/>
    </row>
    <row r="1149" spans="4:19" ht="21" customHeight="1" x14ac:dyDescent="0.35">
      <c r="D1149" s="17"/>
      <c r="E1149" s="11" t="s">
        <v>14</v>
      </c>
      <c r="F1149" s="12">
        <v>12</v>
      </c>
      <c r="G1149" s="13" t="s">
        <v>55</v>
      </c>
      <c r="H1149" s="11" t="s">
        <v>32</v>
      </c>
      <c r="I1149" s="11" t="s">
        <v>42</v>
      </c>
      <c r="J1149" s="14">
        <v>2</v>
      </c>
      <c r="K1149" s="15">
        <v>12000000</v>
      </c>
      <c r="L1149" s="11">
        <v>3</v>
      </c>
      <c r="M1149" s="16">
        <v>6.6666666666666671E-3</v>
      </c>
      <c r="N1149" s="11" t="s">
        <v>18</v>
      </c>
      <c r="O1149" s="11" t="s">
        <v>19</v>
      </c>
      <c r="P1149" s="11" t="s">
        <v>30</v>
      </c>
      <c r="Q1149" s="11" t="s">
        <v>77</v>
      </c>
      <c r="R1149" s="11" t="s">
        <v>54</v>
      </c>
      <c r="S1149" s="17"/>
    </row>
    <row r="1150" spans="4:19" ht="21" customHeight="1" x14ac:dyDescent="0.35">
      <c r="D1150" s="17"/>
      <c r="E1150" s="4" t="s">
        <v>14</v>
      </c>
      <c r="F1150" s="5">
        <v>1</v>
      </c>
      <c r="G1150" s="6" t="s">
        <v>72</v>
      </c>
      <c r="H1150" s="4" t="s">
        <v>28</v>
      </c>
      <c r="I1150" s="4" t="s">
        <v>42</v>
      </c>
      <c r="J1150" s="7">
        <v>5</v>
      </c>
      <c r="K1150" s="8">
        <v>25000000</v>
      </c>
      <c r="L1150" s="4">
        <v>1</v>
      </c>
      <c r="M1150" s="2">
        <v>6.6666666666666671E-3</v>
      </c>
      <c r="N1150" s="4" t="s">
        <v>18</v>
      </c>
      <c r="O1150" s="4" t="s">
        <v>29</v>
      </c>
      <c r="P1150" s="4" t="s">
        <v>43</v>
      </c>
      <c r="Q1150" s="4" t="s">
        <v>76</v>
      </c>
      <c r="R1150" s="4" t="s">
        <v>31</v>
      </c>
      <c r="S1150" s="17"/>
    </row>
    <row r="1151" spans="4:19" ht="21" customHeight="1" x14ac:dyDescent="0.35">
      <c r="D1151" s="17"/>
      <c r="E1151" s="11" t="s">
        <v>14</v>
      </c>
      <c r="F1151" s="12">
        <v>11</v>
      </c>
      <c r="G1151" s="13" t="s">
        <v>27</v>
      </c>
      <c r="H1151" s="11" t="s">
        <v>49</v>
      </c>
      <c r="I1151" s="11" t="s">
        <v>68</v>
      </c>
      <c r="J1151" s="14">
        <v>1</v>
      </c>
      <c r="K1151" s="15">
        <v>7000000</v>
      </c>
      <c r="L1151" s="11">
        <v>2</v>
      </c>
      <c r="M1151" s="16">
        <v>6.6666666666666671E-3</v>
      </c>
      <c r="N1151" s="11" t="s">
        <v>18</v>
      </c>
      <c r="O1151" s="11" t="s">
        <v>56</v>
      </c>
      <c r="P1151" s="11" t="s">
        <v>51</v>
      </c>
      <c r="Q1151" s="11" t="s">
        <v>66</v>
      </c>
      <c r="R1151" s="11" t="s">
        <v>67</v>
      </c>
      <c r="S1151" s="17"/>
    </row>
    <row r="1152" spans="4:19" ht="21" customHeight="1" x14ac:dyDescent="0.35">
      <c r="D1152" s="17"/>
      <c r="E1152" s="4" t="s">
        <v>14</v>
      </c>
      <c r="F1152" s="5">
        <v>12</v>
      </c>
      <c r="G1152" s="6" t="s">
        <v>37</v>
      </c>
      <c r="H1152" s="4" t="s">
        <v>16</v>
      </c>
      <c r="I1152" s="4" t="s">
        <v>42</v>
      </c>
      <c r="J1152" s="7">
        <v>2</v>
      </c>
      <c r="K1152" s="8">
        <v>38000000</v>
      </c>
      <c r="L1152" s="4">
        <v>3</v>
      </c>
      <c r="M1152" s="2">
        <v>6.6666666666666671E-3</v>
      </c>
      <c r="N1152" s="4" t="s">
        <v>46</v>
      </c>
      <c r="O1152" s="4" t="s">
        <v>56</v>
      </c>
      <c r="P1152" s="4" t="s">
        <v>48</v>
      </c>
      <c r="Q1152" s="4" t="s">
        <v>76</v>
      </c>
      <c r="R1152" s="4" t="s">
        <v>52</v>
      </c>
      <c r="S1152" s="17"/>
    </row>
    <row r="1153" spans="4:19" ht="21" customHeight="1" x14ac:dyDescent="0.35">
      <c r="D1153" s="17"/>
      <c r="E1153" s="11" t="s">
        <v>14</v>
      </c>
      <c r="F1153" s="12">
        <v>28</v>
      </c>
      <c r="G1153" s="13" t="s">
        <v>37</v>
      </c>
      <c r="H1153" s="11" t="s">
        <v>49</v>
      </c>
      <c r="I1153" s="11" t="s">
        <v>17</v>
      </c>
      <c r="J1153" s="14">
        <v>3</v>
      </c>
      <c r="K1153" s="15">
        <v>15000000</v>
      </c>
      <c r="L1153" s="11">
        <v>1</v>
      </c>
      <c r="M1153" s="16">
        <v>6.6666666666666671E-3</v>
      </c>
      <c r="N1153" s="11" t="s">
        <v>18</v>
      </c>
      <c r="O1153" s="11" t="s">
        <v>24</v>
      </c>
      <c r="P1153" s="11" t="s">
        <v>33</v>
      </c>
      <c r="Q1153" s="11" t="s">
        <v>78</v>
      </c>
      <c r="R1153" s="11" t="s">
        <v>41</v>
      </c>
      <c r="S1153" s="17"/>
    </row>
    <row r="1154" spans="4:19" ht="21" customHeight="1" x14ac:dyDescent="0.35">
      <c r="D1154" s="17"/>
      <c r="E1154" s="4" t="s">
        <v>14</v>
      </c>
      <c r="F1154" s="5">
        <v>8</v>
      </c>
      <c r="G1154" s="6" t="s">
        <v>37</v>
      </c>
      <c r="H1154" s="4" t="s">
        <v>32</v>
      </c>
      <c r="I1154" s="4" t="s">
        <v>45</v>
      </c>
      <c r="J1154" s="7">
        <v>2</v>
      </c>
      <c r="K1154" s="8">
        <v>12000000</v>
      </c>
      <c r="L1154" s="4">
        <v>4</v>
      </c>
      <c r="M1154" s="2">
        <v>6.6666666666666671E-3</v>
      </c>
      <c r="N1154" s="4" t="s">
        <v>18</v>
      </c>
      <c r="O1154" s="4" t="s">
        <v>29</v>
      </c>
      <c r="P1154" s="4" t="s">
        <v>51</v>
      </c>
      <c r="Q1154" s="4" t="s">
        <v>76</v>
      </c>
      <c r="R1154" s="4" t="s">
        <v>31</v>
      </c>
      <c r="S1154" s="17"/>
    </row>
    <row r="1155" spans="4:19" ht="21" customHeight="1" x14ac:dyDescent="0.35">
      <c r="D1155" s="17"/>
      <c r="E1155" s="11" t="s">
        <v>14</v>
      </c>
      <c r="F1155" s="12">
        <v>11</v>
      </c>
      <c r="G1155" s="13" t="s">
        <v>44</v>
      </c>
      <c r="H1155" s="11" t="s">
        <v>28</v>
      </c>
      <c r="I1155" s="11" t="s">
        <v>17</v>
      </c>
      <c r="J1155" s="14">
        <v>2</v>
      </c>
      <c r="K1155" s="15">
        <v>12000000</v>
      </c>
      <c r="L1155" s="11">
        <v>1</v>
      </c>
      <c r="M1155" s="16">
        <v>6.6666666666666671E-3</v>
      </c>
      <c r="N1155" s="11" t="s">
        <v>18</v>
      </c>
      <c r="O1155" s="11" t="s">
        <v>39</v>
      </c>
      <c r="P1155" s="11" t="s">
        <v>43</v>
      </c>
      <c r="Q1155" s="11" t="s">
        <v>76</v>
      </c>
      <c r="R1155" s="11" t="s">
        <v>26</v>
      </c>
      <c r="S1155" s="17"/>
    </row>
    <row r="1156" spans="4:19" ht="21" customHeight="1" x14ac:dyDescent="0.35">
      <c r="D1156" s="17"/>
      <c r="E1156" s="4" t="s">
        <v>14</v>
      </c>
      <c r="F1156" s="5">
        <v>22</v>
      </c>
      <c r="G1156" s="6" t="s">
        <v>44</v>
      </c>
      <c r="H1156" s="4" t="s">
        <v>32</v>
      </c>
      <c r="I1156" s="4" t="s">
        <v>17</v>
      </c>
      <c r="J1156" s="7">
        <v>4</v>
      </c>
      <c r="K1156" s="8">
        <v>20000000</v>
      </c>
      <c r="L1156" s="4">
        <v>4</v>
      </c>
      <c r="M1156" s="2">
        <v>6.6666666666666671E-3</v>
      </c>
      <c r="N1156" s="4" t="s">
        <v>18</v>
      </c>
      <c r="O1156" s="4" t="s">
        <v>19</v>
      </c>
      <c r="P1156" s="4" t="s">
        <v>40</v>
      </c>
      <c r="Q1156" s="4" t="s">
        <v>78</v>
      </c>
      <c r="R1156" s="4" t="s">
        <v>41</v>
      </c>
      <c r="S1156" s="17"/>
    </row>
    <row r="1157" spans="4:19" ht="21" customHeight="1" x14ac:dyDescent="0.35">
      <c r="D1157" s="17"/>
      <c r="E1157" s="11" t="s">
        <v>14</v>
      </c>
      <c r="F1157" s="12">
        <v>12</v>
      </c>
      <c r="G1157" s="13" t="s">
        <v>55</v>
      </c>
      <c r="H1157" s="11" t="s">
        <v>32</v>
      </c>
      <c r="I1157" s="11" t="s">
        <v>42</v>
      </c>
      <c r="J1157" s="14">
        <v>2</v>
      </c>
      <c r="K1157" s="15">
        <v>12000000</v>
      </c>
      <c r="L1157" s="11">
        <v>3</v>
      </c>
      <c r="M1157" s="16">
        <v>6.6666666666666671E-3</v>
      </c>
      <c r="N1157" s="11" t="s">
        <v>18</v>
      </c>
      <c r="O1157" s="11" t="s">
        <v>19</v>
      </c>
      <c r="P1157" s="11" t="s">
        <v>30</v>
      </c>
      <c r="Q1157" s="11" t="s">
        <v>77</v>
      </c>
      <c r="R1157" s="11" t="s">
        <v>54</v>
      </c>
      <c r="S1157" s="17"/>
    </row>
    <row r="1158" spans="4:19" ht="21" customHeight="1" x14ac:dyDescent="0.35">
      <c r="D1158" s="17"/>
      <c r="E1158" s="4" t="s">
        <v>14</v>
      </c>
      <c r="F1158" s="5">
        <v>1</v>
      </c>
      <c r="G1158" s="6" t="s">
        <v>72</v>
      </c>
      <c r="H1158" s="4" t="s">
        <v>28</v>
      </c>
      <c r="I1158" s="4" t="s">
        <v>42</v>
      </c>
      <c r="J1158" s="7">
        <v>5</v>
      </c>
      <c r="K1158" s="8">
        <v>25000000</v>
      </c>
      <c r="L1158" s="4">
        <v>1</v>
      </c>
      <c r="M1158" s="2">
        <v>6.6666666666666671E-3</v>
      </c>
      <c r="N1158" s="4" t="s">
        <v>18</v>
      </c>
      <c r="O1158" s="4" t="s">
        <v>29</v>
      </c>
      <c r="P1158" s="4" t="s">
        <v>43</v>
      </c>
      <c r="Q1158" s="4" t="s">
        <v>76</v>
      </c>
      <c r="R1158" s="4" t="s">
        <v>31</v>
      </c>
      <c r="S1158" s="17"/>
    </row>
    <row r="1159" spans="4:19" ht="21" customHeight="1" x14ac:dyDescent="0.35">
      <c r="D1159" s="17"/>
      <c r="E1159" s="11" t="s">
        <v>70</v>
      </c>
      <c r="F1159" s="12">
        <v>27</v>
      </c>
      <c r="G1159" s="13" t="s">
        <v>27</v>
      </c>
      <c r="H1159" s="11" t="s">
        <v>16</v>
      </c>
      <c r="I1159" s="11" t="s">
        <v>17</v>
      </c>
      <c r="J1159" s="14">
        <v>0</v>
      </c>
      <c r="K1159" s="15">
        <v>0</v>
      </c>
      <c r="L1159" s="11">
        <v>1</v>
      </c>
      <c r="M1159" s="16">
        <v>6.6666666666666671E-3</v>
      </c>
      <c r="N1159" s="11"/>
      <c r="O1159" s="11"/>
      <c r="P1159" s="11" t="s">
        <v>33</v>
      </c>
      <c r="Q1159" s="11" t="s">
        <v>77</v>
      </c>
      <c r="R1159" s="11" t="s">
        <v>65</v>
      </c>
      <c r="S1159" s="17"/>
    </row>
    <row r="1160" spans="4:19" ht="21" customHeight="1" x14ac:dyDescent="0.35">
      <c r="D1160" s="17"/>
      <c r="E1160" s="4" t="s">
        <v>70</v>
      </c>
      <c r="F1160" s="5">
        <v>3</v>
      </c>
      <c r="G1160" s="6" t="s">
        <v>37</v>
      </c>
      <c r="H1160" s="4" t="s">
        <v>16</v>
      </c>
      <c r="I1160" s="4" t="s">
        <v>42</v>
      </c>
      <c r="J1160" s="7">
        <v>0</v>
      </c>
      <c r="K1160" s="8">
        <v>0</v>
      </c>
      <c r="L1160" s="4">
        <v>1</v>
      </c>
      <c r="M1160" s="2">
        <v>6.6666666666666671E-3</v>
      </c>
      <c r="N1160" s="4"/>
      <c r="O1160" s="4"/>
      <c r="P1160" s="4" t="s">
        <v>30</v>
      </c>
      <c r="Q1160" s="4" t="s">
        <v>78</v>
      </c>
      <c r="R1160" s="4" t="s">
        <v>62</v>
      </c>
      <c r="S1160" s="17"/>
    </row>
    <row r="1161" spans="4:19" ht="21" customHeight="1" x14ac:dyDescent="0.35">
      <c r="D1161" s="17"/>
      <c r="E1161" s="11" t="s">
        <v>70</v>
      </c>
      <c r="F1161" s="12">
        <v>11</v>
      </c>
      <c r="G1161" s="13" t="s">
        <v>44</v>
      </c>
      <c r="H1161" s="11" t="s">
        <v>16</v>
      </c>
      <c r="I1161" s="11" t="s">
        <v>17</v>
      </c>
      <c r="J1161" s="14">
        <v>0</v>
      </c>
      <c r="K1161" s="15">
        <v>0</v>
      </c>
      <c r="L1161" s="11">
        <v>3</v>
      </c>
      <c r="M1161" s="16">
        <v>6.6666666666666671E-3</v>
      </c>
      <c r="N1161" s="11"/>
      <c r="O1161" s="11"/>
      <c r="P1161" s="11" t="s">
        <v>40</v>
      </c>
      <c r="Q1161" s="11" t="s">
        <v>78</v>
      </c>
      <c r="R1161" s="11" t="s">
        <v>41</v>
      </c>
      <c r="S1161" s="17"/>
    </row>
    <row r="1162" spans="4:19" ht="21" customHeight="1" x14ac:dyDescent="0.35">
      <c r="D1162" s="17"/>
      <c r="E1162" s="4" t="s">
        <v>70</v>
      </c>
      <c r="F1162" s="5">
        <v>10</v>
      </c>
      <c r="G1162" s="6" t="s">
        <v>44</v>
      </c>
      <c r="H1162" s="4" t="s">
        <v>32</v>
      </c>
      <c r="I1162" s="4" t="s">
        <v>23</v>
      </c>
      <c r="J1162" s="7">
        <v>0</v>
      </c>
      <c r="K1162" s="8">
        <v>0</v>
      </c>
      <c r="L1162" s="4">
        <v>5</v>
      </c>
      <c r="M1162" s="2">
        <v>6.6666666666666671E-3</v>
      </c>
      <c r="N1162" s="4"/>
      <c r="O1162" s="4"/>
      <c r="P1162" s="4" t="s">
        <v>51</v>
      </c>
      <c r="Q1162" s="4" t="s">
        <v>78</v>
      </c>
      <c r="R1162" s="4" t="s">
        <v>63</v>
      </c>
      <c r="S1162" s="17"/>
    </row>
    <row r="1163" spans="4:19" ht="21" customHeight="1" x14ac:dyDescent="0.35">
      <c r="D1163" s="17"/>
      <c r="E1163" s="11" t="s">
        <v>14</v>
      </c>
      <c r="F1163" s="12">
        <v>12</v>
      </c>
      <c r="G1163" s="13" t="s">
        <v>60</v>
      </c>
      <c r="H1163" s="11" t="s">
        <v>28</v>
      </c>
      <c r="I1163" s="11" t="s">
        <v>42</v>
      </c>
      <c r="J1163" s="14">
        <v>3</v>
      </c>
      <c r="K1163" s="15">
        <v>15000000</v>
      </c>
      <c r="L1163" s="11">
        <v>3</v>
      </c>
      <c r="M1163" s="16">
        <v>7.0601851851851841E-3</v>
      </c>
      <c r="N1163" s="11" t="s">
        <v>18</v>
      </c>
      <c r="O1163" s="11" t="s">
        <v>64</v>
      </c>
      <c r="P1163" s="11" t="s">
        <v>48</v>
      </c>
      <c r="Q1163" s="11" t="s">
        <v>77</v>
      </c>
      <c r="R1163" s="11" t="s">
        <v>65</v>
      </c>
      <c r="S1163" s="17"/>
    </row>
    <row r="1164" spans="4:19" ht="21" customHeight="1" x14ac:dyDescent="0.35">
      <c r="D1164" s="17"/>
      <c r="E1164" s="4" t="s">
        <v>14</v>
      </c>
      <c r="F1164" s="5">
        <v>13</v>
      </c>
      <c r="G1164" s="6" t="s">
        <v>22</v>
      </c>
      <c r="H1164" s="4" t="s">
        <v>16</v>
      </c>
      <c r="I1164" s="4" t="s">
        <v>42</v>
      </c>
      <c r="J1164" s="7">
        <v>3</v>
      </c>
      <c r="K1164" s="8">
        <v>15000000</v>
      </c>
      <c r="L1164" s="4">
        <v>1</v>
      </c>
      <c r="M1164" s="2">
        <v>7.0601851851851841E-3</v>
      </c>
      <c r="N1164" s="4" t="s">
        <v>18</v>
      </c>
      <c r="O1164" s="4" t="s">
        <v>47</v>
      </c>
      <c r="P1164" s="4" t="s">
        <v>33</v>
      </c>
      <c r="Q1164" s="4" t="s">
        <v>76</v>
      </c>
      <c r="R1164" s="4" t="s">
        <v>31</v>
      </c>
      <c r="S1164" s="17"/>
    </row>
    <row r="1165" spans="4:19" ht="21" customHeight="1" x14ac:dyDescent="0.35">
      <c r="D1165" s="17"/>
      <c r="E1165" s="11" t="s">
        <v>14</v>
      </c>
      <c r="F1165" s="12">
        <v>11</v>
      </c>
      <c r="G1165" s="13" t="s">
        <v>22</v>
      </c>
      <c r="H1165" s="11" t="s">
        <v>49</v>
      </c>
      <c r="I1165" s="11" t="s">
        <v>17</v>
      </c>
      <c r="J1165" s="14">
        <v>1</v>
      </c>
      <c r="K1165" s="15">
        <v>7000000</v>
      </c>
      <c r="L1165" s="11">
        <v>3</v>
      </c>
      <c r="M1165" s="16">
        <v>7.0601851851851841E-3</v>
      </c>
      <c r="N1165" s="11" t="s">
        <v>18</v>
      </c>
      <c r="O1165" s="11" t="s">
        <v>56</v>
      </c>
      <c r="P1165" s="11" t="s">
        <v>20</v>
      </c>
      <c r="Q1165" s="11" t="s">
        <v>78</v>
      </c>
      <c r="R1165" s="11" t="s">
        <v>41</v>
      </c>
      <c r="S1165" s="17"/>
    </row>
    <row r="1166" spans="4:19" ht="21" customHeight="1" x14ac:dyDescent="0.35">
      <c r="D1166" s="17"/>
      <c r="E1166" s="4" t="s">
        <v>14</v>
      </c>
      <c r="F1166" s="5">
        <v>7</v>
      </c>
      <c r="G1166" s="6" t="s">
        <v>27</v>
      </c>
      <c r="H1166" s="4" t="s">
        <v>32</v>
      </c>
      <c r="I1166" s="4" t="s">
        <v>42</v>
      </c>
      <c r="J1166" s="7">
        <v>2</v>
      </c>
      <c r="K1166" s="8">
        <v>12000000</v>
      </c>
      <c r="L1166" s="4">
        <v>4</v>
      </c>
      <c r="M1166" s="2">
        <v>7.0601851851851841E-3</v>
      </c>
      <c r="N1166" s="4" t="s">
        <v>18</v>
      </c>
      <c r="O1166" s="4" t="s">
        <v>39</v>
      </c>
      <c r="P1166" s="4" t="s">
        <v>40</v>
      </c>
      <c r="Q1166" s="4" t="s">
        <v>78</v>
      </c>
      <c r="R1166" s="4" t="s">
        <v>62</v>
      </c>
      <c r="S1166" s="17"/>
    </row>
    <row r="1167" spans="4:19" ht="21" customHeight="1" x14ac:dyDescent="0.35">
      <c r="D1167" s="17"/>
      <c r="E1167" s="11" t="s">
        <v>14</v>
      </c>
      <c r="F1167" s="12">
        <v>9</v>
      </c>
      <c r="G1167" s="13" t="s">
        <v>27</v>
      </c>
      <c r="H1167" s="11" t="s">
        <v>28</v>
      </c>
      <c r="I1167" s="11" t="s">
        <v>23</v>
      </c>
      <c r="J1167" s="14">
        <v>3</v>
      </c>
      <c r="K1167" s="15">
        <v>15000000</v>
      </c>
      <c r="L1167" s="11">
        <v>4</v>
      </c>
      <c r="M1167" s="16">
        <v>7.0601851851851841E-3</v>
      </c>
      <c r="N1167" s="11" t="s">
        <v>18</v>
      </c>
      <c r="O1167" s="11" t="s">
        <v>19</v>
      </c>
      <c r="P1167" s="11" t="s">
        <v>33</v>
      </c>
      <c r="Q1167" s="11" t="s">
        <v>77</v>
      </c>
      <c r="R1167" s="11" t="s">
        <v>54</v>
      </c>
      <c r="S1167" s="17"/>
    </row>
    <row r="1168" spans="4:19" ht="21" customHeight="1" x14ac:dyDescent="0.35">
      <c r="D1168" s="17"/>
      <c r="E1168" s="4" t="s">
        <v>14</v>
      </c>
      <c r="F1168" s="5">
        <v>24</v>
      </c>
      <c r="G1168" s="6" t="s">
        <v>27</v>
      </c>
      <c r="H1168" s="4" t="s">
        <v>28</v>
      </c>
      <c r="I1168" s="4" t="s">
        <v>45</v>
      </c>
      <c r="J1168" s="7">
        <v>2</v>
      </c>
      <c r="K1168" s="8">
        <v>12000000</v>
      </c>
      <c r="L1168" s="4">
        <v>2</v>
      </c>
      <c r="M1168" s="2">
        <v>7.0601851851851841E-3</v>
      </c>
      <c r="N1168" s="4" t="s">
        <v>18</v>
      </c>
      <c r="O1168" s="4" t="s">
        <v>39</v>
      </c>
      <c r="P1168" s="4" t="s">
        <v>51</v>
      </c>
      <c r="Q1168" s="4" t="s">
        <v>76</v>
      </c>
      <c r="R1168" s="4" t="s">
        <v>52</v>
      </c>
      <c r="S1168" s="17"/>
    </row>
    <row r="1169" spans="4:19" ht="21" customHeight="1" x14ac:dyDescent="0.35">
      <c r="D1169" s="17"/>
      <c r="E1169" s="11" t="s">
        <v>14</v>
      </c>
      <c r="F1169" s="12">
        <v>28</v>
      </c>
      <c r="G1169" s="13" t="s">
        <v>37</v>
      </c>
      <c r="H1169" s="11" t="s">
        <v>38</v>
      </c>
      <c r="I1169" s="11" t="s">
        <v>42</v>
      </c>
      <c r="J1169" s="14">
        <v>4</v>
      </c>
      <c r="K1169" s="15">
        <v>20000000</v>
      </c>
      <c r="L1169" s="11">
        <v>1</v>
      </c>
      <c r="M1169" s="16">
        <v>7.0601851851851841E-3</v>
      </c>
      <c r="N1169" s="11" t="s">
        <v>18</v>
      </c>
      <c r="O1169" s="11" t="s">
        <v>19</v>
      </c>
      <c r="P1169" s="11" t="s">
        <v>30</v>
      </c>
      <c r="Q1169" s="11" t="s">
        <v>78</v>
      </c>
      <c r="R1169" s="11" t="s">
        <v>62</v>
      </c>
      <c r="S1169" s="17"/>
    </row>
    <row r="1170" spans="4:19" ht="21" customHeight="1" x14ac:dyDescent="0.35">
      <c r="D1170" s="17"/>
      <c r="E1170" s="4" t="s">
        <v>14</v>
      </c>
      <c r="F1170" s="5">
        <v>25</v>
      </c>
      <c r="G1170" s="6" t="s">
        <v>37</v>
      </c>
      <c r="H1170" s="4" t="s">
        <v>28</v>
      </c>
      <c r="I1170" s="4" t="s">
        <v>68</v>
      </c>
      <c r="J1170" s="7">
        <v>5</v>
      </c>
      <c r="K1170" s="8">
        <v>20000000</v>
      </c>
      <c r="L1170" s="4">
        <v>5</v>
      </c>
      <c r="M1170" s="2">
        <v>7.0601851851851841E-3</v>
      </c>
      <c r="N1170" s="4" t="s">
        <v>18</v>
      </c>
      <c r="O1170" s="4" t="s">
        <v>35</v>
      </c>
      <c r="P1170" s="4" t="s">
        <v>43</v>
      </c>
      <c r="Q1170" s="4" t="s">
        <v>76</v>
      </c>
      <c r="R1170" s="4" t="s">
        <v>31</v>
      </c>
      <c r="S1170" s="17"/>
    </row>
    <row r="1171" spans="4:19" ht="21" customHeight="1" x14ac:dyDescent="0.35">
      <c r="D1171" s="17"/>
      <c r="E1171" s="11" t="s">
        <v>14</v>
      </c>
      <c r="F1171" s="12">
        <v>29</v>
      </c>
      <c r="G1171" s="13" t="s">
        <v>37</v>
      </c>
      <c r="H1171" s="11" t="s">
        <v>28</v>
      </c>
      <c r="I1171" s="11" t="s">
        <v>23</v>
      </c>
      <c r="J1171" s="14">
        <v>2</v>
      </c>
      <c r="K1171" s="15">
        <v>12000000</v>
      </c>
      <c r="L1171" s="11">
        <v>2</v>
      </c>
      <c r="M1171" s="16">
        <v>7.0601851851851841E-3</v>
      </c>
      <c r="N1171" s="11" t="s">
        <v>18</v>
      </c>
      <c r="O1171" s="11" t="s">
        <v>47</v>
      </c>
      <c r="P1171" s="11" t="s">
        <v>51</v>
      </c>
      <c r="Q1171" s="11" t="s">
        <v>76</v>
      </c>
      <c r="R1171" s="11" t="s">
        <v>26</v>
      </c>
      <c r="S1171" s="17"/>
    </row>
    <row r="1172" spans="4:19" ht="21" customHeight="1" x14ac:dyDescent="0.35">
      <c r="D1172" s="17"/>
      <c r="E1172" s="4" t="s">
        <v>14</v>
      </c>
      <c r="F1172" s="5">
        <v>25</v>
      </c>
      <c r="G1172" s="6" t="s">
        <v>69</v>
      </c>
      <c r="H1172" s="4" t="s">
        <v>16</v>
      </c>
      <c r="I1172" s="4" t="s">
        <v>23</v>
      </c>
      <c r="J1172" s="7">
        <v>4</v>
      </c>
      <c r="K1172" s="8">
        <v>20000000</v>
      </c>
      <c r="L1172" s="4">
        <v>1</v>
      </c>
      <c r="M1172" s="2">
        <v>7.0601851851851841E-3</v>
      </c>
      <c r="N1172" s="4" t="s">
        <v>61</v>
      </c>
      <c r="O1172" s="4" t="s">
        <v>50</v>
      </c>
      <c r="P1172" s="4" t="s">
        <v>43</v>
      </c>
      <c r="Q1172" s="4" t="s">
        <v>66</v>
      </c>
      <c r="R1172" s="4" t="s">
        <v>67</v>
      </c>
      <c r="S1172" s="17"/>
    </row>
    <row r="1173" spans="4:19" ht="21" customHeight="1" x14ac:dyDescent="0.35">
      <c r="D1173" s="17"/>
      <c r="E1173" s="11" t="s">
        <v>14</v>
      </c>
      <c r="F1173" s="12">
        <v>12</v>
      </c>
      <c r="G1173" s="13" t="s">
        <v>60</v>
      </c>
      <c r="H1173" s="11" t="s">
        <v>28</v>
      </c>
      <c r="I1173" s="11" t="s">
        <v>42</v>
      </c>
      <c r="J1173" s="14">
        <v>3</v>
      </c>
      <c r="K1173" s="15">
        <v>15000000</v>
      </c>
      <c r="L1173" s="11">
        <v>3</v>
      </c>
      <c r="M1173" s="16">
        <v>7.0601851851851841E-3</v>
      </c>
      <c r="N1173" s="11" t="s">
        <v>18</v>
      </c>
      <c r="O1173" s="11" t="s">
        <v>64</v>
      </c>
      <c r="P1173" s="11" t="s">
        <v>48</v>
      </c>
      <c r="Q1173" s="11" t="s">
        <v>77</v>
      </c>
      <c r="R1173" s="11" t="s">
        <v>65</v>
      </c>
      <c r="S1173" s="17"/>
    </row>
    <row r="1174" spans="4:19" ht="21" customHeight="1" x14ac:dyDescent="0.35">
      <c r="D1174" s="17"/>
      <c r="E1174" s="4" t="s">
        <v>14</v>
      </c>
      <c r="F1174" s="5">
        <v>13</v>
      </c>
      <c r="G1174" s="6" t="s">
        <v>22</v>
      </c>
      <c r="H1174" s="4" t="s">
        <v>16</v>
      </c>
      <c r="I1174" s="4" t="s">
        <v>42</v>
      </c>
      <c r="J1174" s="7">
        <v>3</v>
      </c>
      <c r="K1174" s="8">
        <v>15000000</v>
      </c>
      <c r="L1174" s="4">
        <v>1</v>
      </c>
      <c r="M1174" s="2">
        <v>7.0601851851851841E-3</v>
      </c>
      <c r="N1174" s="4" t="s">
        <v>18</v>
      </c>
      <c r="O1174" s="4" t="s">
        <v>47</v>
      </c>
      <c r="P1174" s="4" t="s">
        <v>33</v>
      </c>
      <c r="Q1174" s="4" t="s">
        <v>76</v>
      </c>
      <c r="R1174" s="4" t="s">
        <v>31</v>
      </c>
      <c r="S1174" s="17"/>
    </row>
    <row r="1175" spans="4:19" ht="21" customHeight="1" x14ac:dyDescent="0.35">
      <c r="D1175" s="17"/>
      <c r="E1175" s="11" t="s">
        <v>70</v>
      </c>
      <c r="F1175" s="12">
        <v>21</v>
      </c>
      <c r="G1175" s="13" t="s">
        <v>27</v>
      </c>
      <c r="H1175" s="11" t="s">
        <v>16</v>
      </c>
      <c r="I1175" s="11" t="s">
        <v>42</v>
      </c>
      <c r="J1175" s="14">
        <v>0</v>
      </c>
      <c r="K1175" s="15">
        <v>0</v>
      </c>
      <c r="L1175" s="11">
        <v>2</v>
      </c>
      <c r="M1175" s="16">
        <v>7.0601851851851841E-3</v>
      </c>
      <c r="N1175" s="11"/>
      <c r="O1175" s="11"/>
      <c r="P1175" s="11" t="s">
        <v>33</v>
      </c>
      <c r="Q1175" s="11" t="s">
        <v>78</v>
      </c>
      <c r="R1175" s="11" t="s">
        <v>66</v>
      </c>
      <c r="S1175" s="17"/>
    </row>
    <row r="1176" spans="4:19" ht="21" customHeight="1" x14ac:dyDescent="0.35">
      <c r="D1176" s="17"/>
      <c r="E1176" s="4" t="s">
        <v>70</v>
      </c>
      <c r="F1176" s="5">
        <v>25</v>
      </c>
      <c r="G1176" s="6" t="s">
        <v>44</v>
      </c>
      <c r="H1176" s="4" t="s">
        <v>28</v>
      </c>
      <c r="I1176" s="4" t="s">
        <v>42</v>
      </c>
      <c r="J1176" s="7">
        <v>0</v>
      </c>
      <c r="K1176" s="8">
        <v>0</v>
      </c>
      <c r="L1176" s="4">
        <v>2</v>
      </c>
      <c r="M1176" s="2">
        <v>7.0601851851851841E-3</v>
      </c>
      <c r="N1176" s="4"/>
      <c r="O1176" s="4"/>
      <c r="P1176" s="4" t="s">
        <v>25</v>
      </c>
      <c r="Q1176" s="4" t="s">
        <v>76</v>
      </c>
      <c r="R1176" s="4" t="s">
        <v>52</v>
      </c>
      <c r="S1176" s="17"/>
    </row>
    <row r="1177" spans="4:19" ht="21" customHeight="1" x14ac:dyDescent="0.35">
      <c r="D1177" s="17"/>
      <c r="E1177" s="11" t="s">
        <v>70</v>
      </c>
      <c r="F1177" s="12">
        <v>11</v>
      </c>
      <c r="G1177" s="13" t="s">
        <v>44</v>
      </c>
      <c r="H1177" s="11" t="s">
        <v>32</v>
      </c>
      <c r="I1177" s="11" t="s">
        <v>68</v>
      </c>
      <c r="J1177" s="14">
        <v>0</v>
      </c>
      <c r="K1177" s="15">
        <v>0</v>
      </c>
      <c r="L1177" s="11">
        <v>2</v>
      </c>
      <c r="M1177" s="16">
        <v>7.0601851851851841E-3</v>
      </c>
      <c r="N1177" s="11"/>
      <c r="O1177" s="11"/>
      <c r="P1177" s="11" t="s">
        <v>48</v>
      </c>
      <c r="Q1177" s="11" t="s">
        <v>78</v>
      </c>
      <c r="R1177" s="11" t="s">
        <v>41</v>
      </c>
      <c r="S1177" s="17"/>
    </row>
    <row r="1178" spans="4:19" ht="21" customHeight="1" x14ac:dyDescent="0.35">
      <c r="D1178" s="17"/>
      <c r="E1178" s="4" t="s">
        <v>14</v>
      </c>
      <c r="F1178" s="5">
        <v>1</v>
      </c>
      <c r="G1178" s="6" t="s">
        <v>15</v>
      </c>
      <c r="H1178" s="4" t="s">
        <v>28</v>
      </c>
      <c r="I1178" s="4" t="s">
        <v>23</v>
      </c>
      <c r="J1178" s="7">
        <v>5</v>
      </c>
      <c r="K1178" s="8">
        <v>25000000</v>
      </c>
      <c r="L1178" s="4">
        <v>1</v>
      </c>
      <c r="M1178" s="2">
        <v>7.8703703703703713E-3</v>
      </c>
      <c r="N1178" s="4" t="s">
        <v>18</v>
      </c>
      <c r="O1178" s="4" t="s">
        <v>19</v>
      </c>
      <c r="P1178" s="4" t="s">
        <v>43</v>
      </c>
      <c r="Q1178" s="4" t="s">
        <v>66</v>
      </c>
      <c r="R1178" s="4" t="s">
        <v>36</v>
      </c>
      <c r="S1178" s="17"/>
    </row>
    <row r="1179" spans="4:19" ht="21" customHeight="1" x14ac:dyDescent="0.35">
      <c r="D1179" s="17"/>
      <c r="E1179" s="11" t="s">
        <v>14</v>
      </c>
      <c r="F1179" s="12">
        <v>11</v>
      </c>
      <c r="G1179" s="13" t="s">
        <v>15</v>
      </c>
      <c r="H1179" s="11" t="s">
        <v>49</v>
      </c>
      <c r="I1179" s="11" t="s">
        <v>23</v>
      </c>
      <c r="J1179" s="14">
        <v>3</v>
      </c>
      <c r="K1179" s="15">
        <v>15000000</v>
      </c>
      <c r="L1179" s="11">
        <v>2</v>
      </c>
      <c r="M1179" s="16">
        <v>7.8703703703703713E-3</v>
      </c>
      <c r="N1179" s="11" t="s">
        <v>18</v>
      </c>
      <c r="O1179" s="11" t="s">
        <v>35</v>
      </c>
      <c r="P1179" s="11" t="s">
        <v>48</v>
      </c>
      <c r="Q1179" s="11" t="s">
        <v>77</v>
      </c>
      <c r="R1179" s="11" t="s">
        <v>65</v>
      </c>
      <c r="S1179" s="17"/>
    </row>
    <row r="1180" spans="4:19" ht="21" customHeight="1" x14ac:dyDescent="0.35">
      <c r="D1180" s="17"/>
      <c r="E1180" s="4" t="s">
        <v>14</v>
      </c>
      <c r="F1180" s="5">
        <v>4</v>
      </c>
      <c r="G1180" s="6" t="s">
        <v>59</v>
      </c>
      <c r="H1180" s="4" t="s">
        <v>28</v>
      </c>
      <c r="I1180" s="4" t="s">
        <v>42</v>
      </c>
      <c r="J1180" s="7">
        <v>4</v>
      </c>
      <c r="K1180" s="8">
        <v>20000000</v>
      </c>
      <c r="L1180" s="4">
        <v>1</v>
      </c>
      <c r="M1180" s="2">
        <v>7.8703703703703713E-3</v>
      </c>
      <c r="N1180" s="4" t="s">
        <v>61</v>
      </c>
      <c r="O1180" s="4" t="s">
        <v>56</v>
      </c>
      <c r="P1180" s="4" t="s">
        <v>30</v>
      </c>
      <c r="Q1180" s="4" t="s">
        <v>76</v>
      </c>
      <c r="R1180" s="4" t="s">
        <v>71</v>
      </c>
      <c r="S1180" s="17"/>
    </row>
    <row r="1181" spans="4:19" ht="21" customHeight="1" x14ac:dyDescent="0.35">
      <c r="D1181" s="17"/>
      <c r="E1181" s="11" t="s">
        <v>14</v>
      </c>
      <c r="F1181" s="12">
        <v>30</v>
      </c>
      <c r="G1181" s="13" t="s">
        <v>27</v>
      </c>
      <c r="H1181" s="11" t="s">
        <v>28</v>
      </c>
      <c r="I1181" s="11" t="s">
        <v>42</v>
      </c>
      <c r="J1181" s="14">
        <v>2</v>
      </c>
      <c r="K1181" s="15">
        <v>10000000</v>
      </c>
      <c r="L1181" s="11">
        <v>1</v>
      </c>
      <c r="M1181" s="16">
        <v>7.8703703703703713E-3</v>
      </c>
      <c r="N1181" s="11" t="s">
        <v>18</v>
      </c>
      <c r="O1181" s="11" t="s">
        <v>56</v>
      </c>
      <c r="P1181" s="11" t="s">
        <v>20</v>
      </c>
      <c r="Q1181" s="11" t="s">
        <v>78</v>
      </c>
      <c r="R1181" s="11" t="s">
        <v>21</v>
      </c>
      <c r="S1181" s="17"/>
    </row>
    <row r="1182" spans="4:19" ht="21" customHeight="1" x14ac:dyDescent="0.35">
      <c r="D1182" s="17"/>
      <c r="E1182" s="4" t="s">
        <v>14</v>
      </c>
      <c r="F1182" s="5">
        <v>14</v>
      </c>
      <c r="G1182" s="6" t="s">
        <v>37</v>
      </c>
      <c r="H1182" s="4" t="s">
        <v>16</v>
      </c>
      <c r="I1182" s="4" t="s">
        <v>23</v>
      </c>
      <c r="J1182" s="7">
        <v>1</v>
      </c>
      <c r="K1182" s="8">
        <v>19000000</v>
      </c>
      <c r="L1182" s="4">
        <v>2</v>
      </c>
      <c r="M1182" s="2">
        <v>7.8703703703703713E-3</v>
      </c>
      <c r="N1182" s="4" t="s">
        <v>46</v>
      </c>
      <c r="O1182" s="4" t="s">
        <v>29</v>
      </c>
      <c r="P1182" s="4" t="s">
        <v>48</v>
      </c>
      <c r="Q1182" s="4" t="s">
        <v>66</v>
      </c>
      <c r="R1182" s="4" t="s">
        <v>36</v>
      </c>
      <c r="S1182" s="17"/>
    </row>
    <row r="1183" spans="4:19" ht="21" customHeight="1" x14ac:dyDescent="0.35">
      <c r="D1183" s="17"/>
      <c r="E1183" s="11" t="s">
        <v>14</v>
      </c>
      <c r="F1183" s="12">
        <v>19</v>
      </c>
      <c r="G1183" s="13" t="s">
        <v>37</v>
      </c>
      <c r="H1183" s="11" t="s">
        <v>28</v>
      </c>
      <c r="I1183" s="11" t="s">
        <v>23</v>
      </c>
      <c r="J1183" s="14">
        <v>1</v>
      </c>
      <c r="K1183" s="15">
        <v>7000000</v>
      </c>
      <c r="L1183" s="11">
        <v>4</v>
      </c>
      <c r="M1183" s="16">
        <v>7.8703703703703713E-3</v>
      </c>
      <c r="N1183" s="11" t="s">
        <v>18</v>
      </c>
      <c r="O1183" s="11" t="s">
        <v>24</v>
      </c>
      <c r="P1183" s="11" t="s">
        <v>33</v>
      </c>
      <c r="Q1183" s="11" t="s">
        <v>76</v>
      </c>
      <c r="R1183" s="11" t="s">
        <v>71</v>
      </c>
      <c r="S1183" s="17"/>
    </row>
    <row r="1184" spans="4:19" ht="21" customHeight="1" x14ac:dyDescent="0.35">
      <c r="D1184" s="17"/>
      <c r="E1184" s="4" t="s">
        <v>14</v>
      </c>
      <c r="F1184" s="5">
        <v>3</v>
      </c>
      <c r="G1184" s="6" t="s">
        <v>37</v>
      </c>
      <c r="H1184" s="4" t="s">
        <v>16</v>
      </c>
      <c r="I1184" s="4" t="s">
        <v>45</v>
      </c>
      <c r="J1184" s="7">
        <v>3</v>
      </c>
      <c r="K1184" s="8">
        <v>12000000</v>
      </c>
      <c r="L1184" s="4">
        <v>2</v>
      </c>
      <c r="M1184" s="2">
        <v>7.8703703703703713E-3</v>
      </c>
      <c r="N1184" s="4" t="s">
        <v>18</v>
      </c>
      <c r="O1184" s="4" t="s">
        <v>39</v>
      </c>
      <c r="P1184" s="4" t="s">
        <v>51</v>
      </c>
      <c r="Q1184" s="4" t="s">
        <v>76</v>
      </c>
      <c r="R1184" s="4" t="s">
        <v>26</v>
      </c>
      <c r="S1184" s="17"/>
    </row>
    <row r="1185" spans="4:19" ht="21" customHeight="1" x14ac:dyDescent="0.35">
      <c r="D1185" s="17"/>
      <c r="E1185" s="11" t="s">
        <v>14</v>
      </c>
      <c r="F1185" s="12">
        <v>3</v>
      </c>
      <c r="G1185" s="13" t="s">
        <v>44</v>
      </c>
      <c r="H1185" s="11" t="s">
        <v>32</v>
      </c>
      <c r="I1185" s="11" t="s">
        <v>23</v>
      </c>
      <c r="J1185" s="14">
        <v>2</v>
      </c>
      <c r="K1185" s="15">
        <v>38000000</v>
      </c>
      <c r="L1185" s="11">
        <v>2</v>
      </c>
      <c r="M1185" s="16">
        <v>7.8703703703703713E-3</v>
      </c>
      <c r="N1185" s="11" t="s">
        <v>46</v>
      </c>
      <c r="O1185" s="11" t="s">
        <v>64</v>
      </c>
      <c r="P1185" s="11" t="s">
        <v>33</v>
      </c>
      <c r="Q1185" s="11" t="s">
        <v>76</v>
      </c>
      <c r="R1185" s="11" t="s">
        <v>31</v>
      </c>
      <c r="S1185" s="17"/>
    </row>
    <row r="1186" spans="4:19" ht="21" customHeight="1" x14ac:dyDescent="0.35">
      <c r="D1186" s="17"/>
      <c r="E1186" s="4" t="s">
        <v>14</v>
      </c>
      <c r="F1186" s="5">
        <v>12</v>
      </c>
      <c r="G1186" s="6" t="s">
        <v>44</v>
      </c>
      <c r="H1186" s="4" t="s">
        <v>49</v>
      </c>
      <c r="I1186" s="4" t="s">
        <v>42</v>
      </c>
      <c r="J1186" s="7">
        <v>3</v>
      </c>
      <c r="K1186" s="8">
        <v>15000000</v>
      </c>
      <c r="L1186" s="4">
        <v>1</v>
      </c>
      <c r="M1186" s="2">
        <v>7.8703703703703713E-3</v>
      </c>
      <c r="N1186" s="4" t="s">
        <v>18</v>
      </c>
      <c r="O1186" s="4" t="s">
        <v>29</v>
      </c>
      <c r="P1186" s="4" t="s">
        <v>51</v>
      </c>
      <c r="Q1186" s="4" t="s">
        <v>78</v>
      </c>
      <c r="R1186" s="4" t="s">
        <v>53</v>
      </c>
      <c r="S1186" s="17"/>
    </row>
    <row r="1187" spans="4:19" ht="21" customHeight="1" x14ac:dyDescent="0.35">
      <c r="D1187" s="17"/>
      <c r="E1187" s="11" t="s">
        <v>14</v>
      </c>
      <c r="F1187" s="12">
        <v>22</v>
      </c>
      <c r="G1187" s="13" t="s">
        <v>44</v>
      </c>
      <c r="H1187" s="11" t="s">
        <v>16</v>
      </c>
      <c r="I1187" s="11" t="s">
        <v>68</v>
      </c>
      <c r="J1187" s="14">
        <v>2</v>
      </c>
      <c r="K1187" s="15">
        <v>12000000</v>
      </c>
      <c r="L1187" s="11">
        <v>3</v>
      </c>
      <c r="M1187" s="16">
        <v>7.8703703703703713E-3</v>
      </c>
      <c r="N1187" s="11" t="s">
        <v>18</v>
      </c>
      <c r="O1187" s="11" t="s">
        <v>19</v>
      </c>
      <c r="P1187" s="11" t="s">
        <v>40</v>
      </c>
      <c r="Q1187" s="11" t="s">
        <v>78</v>
      </c>
      <c r="R1187" s="11" t="s">
        <v>63</v>
      </c>
      <c r="S1187" s="17"/>
    </row>
    <row r="1188" spans="4:19" ht="21" customHeight="1" x14ac:dyDescent="0.35">
      <c r="D1188" s="17"/>
      <c r="E1188" s="4" t="s">
        <v>14</v>
      </c>
      <c r="F1188" s="5">
        <v>1</v>
      </c>
      <c r="G1188" s="6" t="s">
        <v>15</v>
      </c>
      <c r="H1188" s="4" t="s">
        <v>28</v>
      </c>
      <c r="I1188" s="4" t="s">
        <v>23</v>
      </c>
      <c r="J1188" s="7">
        <v>5</v>
      </c>
      <c r="K1188" s="8">
        <v>25000000</v>
      </c>
      <c r="L1188" s="4">
        <v>1</v>
      </c>
      <c r="M1188" s="2">
        <v>7.8703703703703713E-3</v>
      </c>
      <c r="N1188" s="4" t="s">
        <v>18</v>
      </c>
      <c r="O1188" s="4" t="s">
        <v>19</v>
      </c>
      <c r="P1188" s="4" t="s">
        <v>43</v>
      </c>
      <c r="Q1188" s="4" t="s">
        <v>66</v>
      </c>
      <c r="R1188" s="4" t="s">
        <v>36</v>
      </c>
      <c r="S1188" s="17"/>
    </row>
    <row r="1189" spans="4:19" ht="21" customHeight="1" x14ac:dyDescent="0.35">
      <c r="D1189" s="17"/>
      <c r="E1189" s="11" t="s">
        <v>14</v>
      </c>
      <c r="F1189" s="12">
        <v>11</v>
      </c>
      <c r="G1189" s="13" t="s">
        <v>15</v>
      </c>
      <c r="H1189" s="11" t="s">
        <v>49</v>
      </c>
      <c r="I1189" s="11" t="s">
        <v>23</v>
      </c>
      <c r="J1189" s="14">
        <v>3</v>
      </c>
      <c r="K1189" s="15">
        <v>15000000</v>
      </c>
      <c r="L1189" s="11">
        <v>2</v>
      </c>
      <c r="M1189" s="16">
        <v>7.8703703703703713E-3</v>
      </c>
      <c r="N1189" s="11" t="s">
        <v>18</v>
      </c>
      <c r="O1189" s="11" t="s">
        <v>35</v>
      </c>
      <c r="P1189" s="11" t="s">
        <v>48</v>
      </c>
      <c r="Q1189" s="11" t="s">
        <v>77</v>
      </c>
      <c r="R1189" s="11" t="s">
        <v>65</v>
      </c>
      <c r="S1189" s="17"/>
    </row>
    <row r="1190" spans="4:19" ht="21" customHeight="1" x14ac:dyDescent="0.35">
      <c r="D1190" s="17"/>
      <c r="E1190" s="4" t="s">
        <v>14</v>
      </c>
      <c r="F1190" s="5">
        <v>4</v>
      </c>
      <c r="G1190" s="6" t="s">
        <v>59</v>
      </c>
      <c r="H1190" s="4" t="s">
        <v>28</v>
      </c>
      <c r="I1190" s="4" t="s">
        <v>42</v>
      </c>
      <c r="J1190" s="7">
        <v>4</v>
      </c>
      <c r="K1190" s="8">
        <v>20000000</v>
      </c>
      <c r="L1190" s="4">
        <v>1</v>
      </c>
      <c r="M1190" s="2">
        <v>7.8703703703703713E-3</v>
      </c>
      <c r="N1190" s="4" t="s">
        <v>61</v>
      </c>
      <c r="O1190" s="4" t="s">
        <v>56</v>
      </c>
      <c r="P1190" s="4" t="s">
        <v>30</v>
      </c>
      <c r="Q1190" s="4" t="s">
        <v>76</v>
      </c>
      <c r="R1190" s="4" t="s">
        <v>71</v>
      </c>
      <c r="S1190" s="17"/>
    </row>
    <row r="1191" spans="4:19" ht="21" customHeight="1" x14ac:dyDescent="0.35">
      <c r="D1191" s="17"/>
      <c r="E1191" s="11" t="s">
        <v>70</v>
      </c>
      <c r="F1191" s="12">
        <v>5</v>
      </c>
      <c r="G1191" s="13" t="s">
        <v>37</v>
      </c>
      <c r="H1191" s="11" t="s">
        <v>16</v>
      </c>
      <c r="I1191" s="11" t="s">
        <v>42</v>
      </c>
      <c r="J1191" s="14">
        <v>0</v>
      </c>
      <c r="K1191" s="15">
        <v>0</v>
      </c>
      <c r="L1191" s="11">
        <v>3</v>
      </c>
      <c r="M1191" s="16">
        <v>7.8703703703703713E-3</v>
      </c>
      <c r="N1191" s="11"/>
      <c r="O1191" s="11"/>
      <c r="P1191" s="11" t="s">
        <v>30</v>
      </c>
      <c r="Q1191" s="11" t="s">
        <v>76</v>
      </c>
      <c r="R1191" s="11" t="s">
        <v>31</v>
      </c>
      <c r="S1191" s="17"/>
    </row>
    <row r="1192" spans="4:19" ht="21" customHeight="1" x14ac:dyDescent="0.35">
      <c r="D1192" s="17"/>
      <c r="E1192" s="4" t="s">
        <v>70</v>
      </c>
      <c r="F1192" s="5">
        <v>10</v>
      </c>
      <c r="G1192" s="6" t="s">
        <v>69</v>
      </c>
      <c r="H1192" s="4" t="s">
        <v>16</v>
      </c>
      <c r="I1192" s="4" t="s">
        <v>23</v>
      </c>
      <c r="J1192" s="7">
        <v>0</v>
      </c>
      <c r="K1192" s="8">
        <v>0</v>
      </c>
      <c r="L1192" s="4">
        <v>2</v>
      </c>
      <c r="M1192" s="2">
        <v>7.8703703703703713E-3</v>
      </c>
      <c r="N1192" s="4"/>
      <c r="O1192" s="4"/>
      <c r="P1192" s="4" t="s">
        <v>40</v>
      </c>
      <c r="Q1192" s="4" t="s">
        <v>66</v>
      </c>
      <c r="R1192" s="4" t="s">
        <v>36</v>
      </c>
      <c r="S1192" s="17"/>
    </row>
    <row r="1193" spans="4:19" ht="21" customHeight="1" x14ac:dyDescent="0.35">
      <c r="D1193" s="17"/>
      <c r="E1193" s="11" t="s">
        <v>70</v>
      </c>
      <c r="F1193" s="12">
        <v>10</v>
      </c>
      <c r="G1193" s="13" t="s">
        <v>69</v>
      </c>
      <c r="H1193" s="11" t="s">
        <v>49</v>
      </c>
      <c r="I1193" s="11" t="s">
        <v>42</v>
      </c>
      <c r="J1193" s="14">
        <v>0</v>
      </c>
      <c r="K1193" s="15">
        <v>0</v>
      </c>
      <c r="L1193" s="11">
        <v>2</v>
      </c>
      <c r="M1193" s="16">
        <v>7.8703703703703713E-3</v>
      </c>
      <c r="N1193" s="11"/>
      <c r="O1193" s="11"/>
      <c r="P1193" s="11" t="s">
        <v>20</v>
      </c>
      <c r="Q1193" s="11" t="s">
        <v>78</v>
      </c>
      <c r="R1193" s="11" t="s">
        <v>53</v>
      </c>
      <c r="S1193" s="17"/>
    </row>
    <row r="1194" spans="4:19" ht="21" customHeight="1" x14ac:dyDescent="0.35">
      <c r="D1194" s="17"/>
      <c r="E1194" s="4" t="s">
        <v>14</v>
      </c>
      <c r="F1194" s="5">
        <v>17</v>
      </c>
      <c r="G1194" s="6" t="s">
        <v>55</v>
      </c>
      <c r="H1194" s="4" t="s">
        <v>28</v>
      </c>
      <c r="I1194" s="4" t="s">
        <v>42</v>
      </c>
      <c r="J1194" s="7">
        <v>2</v>
      </c>
      <c r="K1194" s="8">
        <v>38000000</v>
      </c>
      <c r="L1194" s="4">
        <v>4</v>
      </c>
      <c r="M1194" s="2">
        <v>8.8541666666666664E-3</v>
      </c>
      <c r="N1194" s="4" t="s">
        <v>46</v>
      </c>
      <c r="O1194" s="4" t="s">
        <v>29</v>
      </c>
      <c r="P1194" s="4" t="s">
        <v>33</v>
      </c>
      <c r="Q1194" s="4" t="s">
        <v>76</v>
      </c>
      <c r="R1194" s="4" t="s">
        <v>31</v>
      </c>
      <c r="S1194" s="17"/>
    </row>
    <row r="1195" spans="4:19" ht="21" customHeight="1" x14ac:dyDescent="0.35">
      <c r="D1195" s="17"/>
      <c r="E1195" s="11" t="s">
        <v>14</v>
      </c>
      <c r="F1195" s="12">
        <v>2</v>
      </c>
      <c r="G1195" s="13" t="s">
        <v>59</v>
      </c>
      <c r="H1195" s="11" t="s">
        <v>16</v>
      </c>
      <c r="I1195" s="11" t="s">
        <v>42</v>
      </c>
      <c r="J1195" s="14">
        <v>5</v>
      </c>
      <c r="K1195" s="15">
        <v>25000000</v>
      </c>
      <c r="L1195" s="11">
        <v>1</v>
      </c>
      <c r="M1195" s="16">
        <v>8.8541666666666664E-3</v>
      </c>
      <c r="N1195" s="11" t="s">
        <v>18</v>
      </c>
      <c r="O1195" s="11" t="s">
        <v>19</v>
      </c>
      <c r="P1195" s="11" t="s">
        <v>51</v>
      </c>
      <c r="Q1195" s="11" t="s">
        <v>78</v>
      </c>
      <c r="R1195" s="11" t="s">
        <v>21</v>
      </c>
      <c r="S1195" s="17"/>
    </row>
    <row r="1196" spans="4:19" ht="21" customHeight="1" x14ac:dyDescent="0.35">
      <c r="D1196" s="17"/>
      <c r="E1196" s="4" t="s">
        <v>14</v>
      </c>
      <c r="F1196" s="5">
        <v>5</v>
      </c>
      <c r="G1196" s="6" t="s">
        <v>22</v>
      </c>
      <c r="H1196" s="4" t="s">
        <v>16</v>
      </c>
      <c r="I1196" s="4" t="s">
        <v>17</v>
      </c>
      <c r="J1196" s="7">
        <v>4</v>
      </c>
      <c r="K1196" s="8">
        <v>20000000</v>
      </c>
      <c r="L1196" s="4">
        <v>3</v>
      </c>
      <c r="M1196" s="2">
        <v>8.8541666666666664E-3</v>
      </c>
      <c r="N1196" s="4" t="s">
        <v>61</v>
      </c>
      <c r="O1196" s="4" t="s">
        <v>47</v>
      </c>
      <c r="P1196" s="4" t="s">
        <v>33</v>
      </c>
      <c r="Q1196" s="4" t="s">
        <v>78</v>
      </c>
      <c r="R1196" s="4" t="s">
        <v>66</v>
      </c>
      <c r="S1196" s="17"/>
    </row>
    <row r="1197" spans="4:19" ht="21" customHeight="1" x14ac:dyDescent="0.35">
      <c r="D1197" s="17"/>
      <c r="E1197" s="11" t="s">
        <v>14</v>
      </c>
      <c r="F1197" s="12">
        <v>11</v>
      </c>
      <c r="G1197" s="13" t="s">
        <v>22</v>
      </c>
      <c r="H1197" s="11" t="s">
        <v>28</v>
      </c>
      <c r="I1197" s="11" t="s">
        <v>23</v>
      </c>
      <c r="J1197" s="14">
        <v>1</v>
      </c>
      <c r="K1197" s="15">
        <v>7000000</v>
      </c>
      <c r="L1197" s="11">
        <v>6</v>
      </c>
      <c r="M1197" s="16">
        <v>8.8541666666666664E-3</v>
      </c>
      <c r="N1197" s="11" t="s">
        <v>18</v>
      </c>
      <c r="O1197" s="11" t="s">
        <v>29</v>
      </c>
      <c r="P1197" s="11" t="s">
        <v>25</v>
      </c>
      <c r="Q1197" s="11" t="s">
        <v>76</v>
      </c>
      <c r="R1197" s="11" t="s">
        <v>71</v>
      </c>
      <c r="S1197" s="17"/>
    </row>
    <row r="1198" spans="4:19" ht="21" customHeight="1" x14ac:dyDescent="0.35">
      <c r="D1198" s="17"/>
      <c r="E1198" s="4" t="s">
        <v>14</v>
      </c>
      <c r="F1198" s="5">
        <v>28</v>
      </c>
      <c r="G1198" s="6" t="s">
        <v>27</v>
      </c>
      <c r="H1198" s="4" t="s">
        <v>32</v>
      </c>
      <c r="I1198" s="4" t="s">
        <v>42</v>
      </c>
      <c r="J1198" s="7">
        <v>3</v>
      </c>
      <c r="K1198" s="8">
        <v>11000000</v>
      </c>
      <c r="L1198" s="4">
        <v>2</v>
      </c>
      <c r="M1198" s="2">
        <v>8.8541666666666664E-3</v>
      </c>
      <c r="N1198" s="4" t="s">
        <v>18</v>
      </c>
      <c r="O1198" s="4" t="s">
        <v>29</v>
      </c>
      <c r="P1198" s="4" t="s">
        <v>25</v>
      </c>
      <c r="Q1198" s="4" t="s">
        <v>78</v>
      </c>
      <c r="R1198" s="4" t="s">
        <v>21</v>
      </c>
      <c r="S1198" s="17"/>
    </row>
    <row r="1199" spans="4:19" ht="21" customHeight="1" x14ac:dyDescent="0.35">
      <c r="D1199" s="17"/>
      <c r="E1199" s="11" t="s">
        <v>14</v>
      </c>
      <c r="F1199" s="12">
        <v>16</v>
      </c>
      <c r="G1199" s="13" t="s">
        <v>27</v>
      </c>
      <c r="H1199" s="11" t="s">
        <v>28</v>
      </c>
      <c r="I1199" s="11" t="s">
        <v>23</v>
      </c>
      <c r="J1199" s="14">
        <v>5</v>
      </c>
      <c r="K1199" s="15">
        <v>20000000</v>
      </c>
      <c r="L1199" s="11">
        <v>5</v>
      </c>
      <c r="M1199" s="16">
        <v>8.8541666666666664E-3</v>
      </c>
      <c r="N1199" s="11" t="s">
        <v>18</v>
      </c>
      <c r="O1199" s="11" t="s">
        <v>19</v>
      </c>
      <c r="P1199" s="11" t="s">
        <v>40</v>
      </c>
      <c r="Q1199" s="11" t="s">
        <v>77</v>
      </c>
      <c r="R1199" s="11" t="s">
        <v>65</v>
      </c>
      <c r="S1199" s="17"/>
    </row>
    <row r="1200" spans="4:19" ht="21" customHeight="1" x14ac:dyDescent="0.35">
      <c r="D1200" s="17"/>
      <c r="E1200" s="4" t="s">
        <v>14</v>
      </c>
      <c r="F1200" s="5">
        <v>30</v>
      </c>
      <c r="G1200" s="6" t="s">
        <v>27</v>
      </c>
      <c r="H1200" s="4" t="s">
        <v>49</v>
      </c>
      <c r="I1200" s="4" t="s">
        <v>17</v>
      </c>
      <c r="J1200" s="7">
        <v>2</v>
      </c>
      <c r="K1200" s="8">
        <v>10000000</v>
      </c>
      <c r="L1200" s="4">
        <v>1</v>
      </c>
      <c r="M1200" s="2">
        <v>8.8541666666666664E-3</v>
      </c>
      <c r="N1200" s="4" t="s">
        <v>18</v>
      </c>
      <c r="O1200" s="4" t="s">
        <v>19</v>
      </c>
      <c r="P1200" s="4" t="s">
        <v>48</v>
      </c>
      <c r="Q1200" s="4" t="s">
        <v>66</v>
      </c>
      <c r="R1200" s="4" t="s">
        <v>67</v>
      </c>
      <c r="S1200" s="17"/>
    </row>
    <row r="1201" spans="4:19" ht="21" customHeight="1" x14ac:dyDescent="0.35">
      <c r="D1201" s="17"/>
      <c r="E1201" s="11" t="s">
        <v>14</v>
      </c>
      <c r="F1201" s="12">
        <v>8</v>
      </c>
      <c r="G1201" s="13" t="s">
        <v>37</v>
      </c>
      <c r="H1201" s="11" t="s">
        <v>28</v>
      </c>
      <c r="I1201" s="11" t="s">
        <v>42</v>
      </c>
      <c r="J1201" s="14">
        <v>1</v>
      </c>
      <c r="K1201" s="15">
        <v>19000000</v>
      </c>
      <c r="L1201" s="11">
        <v>4</v>
      </c>
      <c r="M1201" s="16">
        <v>8.8541666666666664E-3</v>
      </c>
      <c r="N1201" s="11" t="s">
        <v>46</v>
      </c>
      <c r="O1201" s="11" t="s">
        <v>19</v>
      </c>
      <c r="P1201" s="11" t="s">
        <v>43</v>
      </c>
      <c r="Q1201" s="11" t="s">
        <v>66</v>
      </c>
      <c r="R1201" s="11" t="s">
        <v>67</v>
      </c>
      <c r="S1201" s="17"/>
    </row>
    <row r="1202" spans="4:19" ht="21" customHeight="1" x14ac:dyDescent="0.35">
      <c r="D1202" s="17"/>
      <c r="E1202" s="4" t="s">
        <v>14</v>
      </c>
      <c r="F1202" s="5">
        <v>17</v>
      </c>
      <c r="G1202" s="6" t="s">
        <v>55</v>
      </c>
      <c r="H1202" s="4" t="s">
        <v>28</v>
      </c>
      <c r="I1202" s="4" t="s">
        <v>42</v>
      </c>
      <c r="J1202" s="7">
        <v>2</v>
      </c>
      <c r="K1202" s="8">
        <v>38000000</v>
      </c>
      <c r="L1202" s="4">
        <v>4</v>
      </c>
      <c r="M1202" s="2">
        <v>8.8541666666666664E-3</v>
      </c>
      <c r="N1202" s="4" t="s">
        <v>46</v>
      </c>
      <c r="O1202" s="4" t="s">
        <v>29</v>
      </c>
      <c r="P1202" s="4" t="s">
        <v>33</v>
      </c>
      <c r="Q1202" s="4" t="s">
        <v>76</v>
      </c>
      <c r="R1202" s="4" t="s">
        <v>31</v>
      </c>
      <c r="S1202" s="17"/>
    </row>
    <row r="1203" spans="4:19" ht="21" customHeight="1" x14ac:dyDescent="0.35">
      <c r="D1203" s="17"/>
      <c r="E1203" s="11" t="s">
        <v>14</v>
      </c>
      <c r="F1203" s="12">
        <v>2</v>
      </c>
      <c r="G1203" s="13" t="s">
        <v>59</v>
      </c>
      <c r="H1203" s="11" t="s">
        <v>16</v>
      </c>
      <c r="I1203" s="11" t="s">
        <v>42</v>
      </c>
      <c r="J1203" s="14">
        <v>5</v>
      </c>
      <c r="K1203" s="15">
        <v>25000000</v>
      </c>
      <c r="L1203" s="11">
        <v>1</v>
      </c>
      <c r="M1203" s="16">
        <v>8.8541666666666664E-3</v>
      </c>
      <c r="N1203" s="11" t="s">
        <v>18</v>
      </c>
      <c r="O1203" s="11" t="s">
        <v>19</v>
      </c>
      <c r="P1203" s="11" t="s">
        <v>51</v>
      </c>
      <c r="Q1203" s="11" t="s">
        <v>78</v>
      </c>
      <c r="R1203" s="11" t="s">
        <v>21</v>
      </c>
      <c r="S1203" s="17"/>
    </row>
    <row r="1204" spans="4:19" ht="21" customHeight="1" x14ac:dyDescent="0.35">
      <c r="D1204" s="17"/>
      <c r="E1204" s="4" t="s">
        <v>14</v>
      </c>
      <c r="F1204" s="5">
        <v>5</v>
      </c>
      <c r="G1204" s="6" t="s">
        <v>22</v>
      </c>
      <c r="H1204" s="4" t="s">
        <v>16</v>
      </c>
      <c r="I1204" s="4" t="s">
        <v>17</v>
      </c>
      <c r="J1204" s="7">
        <v>4</v>
      </c>
      <c r="K1204" s="8">
        <v>20000000</v>
      </c>
      <c r="L1204" s="4">
        <v>3</v>
      </c>
      <c r="M1204" s="2">
        <v>8.8541666666666664E-3</v>
      </c>
      <c r="N1204" s="4" t="s">
        <v>61</v>
      </c>
      <c r="O1204" s="4" t="s">
        <v>47</v>
      </c>
      <c r="P1204" s="4" t="s">
        <v>33</v>
      </c>
      <c r="Q1204" s="4" t="s">
        <v>78</v>
      </c>
      <c r="R1204" s="4" t="s">
        <v>66</v>
      </c>
      <c r="S1204" s="17"/>
    </row>
    <row r="1205" spans="4:19" ht="21" customHeight="1" x14ac:dyDescent="0.35">
      <c r="D1205" s="17"/>
      <c r="E1205" s="11" t="s">
        <v>70</v>
      </c>
      <c r="F1205" s="12">
        <v>22</v>
      </c>
      <c r="G1205" s="13" t="s">
        <v>27</v>
      </c>
      <c r="H1205" s="11" t="s">
        <v>38</v>
      </c>
      <c r="I1205" s="11" t="s">
        <v>23</v>
      </c>
      <c r="J1205" s="14">
        <v>0</v>
      </c>
      <c r="K1205" s="15">
        <v>0</v>
      </c>
      <c r="L1205" s="11">
        <v>3</v>
      </c>
      <c r="M1205" s="16">
        <v>8.8541666666666664E-3</v>
      </c>
      <c r="N1205" s="11"/>
      <c r="O1205" s="11"/>
      <c r="P1205" s="11" t="s">
        <v>30</v>
      </c>
      <c r="Q1205" s="11" t="s">
        <v>76</v>
      </c>
      <c r="R1205" s="11" t="s">
        <v>31</v>
      </c>
      <c r="S1205" s="17"/>
    </row>
    <row r="1206" spans="4:19" ht="21" customHeight="1" x14ac:dyDescent="0.35">
      <c r="D1206" s="17"/>
      <c r="E1206" s="4" t="s">
        <v>70</v>
      </c>
      <c r="F1206" s="5">
        <v>25</v>
      </c>
      <c r="G1206" s="6" t="s">
        <v>37</v>
      </c>
      <c r="H1206" s="4" t="s">
        <v>38</v>
      </c>
      <c r="I1206" s="4" t="s">
        <v>23</v>
      </c>
      <c r="J1206" s="7">
        <v>0</v>
      </c>
      <c r="K1206" s="8">
        <v>0</v>
      </c>
      <c r="L1206" s="4">
        <v>5</v>
      </c>
      <c r="M1206" s="2">
        <v>8.8541666666666664E-3</v>
      </c>
      <c r="N1206" s="4"/>
      <c r="O1206" s="4"/>
      <c r="P1206" s="4" t="s">
        <v>43</v>
      </c>
      <c r="Q1206" s="4" t="s">
        <v>78</v>
      </c>
      <c r="R1206" s="4" t="s">
        <v>21</v>
      </c>
      <c r="S1206" s="17"/>
    </row>
    <row r="1207" spans="4:19" ht="21" customHeight="1" x14ac:dyDescent="0.35">
      <c r="D1207" s="17"/>
      <c r="E1207" s="11" t="s">
        <v>70</v>
      </c>
      <c r="F1207" s="12">
        <v>16</v>
      </c>
      <c r="G1207" s="13" t="s">
        <v>44</v>
      </c>
      <c r="H1207" s="11" t="s">
        <v>16</v>
      </c>
      <c r="I1207" s="11" t="s">
        <v>42</v>
      </c>
      <c r="J1207" s="14">
        <v>0</v>
      </c>
      <c r="K1207" s="15">
        <v>0</v>
      </c>
      <c r="L1207" s="11">
        <v>3</v>
      </c>
      <c r="M1207" s="16">
        <v>8.8541666666666664E-3</v>
      </c>
      <c r="N1207" s="11"/>
      <c r="O1207" s="11"/>
      <c r="P1207" s="11" t="s">
        <v>33</v>
      </c>
      <c r="Q1207" s="11" t="s">
        <v>66</v>
      </c>
      <c r="R1207" s="11" t="s">
        <v>67</v>
      </c>
      <c r="S1207" s="17"/>
    </row>
    <row r="1208" spans="4:19" ht="21" customHeight="1" x14ac:dyDescent="0.35">
      <c r="D1208" s="17"/>
      <c r="E1208" s="4" t="s">
        <v>70</v>
      </c>
      <c r="F1208" s="5">
        <v>30</v>
      </c>
      <c r="G1208" s="6" t="s">
        <v>44</v>
      </c>
      <c r="H1208" s="4" t="s">
        <v>32</v>
      </c>
      <c r="I1208" s="4" t="s">
        <v>42</v>
      </c>
      <c r="J1208" s="7">
        <v>0</v>
      </c>
      <c r="K1208" s="8">
        <v>0</v>
      </c>
      <c r="L1208" s="4">
        <v>5</v>
      </c>
      <c r="M1208" s="2">
        <v>8.8541666666666664E-3</v>
      </c>
      <c r="N1208" s="4"/>
      <c r="O1208" s="4"/>
      <c r="P1208" s="4" t="s">
        <v>48</v>
      </c>
      <c r="Q1208" s="4" t="s">
        <v>76</v>
      </c>
      <c r="R1208" s="4" t="s">
        <v>52</v>
      </c>
      <c r="S1208" s="17"/>
    </row>
    <row r="1209" spans="4:19" ht="21" customHeight="1" x14ac:dyDescent="0.35">
      <c r="D1209" s="17"/>
      <c r="E1209" s="11" t="s">
        <v>70</v>
      </c>
      <c r="F1209" s="12">
        <v>1</v>
      </c>
      <c r="G1209" s="13" t="s">
        <v>69</v>
      </c>
      <c r="H1209" s="11" t="s">
        <v>28</v>
      </c>
      <c r="I1209" s="11" t="s">
        <v>17</v>
      </c>
      <c r="J1209" s="14">
        <v>0</v>
      </c>
      <c r="K1209" s="15">
        <v>0</v>
      </c>
      <c r="L1209" s="11">
        <v>2</v>
      </c>
      <c r="M1209" s="16">
        <v>8.8541666666666664E-3</v>
      </c>
      <c r="N1209" s="11"/>
      <c r="O1209" s="11"/>
      <c r="P1209" s="11" t="s">
        <v>25</v>
      </c>
      <c r="Q1209" s="11" t="s">
        <v>76</v>
      </c>
      <c r="R1209" s="11" t="s">
        <v>26</v>
      </c>
      <c r="S1209" s="17"/>
    </row>
    <row r="1210" spans="4:19" ht="21" customHeight="1" x14ac:dyDescent="0.35">
      <c r="D1210" s="17"/>
      <c r="E1210" s="4" t="s">
        <v>14</v>
      </c>
      <c r="F1210" s="5">
        <v>13</v>
      </c>
      <c r="G1210" s="6" t="s">
        <v>57</v>
      </c>
      <c r="H1210" s="4" t="s">
        <v>32</v>
      </c>
      <c r="I1210" s="4" t="s">
        <v>17</v>
      </c>
      <c r="J1210" s="7">
        <v>1</v>
      </c>
      <c r="K1210" s="8">
        <v>7000000</v>
      </c>
      <c r="L1210" s="4">
        <v>6</v>
      </c>
      <c r="M1210" s="2">
        <v>8.9699074074074073E-3</v>
      </c>
      <c r="N1210" s="4" t="s">
        <v>18</v>
      </c>
      <c r="O1210" s="4" t="s">
        <v>47</v>
      </c>
      <c r="P1210" s="4" t="s">
        <v>33</v>
      </c>
      <c r="Q1210" s="4" t="s">
        <v>66</v>
      </c>
      <c r="R1210" s="4" t="s">
        <v>36</v>
      </c>
      <c r="S1210" s="17"/>
    </row>
    <row r="1211" spans="4:19" ht="21" customHeight="1" x14ac:dyDescent="0.35">
      <c r="D1211" s="17"/>
      <c r="E1211" s="11" t="s">
        <v>14</v>
      </c>
      <c r="F1211" s="12">
        <v>10</v>
      </c>
      <c r="G1211" s="13" t="s">
        <v>15</v>
      </c>
      <c r="H1211" s="11" t="s">
        <v>49</v>
      </c>
      <c r="I1211" s="11" t="s">
        <v>17</v>
      </c>
      <c r="J1211" s="14">
        <v>3</v>
      </c>
      <c r="K1211" s="15">
        <v>15000000</v>
      </c>
      <c r="L1211" s="11">
        <v>1</v>
      </c>
      <c r="M1211" s="16">
        <v>8.9699074074074073E-3</v>
      </c>
      <c r="N1211" s="11" t="s">
        <v>18</v>
      </c>
      <c r="O1211" s="11" t="s">
        <v>56</v>
      </c>
      <c r="P1211" s="11" t="s">
        <v>30</v>
      </c>
      <c r="Q1211" s="11" t="s">
        <v>78</v>
      </c>
      <c r="R1211" s="11" t="s">
        <v>62</v>
      </c>
      <c r="S1211" s="17"/>
    </row>
    <row r="1212" spans="4:19" ht="21" customHeight="1" x14ac:dyDescent="0.35">
      <c r="D1212" s="17"/>
      <c r="E1212" s="4" t="s">
        <v>14</v>
      </c>
      <c r="F1212" s="5">
        <v>9</v>
      </c>
      <c r="G1212" s="6" t="s">
        <v>72</v>
      </c>
      <c r="H1212" s="4" t="s">
        <v>16</v>
      </c>
      <c r="I1212" s="4" t="s">
        <v>42</v>
      </c>
      <c r="J1212" s="7">
        <v>4</v>
      </c>
      <c r="K1212" s="8">
        <v>11000000</v>
      </c>
      <c r="L1212" s="4">
        <v>1</v>
      </c>
      <c r="M1212" s="2">
        <v>8.9699074074074073E-3</v>
      </c>
      <c r="N1212" s="4" t="s">
        <v>61</v>
      </c>
      <c r="O1212" s="4" t="s">
        <v>19</v>
      </c>
      <c r="P1212" s="4" t="s">
        <v>33</v>
      </c>
      <c r="Q1212" s="4" t="s">
        <v>78</v>
      </c>
      <c r="R1212" s="4" t="s">
        <v>63</v>
      </c>
      <c r="S1212" s="17"/>
    </row>
    <row r="1213" spans="4:19" ht="21" customHeight="1" x14ac:dyDescent="0.35">
      <c r="D1213" s="17"/>
      <c r="E1213" s="11" t="s">
        <v>14</v>
      </c>
      <c r="F1213" s="12">
        <v>21</v>
      </c>
      <c r="G1213" s="13" t="s">
        <v>27</v>
      </c>
      <c r="H1213" s="11" t="s">
        <v>16</v>
      </c>
      <c r="I1213" s="11" t="s">
        <v>23</v>
      </c>
      <c r="J1213" s="14">
        <v>2</v>
      </c>
      <c r="K1213" s="15">
        <v>38000000</v>
      </c>
      <c r="L1213" s="11">
        <v>3</v>
      </c>
      <c r="M1213" s="16">
        <v>8.9699074074074073E-3</v>
      </c>
      <c r="N1213" s="11" t="s">
        <v>46</v>
      </c>
      <c r="O1213" s="11" t="s">
        <v>39</v>
      </c>
      <c r="P1213" s="11" t="s">
        <v>25</v>
      </c>
      <c r="Q1213" s="11" t="s">
        <v>76</v>
      </c>
      <c r="R1213" s="11" t="s">
        <v>52</v>
      </c>
      <c r="S1213" s="17"/>
    </row>
    <row r="1214" spans="4:19" ht="21" customHeight="1" x14ac:dyDescent="0.35">
      <c r="D1214" s="17"/>
      <c r="E1214" s="4" t="s">
        <v>14</v>
      </c>
      <c r="F1214" s="5">
        <v>30</v>
      </c>
      <c r="G1214" s="6" t="s">
        <v>27</v>
      </c>
      <c r="H1214" s="4" t="s">
        <v>38</v>
      </c>
      <c r="I1214" s="4" t="s">
        <v>42</v>
      </c>
      <c r="J1214" s="7">
        <v>3</v>
      </c>
      <c r="K1214" s="8">
        <v>15000000</v>
      </c>
      <c r="L1214" s="4">
        <v>5</v>
      </c>
      <c r="M1214" s="2">
        <v>8.9699074074074073E-3</v>
      </c>
      <c r="N1214" s="4" t="s">
        <v>18</v>
      </c>
      <c r="O1214" s="4" t="s">
        <v>19</v>
      </c>
      <c r="P1214" s="4" t="s">
        <v>51</v>
      </c>
      <c r="Q1214" s="4" t="s">
        <v>76</v>
      </c>
      <c r="R1214" s="4" t="s">
        <v>75</v>
      </c>
      <c r="S1214" s="17"/>
    </row>
    <row r="1215" spans="4:19" ht="21" customHeight="1" x14ac:dyDescent="0.35">
      <c r="D1215" s="17"/>
      <c r="E1215" s="11" t="s">
        <v>14</v>
      </c>
      <c r="F1215" s="12">
        <v>13</v>
      </c>
      <c r="G1215" s="13" t="s">
        <v>37</v>
      </c>
      <c r="H1215" s="11" t="s">
        <v>16</v>
      </c>
      <c r="I1215" s="11" t="s">
        <v>42</v>
      </c>
      <c r="J1215" s="14">
        <v>2</v>
      </c>
      <c r="K1215" s="15">
        <v>38000000</v>
      </c>
      <c r="L1215" s="11">
        <v>1</v>
      </c>
      <c r="M1215" s="16">
        <v>8.9699074074074073E-3</v>
      </c>
      <c r="N1215" s="11" t="s">
        <v>46</v>
      </c>
      <c r="O1215" s="11" t="s">
        <v>50</v>
      </c>
      <c r="P1215" s="11" t="s">
        <v>51</v>
      </c>
      <c r="Q1215" s="11" t="s">
        <v>66</v>
      </c>
      <c r="R1215" s="11" t="s">
        <v>67</v>
      </c>
      <c r="S1215" s="17"/>
    </row>
    <row r="1216" spans="4:19" ht="21" customHeight="1" x14ac:dyDescent="0.35">
      <c r="D1216" s="17"/>
      <c r="E1216" s="4" t="s">
        <v>14</v>
      </c>
      <c r="F1216" s="5">
        <v>2</v>
      </c>
      <c r="G1216" s="6" t="s">
        <v>37</v>
      </c>
      <c r="H1216" s="4" t="s">
        <v>16</v>
      </c>
      <c r="I1216" s="4" t="s">
        <v>23</v>
      </c>
      <c r="J1216" s="7">
        <v>2</v>
      </c>
      <c r="K1216" s="8">
        <v>10000000</v>
      </c>
      <c r="L1216" s="4">
        <v>5</v>
      </c>
      <c r="M1216" s="2">
        <v>8.9699074074074073E-3</v>
      </c>
      <c r="N1216" s="4" t="s">
        <v>18</v>
      </c>
      <c r="O1216" s="4" t="s">
        <v>19</v>
      </c>
      <c r="P1216" s="4" t="s">
        <v>30</v>
      </c>
      <c r="Q1216" s="4" t="s">
        <v>78</v>
      </c>
      <c r="R1216" s="4" t="s">
        <v>53</v>
      </c>
      <c r="S1216" s="17"/>
    </row>
    <row r="1217" spans="4:19" ht="21" customHeight="1" x14ac:dyDescent="0.35">
      <c r="D1217" s="17"/>
      <c r="E1217" s="11" t="s">
        <v>14</v>
      </c>
      <c r="F1217" s="12">
        <v>4</v>
      </c>
      <c r="G1217" s="13" t="s">
        <v>37</v>
      </c>
      <c r="H1217" s="11" t="s">
        <v>28</v>
      </c>
      <c r="I1217" s="11" t="s">
        <v>23</v>
      </c>
      <c r="J1217" s="14">
        <v>4</v>
      </c>
      <c r="K1217" s="15">
        <v>20000000</v>
      </c>
      <c r="L1217" s="11">
        <v>2</v>
      </c>
      <c r="M1217" s="16">
        <v>8.9699074074074073E-3</v>
      </c>
      <c r="N1217" s="11" t="s">
        <v>18</v>
      </c>
      <c r="O1217" s="11" t="s">
        <v>29</v>
      </c>
      <c r="P1217" s="11" t="s">
        <v>30</v>
      </c>
      <c r="Q1217" s="11" t="s">
        <v>77</v>
      </c>
      <c r="R1217" s="11" t="s">
        <v>54</v>
      </c>
      <c r="S1217" s="17"/>
    </row>
    <row r="1218" spans="4:19" ht="21" customHeight="1" x14ac:dyDescent="0.35">
      <c r="D1218" s="17"/>
      <c r="E1218" s="4" t="s">
        <v>14</v>
      </c>
      <c r="F1218" s="5">
        <v>6</v>
      </c>
      <c r="G1218" s="6" t="s">
        <v>37</v>
      </c>
      <c r="H1218" s="4" t="s">
        <v>38</v>
      </c>
      <c r="I1218" s="4" t="s">
        <v>45</v>
      </c>
      <c r="J1218" s="7">
        <v>2</v>
      </c>
      <c r="K1218" s="8">
        <v>12000000</v>
      </c>
      <c r="L1218" s="4">
        <v>2</v>
      </c>
      <c r="M1218" s="2">
        <v>8.9699074074074073E-3</v>
      </c>
      <c r="N1218" s="4" t="s">
        <v>18</v>
      </c>
      <c r="O1218" s="4" t="s">
        <v>56</v>
      </c>
      <c r="P1218" s="4" t="s">
        <v>30</v>
      </c>
      <c r="Q1218" s="4" t="s">
        <v>76</v>
      </c>
      <c r="R1218" s="4" t="s">
        <v>26</v>
      </c>
      <c r="S1218" s="17"/>
    </row>
    <row r="1219" spans="4:19" ht="21" customHeight="1" x14ac:dyDescent="0.35">
      <c r="D1219" s="17"/>
      <c r="E1219" s="11" t="s">
        <v>14</v>
      </c>
      <c r="F1219" s="12">
        <v>23</v>
      </c>
      <c r="G1219" s="13" t="s">
        <v>37</v>
      </c>
      <c r="H1219" s="11" t="s">
        <v>73</v>
      </c>
      <c r="I1219" s="11" t="s">
        <v>17</v>
      </c>
      <c r="J1219" s="14">
        <v>3</v>
      </c>
      <c r="K1219" s="15">
        <v>15000000</v>
      </c>
      <c r="L1219" s="11">
        <v>1</v>
      </c>
      <c r="M1219" s="16">
        <v>8.9699074074074073E-3</v>
      </c>
      <c r="N1219" s="11" t="s">
        <v>18</v>
      </c>
      <c r="O1219" s="11" t="s">
        <v>35</v>
      </c>
      <c r="P1219" s="11" t="s">
        <v>51</v>
      </c>
      <c r="Q1219" s="11" t="s">
        <v>78</v>
      </c>
      <c r="R1219" s="11" t="s">
        <v>66</v>
      </c>
      <c r="S1219" s="17"/>
    </row>
    <row r="1220" spans="4:19" ht="21" customHeight="1" x14ac:dyDescent="0.35">
      <c r="D1220" s="17"/>
      <c r="E1220" s="4" t="s">
        <v>14</v>
      </c>
      <c r="F1220" s="5">
        <v>8</v>
      </c>
      <c r="G1220" s="6" t="s">
        <v>37</v>
      </c>
      <c r="H1220" s="4" t="s">
        <v>38</v>
      </c>
      <c r="I1220" s="4" t="s">
        <v>42</v>
      </c>
      <c r="J1220" s="7">
        <v>2</v>
      </c>
      <c r="K1220" s="8">
        <v>12000000</v>
      </c>
      <c r="L1220" s="4">
        <v>2</v>
      </c>
      <c r="M1220" s="2">
        <v>8.9699074074074073E-3</v>
      </c>
      <c r="N1220" s="4" t="s">
        <v>18</v>
      </c>
      <c r="O1220" s="4" t="s">
        <v>39</v>
      </c>
      <c r="P1220" s="4" t="s">
        <v>40</v>
      </c>
      <c r="Q1220" s="4" t="s">
        <v>78</v>
      </c>
      <c r="R1220" s="4" t="s">
        <v>21</v>
      </c>
      <c r="S1220" s="17"/>
    </row>
    <row r="1221" spans="4:19" ht="21" customHeight="1" x14ac:dyDescent="0.35">
      <c r="D1221" s="17"/>
      <c r="E1221" s="11" t="s">
        <v>14</v>
      </c>
      <c r="F1221" s="12">
        <v>1</v>
      </c>
      <c r="G1221" s="13" t="s">
        <v>37</v>
      </c>
      <c r="H1221" s="11" t="s">
        <v>28</v>
      </c>
      <c r="I1221" s="11" t="s">
        <v>23</v>
      </c>
      <c r="J1221" s="14">
        <v>2</v>
      </c>
      <c r="K1221" s="15">
        <v>12000000</v>
      </c>
      <c r="L1221" s="11">
        <v>2</v>
      </c>
      <c r="M1221" s="16">
        <v>8.9699074074074073E-3</v>
      </c>
      <c r="N1221" s="11" t="s">
        <v>18</v>
      </c>
      <c r="O1221" s="11" t="s">
        <v>19</v>
      </c>
      <c r="P1221" s="11" t="s">
        <v>43</v>
      </c>
      <c r="Q1221" s="11" t="s">
        <v>76</v>
      </c>
      <c r="R1221" s="11" t="s">
        <v>26</v>
      </c>
      <c r="S1221" s="17"/>
    </row>
    <row r="1222" spans="4:19" ht="21" customHeight="1" x14ac:dyDescent="0.35">
      <c r="D1222" s="17"/>
      <c r="E1222" s="4" t="s">
        <v>14</v>
      </c>
      <c r="F1222" s="5">
        <v>20</v>
      </c>
      <c r="G1222" s="6" t="s">
        <v>37</v>
      </c>
      <c r="H1222" s="4" t="s">
        <v>38</v>
      </c>
      <c r="I1222" s="4" t="s">
        <v>23</v>
      </c>
      <c r="J1222" s="7">
        <v>5</v>
      </c>
      <c r="K1222" s="8">
        <v>21000000</v>
      </c>
      <c r="L1222" s="4">
        <v>2</v>
      </c>
      <c r="M1222" s="2">
        <v>8.9699074074074073E-3</v>
      </c>
      <c r="N1222" s="4" t="s">
        <v>18</v>
      </c>
      <c r="O1222" s="4" t="s">
        <v>56</v>
      </c>
      <c r="P1222" s="4" t="s">
        <v>43</v>
      </c>
      <c r="Q1222" s="4" t="s">
        <v>78</v>
      </c>
      <c r="R1222" s="4" t="s">
        <v>53</v>
      </c>
      <c r="S1222" s="17"/>
    </row>
    <row r="1223" spans="4:19" ht="21" customHeight="1" x14ac:dyDescent="0.35">
      <c r="D1223" s="17"/>
      <c r="E1223" s="11" t="s">
        <v>14</v>
      </c>
      <c r="F1223" s="12">
        <v>11</v>
      </c>
      <c r="G1223" s="13" t="s">
        <v>44</v>
      </c>
      <c r="H1223" s="11" t="s">
        <v>32</v>
      </c>
      <c r="I1223" s="11" t="s">
        <v>42</v>
      </c>
      <c r="J1223" s="14">
        <v>2</v>
      </c>
      <c r="K1223" s="15">
        <v>12000000</v>
      </c>
      <c r="L1223" s="11">
        <v>1</v>
      </c>
      <c r="M1223" s="16">
        <v>8.9699074074074073E-3</v>
      </c>
      <c r="N1223" s="11" t="s">
        <v>18</v>
      </c>
      <c r="O1223" s="11" t="s">
        <v>29</v>
      </c>
      <c r="P1223" s="11" t="s">
        <v>20</v>
      </c>
      <c r="Q1223" s="11" t="s">
        <v>78</v>
      </c>
      <c r="R1223" s="11" t="s">
        <v>21</v>
      </c>
      <c r="S1223" s="17"/>
    </row>
    <row r="1224" spans="4:19" ht="21" customHeight="1" x14ac:dyDescent="0.35">
      <c r="D1224" s="17"/>
      <c r="E1224" s="4" t="s">
        <v>14</v>
      </c>
      <c r="F1224" s="5">
        <v>3</v>
      </c>
      <c r="G1224" s="6" t="s">
        <v>44</v>
      </c>
      <c r="H1224" s="4" t="s">
        <v>73</v>
      </c>
      <c r="I1224" s="4" t="s">
        <v>42</v>
      </c>
      <c r="J1224" s="7">
        <v>5</v>
      </c>
      <c r="K1224" s="8">
        <v>25000000</v>
      </c>
      <c r="L1224" s="4">
        <v>1</v>
      </c>
      <c r="M1224" s="2">
        <v>8.9699074074074073E-3</v>
      </c>
      <c r="N1224" s="4" t="s">
        <v>18</v>
      </c>
      <c r="O1224" s="4" t="s">
        <v>24</v>
      </c>
      <c r="P1224" s="4" t="s">
        <v>43</v>
      </c>
      <c r="Q1224" s="4" t="s">
        <v>76</v>
      </c>
      <c r="R1224" s="4" t="s">
        <v>52</v>
      </c>
      <c r="S1224" s="17"/>
    </row>
    <row r="1225" spans="4:19" ht="21" customHeight="1" x14ac:dyDescent="0.35">
      <c r="D1225" s="17"/>
      <c r="E1225" s="11" t="s">
        <v>14</v>
      </c>
      <c r="F1225" s="12">
        <v>30</v>
      </c>
      <c r="G1225" s="13" t="s">
        <v>69</v>
      </c>
      <c r="H1225" s="11" t="s">
        <v>38</v>
      </c>
      <c r="I1225" s="11" t="s">
        <v>23</v>
      </c>
      <c r="J1225" s="14">
        <v>1</v>
      </c>
      <c r="K1225" s="15">
        <v>19000000</v>
      </c>
      <c r="L1225" s="11">
        <v>2</v>
      </c>
      <c r="M1225" s="16">
        <v>8.9699074074074073E-3</v>
      </c>
      <c r="N1225" s="11" t="s">
        <v>46</v>
      </c>
      <c r="O1225" s="11" t="s">
        <v>29</v>
      </c>
      <c r="P1225" s="11" t="s">
        <v>48</v>
      </c>
      <c r="Q1225" s="11" t="s">
        <v>76</v>
      </c>
      <c r="R1225" s="11" t="s">
        <v>75</v>
      </c>
      <c r="S1225" s="17"/>
    </row>
    <row r="1226" spans="4:19" ht="21" customHeight="1" x14ac:dyDescent="0.35">
      <c r="D1226" s="17"/>
      <c r="E1226" s="4" t="s">
        <v>14</v>
      </c>
      <c r="F1226" s="5">
        <v>28</v>
      </c>
      <c r="G1226" s="6" t="s">
        <v>69</v>
      </c>
      <c r="H1226" s="4" t="s">
        <v>38</v>
      </c>
      <c r="I1226" s="4" t="s">
        <v>17</v>
      </c>
      <c r="J1226" s="7">
        <v>4</v>
      </c>
      <c r="K1226" s="8">
        <v>20000000</v>
      </c>
      <c r="L1226" s="4">
        <v>1</v>
      </c>
      <c r="M1226" s="2">
        <v>8.9699074074074073E-3</v>
      </c>
      <c r="N1226" s="4" t="s">
        <v>61</v>
      </c>
      <c r="O1226" s="4" t="s">
        <v>29</v>
      </c>
      <c r="P1226" s="4" t="s">
        <v>33</v>
      </c>
      <c r="Q1226" s="4" t="s">
        <v>66</v>
      </c>
      <c r="R1226" s="4" t="s">
        <v>36</v>
      </c>
      <c r="S1226" s="17"/>
    </row>
    <row r="1227" spans="4:19" ht="21" customHeight="1" x14ac:dyDescent="0.35">
      <c r="D1227" s="17"/>
      <c r="E1227" s="11" t="s">
        <v>14</v>
      </c>
      <c r="F1227" s="12">
        <v>1</v>
      </c>
      <c r="G1227" s="13" t="s">
        <v>69</v>
      </c>
      <c r="H1227" s="11" t="s">
        <v>16</v>
      </c>
      <c r="I1227" s="11" t="s">
        <v>42</v>
      </c>
      <c r="J1227" s="14">
        <v>5</v>
      </c>
      <c r="K1227" s="15">
        <v>25000000</v>
      </c>
      <c r="L1227" s="11">
        <v>3</v>
      </c>
      <c r="M1227" s="16">
        <v>8.9699074074074073E-3</v>
      </c>
      <c r="N1227" s="11" t="s">
        <v>18</v>
      </c>
      <c r="O1227" s="11" t="s">
        <v>24</v>
      </c>
      <c r="P1227" s="11" t="s">
        <v>30</v>
      </c>
      <c r="Q1227" s="11" t="s">
        <v>66</v>
      </c>
      <c r="R1227" s="11" t="s">
        <v>36</v>
      </c>
      <c r="S1227" s="17"/>
    </row>
    <row r="1228" spans="4:19" ht="21" customHeight="1" x14ac:dyDescent="0.35">
      <c r="D1228" s="17"/>
      <c r="E1228" s="4" t="s">
        <v>14</v>
      </c>
      <c r="F1228" s="5">
        <v>30</v>
      </c>
      <c r="G1228" s="6" t="s">
        <v>69</v>
      </c>
      <c r="H1228" s="4" t="s">
        <v>28</v>
      </c>
      <c r="I1228" s="4" t="s">
        <v>42</v>
      </c>
      <c r="J1228" s="7">
        <v>1</v>
      </c>
      <c r="K1228" s="8">
        <v>7000000</v>
      </c>
      <c r="L1228" s="4">
        <v>1</v>
      </c>
      <c r="M1228" s="2">
        <v>8.9699074074074073E-3</v>
      </c>
      <c r="N1228" s="4" t="s">
        <v>18</v>
      </c>
      <c r="O1228" s="4" t="s">
        <v>56</v>
      </c>
      <c r="P1228" s="4" t="s">
        <v>30</v>
      </c>
      <c r="Q1228" s="4" t="s">
        <v>78</v>
      </c>
      <c r="R1228" s="4" t="s">
        <v>62</v>
      </c>
      <c r="S1228" s="17"/>
    </row>
    <row r="1229" spans="4:19" ht="21" customHeight="1" x14ac:dyDescent="0.35">
      <c r="D1229" s="17"/>
      <c r="E1229" s="11" t="s">
        <v>14</v>
      </c>
      <c r="F1229" s="12">
        <v>13</v>
      </c>
      <c r="G1229" s="13" t="s">
        <v>57</v>
      </c>
      <c r="H1229" s="11" t="s">
        <v>32</v>
      </c>
      <c r="I1229" s="11" t="s">
        <v>17</v>
      </c>
      <c r="J1229" s="14">
        <v>1</v>
      </c>
      <c r="K1229" s="15">
        <v>7000000</v>
      </c>
      <c r="L1229" s="11">
        <v>6</v>
      </c>
      <c r="M1229" s="16">
        <v>8.9699074074074073E-3</v>
      </c>
      <c r="N1229" s="11" t="s">
        <v>18</v>
      </c>
      <c r="O1229" s="11" t="s">
        <v>47</v>
      </c>
      <c r="P1229" s="11" t="s">
        <v>33</v>
      </c>
      <c r="Q1229" s="11" t="s">
        <v>66</v>
      </c>
      <c r="R1229" s="11" t="s">
        <v>36</v>
      </c>
      <c r="S1229" s="17"/>
    </row>
    <row r="1230" spans="4:19" ht="21" customHeight="1" x14ac:dyDescent="0.35">
      <c r="D1230" s="17"/>
      <c r="E1230" s="4" t="s">
        <v>14</v>
      </c>
      <c r="F1230" s="5">
        <v>10</v>
      </c>
      <c r="G1230" s="6" t="s">
        <v>15</v>
      </c>
      <c r="H1230" s="4" t="s">
        <v>49</v>
      </c>
      <c r="I1230" s="4" t="s">
        <v>17</v>
      </c>
      <c r="J1230" s="7">
        <v>3</v>
      </c>
      <c r="K1230" s="8">
        <v>15000000</v>
      </c>
      <c r="L1230" s="4">
        <v>1</v>
      </c>
      <c r="M1230" s="2">
        <v>8.9699074074074073E-3</v>
      </c>
      <c r="N1230" s="4" t="s">
        <v>18</v>
      </c>
      <c r="O1230" s="4" t="s">
        <v>56</v>
      </c>
      <c r="P1230" s="4" t="s">
        <v>30</v>
      </c>
      <c r="Q1230" s="4" t="s">
        <v>78</v>
      </c>
      <c r="R1230" s="4" t="s">
        <v>62</v>
      </c>
      <c r="S1230" s="17"/>
    </row>
    <row r="1231" spans="4:19" ht="21" customHeight="1" x14ac:dyDescent="0.35">
      <c r="D1231" s="17"/>
      <c r="E1231" s="11" t="s">
        <v>14</v>
      </c>
      <c r="F1231" s="12">
        <v>9</v>
      </c>
      <c r="G1231" s="13" t="s">
        <v>72</v>
      </c>
      <c r="H1231" s="11" t="s">
        <v>16</v>
      </c>
      <c r="I1231" s="11" t="s">
        <v>42</v>
      </c>
      <c r="J1231" s="14">
        <v>4</v>
      </c>
      <c r="K1231" s="15">
        <v>11000000</v>
      </c>
      <c r="L1231" s="11">
        <v>1</v>
      </c>
      <c r="M1231" s="16">
        <v>8.9699074074074073E-3</v>
      </c>
      <c r="N1231" s="11" t="s">
        <v>61</v>
      </c>
      <c r="O1231" s="11" t="s">
        <v>19</v>
      </c>
      <c r="P1231" s="11" t="s">
        <v>33</v>
      </c>
      <c r="Q1231" s="11" t="s">
        <v>78</v>
      </c>
      <c r="R1231" s="11" t="s">
        <v>63</v>
      </c>
      <c r="S1231" s="17"/>
    </row>
    <row r="1232" spans="4:19" ht="21" customHeight="1" x14ac:dyDescent="0.35">
      <c r="D1232" s="17"/>
      <c r="E1232" s="4" t="s">
        <v>70</v>
      </c>
      <c r="F1232" s="5">
        <v>11</v>
      </c>
      <c r="G1232" s="6" t="s">
        <v>57</v>
      </c>
      <c r="H1232" s="4" t="s">
        <v>32</v>
      </c>
      <c r="I1232" s="4" t="s">
        <v>23</v>
      </c>
      <c r="J1232" s="7">
        <v>0</v>
      </c>
      <c r="K1232" s="8">
        <v>0</v>
      </c>
      <c r="L1232" s="4">
        <v>2</v>
      </c>
      <c r="M1232" s="2">
        <v>8.9699074074074073E-3</v>
      </c>
      <c r="N1232" s="4"/>
      <c r="O1232" s="4"/>
      <c r="P1232" s="4" t="s">
        <v>48</v>
      </c>
      <c r="Q1232" s="4" t="s">
        <v>76</v>
      </c>
      <c r="R1232" s="4" t="s">
        <v>52</v>
      </c>
      <c r="S1232" s="17"/>
    </row>
    <row r="1233" spans="4:19" ht="21" customHeight="1" x14ac:dyDescent="0.35">
      <c r="D1233" s="17"/>
      <c r="E1233" s="11" t="s">
        <v>70</v>
      </c>
      <c r="F1233" s="12">
        <v>12</v>
      </c>
      <c r="G1233" s="13" t="s">
        <v>58</v>
      </c>
      <c r="H1233" s="11" t="s">
        <v>16</v>
      </c>
      <c r="I1233" s="11" t="s">
        <v>23</v>
      </c>
      <c r="J1233" s="14">
        <v>0</v>
      </c>
      <c r="K1233" s="15">
        <v>0</v>
      </c>
      <c r="L1233" s="11">
        <v>2</v>
      </c>
      <c r="M1233" s="16">
        <v>8.9699074074074073E-3</v>
      </c>
      <c r="N1233" s="11"/>
      <c r="O1233" s="11"/>
      <c r="P1233" s="11" t="s">
        <v>48</v>
      </c>
      <c r="Q1233" s="11" t="s">
        <v>77</v>
      </c>
      <c r="R1233" s="11" t="s">
        <v>54</v>
      </c>
      <c r="S1233" s="17"/>
    </row>
    <row r="1234" spans="4:19" ht="21" customHeight="1" x14ac:dyDescent="0.35">
      <c r="D1234" s="17"/>
      <c r="E1234" s="4" t="s">
        <v>70</v>
      </c>
      <c r="F1234" s="5">
        <v>30</v>
      </c>
      <c r="G1234" s="6" t="s">
        <v>27</v>
      </c>
      <c r="H1234" s="4" t="s">
        <v>32</v>
      </c>
      <c r="I1234" s="4" t="s">
        <v>68</v>
      </c>
      <c r="J1234" s="7">
        <v>0</v>
      </c>
      <c r="K1234" s="8">
        <v>0</v>
      </c>
      <c r="L1234" s="4">
        <v>2</v>
      </c>
      <c r="M1234" s="2">
        <v>8.9699074074074073E-3</v>
      </c>
      <c r="N1234" s="4"/>
      <c r="O1234" s="4"/>
      <c r="P1234" s="4" t="s">
        <v>51</v>
      </c>
      <c r="Q1234" s="4" t="s">
        <v>78</v>
      </c>
      <c r="R1234" s="4" t="s">
        <v>21</v>
      </c>
      <c r="S1234" s="17"/>
    </row>
    <row r="1235" spans="4:19" ht="21" customHeight="1" x14ac:dyDescent="0.35">
      <c r="D1235" s="17"/>
      <c r="E1235" s="11" t="s">
        <v>70</v>
      </c>
      <c r="F1235" s="12">
        <v>14</v>
      </c>
      <c r="G1235" s="13" t="s">
        <v>37</v>
      </c>
      <c r="H1235" s="11" t="s">
        <v>73</v>
      </c>
      <c r="I1235" s="11" t="s">
        <v>45</v>
      </c>
      <c r="J1235" s="14">
        <v>0</v>
      </c>
      <c r="K1235" s="15">
        <v>0</v>
      </c>
      <c r="L1235" s="11">
        <v>2</v>
      </c>
      <c r="M1235" s="16">
        <v>8.9699074074074073E-3</v>
      </c>
      <c r="N1235" s="11"/>
      <c r="O1235" s="11"/>
      <c r="P1235" s="11" t="s">
        <v>20</v>
      </c>
      <c r="Q1235" s="11" t="s">
        <v>77</v>
      </c>
      <c r="R1235" s="11" t="s">
        <v>54</v>
      </c>
      <c r="S1235" s="17"/>
    </row>
    <row r="1236" spans="4:19" ht="21" customHeight="1" x14ac:dyDescent="0.35">
      <c r="D1236" s="17"/>
      <c r="E1236" s="4" t="s">
        <v>70</v>
      </c>
      <c r="F1236" s="5">
        <v>18</v>
      </c>
      <c r="G1236" s="6" t="s">
        <v>44</v>
      </c>
      <c r="H1236" s="4" t="s">
        <v>32</v>
      </c>
      <c r="I1236" s="4" t="s">
        <v>23</v>
      </c>
      <c r="J1236" s="7">
        <v>0</v>
      </c>
      <c r="K1236" s="8">
        <v>0</v>
      </c>
      <c r="L1236" s="4">
        <v>2</v>
      </c>
      <c r="M1236" s="2">
        <v>8.9699074074074073E-3</v>
      </c>
      <c r="N1236" s="4"/>
      <c r="O1236" s="4"/>
      <c r="P1236" s="4" t="s">
        <v>30</v>
      </c>
      <c r="Q1236" s="4" t="s">
        <v>66</v>
      </c>
      <c r="R1236" s="4" t="s">
        <v>36</v>
      </c>
      <c r="S1236" s="17"/>
    </row>
    <row r="1237" spans="4:19" ht="21" customHeight="1" x14ac:dyDescent="0.35">
      <c r="D1237" s="17"/>
      <c r="E1237" s="11" t="s">
        <v>70</v>
      </c>
      <c r="F1237" s="12">
        <v>24</v>
      </c>
      <c r="G1237" s="13" t="s">
        <v>44</v>
      </c>
      <c r="H1237" s="11" t="s">
        <v>38</v>
      </c>
      <c r="I1237" s="11" t="s">
        <v>42</v>
      </c>
      <c r="J1237" s="14">
        <v>0</v>
      </c>
      <c r="K1237" s="15">
        <v>0</v>
      </c>
      <c r="L1237" s="11">
        <v>2</v>
      </c>
      <c r="M1237" s="16">
        <v>8.9699074074074073E-3</v>
      </c>
      <c r="N1237" s="11"/>
      <c r="O1237" s="11"/>
      <c r="P1237" s="11" t="s">
        <v>20</v>
      </c>
      <c r="Q1237" s="11" t="s">
        <v>76</v>
      </c>
      <c r="R1237" s="11" t="s">
        <v>26</v>
      </c>
      <c r="S1237" s="17"/>
    </row>
    <row r="1238" spans="4:19" ht="21" customHeight="1" x14ac:dyDescent="0.35">
      <c r="D1238" s="17"/>
      <c r="E1238" s="4" t="s">
        <v>70</v>
      </c>
      <c r="F1238" s="5">
        <v>9</v>
      </c>
      <c r="G1238" s="6" t="s">
        <v>69</v>
      </c>
      <c r="H1238" s="4" t="s">
        <v>16</v>
      </c>
      <c r="I1238" s="4" t="s">
        <v>23</v>
      </c>
      <c r="J1238" s="7">
        <v>0</v>
      </c>
      <c r="K1238" s="8">
        <v>0</v>
      </c>
      <c r="L1238" s="4">
        <v>1</v>
      </c>
      <c r="M1238" s="2">
        <v>8.9699074074074073E-3</v>
      </c>
      <c r="N1238" s="4"/>
      <c r="O1238" s="4"/>
      <c r="P1238" s="4" t="s">
        <v>40</v>
      </c>
      <c r="Q1238" s="4" t="s">
        <v>76</v>
      </c>
      <c r="R1238" s="4" t="s">
        <v>52</v>
      </c>
      <c r="S1238" s="17"/>
    </row>
    <row r="1239" spans="4:19" ht="21" customHeight="1" x14ac:dyDescent="0.35">
      <c r="D1239" s="17"/>
      <c r="E1239" s="11" t="s">
        <v>70</v>
      </c>
      <c r="F1239" s="12">
        <v>11</v>
      </c>
      <c r="G1239" s="13" t="s">
        <v>57</v>
      </c>
      <c r="H1239" s="11" t="s">
        <v>32</v>
      </c>
      <c r="I1239" s="11" t="s">
        <v>23</v>
      </c>
      <c r="J1239" s="14">
        <v>0</v>
      </c>
      <c r="K1239" s="15">
        <v>0</v>
      </c>
      <c r="L1239" s="11">
        <v>2</v>
      </c>
      <c r="M1239" s="16">
        <v>8.9699074074074073E-3</v>
      </c>
      <c r="N1239" s="11"/>
      <c r="O1239" s="11"/>
      <c r="P1239" s="11" t="s">
        <v>48</v>
      </c>
      <c r="Q1239" s="11" t="s">
        <v>76</v>
      </c>
      <c r="R1239" s="11" t="s">
        <v>52</v>
      </c>
      <c r="S1239" s="17"/>
    </row>
    <row r="1240" spans="4:19" ht="21" customHeight="1" x14ac:dyDescent="0.35">
      <c r="D1240" s="17"/>
      <c r="E1240" s="4" t="s">
        <v>70</v>
      </c>
      <c r="F1240" s="5">
        <v>12</v>
      </c>
      <c r="G1240" s="6" t="s">
        <v>58</v>
      </c>
      <c r="H1240" s="4" t="s">
        <v>16</v>
      </c>
      <c r="I1240" s="4" t="s">
        <v>23</v>
      </c>
      <c r="J1240" s="7">
        <v>0</v>
      </c>
      <c r="K1240" s="8">
        <v>0</v>
      </c>
      <c r="L1240" s="4">
        <v>2</v>
      </c>
      <c r="M1240" s="2">
        <v>8.9699074074074073E-3</v>
      </c>
      <c r="N1240" s="4"/>
      <c r="O1240" s="4"/>
      <c r="P1240" s="4" t="s">
        <v>48</v>
      </c>
      <c r="Q1240" s="4" t="s">
        <v>77</v>
      </c>
      <c r="R1240" s="4" t="s">
        <v>54</v>
      </c>
      <c r="S1240" s="17"/>
    </row>
    <row r="1241" spans="4:19" x14ac:dyDescent="0.35">
      <c r="D1241" s="17"/>
      <c r="E1241" s="17"/>
      <c r="F1241" s="17"/>
      <c r="G1241" s="17"/>
      <c r="H1241" s="17"/>
      <c r="I1241" s="17"/>
      <c r="J1241" s="17"/>
      <c r="K1241" s="17"/>
      <c r="L1241" s="17"/>
      <c r="M1241" s="17"/>
      <c r="N1241" s="17"/>
      <c r="O1241" s="17"/>
      <c r="P1241" s="17"/>
      <c r="Q1241" s="17"/>
      <c r="R1241" s="17"/>
      <c r="S1241" s="17"/>
    </row>
    <row r="1242" spans="4:19" x14ac:dyDescent="0.35">
      <c r="D1242" s="17"/>
      <c r="E1242" s="17"/>
      <c r="F1242" s="17"/>
      <c r="G1242" s="17"/>
      <c r="H1242" s="17"/>
      <c r="I1242" s="17"/>
      <c r="J1242" s="17"/>
      <c r="K1242" s="17"/>
      <c r="L1242" s="17"/>
      <c r="M1242" s="17"/>
      <c r="N1242" s="17"/>
      <c r="O1242" s="17"/>
      <c r="P1242" s="17"/>
      <c r="Q1242" s="17"/>
      <c r="R1242" s="17"/>
      <c r="S1242" s="17"/>
    </row>
    <row r="1243" spans="4:19" x14ac:dyDescent="0.35">
      <c r="D1243" s="17"/>
      <c r="E1243" s="17"/>
      <c r="F1243" s="17"/>
      <c r="G1243" s="17"/>
      <c r="H1243" s="17"/>
      <c r="I1243" s="17"/>
      <c r="J1243" s="17"/>
      <c r="K1243" s="17"/>
      <c r="L1243" s="17"/>
      <c r="M1243" s="17"/>
      <c r="N1243" s="17"/>
      <c r="O1243" s="17"/>
      <c r="P1243" s="17"/>
      <c r="Q1243" s="17"/>
      <c r="R1243" s="17"/>
      <c r="S1243" s="17"/>
    </row>
  </sheetData>
  <mergeCells count="2">
    <mergeCell ref="U6:V6"/>
    <mergeCell ref="U12:V12"/>
  </mergeCells>
  <phoneticPr fontId="6" type="noConversion"/>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C3C6F-48D9-407D-9361-FCACE63799B1}">
  <sheetPr>
    <tabColor theme="7" tint="0.59999389629810485"/>
  </sheetPr>
  <dimension ref="B6:AW57"/>
  <sheetViews>
    <sheetView showGridLines="0" showRowColHeaders="0" topLeftCell="V26" zoomScale="46" zoomScaleNormal="34" workbookViewId="0">
      <selection activeCell="AF97" sqref="AF97"/>
    </sheetView>
  </sheetViews>
  <sheetFormatPr defaultRowHeight="15.5" x14ac:dyDescent="0.35"/>
  <cols>
    <col min="1" max="1" width="23.08203125" style="25" customWidth="1"/>
    <col min="2" max="2" width="7.1640625" style="25" hidden="1" customWidth="1"/>
    <col min="3" max="3" width="4.25" style="25" customWidth="1"/>
    <col min="4" max="4" width="8.6640625" style="25" customWidth="1"/>
    <col min="5" max="16384" width="8.6640625" style="25"/>
  </cols>
  <sheetData>
    <row r="6" spans="48:49" x14ac:dyDescent="0.35">
      <c r="AW6" s="86"/>
    </row>
    <row r="7" spans="48:49" x14ac:dyDescent="0.35">
      <c r="AV7" s="86"/>
    </row>
    <row r="57" spans="24:24" ht="18.5" x14ac:dyDescent="0.45">
      <c r="X57" s="64"/>
    </row>
  </sheetData>
  <sheetProtection selectLockedCells="1" pivotTables="0"/>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785F4-3438-42B6-9F66-B6EB7A49A9AF}">
  <sheetPr>
    <tabColor theme="8" tint="0.59999389629810485"/>
  </sheetPr>
  <dimension ref="B1:DQ36"/>
  <sheetViews>
    <sheetView showGridLines="0" tabSelected="1" topLeftCell="AH1" zoomScale="55" zoomScaleNormal="130" workbookViewId="0">
      <selection activeCell="AU20" sqref="AU20"/>
    </sheetView>
  </sheetViews>
  <sheetFormatPr defaultRowHeight="15.5" x14ac:dyDescent="0.35"/>
  <cols>
    <col min="1" max="2" width="3" customWidth="1"/>
    <col min="3" max="3" width="20.1640625" bestFit="1" customWidth="1"/>
    <col min="4" max="4" width="3.4140625" customWidth="1"/>
    <col min="5" max="5" width="9" customWidth="1"/>
    <col min="6" max="6" width="4.58203125" customWidth="1"/>
    <col min="7" max="7" width="14" bestFit="1" customWidth="1"/>
    <col min="8" max="8" width="18.25" bestFit="1" customWidth="1"/>
    <col min="9" max="9" width="4.58203125" customWidth="1"/>
    <col min="10" max="10" width="9.75" customWidth="1"/>
    <col min="11" max="11" width="3.6640625" customWidth="1"/>
    <col min="12" max="12" width="23.08203125" customWidth="1"/>
    <col min="13" max="13" width="15.08203125" style="44" customWidth="1"/>
    <col min="14" max="14" width="4.83203125" customWidth="1"/>
    <col min="15" max="15" width="11" customWidth="1"/>
    <col min="16" max="16" width="4.33203125" customWidth="1"/>
    <col min="17" max="17" width="14" bestFit="1" customWidth="1"/>
    <col min="18" max="18" width="15.08203125" bestFit="1" customWidth="1"/>
    <col min="19" max="19" width="6.9140625" style="47" customWidth="1"/>
    <col min="20" max="20" width="5.4140625" customWidth="1"/>
    <col min="21" max="21" width="4.75" bestFit="1" customWidth="1"/>
    <col min="22" max="22" width="15.08203125" style="44" bestFit="1" customWidth="1"/>
    <col min="24" max="24" width="5.58203125" customWidth="1"/>
    <col min="25" max="25" width="14" bestFit="1" customWidth="1"/>
    <col min="26" max="26" width="18.25" bestFit="1" customWidth="1"/>
    <col min="27" max="27" width="4.6640625" style="47" customWidth="1"/>
    <col min="28" max="28" width="11.4140625" style="47" bestFit="1" customWidth="1"/>
    <col min="29" max="29" width="7.08203125" bestFit="1" customWidth="1"/>
    <col min="32" max="32" width="14" bestFit="1" customWidth="1"/>
    <col min="33" max="33" width="21.33203125" bestFit="1" customWidth="1"/>
    <col min="34" max="34" width="9.1640625" customWidth="1"/>
    <col min="35" max="35" width="24.6640625" bestFit="1" customWidth="1"/>
    <col min="39" max="39" width="14" bestFit="1" customWidth="1"/>
    <col min="40" max="40" width="17.33203125" bestFit="1" customWidth="1"/>
    <col min="44" max="44" width="14" bestFit="1" customWidth="1"/>
    <col min="45" max="45" width="15.08203125" style="44" bestFit="1" customWidth="1"/>
    <col min="49" max="49" width="22.9140625" customWidth="1"/>
    <col min="50" max="50" width="15.08203125" style="44" bestFit="1" customWidth="1"/>
    <col min="53" max="53" width="6.5" customWidth="1"/>
    <col min="54" max="54" width="20.6640625" customWidth="1"/>
    <col min="55" max="55" width="21.33203125" bestFit="1" customWidth="1"/>
    <col min="59" max="59" width="14" bestFit="1" customWidth="1"/>
    <col min="60" max="60" width="15.08203125" bestFit="1" customWidth="1"/>
    <col min="64" max="64" width="14" bestFit="1" customWidth="1"/>
    <col min="65" max="65" width="28.4140625" style="69" bestFit="1" customWidth="1"/>
    <col min="66" max="67" width="11.4140625" style="69" customWidth="1"/>
    <col min="68" max="68" width="13.5" style="69" customWidth="1"/>
    <col min="72" max="72" width="14" bestFit="1" customWidth="1"/>
    <col min="73" max="73" width="15.08203125" style="44" bestFit="1" customWidth="1"/>
    <col min="74" max="74" width="16.1640625" bestFit="1" customWidth="1"/>
    <col min="78" max="78" width="14" bestFit="1" customWidth="1"/>
    <col min="79" max="79" width="15.08203125" style="44" bestFit="1" customWidth="1"/>
    <col min="83" max="83" width="16.1640625" bestFit="1" customWidth="1"/>
    <col min="84" max="84" width="15.08203125" style="44" bestFit="1" customWidth="1"/>
    <col min="88" max="88" width="32.9140625" bestFit="1" customWidth="1"/>
    <col min="89" max="89" width="16.1640625" bestFit="1" customWidth="1"/>
    <col min="90" max="90" width="13.25" bestFit="1" customWidth="1"/>
    <col min="91" max="91" width="10.83203125" bestFit="1" customWidth="1"/>
    <col min="92" max="92" width="12.1640625" bestFit="1" customWidth="1"/>
    <col min="93" max="93" width="10.83203125" bestFit="1" customWidth="1"/>
    <col min="94" max="94" width="15.08203125" customWidth="1"/>
    <col min="95" max="95" width="10.25" customWidth="1"/>
    <col min="96" max="96" width="9.58203125" customWidth="1"/>
    <col min="97" max="97" width="18.08203125" customWidth="1"/>
    <col min="98" max="98" width="21" customWidth="1"/>
    <col min="99" max="99" width="12.6640625" customWidth="1"/>
    <col min="100" max="100" width="10.58203125" customWidth="1"/>
    <col min="101" max="101" width="14.4140625" customWidth="1"/>
    <col min="104" max="104" width="8.6640625" customWidth="1"/>
    <col min="105" max="105" width="15.08203125" bestFit="1" customWidth="1"/>
    <col min="106" max="106" width="16.75" style="44" bestFit="1" customWidth="1"/>
    <col min="107" max="108" width="7.33203125" style="44" bestFit="1" customWidth="1"/>
    <col min="109" max="109" width="19" style="44" bestFit="1" customWidth="1"/>
    <col min="110" max="110" width="10.58203125" style="44" bestFit="1" customWidth="1"/>
    <col min="111" max="111" width="18.25" bestFit="1" customWidth="1"/>
    <col min="115" max="115" width="15.08203125" bestFit="1" customWidth="1"/>
    <col min="116" max="116" width="16.75" bestFit="1" customWidth="1"/>
    <col min="117" max="118" width="7.33203125" bestFit="1" customWidth="1"/>
    <col min="119" max="119" width="19" bestFit="1" customWidth="1"/>
    <col min="120" max="120" width="10.58203125" bestFit="1" customWidth="1"/>
  </cols>
  <sheetData>
    <row r="1" spans="2:121" ht="16" thickBot="1" x14ac:dyDescent="0.4"/>
    <row r="2" spans="2:121" ht="16.5" thickTop="1" thickBot="1" x14ac:dyDescent="0.4">
      <c r="B2" s="26"/>
      <c r="C2" s="27"/>
      <c r="D2" s="28"/>
      <c r="F2" s="26"/>
      <c r="G2" s="27"/>
      <c r="H2" s="27"/>
      <c r="I2" s="28"/>
      <c r="K2" s="26"/>
      <c r="L2" s="27"/>
      <c r="M2" s="65"/>
      <c r="N2" s="28"/>
      <c r="P2" s="26"/>
      <c r="Q2" s="27"/>
      <c r="R2" s="27"/>
      <c r="S2" s="104"/>
      <c r="T2" s="27"/>
      <c r="U2" s="27"/>
      <c r="V2" s="80"/>
      <c r="CR2" s="26"/>
      <c r="CS2" s="27"/>
      <c r="CT2" s="27"/>
      <c r="CU2" s="27"/>
      <c r="CV2" s="27"/>
      <c r="CW2" s="27"/>
      <c r="CX2" s="28"/>
      <c r="CZ2" s="26"/>
      <c r="DA2" s="27"/>
      <c r="DB2" s="65"/>
      <c r="DC2" s="65"/>
      <c r="DD2" s="65"/>
      <c r="DE2" s="65"/>
      <c r="DF2" s="65"/>
      <c r="DG2" s="28"/>
      <c r="DJ2" s="26"/>
      <c r="DK2" s="27"/>
      <c r="DL2" s="27"/>
      <c r="DM2" s="27"/>
      <c r="DN2" s="27"/>
      <c r="DO2" s="27"/>
      <c r="DP2" s="27"/>
      <c r="DQ2" s="28"/>
    </row>
    <row r="3" spans="2:121" ht="16" thickTop="1" x14ac:dyDescent="0.35">
      <c r="B3" s="29"/>
      <c r="C3" s="58" t="s">
        <v>81</v>
      </c>
      <c r="D3" s="30"/>
      <c r="F3" s="29"/>
      <c r="G3" s="112" t="s">
        <v>85</v>
      </c>
      <c r="H3" s="112"/>
      <c r="I3" s="30"/>
      <c r="K3" s="29"/>
      <c r="L3" s="113" t="s">
        <v>86</v>
      </c>
      <c r="M3" s="113"/>
      <c r="N3" s="30"/>
      <c r="P3" s="29"/>
      <c r="Q3" s="113" t="s">
        <v>87</v>
      </c>
      <c r="R3" s="113"/>
      <c r="S3" s="105"/>
      <c r="T3" s="45"/>
      <c r="U3" s="45"/>
      <c r="V3" s="85"/>
      <c r="X3" s="26"/>
      <c r="Y3" s="27"/>
      <c r="Z3" s="27"/>
      <c r="AA3" s="48"/>
      <c r="AB3" s="48"/>
      <c r="AC3" s="28"/>
      <c r="AE3" s="26"/>
      <c r="AF3" s="27"/>
      <c r="AG3" s="27"/>
      <c r="AH3" s="27"/>
      <c r="AI3" s="27"/>
      <c r="AJ3" s="28"/>
      <c r="AL3" s="26"/>
      <c r="AM3" s="27"/>
      <c r="AN3" s="27"/>
      <c r="AO3" s="28"/>
      <c r="AQ3" s="26"/>
      <c r="AR3" s="27"/>
      <c r="AS3" s="65"/>
      <c r="AT3" s="28"/>
      <c r="AV3" s="26"/>
      <c r="AW3" s="27"/>
      <c r="AX3" s="65"/>
      <c r="AY3" s="28"/>
      <c r="BA3" s="26"/>
      <c r="BB3" s="27"/>
      <c r="BC3" s="27"/>
      <c r="BD3" s="28"/>
      <c r="BF3" s="26"/>
      <c r="BG3" s="27"/>
      <c r="BH3" s="27"/>
      <c r="BI3" s="28"/>
      <c r="BK3" s="26"/>
      <c r="BL3" s="27"/>
      <c r="BM3" s="70"/>
      <c r="BN3" s="70"/>
      <c r="BO3" s="70"/>
      <c r="BP3" s="70"/>
      <c r="BQ3" s="28"/>
      <c r="BS3" s="26"/>
      <c r="BT3" s="27"/>
      <c r="BU3" s="65"/>
      <c r="BV3" s="27"/>
      <c r="BW3" s="28"/>
      <c r="BY3" s="26"/>
      <c r="BZ3" s="27"/>
      <c r="CA3" s="65"/>
      <c r="CB3" s="28"/>
      <c r="CD3" s="26"/>
      <c r="CE3" s="27"/>
      <c r="CF3" s="65"/>
      <c r="CG3" s="28"/>
      <c r="CR3" s="29"/>
      <c r="CS3" s="110" t="s">
        <v>119</v>
      </c>
      <c r="CT3" s="110"/>
      <c r="CU3" s="45"/>
      <c r="CV3" s="45"/>
      <c r="CW3" s="45"/>
      <c r="CX3" s="30"/>
      <c r="CZ3" s="29"/>
      <c r="DA3" s="110" t="s">
        <v>122</v>
      </c>
      <c r="DB3" s="111"/>
      <c r="DC3" s="111"/>
      <c r="DD3" s="111"/>
      <c r="DE3" s="111"/>
      <c r="DF3" s="111"/>
      <c r="DG3" s="30"/>
      <c r="DJ3" s="29"/>
      <c r="DK3" s="110" t="s">
        <v>123</v>
      </c>
      <c r="DL3" s="110"/>
      <c r="DM3" s="110"/>
      <c r="DN3" s="110"/>
      <c r="DO3" s="110"/>
      <c r="DP3" s="110"/>
      <c r="DQ3" s="30"/>
    </row>
    <row r="4" spans="2:121" ht="16" thickBot="1" x14ac:dyDescent="0.4">
      <c r="B4" s="29"/>
      <c r="D4" s="30"/>
      <c r="F4" s="29"/>
      <c r="I4" s="30"/>
      <c r="K4" s="29"/>
      <c r="N4" s="30"/>
      <c r="P4" s="29"/>
      <c r="S4" s="106"/>
      <c r="V4" s="68"/>
      <c r="X4" s="29"/>
      <c r="Y4" s="112" t="s">
        <v>91</v>
      </c>
      <c r="Z4" s="112"/>
      <c r="AA4" s="45"/>
      <c r="AB4" s="45"/>
      <c r="AC4" s="30"/>
      <c r="AE4" s="29"/>
      <c r="AF4" s="112" t="s">
        <v>95</v>
      </c>
      <c r="AG4" s="112"/>
      <c r="AH4" s="45"/>
      <c r="AI4" s="45"/>
      <c r="AJ4" s="30"/>
      <c r="AL4" s="29"/>
      <c r="AM4" s="113" t="s">
        <v>98</v>
      </c>
      <c r="AN4" s="113"/>
      <c r="AO4" s="30"/>
      <c r="AQ4" s="29"/>
      <c r="AR4" s="113" t="s">
        <v>99</v>
      </c>
      <c r="AS4" s="113"/>
      <c r="AT4" s="30"/>
      <c r="AV4" s="29"/>
      <c r="AW4" s="113" t="s">
        <v>100</v>
      </c>
      <c r="AX4" s="113"/>
      <c r="AY4" s="30"/>
      <c r="BA4" s="29"/>
      <c r="BB4" s="113" t="s">
        <v>101</v>
      </c>
      <c r="BC4" s="113"/>
      <c r="BD4" s="30"/>
      <c r="BF4" s="29"/>
      <c r="BG4" s="113" t="s">
        <v>102</v>
      </c>
      <c r="BH4" s="113"/>
      <c r="BI4" s="30"/>
      <c r="BK4" s="29"/>
      <c r="BL4" s="113" t="s">
        <v>103</v>
      </c>
      <c r="BM4" s="113"/>
      <c r="BN4" s="76"/>
      <c r="BO4" s="76"/>
      <c r="BP4" s="76"/>
      <c r="BQ4" s="30"/>
      <c r="BS4" s="29"/>
      <c r="BT4" s="110" t="s">
        <v>108</v>
      </c>
      <c r="BU4" s="110"/>
      <c r="BV4" s="110"/>
      <c r="BW4" s="30"/>
      <c r="BY4" s="29"/>
      <c r="BZ4" s="110" t="s">
        <v>113</v>
      </c>
      <c r="CA4" s="110"/>
      <c r="CB4" s="30"/>
      <c r="CD4" s="29"/>
      <c r="CE4" s="110" t="s">
        <v>114</v>
      </c>
      <c r="CF4" s="110"/>
      <c r="CG4" s="30"/>
      <c r="CR4" s="29"/>
      <c r="CX4" s="30"/>
      <c r="CZ4" s="29"/>
      <c r="DG4" s="30"/>
      <c r="DJ4" s="29"/>
      <c r="DQ4" s="30"/>
    </row>
    <row r="5" spans="2:121" ht="16.5" thickTop="1" thickBot="1" x14ac:dyDescent="0.4">
      <c r="B5" s="29"/>
      <c r="C5" s="59" t="s">
        <v>80</v>
      </c>
      <c r="D5" s="30"/>
      <c r="F5" s="29"/>
      <c r="G5" s="37" t="s">
        <v>82</v>
      </c>
      <c r="H5" s="54" t="s">
        <v>84</v>
      </c>
      <c r="I5" s="30"/>
      <c r="K5" s="29"/>
      <c r="L5" s="37" t="s">
        <v>82</v>
      </c>
      <c r="M5" s="43" t="s">
        <v>80</v>
      </c>
      <c r="N5" s="30"/>
      <c r="P5" s="29"/>
      <c r="Q5" s="37" t="s">
        <v>82</v>
      </c>
      <c r="R5" s="38" t="s">
        <v>80</v>
      </c>
      <c r="S5" s="106"/>
      <c r="V5" s="68"/>
      <c r="X5" s="29"/>
      <c r="AC5" s="30"/>
      <c r="AE5" s="29"/>
      <c r="AJ5" s="30"/>
      <c r="AL5" s="29"/>
      <c r="AO5" s="30"/>
      <c r="AQ5" s="29"/>
      <c r="AT5" s="30"/>
      <c r="AV5" s="29"/>
      <c r="AY5" s="30"/>
      <c r="BA5" s="29"/>
      <c r="BD5" s="30"/>
      <c r="BF5" s="29"/>
      <c r="BI5" s="30"/>
      <c r="BK5" s="29"/>
      <c r="BQ5" s="30"/>
      <c r="BS5" s="29"/>
      <c r="BW5" s="30"/>
      <c r="BY5" s="29"/>
      <c r="CB5" s="30"/>
      <c r="CD5" s="29"/>
      <c r="CG5" s="30"/>
      <c r="CR5" s="29"/>
      <c r="CS5" s="37" t="s">
        <v>82</v>
      </c>
      <c r="CT5" s="38" t="s">
        <v>118</v>
      </c>
      <c r="CU5" s="29"/>
      <c r="CV5" s="38" t="s">
        <v>120</v>
      </c>
      <c r="CW5" s="93">
        <f>AVERAGE(CT6:CT17)</f>
        <v>103.08333333333333</v>
      </c>
      <c r="CX5" s="30"/>
      <c r="CZ5" s="29"/>
      <c r="DA5" s="37" t="s">
        <v>80</v>
      </c>
      <c r="DB5" s="98" t="s">
        <v>121</v>
      </c>
      <c r="DC5" s="79"/>
      <c r="DD5" s="102"/>
      <c r="DE5" s="102"/>
      <c r="DF5" s="81"/>
      <c r="DG5" s="30"/>
      <c r="DJ5" s="29"/>
      <c r="DK5" s="37" t="s">
        <v>80</v>
      </c>
      <c r="DL5" s="98" t="s">
        <v>121</v>
      </c>
      <c r="DM5" s="79"/>
      <c r="DN5" s="102"/>
      <c r="DO5" s="102"/>
      <c r="DP5" s="81"/>
      <c r="DQ5" s="30"/>
    </row>
    <row r="6" spans="2:121" ht="16.5" thickTop="1" thickBot="1" x14ac:dyDescent="0.4">
      <c r="B6" s="29"/>
      <c r="C6" s="61">
        <v>15990000000</v>
      </c>
      <c r="D6" s="30"/>
      <c r="F6" s="29"/>
      <c r="G6" s="40" t="s">
        <v>70</v>
      </c>
      <c r="H6" s="114">
        <v>311</v>
      </c>
      <c r="I6" s="30"/>
      <c r="K6" s="29"/>
      <c r="L6" s="40" t="s">
        <v>52</v>
      </c>
      <c r="M6" s="41">
        <v>1727000000</v>
      </c>
      <c r="N6" s="30"/>
      <c r="P6" s="29"/>
      <c r="Q6" s="40" t="s">
        <v>55</v>
      </c>
      <c r="R6" s="41">
        <v>984000000</v>
      </c>
      <c r="S6" s="107"/>
      <c r="T6" s="44"/>
      <c r="U6" s="44"/>
      <c r="V6" s="68"/>
      <c r="X6" s="29"/>
      <c r="Y6" s="37" t="s">
        <v>82</v>
      </c>
      <c r="Z6" s="54" t="s">
        <v>84</v>
      </c>
      <c r="AA6" s="49"/>
      <c r="AB6" s="49"/>
      <c r="AC6" s="30"/>
      <c r="AE6" s="29"/>
      <c r="AF6" s="37" t="s">
        <v>82</v>
      </c>
      <c r="AG6" s="38" t="s">
        <v>94</v>
      </c>
      <c r="AI6" s="38" t="s">
        <v>96</v>
      </c>
      <c r="AJ6" s="30"/>
      <c r="AL6" s="29"/>
      <c r="AM6" s="37" t="s">
        <v>82</v>
      </c>
      <c r="AN6" s="38" t="s">
        <v>97</v>
      </c>
      <c r="AO6" s="30"/>
      <c r="AQ6" s="29"/>
      <c r="AR6" s="37" t="s">
        <v>82</v>
      </c>
      <c r="AS6" s="43" t="s">
        <v>80</v>
      </c>
      <c r="AT6" s="30"/>
      <c r="AV6" s="29"/>
      <c r="AW6" s="37" t="s">
        <v>82</v>
      </c>
      <c r="AX6" s="43" t="s">
        <v>80</v>
      </c>
      <c r="AY6" s="30"/>
      <c r="BA6" s="29"/>
      <c r="BB6" s="37" t="s">
        <v>82</v>
      </c>
      <c r="BC6" s="38" t="s">
        <v>94</v>
      </c>
      <c r="BD6" s="30"/>
      <c r="BF6" s="29"/>
      <c r="BG6" s="37" t="s">
        <v>82</v>
      </c>
      <c r="BH6" s="43" t="s">
        <v>80</v>
      </c>
      <c r="BI6" s="30"/>
      <c r="BK6" s="29"/>
      <c r="BL6" s="37" t="s">
        <v>82</v>
      </c>
      <c r="BM6" s="75" t="s">
        <v>104</v>
      </c>
      <c r="BQ6" s="30"/>
      <c r="BS6" s="29"/>
      <c r="BT6" s="37" t="s">
        <v>82</v>
      </c>
      <c r="BU6" s="82" t="s">
        <v>80</v>
      </c>
      <c r="BV6" s="83" t="s">
        <v>109</v>
      </c>
      <c r="BW6" s="30"/>
      <c r="BY6" s="29"/>
      <c r="BZ6" s="92" t="s">
        <v>0</v>
      </c>
      <c r="CA6" s="81" t="s">
        <v>112</v>
      </c>
      <c r="CB6" s="30"/>
      <c r="CD6" s="29"/>
      <c r="CE6" s="92" t="s">
        <v>0</v>
      </c>
      <c r="CF6" s="81" t="s">
        <v>112</v>
      </c>
      <c r="CG6" s="30"/>
      <c r="CJ6" s="95">
        <v>4572000000</v>
      </c>
      <c r="CR6" s="29"/>
      <c r="CS6" s="40" t="s">
        <v>55</v>
      </c>
      <c r="CT6" s="117">
        <v>68</v>
      </c>
      <c r="CU6" s="29"/>
      <c r="CX6" s="30"/>
      <c r="CZ6" s="29"/>
      <c r="DA6" s="37" t="s">
        <v>82</v>
      </c>
      <c r="DB6" s="79" t="s">
        <v>74</v>
      </c>
      <c r="DC6" s="43" t="s">
        <v>61</v>
      </c>
      <c r="DD6" s="100" t="s">
        <v>46</v>
      </c>
      <c r="DE6" s="38" t="s">
        <v>18</v>
      </c>
      <c r="DF6" s="38" t="s">
        <v>83</v>
      </c>
      <c r="DG6" s="30"/>
      <c r="DJ6" s="29"/>
      <c r="DK6" s="37" t="s">
        <v>82</v>
      </c>
      <c r="DL6" s="79" t="s">
        <v>74</v>
      </c>
      <c r="DM6" s="102" t="s">
        <v>61</v>
      </c>
      <c r="DN6" s="100" t="s">
        <v>46</v>
      </c>
      <c r="DO6" s="83" t="s">
        <v>18</v>
      </c>
      <c r="DP6" s="38" t="s">
        <v>83</v>
      </c>
      <c r="DQ6" s="30"/>
    </row>
    <row r="7" spans="2:121" ht="16.5" thickTop="1" thickBot="1" x14ac:dyDescent="0.4">
      <c r="B7" s="31"/>
      <c r="C7" s="32"/>
      <c r="D7" s="33"/>
      <c r="F7" s="29"/>
      <c r="G7" s="35" t="s">
        <v>14</v>
      </c>
      <c r="H7" s="115">
        <v>926</v>
      </c>
      <c r="I7" s="30"/>
      <c r="K7" s="29"/>
      <c r="L7" s="34" t="s">
        <v>31</v>
      </c>
      <c r="M7" s="42">
        <v>1638000000</v>
      </c>
      <c r="N7" s="30"/>
      <c r="P7" s="29"/>
      <c r="Q7" s="34" t="s">
        <v>57</v>
      </c>
      <c r="R7" s="42">
        <v>1040000000</v>
      </c>
      <c r="S7" s="103"/>
      <c r="T7" s="68"/>
      <c r="U7" s="46" t="s">
        <v>88</v>
      </c>
      <c r="V7" s="43">
        <f>MAX(R6:R17)</f>
        <v>3809000000</v>
      </c>
      <c r="X7" s="29"/>
      <c r="Y7" s="40" t="s">
        <v>70</v>
      </c>
      <c r="Z7" s="114">
        <v>311</v>
      </c>
      <c r="AA7" s="50"/>
      <c r="AB7" s="52" t="s">
        <v>92</v>
      </c>
      <c r="AC7" s="53">
        <f>Z7/Z9</f>
        <v>0.25141471301535973</v>
      </c>
      <c r="AE7" s="29"/>
      <c r="AF7" s="40" t="s">
        <v>55</v>
      </c>
      <c r="AG7" s="62">
        <v>170</v>
      </c>
      <c r="AI7" s="57">
        <v>2.1366208569118834</v>
      </c>
      <c r="AJ7" s="30"/>
      <c r="AL7" s="29"/>
      <c r="AM7" s="40" t="s">
        <v>30</v>
      </c>
      <c r="AN7" s="117">
        <v>219</v>
      </c>
      <c r="AO7" s="30"/>
      <c r="AQ7" s="29"/>
      <c r="AR7" s="40" t="s">
        <v>46</v>
      </c>
      <c r="AS7" s="41">
        <v>3895000000</v>
      </c>
      <c r="AT7" s="30"/>
      <c r="AV7" s="29"/>
      <c r="AW7" s="40" t="s">
        <v>39</v>
      </c>
      <c r="AX7" s="41">
        <v>2320000000</v>
      </c>
      <c r="AY7" s="30"/>
      <c r="BA7" s="29"/>
      <c r="BB7" s="40" t="s">
        <v>39</v>
      </c>
      <c r="BC7" s="62">
        <v>374</v>
      </c>
      <c r="BD7" s="30"/>
      <c r="BF7" s="29"/>
      <c r="BG7" s="40" t="s">
        <v>19</v>
      </c>
      <c r="BH7" s="41">
        <v>3337000000</v>
      </c>
      <c r="BI7" s="30"/>
      <c r="BK7" s="29"/>
      <c r="BL7" s="40" t="s">
        <v>55</v>
      </c>
      <c r="BM7" s="72">
        <v>3.0930010893246182E-3</v>
      </c>
      <c r="BQ7" s="30"/>
      <c r="BS7" s="29"/>
      <c r="BT7" s="40" t="s">
        <v>77</v>
      </c>
      <c r="BU7" s="77">
        <v>2579000000</v>
      </c>
      <c r="BV7" s="80">
        <v>2579000000</v>
      </c>
      <c r="BW7" s="30"/>
      <c r="BY7" s="29"/>
      <c r="BZ7" s="89"/>
      <c r="CA7" s="68"/>
      <c r="CB7" s="30"/>
      <c r="CD7" s="29"/>
      <c r="CE7" s="89"/>
      <c r="CF7" s="68"/>
      <c r="CG7" s="30"/>
      <c r="CR7" s="29"/>
      <c r="CS7" s="34" t="s">
        <v>57</v>
      </c>
      <c r="CT7" s="118">
        <v>66</v>
      </c>
      <c r="CU7" s="29"/>
      <c r="CX7" s="30"/>
      <c r="CZ7" s="29"/>
      <c r="DA7" s="40" t="s">
        <v>34</v>
      </c>
      <c r="DB7" s="77"/>
      <c r="DC7" s="41">
        <v>11000000</v>
      </c>
      <c r="DD7" s="65">
        <v>152000000</v>
      </c>
      <c r="DE7" s="60">
        <v>216000000</v>
      </c>
      <c r="DF7" s="80">
        <v>379000000</v>
      </c>
      <c r="DG7" s="30"/>
      <c r="DJ7" s="29"/>
      <c r="DK7" s="40" t="s">
        <v>77</v>
      </c>
      <c r="DL7" s="77"/>
      <c r="DM7" s="65">
        <v>146000000</v>
      </c>
      <c r="DN7" s="65">
        <v>513000000</v>
      </c>
      <c r="DO7" s="99">
        <v>1920000000</v>
      </c>
      <c r="DP7" s="80">
        <v>2579000000</v>
      </c>
      <c r="DQ7" s="30"/>
    </row>
    <row r="8" spans="2:121" ht="16.5" thickTop="1" thickBot="1" x14ac:dyDescent="0.4">
      <c r="F8" s="29"/>
      <c r="G8" s="39" t="s">
        <v>83</v>
      </c>
      <c r="H8" s="116">
        <v>1237</v>
      </c>
      <c r="I8" s="30"/>
      <c r="K8" s="29"/>
      <c r="L8" s="34" t="s">
        <v>67</v>
      </c>
      <c r="M8" s="42">
        <v>1534000000</v>
      </c>
      <c r="N8" s="30"/>
      <c r="P8" s="29"/>
      <c r="Q8" s="34" t="s">
        <v>58</v>
      </c>
      <c r="R8" s="42">
        <v>116000000</v>
      </c>
      <c r="S8" s="103"/>
      <c r="T8" s="68"/>
      <c r="U8" s="46" t="s">
        <v>89</v>
      </c>
      <c r="V8" s="43">
        <f>AVERAGE(R6:R17)</f>
        <v>1332500000</v>
      </c>
      <c r="X8" s="29"/>
      <c r="Y8" s="35" t="s">
        <v>14</v>
      </c>
      <c r="Z8" s="115">
        <v>926</v>
      </c>
      <c r="AA8" s="50"/>
      <c r="AB8" s="52" t="s">
        <v>93</v>
      </c>
      <c r="AC8" s="53">
        <f>Z8/Z9</f>
        <v>0.74858528698464022</v>
      </c>
      <c r="AE8" s="29"/>
      <c r="AF8" s="34" t="s">
        <v>57</v>
      </c>
      <c r="AG8" s="55">
        <v>162</v>
      </c>
      <c r="AJ8" s="30"/>
      <c r="AL8" s="29"/>
      <c r="AM8" s="34" t="s">
        <v>33</v>
      </c>
      <c r="AN8" s="118">
        <v>185</v>
      </c>
      <c r="AO8" s="30"/>
      <c r="AQ8" s="29"/>
      <c r="AR8" s="34" t="s">
        <v>61</v>
      </c>
      <c r="AS8" s="42">
        <v>1257000000</v>
      </c>
      <c r="AT8" s="30"/>
      <c r="AV8" s="29"/>
      <c r="AW8" s="34" t="s">
        <v>35</v>
      </c>
      <c r="AX8" s="42">
        <v>1159000000</v>
      </c>
      <c r="AY8" s="30"/>
      <c r="BA8" s="29"/>
      <c r="BB8" s="34" t="s">
        <v>35</v>
      </c>
      <c r="BC8" s="55">
        <v>189</v>
      </c>
      <c r="BD8" s="30"/>
      <c r="BF8" s="29"/>
      <c r="BG8" s="34" t="s">
        <v>29</v>
      </c>
      <c r="BH8" s="42">
        <v>2892000000</v>
      </c>
      <c r="BI8" s="30"/>
      <c r="BK8" s="29"/>
      <c r="BL8" s="34" t="s">
        <v>57</v>
      </c>
      <c r="BM8" s="73">
        <v>3.0411756453423123E-3</v>
      </c>
      <c r="BO8" s="72" t="s">
        <v>105</v>
      </c>
      <c r="BP8" s="72">
        <f>AVERAGE(BM7:BM18)</f>
        <v>3.1152573268892468E-3</v>
      </c>
      <c r="BQ8" s="30"/>
      <c r="BS8" s="29"/>
      <c r="BT8" s="34" t="s">
        <v>66</v>
      </c>
      <c r="BU8" s="78">
        <v>2751000000</v>
      </c>
      <c r="BV8" s="68">
        <v>2751000000</v>
      </c>
      <c r="BW8" s="30"/>
      <c r="BY8" s="29"/>
      <c r="BZ8" s="37" t="s">
        <v>82</v>
      </c>
      <c r="CA8" s="43" t="s">
        <v>80</v>
      </c>
      <c r="CB8" s="30"/>
      <c r="CD8" s="29"/>
      <c r="CE8" s="37" t="s">
        <v>82</v>
      </c>
      <c r="CF8" s="43" t="s">
        <v>80</v>
      </c>
      <c r="CG8" s="30"/>
      <c r="CR8" s="29"/>
      <c r="CS8" s="34" t="s">
        <v>58</v>
      </c>
      <c r="CT8" s="118">
        <v>30</v>
      </c>
      <c r="CU8" s="29"/>
      <c r="CX8" s="30"/>
      <c r="CZ8" s="29"/>
      <c r="DA8" s="34" t="s">
        <v>66</v>
      </c>
      <c r="DB8" s="78"/>
      <c r="DC8" s="42">
        <v>100000000</v>
      </c>
      <c r="DD8" s="120">
        <v>114000000</v>
      </c>
      <c r="DE8" s="36">
        <v>436000000</v>
      </c>
      <c r="DF8" s="68">
        <v>650000000</v>
      </c>
      <c r="DG8" s="30"/>
      <c r="DJ8" s="29"/>
      <c r="DK8" s="34" t="s">
        <v>66</v>
      </c>
      <c r="DL8" s="78">
        <v>95000000</v>
      </c>
      <c r="DM8" s="120">
        <v>284000000</v>
      </c>
      <c r="DN8" s="120">
        <v>703000000</v>
      </c>
      <c r="DO8" s="121">
        <v>1669000000</v>
      </c>
      <c r="DP8" s="68">
        <v>2751000000</v>
      </c>
      <c r="DQ8" s="30"/>
    </row>
    <row r="9" spans="2:121" ht="16.5" thickTop="1" thickBot="1" x14ac:dyDescent="0.4">
      <c r="F9" s="31"/>
      <c r="G9" s="32"/>
      <c r="H9" s="32"/>
      <c r="I9" s="33"/>
      <c r="K9" s="29"/>
      <c r="L9" s="34" t="s">
        <v>53</v>
      </c>
      <c r="M9" s="42">
        <v>1360000000</v>
      </c>
      <c r="N9" s="30"/>
      <c r="P9" s="29"/>
      <c r="Q9" s="34" t="s">
        <v>15</v>
      </c>
      <c r="R9" s="42">
        <v>538000000</v>
      </c>
      <c r="S9" s="103"/>
      <c r="T9" s="68"/>
      <c r="U9" s="46" t="s">
        <v>90</v>
      </c>
      <c r="V9" s="43">
        <f>MIN(R6:R17)</f>
        <v>116000000</v>
      </c>
      <c r="X9" s="29"/>
      <c r="Y9" s="39" t="s">
        <v>83</v>
      </c>
      <c r="Z9" s="116">
        <v>1237</v>
      </c>
      <c r="AA9" s="50"/>
      <c r="AB9" s="50"/>
      <c r="AC9" s="30"/>
      <c r="AE9" s="29"/>
      <c r="AF9" s="34" t="s">
        <v>58</v>
      </c>
      <c r="AG9" s="55">
        <v>12</v>
      </c>
      <c r="AJ9" s="30"/>
      <c r="AL9" s="29"/>
      <c r="AM9" s="34" t="s">
        <v>40</v>
      </c>
      <c r="AN9" s="118">
        <v>97</v>
      </c>
      <c r="AO9" s="30"/>
      <c r="AQ9" s="29"/>
      <c r="AR9" s="34" t="s">
        <v>74</v>
      </c>
      <c r="AS9" s="42">
        <v>247000000</v>
      </c>
      <c r="AT9" s="30"/>
      <c r="AV9" s="29"/>
      <c r="AW9" s="34" t="s">
        <v>29</v>
      </c>
      <c r="AX9" s="42">
        <v>2892000000</v>
      </c>
      <c r="AY9" s="30"/>
      <c r="BA9" s="29"/>
      <c r="BB9" s="34" t="s">
        <v>29</v>
      </c>
      <c r="BC9" s="55">
        <v>472</v>
      </c>
      <c r="BD9" s="30"/>
      <c r="BF9" s="29"/>
      <c r="BG9" s="34" t="s">
        <v>56</v>
      </c>
      <c r="BH9" s="42">
        <v>2324000000</v>
      </c>
      <c r="BI9" s="30"/>
      <c r="BK9" s="29"/>
      <c r="BL9" s="34" t="s">
        <v>58</v>
      </c>
      <c r="BM9" s="73">
        <v>3.5007716049382728E-3</v>
      </c>
      <c r="BO9" s="73" t="s">
        <v>106</v>
      </c>
      <c r="BP9" s="73">
        <f>MAX(BM7:BM18)</f>
        <v>3.5007716049382728E-3</v>
      </c>
      <c r="BQ9" s="30"/>
      <c r="BS9" s="29"/>
      <c r="BT9" s="34" t="s">
        <v>76</v>
      </c>
      <c r="BU9" s="78">
        <v>5372000000</v>
      </c>
      <c r="BV9" s="68">
        <v>5372000000</v>
      </c>
      <c r="BW9" s="30"/>
      <c r="BY9" s="29"/>
      <c r="BZ9" s="40" t="s">
        <v>34</v>
      </c>
      <c r="CA9" s="41">
        <v>379000000</v>
      </c>
      <c r="CB9" s="30"/>
      <c r="CD9" s="29"/>
      <c r="CE9" s="40" t="s">
        <v>28</v>
      </c>
      <c r="CF9" s="41">
        <v>2749000000</v>
      </c>
      <c r="CG9" s="30"/>
      <c r="CJ9" s="38"/>
      <c r="CK9" s="91" t="s">
        <v>28</v>
      </c>
      <c r="CL9" s="91" t="s">
        <v>32</v>
      </c>
      <c r="CM9" s="91" t="s">
        <v>49</v>
      </c>
      <c r="CN9" s="91" t="s">
        <v>16</v>
      </c>
      <c r="CO9" s="91" t="s">
        <v>38</v>
      </c>
      <c r="CP9" s="91" t="s">
        <v>73</v>
      </c>
      <c r="CR9" s="29"/>
      <c r="CS9" s="34" t="s">
        <v>15</v>
      </c>
      <c r="CT9" s="118">
        <v>38</v>
      </c>
      <c r="CU9" s="29"/>
      <c r="CX9" s="30"/>
      <c r="CZ9" s="29"/>
      <c r="DA9" s="34" t="s">
        <v>53</v>
      </c>
      <c r="DB9" s="78"/>
      <c r="DC9" s="42">
        <v>82000000</v>
      </c>
      <c r="DD9" s="120">
        <v>475000000</v>
      </c>
      <c r="DE9" s="36">
        <v>803000000</v>
      </c>
      <c r="DF9" s="68">
        <v>1360000000</v>
      </c>
      <c r="DG9" s="30"/>
      <c r="DJ9" s="29"/>
      <c r="DK9" s="34" t="s">
        <v>76</v>
      </c>
      <c r="DL9" s="78">
        <v>114000000</v>
      </c>
      <c r="DM9" s="120">
        <v>410000000</v>
      </c>
      <c r="DN9" s="120">
        <v>1254000000</v>
      </c>
      <c r="DO9" s="121">
        <v>3594000000</v>
      </c>
      <c r="DP9" s="68">
        <v>5372000000</v>
      </c>
      <c r="DQ9" s="30"/>
    </row>
    <row r="10" spans="2:121" ht="16.5" thickTop="1" thickBot="1" x14ac:dyDescent="0.4">
      <c r="K10" s="29"/>
      <c r="L10" s="35" t="s">
        <v>26</v>
      </c>
      <c r="M10" s="94">
        <v>1288000000</v>
      </c>
      <c r="N10" s="30"/>
      <c r="P10" s="29"/>
      <c r="Q10" s="34" t="s">
        <v>59</v>
      </c>
      <c r="R10" s="42">
        <v>1158000000</v>
      </c>
      <c r="S10" s="107"/>
      <c r="T10" s="44"/>
      <c r="U10" s="44"/>
      <c r="V10" s="68"/>
      <c r="X10" s="31"/>
      <c r="Y10" s="32"/>
      <c r="Z10" s="32"/>
      <c r="AA10" s="51"/>
      <c r="AB10" s="51"/>
      <c r="AC10" s="33"/>
      <c r="AE10" s="29"/>
      <c r="AF10" s="34" t="s">
        <v>15</v>
      </c>
      <c r="AG10" s="55">
        <v>102</v>
      </c>
      <c r="AJ10" s="30"/>
      <c r="AL10" s="29"/>
      <c r="AM10" s="34" t="s">
        <v>20</v>
      </c>
      <c r="AN10" s="118">
        <v>100</v>
      </c>
      <c r="AO10" s="30"/>
      <c r="AQ10" s="29"/>
      <c r="AR10" s="35" t="s">
        <v>18</v>
      </c>
      <c r="AS10" s="42">
        <v>10591000000</v>
      </c>
      <c r="AT10" s="30"/>
      <c r="AV10" s="29"/>
      <c r="AW10" s="34" t="s">
        <v>50</v>
      </c>
      <c r="AX10" s="42">
        <v>574000000</v>
      </c>
      <c r="AY10" s="30"/>
      <c r="BA10" s="29"/>
      <c r="BB10" s="34" t="s">
        <v>50</v>
      </c>
      <c r="BC10" s="55">
        <v>90</v>
      </c>
      <c r="BD10" s="30"/>
      <c r="BF10" s="29"/>
      <c r="BG10" s="34" t="s">
        <v>39</v>
      </c>
      <c r="BH10" s="42">
        <v>2320000000</v>
      </c>
      <c r="BI10" s="30"/>
      <c r="BK10" s="29"/>
      <c r="BL10" s="34" t="s">
        <v>15</v>
      </c>
      <c r="BM10" s="73">
        <v>3.2072368421052632E-3</v>
      </c>
      <c r="BO10" s="74" t="s">
        <v>107</v>
      </c>
      <c r="BP10" s="74">
        <f>MIN(BM7:BM18)</f>
        <v>2.5650352733686066E-3</v>
      </c>
      <c r="BQ10" s="30"/>
      <c r="BS10" s="29"/>
      <c r="BT10" s="35" t="s">
        <v>78</v>
      </c>
      <c r="BU10" s="78">
        <v>5288000000</v>
      </c>
      <c r="BV10" s="68">
        <v>5288000000</v>
      </c>
      <c r="BW10" s="30"/>
      <c r="BY10" s="29"/>
      <c r="BZ10" s="34" t="s">
        <v>66</v>
      </c>
      <c r="CA10" s="42">
        <v>650000000</v>
      </c>
      <c r="CB10" s="30"/>
      <c r="CD10" s="29"/>
      <c r="CE10" s="34" t="s">
        <v>32</v>
      </c>
      <c r="CF10" s="42">
        <v>3546000000</v>
      </c>
      <c r="CG10" s="30"/>
      <c r="CJ10" s="38" t="s">
        <v>115</v>
      </c>
      <c r="CK10" s="43">
        <v>2749000000</v>
      </c>
      <c r="CL10" s="43">
        <v>3546000000</v>
      </c>
      <c r="CM10" s="43">
        <v>1823000000</v>
      </c>
      <c r="CN10" s="43">
        <v>4572000000</v>
      </c>
      <c r="CO10" s="43">
        <v>2494000000</v>
      </c>
      <c r="CP10" s="43">
        <v>806000000</v>
      </c>
      <c r="CR10" s="29"/>
      <c r="CS10" s="34" t="s">
        <v>59</v>
      </c>
      <c r="CT10" s="118">
        <v>86</v>
      </c>
      <c r="CU10" s="29"/>
      <c r="CX10" s="30"/>
      <c r="CZ10" s="29"/>
      <c r="DA10" s="34" t="s">
        <v>62</v>
      </c>
      <c r="DB10" s="78"/>
      <c r="DC10" s="42">
        <v>60000000</v>
      </c>
      <c r="DD10" s="120">
        <v>247000000</v>
      </c>
      <c r="DE10" s="36">
        <v>525000000</v>
      </c>
      <c r="DF10" s="68">
        <v>832000000</v>
      </c>
      <c r="DG10" s="30"/>
      <c r="DJ10" s="29"/>
      <c r="DK10" s="35" t="s">
        <v>78</v>
      </c>
      <c r="DL10" s="78">
        <v>38000000</v>
      </c>
      <c r="DM10" s="120">
        <v>417000000</v>
      </c>
      <c r="DN10" s="120">
        <v>1425000000</v>
      </c>
      <c r="DO10" s="121">
        <v>3408000000</v>
      </c>
      <c r="DP10" s="68">
        <v>5288000000</v>
      </c>
      <c r="DQ10" s="30"/>
    </row>
    <row r="11" spans="2:121" ht="16.5" thickTop="1" thickBot="1" x14ac:dyDescent="0.4">
      <c r="K11" s="29"/>
      <c r="L11" s="34" t="s">
        <v>54</v>
      </c>
      <c r="M11" s="42">
        <v>1243000000</v>
      </c>
      <c r="N11" s="30"/>
      <c r="P11" s="29"/>
      <c r="Q11" s="34" t="s">
        <v>60</v>
      </c>
      <c r="R11" s="42">
        <v>512000000</v>
      </c>
      <c r="S11" s="107"/>
      <c r="T11" s="44"/>
      <c r="U11" s="44"/>
      <c r="V11" s="68"/>
      <c r="AE11" s="29"/>
      <c r="AF11" s="34" t="s">
        <v>59</v>
      </c>
      <c r="AG11" s="55">
        <v>174</v>
      </c>
      <c r="AJ11" s="30"/>
      <c r="AL11" s="29"/>
      <c r="AM11" s="34" t="s">
        <v>43</v>
      </c>
      <c r="AN11" s="118">
        <v>178</v>
      </c>
      <c r="AO11" s="30"/>
      <c r="AQ11" s="29"/>
      <c r="AR11" s="39" t="s">
        <v>83</v>
      </c>
      <c r="AS11" s="43">
        <v>15990000000</v>
      </c>
      <c r="AT11" s="30"/>
      <c r="AV11" s="29"/>
      <c r="AW11" s="34" t="s">
        <v>19</v>
      </c>
      <c r="AX11" s="42">
        <v>3337000000</v>
      </c>
      <c r="AY11" s="30"/>
      <c r="BA11" s="29"/>
      <c r="BB11" s="34" t="s">
        <v>19</v>
      </c>
      <c r="BC11" s="55">
        <v>562</v>
      </c>
      <c r="BD11" s="30"/>
      <c r="BF11" s="29"/>
      <c r="BG11" s="35" t="s">
        <v>47</v>
      </c>
      <c r="BH11" s="42">
        <v>1309000000</v>
      </c>
      <c r="BI11" s="30"/>
      <c r="BK11" s="29"/>
      <c r="BL11" s="34" t="s">
        <v>59</v>
      </c>
      <c r="BM11" s="73">
        <v>2.7282515073212741E-3</v>
      </c>
      <c r="BQ11" s="30"/>
      <c r="BS11" s="29"/>
      <c r="BT11" s="39" t="s">
        <v>83</v>
      </c>
      <c r="BU11" s="79">
        <v>15990000000</v>
      </c>
      <c r="BV11" s="81">
        <v>15990000000</v>
      </c>
      <c r="BW11" s="30"/>
      <c r="BY11" s="29"/>
      <c r="BZ11" s="34" t="s">
        <v>53</v>
      </c>
      <c r="CA11" s="42">
        <v>1360000000</v>
      </c>
      <c r="CB11" s="30"/>
      <c r="CD11" s="29"/>
      <c r="CE11" s="34" t="s">
        <v>49</v>
      </c>
      <c r="CF11" s="42">
        <v>1823000000</v>
      </c>
      <c r="CG11" s="30"/>
      <c r="CJ11" s="38" t="s">
        <v>116</v>
      </c>
      <c r="CK11" s="43">
        <v>2749000000</v>
      </c>
      <c r="CL11" s="43">
        <f>CJ6-CL10</f>
        <v>1026000000</v>
      </c>
      <c r="CM11" s="43">
        <f>CJ6-CM10</f>
        <v>2749000000</v>
      </c>
      <c r="CN11" s="43">
        <f>CJ6-CN10</f>
        <v>0</v>
      </c>
      <c r="CO11" s="43">
        <f>CJ6-CO10</f>
        <v>2078000000</v>
      </c>
      <c r="CP11" s="43">
        <f>CJ6-CP10</f>
        <v>3766000000</v>
      </c>
      <c r="CR11" s="29"/>
      <c r="CS11" s="34" t="s">
        <v>60</v>
      </c>
      <c r="CT11" s="118">
        <v>42</v>
      </c>
      <c r="CU11" s="29"/>
      <c r="CX11" s="30"/>
      <c r="CZ11" s="29"/>
      <c r="DA11" s="34" t="s">
        <v>75</v>
      </c>
      <c r="DB11" s="78">
        <v>38000000</v>
      </c>
      <c r="DC11" s="42">
        <v>11000000</v>
      </c>
      <c r="DD11" s="120">
        <v>38000000</v>
      </c>
      <c r="DE11" s="36">
        <v>245000000</v>
      </c>
      <c r="DF11" s="68">
        <v>332000000</v>
      </c>
      <c r="DG11" s="30"/>
      <c r="DJ11" s="29"/>
      <c r="DK11" s="39" t="s">
        <v>83</v>
      </c>
      <c r="DL11" s="101">
        <v>247000000</v>
      </c>
      <c r="DM11" s="66">
        <v>1257000000</v>
      </c>
      <c r="DN11" s="66">
        <v>3895000000</v>
      </c>
      <c r="DO11" s="96">
        <v>10591000000</v>
      </c>
      <c r="DP11" s="84">
        <v>15990000000</v>
      </c>
      <c r="DQ11" s="30"/>
    </row>
    <row r="12" spans="2:121" ht="16.5" thickTop="1" thickBot="1" x14ac:dyDescent="0.4">
      <c r="K12" s="29"/>
      <c r="L12" s="34" t="s">
        <v>36</v>
      </c>
      <c r="M12" s="42">
        <v>1177000000</v>
      </c>
      <c r="N12" s="30"/>
      <c r="P12" s="29"/>
      <c r="Q12" s="34" t="s">
        <v>72</v>
      </c>
      <c r="R12" s="42">
        <v>442000000</v>
      </c>
      <c r="S12" s="107"/>
      <c r="T12" s="44"/>
      <c r="U12" s="44"/>
      <c r="V12" s="68"/>
      <c r="AE12" s="29"/>
      <c r="AF12" s="34" t="s">
        <v>60</v>
      </c>
      <c r="AG12" s="55">
        <v>96</v>
      </c>
      <c r="AI12" s="38" t="s">
        <v>94</v>
      </c>
      <c r="AJ12" s="30"/>
      <c r="AL12" s="29"/>
      <c r="AM12" s="34" t="s">
        <v>25</v>
      </c>
      <c r="AN12" s="118">
        <v>104</v>
      </c>
      <c r="AO12" s="30"/>
      <c r="AQ12" s="29"/>
      <c r="AT12" s="30"/>
      <c r="AV12" s="29"/>
      <c r="AW12" s="34" t="s">
        <v>47</v>
      </c>
      <c r="AX12" s="42">
        <v>1309000000</v>
      </c>
      <c r="AY12" s="30"/>
      <c r="BA12" s="29"/>
      <c r="BB12" s="34" t="s">
        <v>47</v>
      </c>
      <c r="BC12" s="55">
        <v>211</v>
      </c>
      <c r="BD12" s="30"/>
      <c r="BF12" s="29"/>
      <c r="BG12" s="39" t="s">
        <v>83</v>
      </c>
      <c r="BH12" s="43">
        <v>12182000000</v>
      </c>
      <c r="BI12" s="30"/>
      <c r="BK12" s="29"/>
      <c r="BL12" s="34" t="s">
        <v>60</v>
      </c>
      <c r="BM12" s="73">
        <v>2.5650352733686066E-3</v>
      </c>
      <c r="BQ12" s="30"/>
      <c r="BS12" s="29"/>
      <c r="BW12" s="30"/>
      <c r="BY12" s="29"/>
      <c r="BZ12" s="34" t="s">
        <v>62</v>
      </c>
      <c r="CA12" s="42">
        <v>832000000</v>
      </c>
      <c r="CB12" s="30"/>
      <c r="CD12" s="29"/>
      <c r="CE12" s="34" t="s">
        <v>16</v>
      </c>
      <c r="CF12" s="42">
        <v>4572000000</v>
      </c>
      <c r="CG12" s="30"/>
      <c r="CR12" s="29"/>
      <c r="CS12" s="34" t="s">
        <v>72</v>
      </c>
      <c r="CT12" s="118">
        <v>38</v>
      </c>
      <c r="CU12" s="29"/>
      <c r="CX12" s="30"/>
      <c r="CZ12" s="29"/>
      <c r="DA12" s="34" t="s">
        <v>67</v>
      </c>
      <c r="DB12" s="78">
        <v>76000000</v>
      </c>
      <c r="DC12" s="42">
        <v>162000000</v>
      </c>
      <c r="DD12" s="120">
        <v>589000000</v>
      </c>
      <c r="DE12" s="36">
        <v>707000000</v>
      </c>
      <c r="DF12" s="68">
        <v>1534000000</v>
      </c>
      <c r="DG12" s="30"/>
      <c r="DJ12" s="29"/>
      <c r="DQ12" s="30"/>
    </row>
    <row r="13" spans="2:121" ht="16.5" thickTop="1" thickBot="1" x14ac:dyDescent="0.4">
      <c r="K13" s="29"/>
      <c r="L13" s="34" t="s">
        <v>41</v>
      </c>
      <c r="M13" s="42">
        <v>1066000000</v>
      </c>
      <c r="N13" s="30"/>
      <c r="P13" s="29"/>
      <c r="Q13" s="34" t="s">
        <v>22</v>
      </c>
      <c r="R13" s="42">
        <v>1152000000</v>
      </c>
      <c r="S13" s="107"/>
      <c r="T13" s="44"/>
      <c r="U13" s="44"/>
      <c r="V13" s="68"/>
      <c r="AE13" s="29"/>
      <c r="AF13" s="34" t="s">
        <v>72</v>
      </c>
      <c r="AG13" s="55">
        <v>60</v>
      </c>
      <c r="AI13" s="63">
        <v>2643</v>
      </c>
      <c r="AJ13" s="30"/>
      <c r="AL13" s="29"/>
      <c r="AM13" s="34" t="s">
        <v>48</v>
      </c>
      <c r="AN13" s="118">
        <v>178</v>
      </c>
      <c r="AO13" s="30"/>
      <c r="AQ13" s="29"/>
      <c r="AT13" s="30"/>
      <c r="AV13" s="29"/>
      <c r="AW13" s="34" t="s">
        <v>56</v>
      </c>
      <c r="AX13" s="42">
        <v>2324000000</v>
      </c>
      <c r="AY13" s="30"/>
      <c r="BA13" s="29"/>
      <c r="BB13" s="34" t="s">
        <v>56</v>
      </c>
      <c r="BC13" s="55">
        <v>376</v>
      </c>
      <c r="BD13" s="30"/>
      <c r="BF13" s="29"/>
      <c r="BI13" s="30"/>
      <c r="BK13" s="29"/>
      <c r="BL13" s="34" t="s">
        <v>72</v>
      </c>
      <c r="BM13" s="73">
        <v>3.2852095516569201E-3</v>
      </c>
      <c r="BQ13" s="30"/>
      <c r="BS13" s="29"/>
      <c r="BW13" s="30"/>
      <c r="BY13" s="29"/>
      <c r="BZ13" s="34" t="s">
        <v>75</v>
      </c>
      <c r="CA13" s="42">
        <v>332000000</v>
      </c>
      <c r="CB13" s="30"/>
      <c r="CD13" s="29"/>
      <c r="CE13" s="34" t="s">
        <v>38</v>
      </c>
      <c r="CF13" s="42">
        <v>2494000000</v>
      </c>
      <c r="CG13" s="30"/>
      <c r="CR13" s="29"/>
      <c r="CS13" s="34" t="s">
        <v>22</v>
      </c>
      <c r="CT13" s="118">
        <v>79</v>
      </c>
      <c r="CU13" s="29"/>
      <c r="CX13" s="30"/>
      <c r="CZ13" s="29"/>
      <c r="DA13" s="34" t="s">
        <v>65</v>
      </c>
      <c r="DB13" s="78"/>
      <c r="DC13" s="42">
        <v>20000000</v>
      </c>
      <c r="DD13" s="120">
        <v>171000000</v>
      </c>
      <c r="DE13" s="36">
        <v>804000000</v>
      </c>
      <c r="DF13" s="68">
        <v>995000000</v>
      </c>
      <c r="DG13" s="30"/>
      <c r="DJ13" s="29"/>
      <c r="DQ13" s="30"/>
    </row>
    <row r="14" spans="2:121" ht="16.5" thickTop="1" thickBot="1" x14ac:dyDescent="0.4">
      <c r="K14" s="29"/>
      <c r="L14" s="34" t="s">
        <v>63</v>
      </c>
      <c r="M14" s="42">
        <v>1029000000</v>
      </c>
      <c r="N14" s="30"/>
      <c r="P14" s="29"/>
      <c r="Q14" s="34" t="s">
        <v>27</v>
      </c>
      <c r="R14" s="42">
        <v>2178000000</v>
      </c>
      <c r="S14" s="107"/>
      <c r="T14" s="44"/>
      <c r="U14" s="44"/>
      <c r="V14" s="68"/>
      <c r="AE14" s="29"/>
      <c r="AF14" s="34" t="s">
        <v>22</v>
      </c>
      <c r="AG14" s="55">
        <v>189</v>
      </c>
      <c r="AJ14" s="30"/>
      <c r="AL14" s="29"/>
      <c r="AM14" s="35" t="s">
        <v>51</v>
      </c>
      <c r="AN14" s="118">
        <v>176</v>
      </c>
      <c r="AO14" s="30"/>
      <c r="AQ14" s="31"/>
      <c r="AR14" s="32"/>
      <c r="AS14" s="66"/>
      <c r="AT14" s="33"/>
      <c r="AV14" s="29"/>
      <c r="AW14" s="34" t="s">
        <v>64</v>
      </c>
      <c r="AX14" s="42">
        <v>1032000000</v>
      </c>
      <c r="AY14" s="30"/>
      <c r="BA14" s="29"/>
      <c r="BB14" s="34" t="s">
        <v>64</v>
      </c>
      <c r="BC14" s="55">
        <v>185</v>
      </c>
      <c r="BD14" s="30"/>
      <c r="BF14" s="29"/>
      <c r="BI14" s="30"/>
      <c r="BK14" s="29"/>
      <c r="BL14" s="34" t="s">
        <v>22</v>
      </c>
      <c r="BM14" s="73">
        <v>3.1154770276605719E-3</v>
      </c>
      <c r="BQ14" s="30"/>
      <c r="BS14" s="29"/>
      <c r="BT14" s="37" t="s">
        <v>82</v>
      </c>
      <c r="BU14" s="43" t="s">
        <v>80</v>
      </c>
      <c r="BW14" s="30"/>
      <c r="BY14" s="29"/>
      <c r="BZ14" s="34" t="s">
        <v>67</v>
      </c>
      <c r="CA14" s="42">
        <v>1534000000</v>
      </c>
      <c r="CB14" s="30"/>
      <c r="CD14" s="29"/>
      <c r="CE14" s="35" t="s">
        <v>73</v>
      </c>
      <c r="CF14" s="42">
        <v>806000000</v>
      </c>
      <c r="CG14" s="30"/>
      <c r="CR14" s="29"/>
      <c r="CS14" s="34" t="s">
        <v>27</v>
      </c>
      <c r="CT14" s="118">
        <v>173</v>
      </c>
      <c r="CU14" s="29"/>
      <c r="CX14" s="30"/>
      <c r="CZ14" s="29"/>
      <c r="DA14" s="34" t="s">
        <v>63</v>
      </c>
      <c r="DB14" s="78">
        <v>38000000</v>
      </c>
      <c r="DC14" s="42">
        <v>113000000</v>
      </c>
      <c r="DD14" s="120">
        <v>171000000</v>
      </c>
      <c r="DE14" s="36">
        <v>707000000</v>
      </c>
      <c r="DF14" s="68">
        <v>1029000000</v>
      </c>
      <c r="DG14" s="30"/>
      <c r="DJ14" s="31"/>
      <c r="DK14" s="32"/>
      <c r="DL14" s="32"/>
      <c r="DM14" s="32"/>
      <c r="DN14" s="32"/>
      <c r="DO14" s="32"/>
      <c r="DP14" s="32"/>
      <c r="DQ14" s="33"/>
    </row>
    <row r="15" spans="2:121" ht="16.5" thickTop="1" thickBot="1" x14ac:dyDescent="0.4">
      <c r="K15" s="29"/>
      <c r="L15" s="34" t="s">
        <v>65</v>
      </c>
      <c r="M15" s="42">
        <v>995000000</v>
      </c>
      <c r="N15" s="30"/>
      <c r="P15" s="29"/>
      <c r="Q15" s="34" t="s">
        <v>37</v>
      </c>
      <c r="R15" s="42">
        <v>3809000000</v>
      </c>
      <c r="S15" s="107"/>
      <c r="T15" s="44"/>
      <c r="U15" s="44"/>
      <c r="V15" s="68"/>
      <c r="AE15" s="29"/>
      <c r="AF15" s="34" t="s">
        <v>27</v>
      </c>
      <c r="AG15" s="55">
        <v>387</v>
      </c>
      <c r="AJ15" s="30"/>
      <c r="AL15" s="29"/>
      <c r="AM15" s="39" t="s">
        <v>83</v>
      </c>
      <c r="AN15" s="119">
        <v>1237</v>
      </c>
      <c r="AO15" s="30"/>
      <c r="AV15" s="29"/>
      <c r="AW15" s="35" t="s">
        <v>24</v>
      </c>
      <c r="AX15" s="42">
        <v>1043000000</v>
      </c>
      <c r="AY15" s="30"/>
      <c r="BA15" s="29"/>
      <c r="BB15" s="35" t="s">
        <v>24</v>
      </c>
      <c r="BC15" s="55">
        <v>184</v>
      </c>
      <c r="BD15" s="30"/>
      <c r="BF15" s="29"/>
      <c r="BI15" s="30"/>
      <c r="BK15" s="29"/>
      <c r="BL15" s="34" t="s">
        <v>27</v>
      </c>
      <c r="BM15" s="73">
        <v>3.2200010704345971E-3</v>
      </c>
      <c r="BQ15" s="30"/>
      <c r="BS15" s="29"/>
      <c r="BT15" s="39" t="s">
        <v>76</v>
      </c>
      <c r="BU15" s="41">
        <v>5372000000</v>
      </c>
      <c r="BW15" s="30"/>
      <c r="BY15" s="29"/>
      <c r="BZ15" s="34" t="s">
        <v>65</v>
      </c>
      <c r="CA15" s="42">
        <v>995000000</v>
      </c>
      <c r="CB15" s="30"/>
      <c r="CD15" s="29"/>
      <c r="CE15" s="90" t="s">
        <v>83</v>
      </c>
      <c r="CF15" s="94">
        <v>15990000000</v>
      </c>
      <c r="CG15" s="30"/>
      <c r="CJ15" s="38" t="s">
        <v>117</v>
      </c>
      <c r="CR15" s="29"/>
      <c r="CS15" s="34" t="s">
        <v>37</v>
      </c>
      <c r="CT15" s="118">
        <v>278</v>
      </c>
      <c r="CU15" s="29"/>
      <c r="CX15" s="30"/>
      <c r="CZ15" s="29"/>
      <c r="DA15" s="34" t="s">
        <v>21</v>
      </c>
      <c r="DB15" s="78"/>
      <c r="DC15" s="42">
        <v>22000000</v>
      </c>
      <c r="DD15" s="120">
        <v>95000000</v>
      </c>
      <c r="DE15" s="36">
        <v>212000000</v>
      </c>
      <c r="DF15" s="68">
        <v>329000000</v>
      </c>
      <c r="DG15" s="30"/>
    </row>
    <row r="16" spans="2:121" ht="16.5" thickTop="1" thickBot="1" x14ac:dyDescent="0.4">
      <c r="K16" s="29"/>
      <c r="L16" s="34" t="s">
        <v>62</v>
      </c>
      <c r="M16" s="42">
        <v>832000000</v>
      </c>
      <c r="N16" s="30"/>
      <c r="P16" s="29"/>
      <c r="Q16" s="34" t="s">
        <v>44</v>
      </c>
      <c r="R16" s="42">
        <v>2814000000</v>
      </c>
      <c r="S16" s="107"/>
      <c r="T16" s="44"/>
      <c r="U16" s="44"/>
      <c r="V16" s="68"/>
      <c r="AE16" s="29"/>
      <c r="AF16" s="34" t="s">
        <v>37</v>
      </c>
      <c r="AG16" s="55">
        <v>617</v>
      </c>
      <c r="AJ16" s="30"/>
      <c r="AL16" s="29"/>
      <c r="AO16" s="30"/>
      <c r="AV16" s="29"/>
      <c r="AW16" s="39" t="s">
        <v>83</v>
      </c>
      <c r="AX16" s="43">
        <v>15990000000</v>
      </c>
      <c r="AY16" s="30"/>
      <c r="BA16" s="29"/>
      <c r="BB16" s="39" t="s">
        <v>83</v>
      </c>
      <c r="BC16" s="67">
        <v>2643</v>
      </c>
      <c r="BD16" s="30"/>
      <c r="BF16" s="29"/>
      <c r="BI16" s="30"/>
      <c r="BK16" s="29"/>
      <c r="BL16" s="34" t="s">
        <v>37</v>
      </c>
      <c r="BM16" s="73">
        <v>3.2214228617106345E-3</v>
      </c>
      <c r="BQ16" s="30"/>
      <c r="BS16" s="29"/>
      <c r="BT16" s="34" t="s">
        <v>78</v>
      </c>
      <c r="BU16" s="42">
        <v>5288000000</v>
      </c>
      <c r="BW16" s="30"/>
      <c r="BY16" s="29"/>
      <c r="BZ16" s="34" t="s">
        <v>63</v>
      </c>
      <c r="CA16" s="42">
        <v>1029000000</v>
      </c>
      <c r="CB16" s="30"/>
      <c r="CD16" s="29"/>
      <c r="CG16" s="30"/>
      <c r="CJ16" s="43">
        <f>SUM(CF9:CF14)</f>
        <v>15990000000</v>
      </c>
      <c r="CR16" s="29"/>
      <c r="CS16" s="34" t="s">
        <v>44</v>
      </c>
      <c r="CT16" s="118">
        <v>212</v>
      </c>
      <c r="CU16" s="29"/>
      <c r="CX16" s="30"/>
      <c r="CZ16" s="29"/>
      <c r="DA16" s="34" t="s">
        <v>71</v>
      </c>
      <c r="DB16" s="78"/>
      <c r="DC16" s="42">
        <v>100000000</v>
      </c>
      <c r="DD16" s="120">
        <v>171000000</v>
      </c>
      <c r="DE16" s="36">
        <v>140000000</v>
      </c>
      <c r="DF16" s="68">
        <v>411000000</v>
      </c>
      <c r="DG16" s="30"/>
    </row>
    <row r="17" spans="11:111" ht="16.5" thickTop="1" thickBot="1" x14ac:dyDescent="0.4">
      <c r="K17" s="29"/>
      <c r="L17" s="34" t="s">
        <v>66</v>
      </c>
      <c r="M17" s="42">
        <v>650000000</v>
      </c>
      <c r="N17" s="30"/>
      <c r="P17" s="29"/>
      <c r="Q17" s="35" t="s">
        <v>69</v>
      </c>
      <c r="R17" s="42">
        <v>1247000000</v>
      </c>
      <c r="S17" s="107"/>
      <c r="T17" s="44"/>
      <c r="U17" s="44"/>
      <c r="V17" s="68"/>
      <c r="AE17" s="29"/>
      <c r="AF17" s="34" t="s">
        <v>44</v>
      </c>
      <c r="AG17" s="55">
        <v>468</v>
      </c>
      <c r="AJ17" s="30"/>
      <c r="AL17" s="29"/>
      <c r="AO17" s="30"/>
      <c r="AV17" s="29"/>
      <c r="AY17" s="30"/>
      <c r="BA17" s="29"/>
      <c r="BD17" s="30"/>
      <c r="BF17" s="29"/>
      <c r="BI17" s="30"/>
      <c r="BK17" s="29"/>
      <c r="BL17" s="34" t="s">
        <v>44</v>
      </c>
      <c r="BM17" s="73">
        <v>3.1869103773584919E-3</v>
      </c>
      <c r="BQ17" s="30"/>
      <c r="BS17" s="29"/>
      <c r="BT17" s="34" t="s">
        <v>66</v>
      </c>
      <c r="BU17" s="42">
        <v>2751000000</v>
      </c>
      <c r="BW17" s="30"/>
      <c r="BY17" s="29"/>
      <c r="BZ17" s="34" t="s">
        <v>21</v>
      </c>
      <c r="CA17" s="42">
        <v>329000000</v>
      </c>
      <c r="CB17" s="30"/>
      <c r="CD17" s="29"/>
      <c r="CG17" s="30"/>
      <c r="CR17" s="29"/>
      <c r="CS17" s="35" t="s">
        <v>69</v>
      </c>
      <c r="CT17" s="118">
        <v>127</v>
      </c>
      <c r="CU17" s="29"/>
      <c r="CX17" s="30"/>
      <c r="CZ17" s="29"/>
      <c r="DA17" s="34" t="s">
        <v>36</v>
      </c>
      <c r="DB17" s="78">
        <v>19000000</v>
      </c>
      <c r="DC17" s="42">
        <v>122000000</v>
      </c>
      <c r="DD17" s="120">
        <v>114000000</v>
      </c>
      <c r="DE17" s="36">
        <v>922000000</v>
      </c>
      <c r="DF17" s="68">
        <v>1177000000</v>
      </c>
      <c r="DG17" s="30"/>
    </row>
    <row r="18" spans="11:111" ht="16.5" thickTop="1" thickBot="1" x14ac:dyDescent="0.4">
      <c r="K18" s="29"/>
      <c r="L18" s="34" t="s">
        <v>71</v>
      </c>
      <c r="M18" s="42">
        <v>411000000</v>
      </c>
      <c r="N18" s="30"/>
      <c r="P18" s="29"/>
      <c r="Q18" s="39" t="s">
        <v>83</v>
      </c>
      <c r="R18" s="43">
        <v>15990000000</v>
      </c>
      <c r="S18" s="107"/>
      <c r="T18" s="44"/>
      <c r="U18" s="44"/>
      <c r="V18" s="68"/>
      <c r="AE18" s="29"/>
      <c r="AF18" s="35" t="s">
        <v>69</v>
      </c>
      <c r="AG18" s="55">
        <v>206</v>
      </c>
      <c r="AJ18" s="30"/>
      <c r="AL18" s="29"/>
      <c r="AO18" s="30"/>
      <c r="AV18" s="29"/>
      <c r="AY18" s="30"/>
      <c r="BA18" s="29"/>
      <c r="BD18" s="30"/>
      <c r="BF18" s="31"/>
      <c r="BG18" s="32"/>
      <c r="BH18" s="32"/>
      <c r="BI18" s="33"/>
      <c r="BK18" s="29"/>
      <c r="BL18" s="35" t="s">
        <v>69</v>
      </c>
      <c r="BM18" s="73">
        <v>3.2185950714494014E-3</v>
      </c>
      <c r="BQ18" s="30"/>
      <c r="BS18" s="29"/>
      <c r="BT18" s="35" t="s">
        <v>77</v>
      </c>
      <c r="BU18" s="42">
        <v>2579000000</v>
      </c>
      <c r="BW18" s="30"/>
      <c r="BY18" s="29"/>
      <c r="BZ18" s="34" t="s">
        <v>71</v>
      </c>
      <c r="CA18" s="42">
        <v>411000000</v>
      </c>
      <c r="CB18" s="30"/>
      <c r="CD18" s="31"/>
      <c r="CE18" s="32"/>
      <c r="CF18" s="66"/>
      <c r="CG18" s="33"/>
      <c r="CR18" s="29"/>
      <c r="CS18" s="39" t="s">
        <v>83</v>
      </c>
      <c r="CT18" s="119">
        <v>1237</v>
      </c>
      <c r="CU18" s="29"/>
      <c r="CX18" s="30"/>
      <c r="CZ18" s="29"/>
      <c r="DA18" s="34" t="s">
        <v>26</v>
      </c>
      <c r="DB18" s="78"/>
      <c r="DC18" s="42">
        <v>97000000</v>
      </c>
      <c r="DD18" s="120">
        <v>247000000</v>
      </c>
      <c r="DE18" s="36">
        <v>944000000</v>
      </c>
      <c r="DF18" s="68">
        <v>1288000000</v>
      </c>
      <c r="DG18" s="30"/>
    </row>
    <row r="19" spans="11:111" ht="16.5" thickTop="1" thickBot="1" x14ac:dyDescent="0.4">
      <c r="K19" s="29"/>
      <c r="L19" s="34" t="s">
        <v>34</v>
      </c>
      <c r="M19" s="42">
        <v>379000000</v>
      </c>
      <c r="N19" s="30"/>
      <c r="P19" s="29"/>
      <c r="S19" s="106"/>
      <c r="V19" s="68"/>
      <c r="AE19" s="29"/>
      <c r="AF19" s="39" t="s">
        <v>83</v>
      </c>
      <c r="AG19" s="56">
        <v>2643</v>
      </c>
      <c r="AJ19" s="30"/>
      <c r="AL19" s="29"/>
      <c r="AO19" s="30"/>
      <c r="AV19" s="31"/>
      <c r="AW19" s="32"/>
      <c r="AX19" s="66"/>
      <c r="AY19" s="33"/>
      <c r="BA19" s="31"/>
      <c r="BB19" s="32"/>
      <c r="BC19" s="32"/>
      <c r="BD19" s="33"/>
      <c r="BK19" s="29"/>
      <c r="BL19" s="39" t="s">
        <v>83</v>
      </c>
      <c r="BM19" s="75">
        <v>3.1433014461510968E-3</v>
      </c>
      <c r="BQ19" s="30"/>
      <c r="BS19" s="31"/>
      <c r="BT19" s="39" t="s">
        <v>83</v>
      </c>
      <c r="BU19" s="43">
        <v>15990000000</v>
      </c>
      <c r="BV19" s="32"/>
      <c r="BW19" s="33"/>
      <c r="BY19" s="29"/>
      <c r="BZ19" s="34" t="s">
        <v>36</v>
      </c>
      <c r="CA19" s="42">
        <v>1177000000</v>
      </c>
      <c r="CB19" s="30"/>
      <c r="CR19" s="31"/>
      <c r="CS19" s="32"/>
      <c r="CT19" s="32"/>
      <c r="CU19" s="32"/>
      <c r="CV19" s="32"/>
      <c r="CW19" s="32"/>
      <c r="CX19" s="33"/>
      <c r="CZ19" s="29"/>
      <c r="DA19" s="34" t="s">
        <v>52</v>
      </c>
      <c r="DB19" s="78">
        <v>76000000</v>
      </c>
      <c r="DC19" s="42">
        <v>142000000</v>
      </c>
      <c r="DD19" s="120">
        <v>247000000</v>
      </c>
      <c r="DE19" s="36">
        <v>1262000000</v>
      </c>
      <c r="DF19" s="68">
        <v>1727000000</v>
      </c>
      <c r="DG19" s="30"/>
    </row>
    <row r="20" spans="11:111" ht="16.5" thickTop="1" thickBot="1" x14ac:dyDescent="0.4">
      <c r="K20" s="29"/>
      <c r="L20" s="34" t="s">
        <v>75</v>
      </c>
      <c r="M20" s="42">
        <v>332000000</v>
      </c>
      <c r="N20" s="30"/>
      <c r="P20" s="31"/>
      <c r="Q20" s="32"/>
      <c r="R20" s="32"/>
      <c r="S20" s="108"/>
      <c r="T20" s="32"/>
      <c r="U20" s="32"/>
      <c r="V20" s="84"/>
      <c r="AE20" s="29"/>
      <c r="AJ20" s="30"/>
      <c r="AL20" s="29"/>
      <c r="AO20" s="30"/>
      <c r="BK20" s="31"/>
      <c r="BL20" s="32"/>
      <c r="BM20" s="71"/>
      <c r="BN20" s="71"/>
      <c r="BO20" s="71"/>
      <c r="BP20" s="71"/>
      <c r="BQ20" s="33"/>
      <c r="BY20" s="29"/>
      <c r="BZ20" s="34" t="s">
        <v>26</v>
      </c>
      <c r="CA20" s="42">
        <v>1288000000</v>
      </c>
      <c r="CB20" s="30"/>
      <c r="CZ20" s="29"/>
      <c r="DA20" s="34" t="s">
        <v>54</v>
      </c>
      <c r="DB20" s="78"/>
      <c r="DC20" s="42">
        <v>115000000</v>
      </c>
      <c r="DD20" s="120">
        <v>228000000</v>
      </c>
      <c r="DE20" s="36">
        <v>900000000</v>
      </c>
      <c r="DF20" s="68">
        <v>1243000000</v>
      </c>
      <c r="DG20" s="30"/>
    </row>
    <row r="21" spans="11:111" ht="16.5" thickTop="1" thickBot="1" x14ac:dyDescent="0.4">
      <c r="K21" s="29"/>
      <c r="L21" s="35" t="s">
        <v>21</v>
      </c>
      <c r="M21" s="42">
        <v>329000000</v>
      </c>
      <c r="N21" s="30"/>
      <c r="P21" s="27"/>
      <c r="Q21" s="27"/>
      <c r="R21" s="27"/>
      <c r="S21" s="48"/>
      <c r="T21" s="27"/>
      <c r="U21" s="27"/>
      <c r="V21" s="65"/>
      <c r="AE21" s="31"/>
      <c r="AF21" s="32"/>
      <c r="AG21" s="32"/>
      <c r="AH21" s="32"/>
      <c r="AI21" s="32"/>
      <c r="AJ21" s="33"/>
      <c r="AL21" s="31"/>
      <c r="AM21" s="32"/>
      <c r="AN21" s="32"/>
      <c r="AO21" s="33"/>
      <c r="BY21" s="29"/>
      <c r="BZ21" s="34" t="s">
        <v>52</v>
      </c>
      <c r="CA21" s="42">
        <v>1727000000</v>
      </c>
      <c r="CB21" s="30"/>
      <c r="CZ21" s="29"/>
      <c r="DA21" s="34" t="s">
        <v>31</v>
      </c>
      <c r="DB21" s="78"/>
      <c r="DC21" s="42">
        <v>60000000</v>
      </c>
      <c r="DD21" s="120">
        <v>551000000</v>
      </c>
      <c r="DE21" s="36">
        <v>1027000000</v>
      </c>
      <c r="DF21" s="68">
        <v>1638000000</v>
      </c>
      <c r="DG21" s="30"/>
    </row>
    <row r="22" spans="11:111" ht="16.5" thickTop="1" thickBot="1" x14ac:dyDescent="0.4">
      <c r="K22" s="29"/>
      <c r="L22" s="39" t="s">
        <v>83</v>
      </c>
      <c r="M22" s="94">
        <v>15990000000</v>
      </c>
      <c r="N22" s="30"/>
      <c r="BY22" s="29"/>
      <c r="BZ22" s="34" t="s">
        <v>54</v>
      </c>
      <c r="CA22" s="42">
        <v>1243000000</v>
      </c>
      <c r="CB22" s="30"/>
      <c r="CZ22" s="29"/>
      <c r="DA22" s="35" t="s">
        <v>41</v>
      </c>
      <c r="DB22" s="78"/>
      <c r="DC22" s="42">
        <v>40000000</v>
      </c>
      <c r="DD22" s="120">
        <v>285000000</v>
      </c>
      <c r="DE22" s="36">
        <v>741000000</v>
      </c>
      <c r="DF22" s="68">
        <v>1066000000</v>
      </c>
      <c r="DG22" s="30"/>
    </row>
    <row r="23" spans="11:111" ht="16.5" thickTop="1" thickBot="1" x14ac:dyDescent="0.4">
      <c r="K23" s="31"/>
      <c r="L23" s="32"/>
      <c r="M23" s="66"/>
      <c r="N23" s="33"/>
      <c r="BY23" s="29"/>
      <c r="BZ23" s="34" t="s">
        <v>31</v>
      </c>
      <c r="CA23" s="42">
        <v>1638000000</v>
      </c>
      <c r="CB23" s="30"/>
      <c r="CZ23" s="29"/>
      <c r="DA23" s="39" t="s">
        <v>83</v>
      </c>
      <c r="DB23" s="79">
        <v>247000000</v>
      </c>
      <c r="DC23" s="43">
        <v>1257000000</v>
      </c>
      <c r="DD23" s="102">
        <v>3895000000</v>
      </c>
      <c r="DE23" s="97">
        <v>10591000000</v>
      </c>
      <c r="DF23" s="81">
        <v>15990000000</v>
      </c>
      <c r="DG23" s="30"/>
    </row>
    <row r="24" spans="11:111" ht="16.5" thickTop="1" thickBot="1" x14ac:dyDescent="0.4">
      <c r="BY24" s="29"/>
      <c r="BZ24" s="35" t="s">
        <v>41</v>
      </c>
      <c r="CA24" s="42">
        <v>1066000000</v>
      </c>
      <c r="CB24" s="30"/>
      <c r="CZ24" s="29"/>
      <c r="DG24" s="30"/>
    </row>
    <row r="25" spans="11:111" ht="16.5" thickTop="1" thickBot="1" x14ac:dyDescent="0.4">
      <c r="BY25" s="29"/>
      <c r="BZ25" s="39" t="s">
        <v>83</v>
      </c>
      <c r="CA25" s="94">
        <v>15990000000</v>
      </c>
      <c r="CB25" s="30"/>
      <c r="CZ25" s="31"/>
      <c r="DA25" s="32"/>
      <c r="DB25" s="66"/>
      <c r="DC25" s="66"/>
      <c r="DD25" s="66"/>
      <c r="DE25" s="66"/>
      <c r="DF25" s="66"/>
      <c r="DG25" s="33"/>
    </row>
    <row r="26" spans="11:111" ht="16.5" thickTop="1" thickBot="1" x14ac:dyDescent="0.4">
      <c r="BY26" s="31"/>
      <c r="BZ26" s="32"/>
      <c r="CA26" s="66"/>
      <c r="CB26" s="33"/>
    </row>
    <row r="27" spans="11:111" ht="16" thickTop="1" x14ac:dyDescent="0.35"/>
    <row r="36" spans="114:114" x14ac:dyDescent="0.35">
      <c r="DJ36" s="44"/>
    </row>
  </sheetData>
  <mergeCells count="17">
    <mergeCell ref="BT4:BV4"/>
    <mergeCell ref="G3:H3"/>
    <mergeCell ref="L3:M3"/>
    <mergeCell ref="Q3:R3"/>
    <mergeCell ref="AF4:AG4"/>
    <mergeCell ref="BG4:BH4"/>
    <mergeCell ref="BB4:BC4"/>
    <mergeCell ref="AM4:AN4"/>
    <mergeCell ref="AR4:AS4"/>
    <mergeCell ref="AW4:AX4"/>
    <mergeCell ref="Y4:Z4"/>
    <mergeCell ref="BL4:BM4"/>
    <mergeCell ref="DA3:DF3"/>
    <mergeCell ref="DK3:DP3"/>
    <mergeCell ref="CS3:CT3"/>
    <mergeCell ref="CE4:CF4"/>
    <mergeCell ref="BZ4:C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Dashboard</vt:lpstr>
      <vt:lpstr>Pivot Tables</vt:lpstr>
    </vt:vector>
  </TitlesOfParts>
  <Manager/>
  <Company>www.other-levels.com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www.other-levels.com</dc:title>
  <dc:subject/>
  <dc:creator>www.other-levels.com</dc:creator>
  <cp:keywords/>
  <dc:description>Copyright © 2022 Other Level's. All rights reserved
"Any illegal reproduction of this content in any form will result in immediate action against the person concerned."</dc:description>
  <cp:lastModifiedBy>Pottapogula Rama Sai Jahnavi</cp:lastModifiedBy>
  <dcterms:created xsi:type="dcterms:W3CDTF">2021-12-05T19:04:34Z</dcterms:created>
  <dcterms:modified xsi:type="dcterms:W3CDTF">2025-04-08T12:42:04Z</dcterms:modified>
  <cp:category/>
</cp:coreProperties>
</file>