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DSML\Excel\"/>
    </mc:Choice>
  </mc:AlternateContent>
  <xr:revisionPtr revIDLastSave="0" documentId="13_ncr:1_{D68475D0-6A94-4801-B23C-A7002FD7172E}" xr6:coauthVersionLast="47" xr6:coauthVersionMax="47" xr10:uidLastSave="{00000000-0000-0000-0000-000000000000}"/>
  <bookViews>
    <workbookView xWindow="-108" yWindow="-108" windowWidth="23256" windowHeight="12456" firstSheet="3" activeTab="9" xr2:uid="{00000000-000D-0000-FFFF-FFFF00000000}"/>
  </bookViews>
  <sheets>
    <sheet name="Instructions" sheetId="1" r:id="rId1"/>
    <sheet name="Sort" sheetId="3" r:id="rId2"/>
    <sheet name="Between(10 to 20)" sheetId="4" r:id="rId3"/>
    <sheet name="Filters (Laptop)" sheetId="5" r:id="rId4"/>
    <sheet name="Vlookup &amp; Hlookup" sheetId="6" r:id="rId5"/>
    <sheet name="Pivot" sheetId="8" r:id="rId6"/>
    <sheet name="Pivot filter" sheetId="9" r:id="rId7"/>
    <sheet name="Category vs Product" sheetId="11" r:id="rId8"/>
    <sheet name="Price vs Qty" sheetId="14" r:id="rId9"/>
    <sheet name="Dataset" sheetId="2" r:id="rId10"/>
  </sheets>
  <calcPr calcId="191029"/>
  <pivotCaches>
    <pivotCache cacheId="0" r:id="rId11"/>
    <pivotCache cacheId="1" r:id="rId12"/>
    <pivotCache cacheId="2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K10" i="6"/>
  <c r="K11" i="6"/>
  <c r="K12" i="6"/>
  <c r="K13" i="6"/>
  <c r="K14" i="6"/>
  <c r="J10" i="6"/>
  <c r="J11" i="6"/>
  <c r="J12" i="6"/>
  <c r="J13" i="6"/>
  <c r="J14" i="6"/>
  <c r="I11" i="6"/>
  <c r="I12" i="6"/>
  <c r="I13" i="6"/>
  <c r="I14" i="6"/>
  <c r="I10" i="6"/>
</calcChain>
</file>

<file path=xl/sharedStrings.xml><?xml version="1.0" encoding="utf-8"?>
<sst xmlns="http://schemas.openxmlformats.org/spreadsheetml/2006/main" count="928" uniqueCount="127">
  <si>
    <t>Perform the following in the dataset from the 'Dataset' sheet.</t>
  </si>
  <si>
    <t>1) Sorting:</t>
  </si>
  <si>
    <t>• Implement a multilevel sort to first sort the dataset by 'Category' in ascending order and then by 'Price' in descending order within each category.</t>
  </si>
  <si>
    <t>2) Filters:</t>
  </si>
  <si>
    <t xml:space="preserve">• Create another filtered view to show only products with quantity between 10 and 20. </t>
  </si>
  <si>
    <t>• Filter the dataset to display entries with 'Laptop' listed under the 'Product Name' column.</t>
  </si>
  <si>
    <t>3) VLOOKUP for retrieving Product Details:</t>
  </si>
  <si>
    <t>• Using the provided dataset, use VLOOKUP to find the Product Name, Price ($), and Category for the given Product IDs in the PURCHASE TABLE.</t>
  </si>
  <si>
    <t>4) HLOOKUP for determining Category Discounts:</t>
  </si>
  <si>
    <t>• Utilizing the DISCOUNT TABLE provided, use HLOOKUP to find the Discount applicable to each category of products in the PURCHASE TABLE.</t>
  </si>
  <si>
    <t>5) Product Analysis with Pivot Table:</t>
  </si>
  <si>
    <t xml:space="preserve">• Create a pivot table to summarize the products count, average price and total quantity for each 'Product Name'. </t>
  </si>
  <si>
    <t xml:space="preserve">• In the pivot table, add a filter to display only 'Electronics' and 'Accessories' category. </t>
  </si>
  <si>
    <t>• Create a pie chart to represent the product count distribution across different products.</t>
  </si>
  <si>
    <t>6) Category-wise Product Distribution Analysis:</t>
  </si>
  <si>
    <t>• Create another pivot table to summarize the category-wise count of products and average price.</t>
  </si>
  <si>
    <t xml:space="preserve">• Based on the pivot table, create a bar graph to visually represent the product count and average price for each category. </t>
  </si>
  <si>
    <t>7) Price vs. Quantity Scatter Plot Analysis:</t>
  </si>
  <si>
    <t>• Construct a scatter plot to explore the relationship between 'Price' and 'Quantity' for each product.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</si>
  <si>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</si>
  <si>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</si>
  <si>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</si>
  <si>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</si>
  <si>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</si>
  <si>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</si>
  <si>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</si>
  <si>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</si>
  <si>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</si>
  <si>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</si>
  <si>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DISCOUNT TABLE</t>
  </si>
  <si>
    <t>15-FEB-US</t>
  </si>
  <si>
    <t>Sneakers</t>
  </si>
  <si>
    <t>Nike</t>
  </si>
  <si>
    <t>Fashion</t>
  </si>
  <si>
    <t>Accessories</t>
  </si>
  <si>
    <t>Kitchen</t>
  </si>
  <si>
    <t>Outdoor</t>
  </si>
  <si>
    <t>03-MAR-US</t>
  </si>
  <si>
    <t>Coffee Maker</t>
  </si>
  <si>
    <t>Keurig</t>
  </si>
  <si>
    <t>Discount</t>
  </si>
  <si>
    <t>11-APR-US</t>
  </si>
  <si>
    <t>Smartphone</t>
  </si>
  <si>
    <t>Samsung</t>
  </si>
  <si>
    <t>22-MAY-US</t>
  </si>
  <si>
    <t>Backpack</t>
  </si>
  <si>
    <t>North Face</t>
  </si>
  <si>
    <t>07-JUN-UK</t>
  </si>
  <si>
    <t>Headphones</t>
  </si>
  <si>
    <t>Sony</t>
  </si>
  <si>
    <t>PURCHASE TABLE</t>
  </si>
  <si>
    <t>19-JUL-UK</t>
  </si>
  <si>
    <t>T-shirt</t>
  </si>
  <si>
    <t>Adidas</t>
  </si>
  <si>
    <t>VLOOKUP</t>
  </si>
  <si>
    <t>HLOOKUP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</si>
  <si>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</si>
  <si>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</si>
  <si>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</si>
  <si>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</si>
  <si>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</si>
  <si>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</si>
  <si>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</si>
  <si>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</si>
  <si>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</si>
  <si>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</si>
  <si>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</si>
  <si>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14-MAY-RU</t>
  </si>
  <si>
    <t>25-NOV-AU</t>
  </si>
  <si>
    <t>09-JUL-FR</t>
  </si>
  <si>
    <t>08-DEC-DE</t>
  </si>
  <si>
    <t>Nespresso</t>
  </si>
  <si>
    <t>13-APR-CA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</si>
  <si>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</si>
  <si>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</si>
  <si>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</si>
  <si>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</si>
  <si>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</si>
  <si>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</si>
  <si>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</si>
  <si>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</si>
  <si>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</si>
  <si>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</si>
  <si>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</si>
  <si>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</si>
  <si>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</si>
  <si>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</si>
  <si>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</si>
  <si>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</si>
  <si>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</si>
  <si>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</si>
  <si>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</si>
  <si>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</si>
  <si>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</si>
  <si>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</si>
  <si>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</si>
  <si>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</si>
  <si>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</si>
  <si>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</si>
  <si>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</si>
  <si>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</si>
  <si>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</si>
  <si>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</si>
  <si>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</si>
  <si>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</si>
  <si>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</si>
  <si>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</si>
  <si>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</si>
  <si>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Toaster</t>
  </si>
  <si>
    <t>Hamilton</t>
  </si>
  <si>
    <t>24-MAY-CA</t>
  </si>
  <si>
    <t>Garmin</t>
  </si>
  <si>
    <t>02-DEC-CA</t>
  </si>
  <si>
    <t>Jeans</t>
  </si>
  <si>
    <t>Levi's</t>
  </si>
  <si>
    <t>Watch</t>
  </si>
  <si>
    <t>Casio</t>
  </si>
  <si>
    <t>Row Labels</t>
  </si>
  <si>
    <t>Grand Total</t>
  </si>
  <si>
    <t>Average of Price ($)</t>
  </si>
  <si>
    <t>Count of Product Name</t>
  </si>
  <si>
    <t>Product Count</t>
  </si>
  <si>
    <t>Average Price</t>
  </si>
  <si>
    <t>Total Quantity</t>
  </si>
  <si>
    <t xml:space="preserve"> Quantity</t>
  </si>
  <si>
    <t xml:space="preserve">Price </t>
  </si>
  <si>
    <t>Accessories &amp; Electronics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</si>
</sst>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16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b/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4C1130"/>
      <name val="Arial"/>
      <scheme val="minor"/>
    </font>
    <font>
      <sz val="10"/>
      <name val="Arial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rgb="FFFFFFFF"/>
      <name val="Arial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34A853"/>
        <bgColor rgb="FF34A853"/>
      </patternFill>
    </fill>
    <fill>
      <patternFill patternType="solid">
        <fgColor rgb="FFEEF7E3"/>
        <bgColor rgb="FFEEF7E3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2" fillId="3" borderId="4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9" fontId="13" fillId="4" borderId="6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right"/>
    </xf>
    <xf numFmtId="0" fontId="0" fillId="0" borderId="7" xfId="0" pivotButton="1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/>
    <xf numFmtId="0" fontId="15" fillId="0" borderId="12" xfId="0" applyFont="1" applyBorder="1" applyAlignment="1">
      <alignment horizontal="left"/>
    </xf>
    <xf numFmtId="0" fontId="15" fillId="0" borderId="0" xfId="0" applyFont="1"/>
    <xf numFmtId="1" fontId="15" fillId="0" borderId="11" xfId="0" applyNumberFormat="1" applyFont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9" fontId="0" fillId="0" borderId="0" xfId="0" applyNumberFormat="1"/>
    <xf numFmtId="0" fontId="0" fillId="0" borderId="12" xfId="0" applyBorder="1" applyAlignment="1">
      <alignment horizontal="left"/>
    </xf>
    <xf numFmtId="0" fontId="0" fillId="0" borderId="7" xfId="0" applyBorder="1"/>
    <xf numFmtId="0" fontId="0" fillId="0" borderId="13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15" fillId="0" borderId="11" xfId="0" applyFont="1" applyBorder="1"/>
    <xf numFmtId="0" fontId="0" fillId="0" borderId="8" xfId="0" applyBorder="1"/>
    <xf numFmtId="0" fontId="0" fillId="0" borderId="12" xfId="0" applyBorder="1"/>
    <xf numFmtId="0" fontId="0" fillId="0" borderId="16" xfId="0" applyBorder="1"/>
    <xf numFmtId="164" fontId="0" fillId="0" borderId="16" xfId="0" applyNumberFormat="1" applyBorder="1"/>
    <xf numFmtId="0" fontId="0" fillId="0" borderId="22" xfId="0" applyBorder="1"/>
    <xf numFmtId="0" fontId="0" fillId="0" borderId="24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164" fontId="0" fillId="0" borderId="22" xfId="0" applyNumberFormat="1" applyBorder="1"/>
    <xf numFmtId="164" fontId="15" fillId="8" borderId="21" xfId="0" applyNumberFormat="1" applyFont="1" applyFill="1" applyBorder="1"/>
    <xf numFmtId="0" fontId="15" fillId="8" borderId="23" xfId="0" applyFont="1" applyFill="1" applyBorder="1" applyAlignment="1">
      <alignment horizontal="left"/>
    </xf>
    <xf numFmtId="0" fontId="15" fillId="8" borderId="24" xfId="0" applyFont="1" applyFill="1" applyBorder="1" applyAlignment="1">
      <alignment horizontal="left"/>
    </xf>
    <xf numFmtId="0" fontId="15" fillId="8" borderId="21" xfId="0" applyFont="1" applyFill="1" applyBorder="1" applyAlignment="1">
      <alignment horizontal="center"/>
    </xf>
    <xf numFmtId="0" fontId="15" fillId="8" borderId="23" xfId="0" applyFont="1" applyFill="1" applyBorder="1" applyAlignment="1">
      <alignment horizontal="center"/>
    </xf>
    <xf numFmtId="0" fontId="15" fillId="8" borderId="21" xfId="0" applyFont="1" applyFill="1" applyBorder="1"/>
    <xf numFmtId="0" fontId="15" fillId="8" borderId="22" xfId="0" applyFont="1" applyFill="1" applyBorder="1"/>
    <xf numFmtId="164" fontId="15" fillId="8" borderId="22" xfId="0" applyNumberFormat="1" applyFont="1" applyFill="1" applyBorder="1"/>
    <xf numFmtId="164" fontId="15" fillId="8" borderId="21" xfId="0" applyNumberFormat="1" applyFont="1" applyFill="1" applyBorder="1" applyAlignment="1">
      <alignment horizontal="right"/>
    </xf>
    <xf numFmtId="0" fontId="15" fillId="8" borderId="7" xfId="0" applyFont="1" applyFill="1" applyBorder="1"/>
    <xf numFmtId="0" fontId="15" fillId="8" borderId="17" xfId="0" applyFont="1" applyFill="1" applyBorder="1"/>
    <xf numFmtId="0" fontId="15" fillId="8" borderId="18" xfId="0" applyFont="1" applyFill="1" applyBorder="1"/>
    <xf numFmtId="0" fontId="9" fillId="0" borderId="16" xfId="0" applyFont="1" applyBorder="1" applyAlignment="1">
      <alignment horizontal="center" vertical="center"/>
    </xf>
    <xf numFmtId="9" fontId="9" fillId="0" borderId="16" xfId="0" applyNumberFormat="1" applyFont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1" fillId="0" borderId="2" xfId="0" applyFont="1" applyBorder="1"/>
    <xf numFmtId="0" fontId="11" fillId="0" borderId="3" xfId="0" applyFont="1" applyBorder="1"/>
    <xf numFmtId="0" fontId="8" fillId="5" borderId="1" xfId="0" applyFont="1" applyFill="1" applyBorder="1" applyAlignment="1">
      <alignment horizontal="center"/>
    </xf>
    <xf numFmtId="0" fontId="15" fillId="8" borderId="19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" formatCode="0"/>
    </dxf>
    <dxf>
      <numFmt numFmtId="1" formatCode="0"/>
    </dxf>
    <dxf>
      <font>
        <b/>
        <family val="2"/>
      </font>
    </dxf>
    <dxf>
      <font>
        <b/>
        <family val="2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family val="2"/>
      </font>
    </dxf>
    <dxf>
      <font>
        <b/>
        <family val="2"/>
      </font>
    </dxf>
    <dxf>
      <numFmt numFmtId="1" formatCode="0"/>
    </dxf>
    <dxf>
      <font>
        <b/>
        <family val="2"/>
      </font>
    </dxf>
    <dxf>
      <font>
        <b/>
        <family val="2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numFmt numFmtId="0" formatCode="General"/>
    </dxf>
    <dxf>
      <alignment horizontal="center"/>
    </dxf>
    <dxf>
      <alignment horizontal="center"/>
    </dxf>
    <dxf>
      <alignment horizontal="right"/>
    </dxf>
    <dxf>
      <alignment horizontal="general"/>
    </dxf>
    <dxf>
      <alignment horizontal="center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4" formatCode="&quot;₹&quot;\ #,##0.0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theme="0" tint="-0.14999847407452621"/>
        </patternFill>
      </fill>
    </dxf>
    <dxf>
      <font>
        <b/>
        <family val="2"/>
      </font>
    </dxf>
    <dxf>
      <font>
        <b/>
        <family val="2"/>
      </font>
    </dxf>
    <dxf>
      <numFmt numFmtId="1" formatCode="0"/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3">
    <tableStyle name="Dataset-style" pivot="0" count="3" xr9:uid="{00000000-0011-0000-FFFF-FFFF00000000}">
      <tableStyleElement type="headerRow" dxfId="89"/>
      <tableStyleElement type="firstRowStripe" dxfId="88"/>
      <tableStyleElement type="secondRowStripe" dxfId="87"/>
    </tableStyle>
    <tableStyle name="Dataset-style 2" pivot="0" count="3" xr9:uid="{00000000-0011-0000-FFFF-FFFF01000000}">
      <tableStyleElement type="headerRow" dxfId="86"/>
      <tableStyleElement type="firstRowStripe" dxfId="85"/>
      <tableStyleElement type="secondRowStripe" dxfId="84"/>
    </tableStyle>
    <tableStyle name="Dataset-style 3" pivot="0" count="3" xr9:uid="{00000000-0011-0000-FFFF-FFFF02000000}">
      <tableStyleElement type="headerRow" dxfId="83"/>
      <tableStyleElement type="firstRowStripe" dxfId="82"/>
      <tableStyleElement type="second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Analysis.xlsx]Pivot filter!PivotTable6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aseline="0"/>
              <a:t>Different Category of Product</a:t>
            </a:r>
            <a:endParaRPr lang="en-US" sz="14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1498470948012232"/>
              <c:y val="-0.12080536912751678"/>
            </c:manualLayout>
          </c:layout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7859327217125383E-2"/>
              <c:y val="0.16554809843400448"/>
            </c:manualLayout>
          </c:layout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7.8287461773700329E-2"/>
              <c:y val="0.12080536912751678"/>
            </c:manualLayout>
          </c:layout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3944954128440371"/>
              <c:y val="5.8165548098434001E-2"/>
            </c:manualLayout>
          </c:layout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966360856269113"/>
              <c:y val="-0.11185682326621924"/>
            </c:manualLayout>
          </c:layout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filter'!$C$4</c:f>
              <c:strCache>
                <c:ptCount val="1"/>
                <c:pt idx="0">
                  <c:v>Total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5-4626-87BC-1329821CE9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D5-4626-87BC-1329821CE9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D5-4626-87BC-1329821CE9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4D5-4626-87BC-1329821CE9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4D5-4626-87BC-1329821CE980}"/>
              </c:ext>
            </c:extLst>
          </c:dPt>
          <c:dLbls>
            <c:dLbl>
              <c:idx val="0"/>
              <c:layout>
                <c:manualLayout>
                  <c:x val="0.11498470948012232"/>
                  <c:y val="-0.120805369127516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D5-4626-87BC-1329821CE980}"/>
                </c:ext>
              </c:extLst>
            </c:dLbl>
            <c:dLbl>
              <c:idx val="1"/>
              <c:layout>
                <c:manualLayout>
                  <c:x val="9.7859327217125383E-2"/>
                  <c:y val="0.1655480984340044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D5-4626-87BC-1329821CE980}"/>
                </c:ext>
              </c:extLst>
            </c:dLbl>
            <c:dLbl>
              <c:idx val="2"/>
              <c:layout>
                <c:manualLayout>
                  <c:x val="-7.8287461773700329E-2"/>
                  <c:y val="0.120805369127516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D5-4626-87BC-1329821CE980}"/>
                </c:ext>
              </c:extLst>
            </c:dLbl>
            <c:dLbl>
              <c:idx val="3"/>
              <c:layout>
                <c:manualLayout>
                  <c:x val="-0.13944954128440371"/>
                  <c:y val="5.81655480984340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D5-4626-87BC-1329821CE980}"/>
                </c:ext>
              </c:extLst>
            </c:dLbl>
            <c:dLbl>
              <c:idx val="4"/>
              <c:layout>
                <c:manualLayout>
                  <c:x val="-0.12966360856269113"/>
                  <c:y val="-0.111856823266219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D5-4626-87BC-1329821CE980}"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filter'!$B$5:$B$10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'Pivot filter'!$C$5:$C$10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B-4362-8F20-7FB2E7CC86E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[Data Analysis.xlsx]Category vs Product!PivotTable1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Category</a:t>
            </a:r>
            <a:r>
              <a:rPr lang="en-IN" sz="1400" baseline="0"/>
              <a:t>wise - Product Count in Average Price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solidFill>
                <a:srgbClr val="00B0F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9444444444444445E-2"/>
              <c:y val="4.6296296296296384E-2"/>
            </c:manualLayout>
          </c:layout>
          <c:spPr>
            <a:noFill/>
            <a:ln>
              <a:solidFill>
                <a:srgbClr val="00B0F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9.7222222222222224E-2"/>
              <c:y val="1.3888888888888888E-2"/>
            </c:manualLayout>
          </c:layout>
          <c:spPr>
            <a:noFill/>
            <a:ln>
              <a:solidFill>
                <a:srgbClr val="00B0F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9.7222222222222238E-2"/>
              <c:y val="1.8518518518518517E-2"/>
            </c:manualLayout>
          </c:layout>
          <c:spPr>
            <a:noFill/>
            <a:ln>
              <a:solidFill>
                <a:srgbClr val="00B0F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6666666666666666E-2"/>
              <c:y val="1.8518518518518517E-2"/>
            </c:manualLayout>
          </c:layout>
          <c:spPr>
            <a:noFill/>
            <a:ln>
              <a:solidFill>
                <a:srgbClr val="00B0F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9578615474997993E-2"/>
              <c:y val="-4.3675132157776193E-2"/>
            </c:manualLayout>
          </c:layout>
          <c:spPr>
            <a:noFill/>
            <a:ln>
              <a:solidFill>
                <a:srgbClr val="00B0F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2941492216854536E-3"/>
              <c:y val="-3.004694835680765E-2"/>
            </c:manualLayout>
          </c:layout>
          <c:spPr>
            <a:noFill/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vs Product'!$B$3</c:f>
              <c:strCache>
                <c:ptCount val="1"/>
                <c:pt idx="0">
                  <c:v>Count of Product 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E7D-435D-9E4F-DF3DB22A0C14}"/>
              </c:ext>
            </c:extLst>
          </c:dPt>
          <c:dLbls>
            <c:dLbl>
              <c:idx val="4"/>
              <c:layout>
                <c:manualLayout>
                  <c:x val="-4.2941492216854536E-3"/>
                  <c:y val="-3.0046948356807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7D-435D-9E4F-DF3DB22A0C14}"/>
                </c:ext>
              </c:extLst>
            </c:dLbl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vs Product'!$A$4:$A$9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'Category vs Product'!$B$4:$B$9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9-4B76-8FCB-04B8C9516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974608"/>
        <c:axId val="424974248"/>
      </c:barChart>
      <c:lineChart>
        <c:grouping val="standard"/>
        <c:varyColors val="0"/>
        <c:ser>
          <c:idx val="1"/>
          <c:order val="1"/>
          <c:tx>
            <c:strRef>
              <c:f>'Category vs Product'!$C$3</c:f>
              <c:strCache>
                <c:ptCount val="1"/>
                <c:pt idx="0">
                  <c:v>Average of Price ($)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tint val="77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tint val="77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tint val="77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rgbClr val="FFFF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B9-4B76-8FCB-04B8C9516A93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tint val="77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tint val="77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tint val="77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rgbClr val="FFFF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DB9-4B76-8FCB-04B8C9516A93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tint val="77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tint val="77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tint val="77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rgbClr val="FFFF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DB9-4B76-8FCB-04B8C9516A93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tint val="77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tint val="77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tint val="77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rgbClr val="FFFF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B9-4B76-8FCB-04B8C9516A93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tint val="77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tint val="77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tint val="77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rgbClr val="FFFF00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B9-4B76-8FCB-04B8C9516A93}"/>
              </c:ext>
            </c:extLst>
          </c:dPt>
          <c:dLbls>
            <c:dLbl>
              <c:idx val="0"/>
              <c:layout>
                <c:manualLayout>
                  <c:x val="-9.7222222222222238E-2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B9-4B76-8FCB-04B8C9516A93}"/>
                </c:ext>
              </c:extLst>
            </c:dLbl>
            <c:dLbl>
              <c:idx val="1"/>
              <c:layout>
                <c:manualLayout>
                  <c:x val="1.6666666666666666E-2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B9-4B76-8FCB-04B8C9516A93}"/>
                </c:ext>
              </c:extLst>
            </c:dLbl>
            <c:dLbl>
              <c:idx val="2"/>
              <c:layout>
                <c:manualLayout>
                  <c:x val="-9.7222222222222224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B9-4B76-8FCB-04B8C9516A93}"/>
                </c:ext>
              </c:extLst>
            </c:dLbl>
            <c:dLbl>
              <c:idx val="3"/>
              <c:layout>
                <c:manualLayout>
                  <c:x val="1.9444444444444445E-2"/>
                  <c:y val="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B9-4B76-8FCB-04B8C9516A93}"/>
                </c:ext>
              </c:extLst>
            </c:dLbl>
            <c:dLbl>
              <c:idx val="4"/>
              <c:layout>
                <c:manualLayout>
                  <c:x val="1.9578615474997993E-2"/>
                  <c:y val="-4.36751321577761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B9-4B76-8FCB-04B8C9516A93}"/>
                </c:ext>
              </c:extLst>
            </c:dLbl>
            <c:spPr>
              <a:noFill/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'Category vs Product'!$A$4:$A$9</c:f>
              <c:strCache>
                <c:ptCount val="5"/>
                <c:pt idx="0">
                  <c:v>Accessories</c:v>
                </c:pt>
                <c:pt idx="1">
                  <c:v>Electronics</c:v>
                </c:pt>
                <c:pt idx="2">
                  <c:v>Fashion</c:v>
                </c:pt>
                <c:pt idx="3">
                  <c:v>Kitchen</c:v>
                </c:pt>
                <c:pt idx="4">
                  <c:v>Outdoor</c:v>
                </c:pt>
              </c:strCache>
            </c:strRef>
          </c:cat>
          <c:val>
            <c:numRef>
              <c:f>'Category vs Product'!$C$4:$C$9</c:f>
              <c:numCache>
                <c:formatCode>0</c:formatCode>
                <c:ptCount val="5"/>
                <c:pt idx="0">
                  <c:v>66.666666666666671</c:v>
                </c:pt>
                <c:pt idx="1">
                  <c:v>541.33333333333337</c:v>
                </c:pt>
                <c:pt idx="2">
                  <c:v>84.285714285714292</c:v>
                </c:pt>
                <c:pt idx="3">
                  <c:v>143.33333333333334</c:v>
                </c:pt>
                <c:pt idx="4">
                  <c:v>133.33333333333334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9-4B76-8FCB-04B8C9516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9701392"/>
        <c:axId val="559702472"/>
      </c:lineChart>
      <c:catAx>
        <c:axId val="4249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4248"/>
        <c:crosses val="autoZero"/>
        <c:auto val="1"/>
        <c:lblAlgn val="ctr"/>
        <c:lblOffset val="100"/>
        <c:noMultiLvlLbl val="0"/>
      </c:catAx>
      <c:valAx>
        <c:axId val="424974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74608"/>
        <c:crosses val="autoZero"/>
        <c:crossBetween val="between"/>
      </c:valAx>
      <c:valAx>
        <c:axId val="559702472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01392"/>
        <c:crosses val="max"/>
        <c:crossBetween val="between"/>
      </c:valAx>
      <c:catAx>
        <c:axId val="55970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9702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 Qty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05599300087489"/>
          <c:y val="0.14861111111111111"/>
          <c:w val="0.85574511519393393"/>
          <c:h val="0.676689431678183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'Price vs Qty'!$A$2:$A$35</c:f>
              <c:numCache>
                <c:formatCode>General</c:formatCode>
                <c:ptCount val="34"/>
                <c:pt idx="0">
                  <c:v>1000</c:v>
                </c:pt>
                <c:pt idx="1">
                  <c:v>80</c:v>
                </c:pt>
                <c:pt idx="2">
                  <c:v>130</c:v>
                </c:pt>
                <c:pt idx="3">
                  <c:v>900</c:v>
                </c:pt>
                <c:pt idx="4">
                  <c:v>70</c:v>
                </c:pt>
                <c:pt idx="5">
                  <c:v>200</c:v>
                </c:pt>
                <c:pt idx="6">
                  <c:v>30</c:v>
                </c:pt>
                <c:pt idx="7">
                  <c:v>90</c:v>
                </c:pt>
                <c:pt idx="8">
                  <c:v>500</c:v>
                </c:pt>
                <c:pt idx="9">
                  <c:v>130</c:v>
                </c:pt>
                <c:pt idx="10">
                  <c:v>950</c:v>
                </c:pt>
                <c:pt idx="11">
                  <c:v>90</c:v>
                </c:pt>
                <c:pt idx="12">
                  <c:v>120</c:v>
                </c:pt>
                <c:pt idx="13">
                  <c:v>150</c:v>
                </c:pt>
                <c:pt idx="14">
                  <c:v>250</c:v>
                </c:pt>
                <c:pt idx="15">
                  <c:v>50</c:v>
                </c:pt>
                <c:pt idx="16">
                  <c:v>160</c:v>
                </c:pt>
                <c:pt idx="17">
                  <c:v>980</c:v>
                </c:pt>
                <c:pt idx="18">
                  <c:v>150</c:v>
                </c:pt>
                <c:pt idx="19">
                  <c:v>200</c:v>
                </c:pt>
                <c:pt idx="20">
                  <c:v>700</c:v>
                </c:pt>
                <c:pt idx="21">
                  <c:v>80</c:v>
                </c:pt>
                <c:pt idx="22">
                  <c:v>150</c:v>
                </c:pt>
                <c:pt idx="23">
                  <c:v>50</c:v>
                </c:pt>
                <c:pt idx="24">
                  <c:v>800</c:v>
                </c:pt>
                <c:pt idx="25">
                  <c:v>130</c:v>
                </c:pt>
                <c:pt idx="26">
                  <c:v>400</c:v>
                </c:pt>
                <c:pt idx="27">
                  <c:v>300</c:v>
                </c:pt>
                <c:pt idx="28">
                  <c:v>60</c:v>
                </c:pt>
                <c:pt idx="29">
                  <c:v>40</c:v>
                </c:pt>
                <c:pt idx="30">
                  <c:v>130</c:v>
                </c:pt>
                <c:pt idx="31">
                  <c:v>50</c:v>
                </c:pt>
                <c:pt idx="32">
                  <c:v>950</c:v>
                </c:pt>
                <c:pt idx="33">
                  <c:v>100</c:v>
                </c:pt>
              </c:numCache>
            </c:numRef>
          </c:xVal>
          <c:yVal>
            <c:numRef>
              <c:f>'Price vs Qty'!$B$2:$B$35</c:f>
              <c:numCache>
                <c:formatCode>General</c:formatCode>
                <c:ptCount val="34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25</c:v>
                </c:pt>
                <c:pt idx="4">
                  <c:v>20</c:v>
                </c:pt>
                <c:pt idx="5">
                  <c:v>45</c:v>
                </c:pt>
                <c:pt idx="6">
                  <c:v>5</c:v>
                </c:pt>
                <c:pt idx="7">
                  <c:v>35</c:v>
                </c:pt>
                <c:pt idx="8">
                  <c:v>50</c:v>
                </c:pt>
                <c:pt idx="9">
                  <c:v>10</c:v>
                </c:pt>
                <c:pt idx="10">
                  <c:v>25</c:v>
                </c:pt>
                <c:pt idx="11">
                  <c:v>40</c:v>
                </c:pt>
                <c:pt idx="12">
                  <c:v>35</c:v>
                </c:pt>
                <c:pt idx="13">
                  <c:v>15</c:v>
                </c:pt>
                <c:pt idx="14">
                  <c:v>20</c:v>
                </c:pt>
                <c:pt idx="15">
                  <c:v>35</c:v>
                </c:pt>
                <c:pt idx="16">
                  <c:v>15</c:v>
                </c:pt>
                <c:pt idx="17">
                  <c:v>10</c:v>
                </c:pt>
                <c:pt idx="18">
                  <c:v>15</c:v>
                </c:pt>
                <c:pt idx="19">
                  <c:v>10</c:v>
                </c:pt>
                <c:pt idx="20">
                  <c:v>50</c:v>
                </c:pt>
                <c:pt idx="21">
                  <c:v>20</c:v>
                </c:pt>
                <c:pt idx="22">
                  <c:v>30</c:v>
                </c:pt>
                <c:pt idx="23">
                  <c:v>35</c:v>
                </c:pt>
                <c:pt idx="24">
                  <c:v>45</c:v>
                </c:pt>
                <c:pt idx="25">
                  <c:v>25</c:v>
                </c:pt>
                <c:pt idx="26">
                  <c:v>40</c:v>
                </c:pt>
                <c:pt idx="27">
                  <c:v>20</c:v>
                </c:pt>
                <c:pt idx="28">
                  <c:v>30</c:v>
                </c:pt>
                <c:pt idx="29">
                  <c:v>10</c:v>
                </c:pt>
                <c:pt idx="30">
                  <c:v>5</c:v>
                </c:pt>
                <c:pt idx="31">
                  <c:v>50</c:v>
                </c:pt>
                <c:pt idx="32">
                  <c:v>25</c:v>
                </c:pt>
                <c:pt idx="3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0-4044-976A-E545F092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45784"/>
        <c:axId val="569447944"/>
      </c:scatterChart>
      <c:valAx>
        <c:axId val="569445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Price</a:t>
                </a:r>
              </a:p>
            </c:rich>
          </c:tx>
          <c:layout>
            <c:manualLayout>
              <c:xMode val="edge"/>
              <c:yMode val="edge"/>
              <c:x val="0.50264235199766694"/>
              <c:y val="0.8932596818254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7944"/>
        <c:crosses val="autoZero"/>
        <c:crossBetween val="midCat"/>
      </c:valAx>
      <c:valAx>
        <c:axId val="5694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Qty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2</xdr:row>
      <xdr:rowOff>85725</xdr:rowOff>
    </xdr:from>
    <xdr:to>
      <xdr:col>10</xdr:col>
      <xdr:colOff>838199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F4F57-F2F3-19DA-1EAD-4C32DE396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1</xdr:row>
      <xdr:rowOff>133349</xdr:rowOff>
    </xdr:from>
    <xdr:to>
      <xdr:col>12</xdr:col>
      <xdr:colOff>590549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5D209-A478-8316-ECEA-5D8C5CD11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1</xdr:row>
      <xdr:rowOff>57150</xdr:rowOff>
    </xdr:from>
    <xdr:to>
      <xdr:col>9</xdr:col>
      <xdr:colOff>552450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CF93F-39B5-4784-9023-6A8419FC5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- Ram #96" refreshedDate="45620.172121412033" createdVersion="8" refreshedVersion="8" minRefreshableVersion="3" recordCount="34" xr:uid="{07132D43-ED07-4C1F-9C93-8B81FE3966B3}">
  <cacheSource type="worksheet">
    <worksheetSource ref="A1:F35" sheet="l"/>
  </cacheSource>
  <cacheFields count="6">
    <cacheField name="Product ID" numFmtId="0">
      <sharedItems/>
    </cacheField>
    <cacheField name="Product Name" numFmtId="0">
      <sharedItems count="21">
        <s v="Laptop"/>
        <s v="Sneakers"/>
        <s v="Coffee Maker"/>
        <s v="Smartphone"/>
        <s v="Backpack"/>
        <s v="Headphones"/>
        <s v="T-shirt"/>
        <s v="Blender"/>
        <s v="Tablet"/>
        <s v="Hiking Boots"/>
        <s v="Smartwatch"/>
        <s v="Laptop Bag"/>
        <s v="Sunglasses"/>
        <s v="Camping Tent"/>
        <s v="Camera"/>
        <s v="Microwave"/>
        <s v="Fitness Tracker"/>
        <s v="Dress"/>
        <s v="Toaster"/>
        <s v="Jeans"/>
        <s v="Watch"/>
      </sharedItems>
    </cacheField>
    <cacheField name="Brand Name" numFmtId="0">
      <sharedItems count="30">
        <s v="Dell"/>
        <s v="Nike"/>
        <s v="Keurig"/>
        <s v="Samsung"/>
        <s v="North Face"/>
        <s v="Sony"/>
        <s v="Adidas"/>
        <s v="Ninja"/>
        <s v="Apple"/>
        <s v="Timberland"/>
        <s v="HP"/>
        <s v="Nespresso"/>
        <s v="Fitbit"/>
        <s v="Bose"/>
        <s v="Samsonite"/>
        <s v="Huawei"/>
        <s v="Asus"/>
        <s v="Oakley"/>
        <s v="Coleman"/>
        <s v="Nikon"/>
        <s v="Panasonic"/>
        <s v="Xiaomi"/>
        <s v="Google"/>
        <s v="Ray-Ban"/>
        <s v="Vitamix"/>
        <s v="Zara"/>
        <s v="Hamilton"/>
        <s v="Garmin"/>
        <s v="Levi's"/>
        <s v="Casio"/>
      </sharedItems>
    </cacheField>
    <cacheField name="Price ($)" numFmtId="0">
      <sharedItems containsSemiMixedTypes="0" containsString="0" containsNumber="1" containsInteger="1" minValue="30" maxValue="1000" count="23">
        <n v="1000"/>
        <n v="80"/>
        <n v="130"/>
        <n v="900"/>
        <n v="70"/>
        <n v="200"/>
        <n v="30"/>
        <n v="90"/>
        <n v="500"/>
        <n v="950"/>
        <n v="120"/>
        <n v="150"/>
        <n v="250"/>
        <n v="50"/>
        <n v="160"/>
        <n v="980"/>
        <n v="700"/>
        <n v="800"/>
        <n v="400"/>
        <n v="300"/>
        <n v="60"/>
        <n v="40"/>
        <n v="100"/>
      </sharedItems>
    </cacheField>
    <cacheField name="Quantity" numFmtId="0">
      <sharedItems containsSemiMixedTypes="0" containsString="0" containsNumber="1" containsInteger="1" minValue="5" maxValue="50"/>
    </cacheField>
    <cacheField name="Category" numFmtId="0">
      <sharedItems count="5">
        <s v="Electronics"/>
        <s v="Fashion"/>
        <s v="Kitchen"/>
        <s v="Outdoor"/>
        <s v="Accessories"/>
      </sharedItems>
    </cacheField>
  </cacheFields>
  <extLst>
    <ext xmlns:x14="http://schemas.microsoft.com/office/spreadsheetml/2009/9/main" uri="{725AE2AE-9491-48be-B2B4-4EB974FC3084}">
      <x14:pivotCacheDefinition pivotCacheId="134113200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- Ram #96" refreshedDate="45623.082993981479" createdVersion="8" refreshedVersion="8" minRefreshableVersion="3" recordCount="34" xr:uid="{C6A42ACB-FD62-4D81-8DFD-F57FCE893D94}">
  <cacheSource type="worksheet">
    <worksheetSource ref="A1:F35" sheet="s"/>
  </cacheSource>
  <cacheFields count="6">
    <cacheField name="Product ID" numFmtId="0">
      <sharedItems/>
    </cacheField>
    <cacheField name="Product Name" numFmtId="0">
      <sharedItems count="21">
        <s v="Laptop"/>
        <s v="Sneakers"/>
        <s v="Coffee Maker"/>
        <s v="Smartphone"/>
        <s v="Backpack"/>
        <s v="Headphones"/>
        <s v="T-shirt"/>
        <s v="Blender"/>
        <s v="Tablet"/>
        <s v="Hiking Boots"/>
        <s v="Smartwatch"/>
        <s v="Laptop Bag"/>
        <s v="Sunglasses"/>
        <s v="Camping Tent"/>
        <s v="Camera"/>
        <s v="Microwave"/>
        <s v="Fitness Tracker"/>
        <s v="Dress"/>
        <s v="Toaster"/>
        <s v="Jeans"/>
        <s v="Watch"/>
      </sharedItems>
    </cacheField>
    <cacheField name="Brand Name" numFmtId="0">
      <sharedItems/>
    </cacheField>
    <cacheField name="Price ($)" numFmtId="0">
      <sharedItems containsSemiMixedTypes="0" containsString="0" containsNumber="1" containsInteger="1" minValue="30" maxValue="1000" count="23">
        <n v="1000"/>
        <n v="80"/>
        <n v="130"/>
        <n v="900"/>
        <n v="70"/>
        <n v="200"/>
        <n v="30"/>
        <n v="90"/>
        <n v="500"/>
        <n v="950"/>
        <n v="120"/>
        <n v="150"/>
        <n v="250"/>
        <n v="50"/>
        <n v="160"/>
        <n v="980"/>
        <n v="700"/>
        <n v="800"/>
        <n v="400"/>
        <n v="300"/>
        <n v="60"/>
        <n v="40"/>
        <n v="100"/>
      </sharedItems>
    </cacheField>
    <cacheField name="Quantity" numFmtId="0">
      <sharedItems containsSemiMixedTypes="0" containsString="0" containsNumber="1" containsInteger="1" minValue="5" maxValue="50"/>
    </cacheField>
    <cacheField name="Category" numFmtId="0">
      <sharedItems count="5">
        <s v="Electronics"/>
        <s v="Fashion"/>
        <s v="Kitchen"/>
        <s v="Outdoor"/>
        <s v="Accessories"/>
      </sharedItems>
    </cacheField>
  </cacheFields>
  <extLst>
    <ext xmlns:x14="http://schemas.microsoft.com/office/spreadsheetml/2009/9/main" uri="{725AE2AE-9491-48be-B2B4-4EB974FC3084}">
      <x14:pivotCacheDefinition pivotCacheId="86697144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 - Ram #96" refreshedDate="45626.98835925926" createdVersion="8" refreshedVersion="8" minRefreshableVersion="3" recordCount="34" xr:uid="{A14781B9-990D-4174-9619-E0D0F8E942F5}">
  <cacheSource type="worksheet">
    <worksheetSource ref="A1:F35" sheet="Vlookup &amp; Hlookup"/>
  </cacheSource>
  <cacheFields count="6">
    <cacheField name="Product ID" numFmtId="0">
      <sharedItems/>
    </cacheField>
    <cacheField name="Product Name" numFmtId="0">
      <sharedItems count="21">
        <s v="Laptop"/>
        <s v="Sneakers"/>
        <s v="Coffee Maker"/>
        <s v="Smartphone"/>
        <s v="Backpack"/>
        <s v="Headphones"/>
        <s v="T-shirt"/>
        <s v="Blender"/>
        <s v="Tablet"/>
        <s v="Hiking Boots"/>
        <s v="Smartwatch"/>
        <s v="Laptop Bag"/>
        <s v="Sunglasses"/>
        <s v="Camping Tent"/>
        <s v="Camera"/>
        <s v="Microwave"/>
        <s v="Fitness Tracker"/>
        <s v="Dress"/>
        <s v="Toaster"/>
        <s v="Jeans"/>
        <s v="Watch"/>
      </sharedItems>
    </cacheField>
    <cacheField name="Brand Name" numFmtId="0">
      <sharedItems/>
    </cacheField>
    <cacheField name="Price ($)" numFmtId="0">
      <sharedItems containsSemiMixedTypes="0" containsString="0" containsNumber="1" containsInteger="1" minValue="30" maxValue="1000"/>
    </cacheField>
    <cacheField name="Quantity" numFmtId="0">
      <sharedItems containsSemiMixedTypes="0" containsString="0" containsNumber="1" containsInteger="1" minValue="5" maxValue="50"/>
    </cacheField>
    <cacheField name="Category" numFmtId="0">
      <sharedItems count="5">
        <s v="Electronics"/>
        <s v="Fashion"/>
        <s v="Kitchen"/>
        <s v="Outdoor"/>
        <s v="Accesso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28-JAN-US"/>
    <x v="0"/>
    <x v="0"/>
    <x v="0"/>
    <n v="30"/>
    <x v="0"/>
  </r>
  <r>
    <s v="15-FEB-US"/>
    <x v="1"/>
    <x v="1"/>
    <x v="1"/>
    <n v="15"/>
    <x v="1"/>
  </r>
  <r>
    <s v="03-MAR-US"/>
    <x v="2"/>
    <x v="2"/>
    <x v="2"/>
    <n v="40"/>
    <x v="2"/>
  </r>
  <r>
    <s v="11-APR-US"/>
    <x v="3"/>
    <x v="3"/>
    <x v="3"/>
    <n v="25"/>
    <x v="0"/>
  </r>
  <r>
    <s v="22-MAY-US"/>
    <x v="4"/>
    <x v="4"/>
    <x v="4"/>
    <n v="20"/>
    <x v="3"/>
  </r>
  <r>
    <s v="07-JUN-UK"/>
    <x v="5"/>
    <x v="5"/>
    <x v="5"/>
    <n v="45"/>
    <x v="0"/>
  </r>
  <r>
    <s v="19-JUL-UK"/>
    <x v="6"/>
    <x v="6"/>
    <x v="6"/>
    <n v="5"/>
    <x v="1"/>
  </r>
  <r>
    <s v="23-AUG-UK"/>
    <x v="7"/>
    <x v="7"/>
    <x v="7"/>
    <n v="35"/>
    <x v="2"/>
  </r>
  <r>
    <s v="05-SEP-UK"/>
    <x v="8"/>
    <x v="8"/>
    <x v="8"/>
    <n v="50"/>
    <x v="0"/>
  </r>
  <r>
    <s v="14-OCT-UK"/>
    <x v="9"/>
    <x v="9"/>
    <x v="2"/>
    <n v="10"/>
    <x v="3"/>
  </r>
  <r>
    <s v="17-JUN-IN"/>
    <x v="0"/>
    <x v="10"/>
    <x v="9"/>
    <n v="25"/>
    <x v="0"/>
  </r>
  <r>
    <s v="25-NOV-AU"/>
    <x v="1"/>
    <x v="6"/>
    <x v="7"/>
    <n v="40"/>
    <x v="1"/>
  </r>
  <r>
    <s v="08-DEC-DE"/>
    <x v="2"/>
    <x v="11"/>
    <x v="10"/>
    <n v="35"/>
    <x v="2"/>
  </r>
  <r>
    <s v="18-FEB-CA"/>
    <x v="10"/>
    <x v="12"/>
    <x v="11"/>
    <n v="15"/>
    <x v="0"/>
  </r>
  <r>
    <s v="16-APR-ES"/>
    <x v="5"/>
    <x v="13"/>
    <x v="12"/>
    <n v="20"/>
    <x v="0"/>
  </r>
  <r>
    <s v="21-AUG-CA"/>
    <x v="11"/>
    <x v="14"/>
    <x v="13"/>
    <n v="35"/>
    <x v="4"/>
  </r>
  <r>
    <s v="20-AUG-CN"/>
    <x v="10"/>
    <x v="15"/>
    <x v="14"/>
    <n v="15"/>
    <x v="0"/>
  </r>
  <r>
    <s v="27-JAN-IT"/>
    <x v="0"/>
    <x v="16"/>
    <x v="15"/>
    <n v="10"/>
    <x v="0"/>
  </r>
  <r>
    <s v="01-MAR-UK"/>
    <x v="12"/>
    <x v="17"/>
    <x v="11"/>
    <n v="15"/>
    <x v="1"/>
  </r>
  <r>
    <s v="14-AUG-US"/>
    <x v="13"/>
    <x v="18"/>
    <x v="5"/>
    <n v="10"/>
    <x v="3"/>
  </r>
  <r>
    <s v="14-MAY-RU"/>
    <x v="14"/>
    <x v="19"/>
    <x v="16"/>
    <n v="50"/>
    <x v="0"/>
  </r>
  <r>
    <s v="09-JAN-CA"/>
    <x v="15"/>
    <x v="20"/>
    <x v="1"/>
    <n v="20"/>
    <x v="2"/>
  </r>
  <r>
    <s v="19-JUL-BR"/>
    <x v="16"/>
    <x v="21"/>
    <x v="11"/>
    <n v="30"/>
    <x v="0"/>
  </r>
  <r>
    <s v="21-AUG-CA"/>
    <x v="11"/>
    <x v="14"/>
    <x v="13"/>
    <n v="35"/>
    <x v="4"/>
  </r>
  <r>
    <s v="29-SEP-CA"/>
    <x v="3"/>
    <x v="22"/>
    <x v="17"/>
    <n v="45"/>
    <x v="0"/>
  </r>
  <r>
    <s v="03-JUN-CA"/>
    <x v="12"/>
    <x v="23"/>
    <x v="2"/>
    <n v="25"/>
    <x v="1"/>
  </r>
  <r>
    <s v="11-JUL-CA"/>
    <x v="7"/>
    <x v="24"/>
    <x v="18"/>
    <n v="40"/>
    <x v="2"/>
  </r>
  <r>
    <s v="16-APR-ES"/>
    <x v="5"/>
    <x v="13"/>
    <x v="19"/>
    <n v="20"/>
    <x v="0"/>
  </r>
  <r>
    <s v="07-MAR-CA"/>
    <x v="17"/>
    <x v="25"/>
    <x v="20"/>
    <n v="30"/>
    <x v="1"/>
  </r>
  <r>
    <s v="13-APR-CA"/>
    <x v="18"/>
    <x v="26"/>
    <x v="21"/>
    <n v="10"/>
    <x v="2"/>
  </r>
  <r>
    <s v="24-MAY-CA"/>
    <x v="16"/>
    <x v="27"/>
    <x v="2"/>
    <n v="5"/>
    <x v="0"/>
  </r>
  <r>
    <s v="02-DEC-CA"/>
    <x v="19"/>
    <x v="28"/>
    <x v="13"/>
    <n v="50"/>
    <x v="1"/>
  </r>
  <r>
    <s v="17-JUN-IN"/>
    <x v="0"/>
    <x v="10"/>
    <x v="9"/>
    <n v="25"/>
    <x v="0"/>
  </r>
  <r>
    <s v="09-JUL-FR"/>
    <x v="20"/>
    <x v="29"/>
    <x v="22"/>
    <n v="2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28-JAN-US"/>
    <x v="0"/>
    <s v="Dell"/>
    <x v="0"/>
    <n v="30"/>
    <x v="0"/>
  </r>
  <r>
    <s v="15-FEB-US"/>
    <x v="1"/>
    <s v="Nike"/>
    <x v="1"/>
    <n v="15"/>
    <x v="1"/>
  </r>
  <r>
    <s v="03-MAR-US"/>
    <x v="2"/>
    <s v="Keurig"/>
    <x v="2"/>
    <n v="40"/>
    <x v="2"/>
  </r>
  <r>
    <s v="11-APR-US"/>
    <x v="3"/>
    <s v="Samsung"/>
    <x v="3"/>
    <n v="25"/>
    <x v="0"/>
  </r>
  <r>
    <s v="22-MAY-US"/>
    <x v="4"/>
    <s v="North Face"/>
    <x v="4"/>
    <n v="20"/>
    <x v="3"/>
  </r>
  <r>
    <s v="07-JUN-UK"/>
    <x v="5"/>
    <s v="Sony"/>
    <x v="5"/>
    <n v="45"/>
    <x v="0"/>
  </r>
  <r>
    <s v="19-JUL-UK"/>
    <x v="6"/>
    <s v="Adidas"/>
    <x v="6"/>
    <n v="5"/>
    <x v="1"/>
  </r>
  <r>
    <s v="23-AUG-UK"/>
    <x v="7"/>
    <s v="Ninja"/>
    <x v="7"/>
    <n v="35"/>
    <x v="2"/>
  </r>
  <r>
    <s v="05-SEP-UK"/>
    <x v="8"/>
    <s v="Apple"/>
    <x v="8"/>
    <n v="50"/>
    <x v="0"/>
  </r>
  <r>
    <s v="14-OCT-UK"/>
    <x v="9"/>
    <s v="Timberland"/>
    <x v="2"/>
    <n v="10"/>
    <x v="3"/>
  </r>
  <r>
    <s v="17-JUN-IN"/>
    <x v="0"/>
    <s v="HP"/>
    <x v="9"/>
    <n v="25"/>
    <x v="0"/>
  </r>
  <r>
    <s v="25-NOV-AU"/>
    <x v="1"/>
    <s v="Adidas"/>
    <x v="7"/>
    <n v="40"/>
    <x v="1"/>
  </r>
  <r>
    <s v="08-DEC-DE"/>
    <x v="2"/>
    <s v="Nespresso"/>
    <x v="10"/>
    <n v="35"/>
    <x v="2"/>
  </r>
  <r>
    <s v="18-FEB-CA"/>
    <x v="10"/>
    <s v="Fitbit"/>
    <x v="11"/>
    <n v="15"/>
    <x v="0"/>
  </r>
  <r>
    <s v="16-APR-ES"/>
    <x v="5"/>
    <s v="Bose"/>
    <x v="12"/>
    <n v="20"/>
    <x v="0"/>
  </r>
  <r>
    <s v="21-AUG-CA"/>
    <x v="11"/>
    <s v="Samsonite"/>
    <x v="13"/>
    <n v="35"/>
    <x v="4"/>
  </r>
  <r>
    <s v="20-AUG-CN"/>
    <x v="10"/>
    <s v="Huawei"/>
    <x v="14"/>
    <n v="15"/>
    <x v="0"/>
  </r>
  <r>
    <s v="27-JAN-IT"/>
    <x v="0"/>
    <s v="Asus"/>
    <x v="15"/>
    <n v="10"/>
    <x v="0"/>
  </r>
  <r>
    <s v="01-MAR-UK"/>
    <x v="12"/>
    <s v="Oakley"/>
    <x v="11"/>
    <n v="15"/>
    <x v="1"/>
  </r>
  <r>
    <s v="14-AUG-US"/>
    <x v="13"/>
    <s v="Coleman"/>
    <x v="5"/>
    <n v="10"/>
    <x v="3"/>
  </r>
  <r>
    <s v="14-MAY-RU"/>
    <x v="14"/>
    <s v="Nikon"/>
    <x v="16"/>
    <n v="50"/>
    <x v="0"/>
  </r>
  <r>
    <s v="09-JAN-CA"/>
    <x v="15"/>
    <s v="Panasonic"/>
    <x v="1"/>
    <n v="20"/>
    <x v="2"/>
  </r>
  <r>
    <s v="19-JUL-BR"/>
    <x v="16"/>
    <s v="Xiaomi"/>
    <x v="11"/>
    <n v="30"/>
    <x v="0"/>
  </r>
  <r>
    <s v="21-AUG-CA"/>
    <x v="11"/>
    <s v="Samsonite"/>
    <x v="13"/>
    <n v="35"/>
    <x v="4"/>
  </r>
  <r>
    <s v="29-SEP-CA"/>
    <x v="3"/>
    <s v="Google"/>
    <x v="17"/>
    <n v="45"/>
    <x v="0"/>
  </r>
  <r>
    <s v="03-JUN-CA"/>
    <x v="12"/>
    <s v="Ray-Ban"/>
    <x v="2"/>
    <n v="25"/>
    <x v="1"/>
  </r>
  <r>
    <s v="11-JUL-CA"/>
    <x v="7"/>
    <s v="Vitamix"/>
    <x v="18"/>
    <n v="40"/>
    <x v="2"/>
  </r>
  <r>
    <s v="16-APR-ES"/>
    <x v="5"/>
    <s v="Bose"/>
    <x v="19"/>
    <n v="20"/>
    <x v="0"/>
  </r>
  <r>
    <s v="07-MAR-CA"/>
    <x v="17"/>
    <s v="Zara"/>
    <x v="20"/>
    <n v="30"/>
    <x v="1"/>
  </r>
  <r>
    <s v="13-APR-CA"/>
    <x v="18"/>
    <s v="Hamilton"/>
    <x v="21"/>
    <n v="10"/>
    <x v="2"/>
  </r>
  <r>
    <s v="24-MAY-CA"/>
    <x v="16"/>
    <s v="Garmin"/>
    <x v="2"/>
    <n v="5"/>
    <x v="0"/>
  </r>
  <r>
    <s v="02-DEC-CA"/>
    <x v="19"/>
    <s v="Levi's"/>
    <x v="13"/>
    <n v="50"/>
    <x v="1"/>
  </r>
  <r>
    <s v="17-JUN-IN"/>
    <x v="0"/>
    <s v="HP"/>
    <x v="9"/>
    <n v="25"/>
    <x v="0"/>
  </r>
  <r>
    <s v="09-JUL-FR"/>
    <x v="20"/>
    <s v="Casio"/>
    <x v="22"/>
    <n v="2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28-JAN-US"/>
    <x v="0"/>
    <s v="Dell"/>
    <n v="1000"/>
    <n v="30"/>
    <x v="0"/>
  </r>
  <r>
    <s v="15-FEB-US"/>
    <x v="1"/>
    <s v="Nike"/>
    <n v="80"/>
    <n v="15"/>
    <x v="1"/>
  </r>
  <r>
    <s v="03-MAR-US"/>
    <x v="2"/>
    <s v="Keurig"/>
    <n v="130"/>
    <n v="40"/>
    <x v="2"/>
  </r>
  <r>
    <s v="11-APR-US"/>
    <x v="3"/>
    <s v="Samsung"/>
    <n v="900"/>
    <n v="25"/>
    <x v="0"/>
  </r>
  <r>
    <s v="22-MAY-US"/>
    <x v="4"/>
    <s v="North Face"/>
    <n v="70"/>
    <n v="20"/>
    <x v="3"/>
  </r>
  <r>
    <s v="07-JUN-UK"/>
    <x v="5"/>
    <s v="Sony"/>
    <n v="200"/>
    <n v="45"/>
    <x v="0"/>
  </r>
  <r>
    <s v="19-JUL-UK"/>
    <x v="6"/>
    <s v="Adidas"/>
    <n v="30"/>
    <n v="5"/>
    <x v="1"/>
  </r>
  <r>
    <s v="23-AUG-UK"/>
    <x v="7"/>
    <s v="Ninja"/>
    <n v="90"/>
    <n v="35"/>
    <x v="2"/>
  </r>
  <r>
    <s v="05-SEP-UK"/>
    <x v="8"/>
    <s v="Apple"/>
    <n v="500"/>
    <n v="50"/>
    <x v="0"/>
  </r>
  <r>
    <s v="14-OCT-UK"/>
    <x v="9"/>
    <s v="Timberland"/>
    <n v="130"/>
    <n v="10"/>
    <x v="3"/>
  </r>
  <r>
    <s v="17-JUN-IN"/>
    <x v="0"/>
    <s v="HP"/>
    <n v="950"/>
    <n v="25"/>
    <x v="0"/>
  </r>
  <r>
    <s v="25-NOV-AU"/>
    <x v="1"/>
    <s v="Adidas"/>
    <n v="90"/>
    <n v="40"/>
    <x v="1"/>
  </r>
  <r>
    <s v="08-DEC-DE"/>
    <x v="2"/>
    <s v="Nespresso"/>
    <n v="120"/>
    <n v="35"/>
    <x v="2"/>
  </r>
  <r>
    <s v="18-FEB-CA"/>
    <x v="10"/>
    <s v="Fitbit"/>
    <n v="150"/>
    <n v="15"/>
    <x v="0"/>
  </r>
  <r>
    <s v="16-APR-ES"/>
    <x v="5"/>
    <s v="Bose"/>
    <n v="250"/>
    <n v="20"/>
    <x v="0"/>
  </r>
  <r>
    <s v="21-AUG-CA"/>
    <x v="11"/>
    <s v="Samsonite"/>
    <n v="50"/>
    <n v="35"/>
    <x v="4"/>
  </r>
  <r>
    <s v="20-AUG-CN"/>
    <x v="10"/>
    <s v="Huawei"/>
    <n v="160"/>
    <n v="15"/>
    <x v="0"/>
  </r>
  <r>
    <s v="27-JAN-IT"/>
    <x v="0"/>
    <s v="Asus"/>
    <n v="980"/>
    <n v="10"/>
    <x v="0"/>
  </r>
  <r>
    <s v="01-MAR-UK"/>
    <x v="12"/>
    <s v="Oakley"/>
    <n v="150"/>
    <n v="15"/>
    <x v="1"/>
  </r>
  <r>
    <s v="14-AUG-US"/>
    <x v="13"/>
    <s v="Coleman"/>
    <n v="200"/>
    <n v="10"/>
    <x v="3"/>
  </r>
  <r>
    <s v="14-MAY-RU"/>
    <x v="14"/>
    <s v="Nikon"/>
    <n v="700"/>
    <n v="50"/>
    <x v="0"/>
  </r>
  <r>
    <s v="09-JAN-CA"/>
    <x v="15"/>
    <s v="Panasonic"/>
    <n v="80"/>
    <n v="20"/>
    <x v="2"/>
  </r>
  <r>
    <s v="19-JUL-BR"/>
    <x v="16"/>
    <s v="Xiaomi"/>
    <n v="150"/>
    <n v="30"/>
    <x v="0"/>
  </r>
  <r>
    <s v="21-AUG-CA"/>
    <x v="11"/>
    <s v="Samsonite"/>
    <n v="50"/>
    <n v="35"/>
    <x v="4"/>
  </r>
  <r>
    <s v="29-SEP-CA"/>
    <x v="3"/>
    <s v="Google"/>
    <n v="800"/>
    <n v="45"/>
    <x v="0"/>
  </r>
  <r>
    <s v="03-JUN-CA"/>
    <x v="12"/>
    <s v="Ray-Ban"/>
    <n v="130"/>
    <n v="25"/>
    <x v="1"/>
  </r>
  <r>
    <s v="11-JUL-CA"/>
    <x v="7"/>
    <s v="Vitamix"/>
    <n v="400"/>
    <n v="40"/>
    <x v="2"/>
  </r>
  <r>
    <s v="16-APR-ES"/>
    <x v="5"/>
    <s v="Bose"/>
    <n v="300"/>
    <n v="20"/>
    <x v="0"/>
  </r>
  <r>
    <s v="07-MAR-CA"/>
    <x v="17"/>
    <s v="Zara"/>
    <n v="60"/>
    <n v="30"/>
    <x v="1"/>
  </r>
  <r>
    <s v="13-APR-CA"/>
    <x v="18"/>
    <s v="Hamilton"/>
    <n v="40"/>
    <n v="10"/>
    <x v="2"/>
  </r>
  <r>
    <s v="24-MAY-CA"/>
    <x v="16"/>
    <s v="Garmin"/>
    <n v="130"/>
    <n v="5"/>
    <x v="0"/>
  </r>
  <r>
    <s v="02-DEC-CA"/>
    <x v="19"/>
    <s v="Levi's"/>
    <n v="50"/>
    <n v="50"/>
    <x v="1"/>
  </r>
  <r>
    <s v="17-JUN-IN"/>
    <x v="0"/>
    <s v="HP"/>
    <n v="950"/>
    <n v="25"/>
    <x v="0"/>
  </r>
  <r>
    <s v="09-JUL-FR"/>
    <x v="20"/>
    <s v="Casio"/>
    <n v="100"/>
    <n v="2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E73A3-4B39-441F-A280-39DCD0C2109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9" firstHeaderRow="1" firstDataRow="1" firstDataCol="1"/>
  <pivotFields count="6">
    <pivotField showAll="0"/>
    <pivotField dataField="1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>
      <items count="31">
        <item x="6"/>
        <item x="8"/>
        <item x="16"/>
        <item x="13"/>
        <item x="29"/>
        <item x="18"/>
        <item x="0"/>
        <item x="12"/>
        <item x="27"/>
        <item x="22"/>
        <item x="26"/>
        <item x="10"/>
        <item x="15"/>
        <item x="2"/>
        <item x="28"/>
        <item x="11"/>
        <item x="1"/>
        <item x="19"/>
        <item x="7"/>
        <item x="4"/>
        <item x="17"/>
        <item x="20"/>
        <item x="23"/>
        <item x="14"/>
        <item x="3"/>
        <item x="5"/>
        <item x="9"/>
        <item x="24"/>
        <item x="21"/>
        <item x="25"/>
        <item t="default"/>
      </items>
    </pivotField>
    <pivotField showAll="0"/>
    <pivotField showAll="0"/>
    <pivotField axis="axisRow" showAll="0">
      <items count="6">
        <item x="4"/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 Name" fld="1" subtotal="count" baseField="0" baseItem="0"/>
  </dataFields>
  <formats count="6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5" type="button" dataOnly="0" labelOnly="1" outline="0" axis="axisRow" fieldPosition="0"/>
    </format>
    <format dxfId="18">
      <pivotArea dataOnly="0" labelOnly="1" outline="0" axis="axisValues" fieldPosition="0"/>
    </format>
    <format dxfId="17">
      <pivotArea field="5" type="button" dataOnly="0" labelOnly="1" outline="0" axis="axisRow" fieldPosition="0"/>
    </format>
    <format dxfId="1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904DF-1BAB-4EB9-86EC-1854064F25F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Name">
  <location ref="G3:H25" firstHeaderRow="1" firstDataRow="1" firstDataCol="1"/>
  <pivotFields count="6">
    <pivotField showAll="0"/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Quantity" fld="4" baseField="1" baseItem="0"/>
  </dataFields>
  <formats count="7">
    <format dxfId="28">
      <pivotArea grandRow="1" outline="0" collapsedLevelsAreSubtotals="1" fieldPosition="0"/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field="1" type="button" dataOnly="0" labelOnly="1" outline="0" axis="axisRow" fieldPosition="0"/>
    </format>
    <format dxfId="24">
      <pivotArea dataOnly="0" labelOnly="1" outline="0" axis="axisValues" fieldPosition="0"/>
    </format>
    <format dxfId="23">
      <pivotArea field="1" type="button" dataOnly="0" labelOnly="1" outline="0" axis="axisRow" fieldPosition="0"/>
    </format>
    <format dxfId="22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4FD5B-8381-46DD-BA81-5357EB0F0D3F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J3:L15" firstHeaderRow="0" firstDataRow="1" firstDataCol="1"/>
  <pivotFields count="6">
    <pivotField showAll="0"/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/>
    <pivotField dataField="1" showAll="0"/>
    <pivotField axis="axisRow" showAll="0">
      <items count="6">
        <item x="4"/>
        <item x="0"/>
        <item h="1" x="1"/>
        <item h="1" x="2"/>
        <item h="1" x="3"/>
        <item t="default"/>
      </items>
    </pivotField>
  </pivotFields>
  <rowFields count="2">
    <field x="5"/>
    <field x="1"/>
  </rowFields>
  <rowItems count="12">
    <i>
      <x/>
    </i>
    <i r="1">
      <x v="11"/>
    </i>
    <i r="1">
      <x v="20"/>
    </i>
    <i>
      <x v="1"/>
    </i>
    <i r="1">
      <x v="2"/>
    </i>
    <i r="1">
      <x v="6"/>
    </i>
    <i r="1">
      <x v="7"/>
    </i>
    <i r="1">
      <x v="10"/>
    </i>
    <i r="1">
      <x v="13"/>
    </i>
    <i r="1">
      <x v="14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 Quantity" fld="4" baseField="5" baseItem="0"/>
    <dataField name="Price " fld="3" baseField="5" baseItem="0"/>
  </dataFields>
  <formats count="40">
    <format dxfId="68">
      <pivotArea dataOnly="0" labelOnly="1" fieldPosition="0">
        <references count="1">
          <reference field="5" count="1">
            <x v="1"/>
          </reference>
        </references>
      </pivotArea>
    </format>
    <format dxfId="67">
      <pivotArea dataOnly="0" labelOnly="1" fieldPosition="0">
        <references count="1">
          <reference field="5" count="1">
            <x v="0"/>
          </reference>
        </references>
      </pivotArea>
    </format>
    <format dxfId="66">
      <pivotArea field="5" type="button" dataOnly="0" labelOnly="1" outline="0" axis="axisRow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4">
      <pivotArea collapsedLevelsAreSubtotals="1" fieldPosition="0">
        <references count="1">
          <reference field="5" count="1">
            <x v="0"/>
          </reference>
        </references>
      </pivotArea>
    </format>
    <format dxfId="63">
      <pivotArea collapsedLevelsAreSubtotals="1" fieldPosition="0">
        <references count="2">
          <reference field="1" count="2">
            <x v="11"/>
            <x v="20"/>
          </reference>
          <reference field="5" count="1" selected="0">
            <x v="0"/>
          </reference>
        </references>
      </pivotArea>
    </format>
    <format dxfId="62">
      <pivotArea collapsedLevelsAreSubtotals="1" fieldPosition="0">
        <references count="1">
          <reference field="5" count="1">
            <x v="1"/>
          </reference>
        </references>
      </pivotArea>
    </format>
    <format dxfId="61">
      <pivotArea collapsedLevelsAreSubtotals="1" fieldPosition="0">
        <references count="2">
          <reference field="1" count="7">
            <x v="2"/>
            <x v="6"/>
            <x v="7"/>
            <x v="10"/>
            <x v="13"/>
            <x v="14"/>
            <x v="17"/>
          </reference>
          <reference field="5" count="1" selected="0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0"/>
          </reference>
          <reference field="5" count="1">
            <x v="0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0"/>
          </reference>
          <reference field="1" count="2">
            <x v="11"/>
            <x v="20"/>
          </reference>
          <reference field="5" count="1" selected="0">
            <x v="0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0"/>
          </reference>
          <reference field="5" count="1">
            <x v="1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1" count="7">
            <x v="2"/>
            <x v="6"/>
            <x v="7"/>
            <x v="10"/>
            <x v="13"/>
            <x v="14"/>
            <x v="17"/>
          </reference>
          <reference field="5" count="1" selected="0">
            <x v="1"/>
          </reference>
        </references>
      </pivotArea>
    </format>
    <format dxfId="55">
      <pivotArea field="5" type="button" dataOnly="0" labelOnly="1" outline="0" axis="axisRow" fieldPosition="0"/>
    </format>
    <format dxfId="54">
      <pivotArea dataOnly="0" labelOnly="1" fieldPosition="0">
        <references count="1">
          <reference field="5" count="0"/>
        </references>
      </pivotArea>
    </format>
    <format dxfId="53">
      <pivotArea dataOnly="0" labelOnly="1" fieldPosition="0">
        <references count="2">
          <reference field="1" count="2">
            <x v="11"/>
            <x v="20"/>
          </reference>
          <reference field="5" count="1" selected="0">
            <x v="0"/>
          </reference>
        </references>
      </pivotArea>
    </format>
    <format dxfId="52">
      <pivotArea dataOnly="0" labelOnly="1" fieldPosition="0">
        <references count="2">
          <reference field="1" count="7">
            <x v="2"/>
            <x v="6"/>
            <x v="7"/>
            <x v="10"/>
            <x v="13"/>
            <x v="14"/>
            <x v="17"/>
          </reference>
          <reference field="5" count="1" selected="0">
            <x v="1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outline="0" collapsedLevelsAreSubtotals="1" fieldPosition="0"/>
    </format>
    <format dxfId="47">
      <pivotArea collapsedLevelsAreSubtotals="1" fieldPosition="0">
        <references count="1">
          <reference field="5" count="1">
            <x v="0"/>
          </reference>
        </references>
      </pivotArea>
    </format>
    <format dxfId="46">
      <pivotArea collapsedLevelsAreSubtotals="1" fieldPosition="0">
        <references count="1">
          <reference field="5" count="1">
            <x v="1"/>
          </reference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collapsedLevelsAreSubtotals="1" fieldPosition="0">
        <references count="1">
          <reference field="5" count="1">
            <x v="0"/>
          </reference>
        </references>
      </pivotArea>
    </format>
    <format dxfId="42">
      <pivotArea dataOnly="0" labelOnly="1" fieldPosition="0">
        <references count="1">
          <reference field="5" count="1">
            <x v="0"/>
          </reference>
        </references>
      </pivotArea>
    </format>
    <format dxfId="41">
      <pivotArea dataOnly="0" labelOnly="1" fieldPosition="0">
        <references count="1">
          <reference field="5" count="1">
            <x v="1"/>
          </reference>
        </references>
      </pivotArea>
    </format>
    <format dxfId="40">
      <pivotArea dataOnly="0" labelOnly="1" grandRow="1" outline="0" fieldPosition="0"/>
    </format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field="5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6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5">
      <pivotArea field="5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">
      <pivotArea collapsedLevelsAreSubtotals="1" fieldPosition="0">
        <references count="1">
          <reference field="5" count="1">
            <x v="1"/>
          </reference>
        </references>
      </pivotArea>
    </format>
    <format dxfId="31">
      <pivotArea grandRow="1" outline="0" collapsedLevelsAreSubtotals="1" fieldPosition="0"/>
    </format>
    <format dxfId="30">
      <pivotArea field="5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D17DA-5A09-4B50-861F-74F1837106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Name">
  <location ref="D3:E25" firstHeaderRow="1" firstDataRow="1" firstDataCol="1"/>
  <pivotFields count="6">
    <pivotField showAll="0"/>
    <pivotField axis="axisRow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rice ($)" fld="3" subtotal="average" baseField="1" baseItem="0"/>
  </dataFields>
  <formats count="6">
    <format dxfId="74">
      <pivotArea grandRow="1" outline="0" collapsedLevelsAreSubtotals="1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  <format dxfId="71">
      <pivotArea field="1" type="button" dataOnly="0" labelOnly="1" outline="0" axis="axisRow" fieldPosition="0"/>
    </format>
    <format dxfId="70">
      <pivotArea field="1" type="button" dataOnly="0" labelOnly="1" outline="0" axis="axisRow" fieldPosition="0"/>
    </format>
    <format dxfId="6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E596C-48CB-48D8-9E3F-587EF26BC5C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Category">
  <location ref="B4:C10" firstHeaderRow="1" firstDataRow="1" firstDataCol="1"/>
  <pivotFields count="6">
    <pivotField showAll="0"/>
    <pivotField dataField="1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showAll="0">
      <items count="24">
        <item x="6"/>
        <item x="21"/>
        <item x="13"/>
        <item x="20"/>
        <item x="4"/>
        <item x="1"/>
        <item x="7"/>
        <item x="22"/>
        <item x="10"/>
        <item x="2"/>
        <item x="11"/>
        <item x="14"/>
        <item x="5"/>
        <item x="12"/>
        <item x="19"/>
        <item x="18"/>
        <item x="8"/>
        <item x="16"/>
        <item x="17"/>
        <item x="3"/>
        <item x="9"/>
        <item x="15"/>
        <item x="0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 Name" fld="1" subtotal="count" baseField="0" baseItem="0"/>
  </dataFields>
  <formats count="10"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field="5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5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5" type="button" dataOnly="0" labelOnly="1" outline="0" axis="axisRow" fieldPosition="0"/>
    </format>
    <format dxfId="8">
      <pivotArea dataOnly="0" labelOnly="1" outline="0" axis="axisValues" fieldPosition="0"/>
    </format>
    <format dxfId="7">
      <pivotArea field="5" type="button" dataOnly="0" labelOnly="1" outline="0" axis="axisRow" fieldPosition="0"/>
    </format>
    <format dxfId="6">
      <pivotArea dataOnly="0" labelOnly="1" outline="0" axis="axisValues" fieldPosition="0"/>
    </format>
  </formats>
  <chartFormats count="6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5E212-BD27-4398-ADF3-A66B84F011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9" firstHeaderRow="0" firstDataRow="1" firstDataCol="1"/>
  <pivotFields count="6">
    <pivotField showAll="0"/>
    <pivotField dataField="1" showAll="0">
      <items count="22">
        <item x="4"/>
        <item x="7"/>
        <item x="14"/>
        <item x="13"/>
        <item x="2"/>
        <item x="17"/>
        <item x="16"/>
        <item x="5"/>
        <item x="9"/>
        <item x="19"/>
        <item x="0"/>
        <item x="11"/>
        <item x="15"/>
        <item x="3"/>
        <item x="10"/>
        <item x="1"/>
        <item x="12"/>
        <item x="8"/>
        <item x="18"/>
        <item x="6"/>
        <item x="20"/>
        <item t="default"/>
      </items>
    </pivotField>
    <pivotField showAll="0"/>
    <pivotField dataField="1" showAll="0">
      <items count="24">
        <item x="6"/>
        <item x="21"/>
        <item x="13"/>
        <item x="20"/>
        <item x="4"/>
        <item x="1"/>
        <item x="7"/>
        <item x="22"/>
        <item x="10"/>
        <item x="2"/>
        <item x="11"/>
        <item x="14"/>
        <item x="5"/>
        <item x="12"/>
        <item x="19"/>
        <item x="18"/>
        <item x="8"/>
        <item x="16"/>
        <item x="17"/>
        <item x="3"/>
        <item x="9"/>
        <item x="15"/>
        <item x="0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 Name" fld="1" subtotal="count" baseField="0" baseItem="0"/>
    <dataField name="Average of Price ($)" fld="3" subtotal="average" baseField="5" baseItem="2"/>
  </dataFields>
  <formats count="2">
    <format dxfId="5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  <format dxfId="4">
      <pivotArea field="5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15801-AB75-4184-93FE-44EC964AD1A0}" name="Table_15" displayName="Table_15" ref="A1:E35">
  <autoFilter ref="A1:E35" xr:uid="{50C15801-AB75-4184-93FE-44EC964AD1A0}"/>
  <sortState xmlns:xlrd2="http://schemas.microsoft.com/office/spreadsheetml/2017/richdata2" ref="A2:E35">
    <sortCondition descending="1" ref="D1:D35"/>
  </sortState>
  <tableColumns count="5">
    <tableColumn id="1" xr3:uid="{497FABDF-DFAE-4585-A7F9-4FFF75E33A91}" name="Product ID"/>
    <tableColumn id="2" xr3:uid="{408DCEC6-0EAD-4F88-8BE4-C92ACEABC9AA}" name="Product Name"/>
    <tableColumn id="3" xr3:uid="{9F93AD87-AEB7-4212-8BF6-80ED67966CD4}" name="Brand Name"/>
    <tableColumn id="4" xr3:uid="{B3870A98-FE95-48E6-9118-A61C9EAE6FED}" name="Price ($)"/>
    <tableColumn id="5" xr3:uid="{BED1F6F1-55DC-4433-9937-B17CEECC0AB2}" name="Quantity"/>
  </tableColumns>
  <tableStyleInfo name="Datase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997F0AE-9323-4E74-96CF-70A8A8896E53}" name="Table_114" displayName="Table_114" ref="A1:E35">
  <tableColumns count="5">
    <tableColumn id="1" xr3:uid="{A1BA3321-16D7-4544-95EF-89DFDB8DB955}" name="Product ID"/>
    <tableColumn id="2" xr3:uid="{C68010E7-14EA-43AE-A397-96436385CFB0}" name="Product Name"/>
    <tableColumn id="3" xr3:uid="{86E3C0D5-499B-40A7-97EA-B1030D39AF47}" name="Brand Name"/>
    <tableColumn id="4" xr3:uid="{BF3AC3E6-EF96-4CAC-A273-F7D1EAA89C8D}" name="Price ($)"/>
    <tableColumn id="5" xr3:uid="{0E9E599C-A27E-42CA-ABF7-7B9500F55657}" name="Quantity"/>
  </tableColumns>
  <tableStyleInfo name="Dataset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07C36B2-386D-46D1-88A9-E3483B847674}" name="Table_215" displayName="Table_215" ref="F1:F35">
  <tableColumns count="1">
    <tableColumn id="1" xr3:uid="{E6A40E53-F6C9-4749-AF5F-6CC7083D1E61}" name="Category"/>
  </tableColumns>
  <tableStyleInfo name="Dataset-style 2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BB0A6EE-3C8D-4B13-86E3-70CA56C62B1E}" name="Table_316" displayName="Table_316" ref="H9:L14" dataDxfId="80">
  <tableColumns count="5">
    <tableColumn id="1" xr3:uid="{5FB6907F-A20F-40DF-9A9F-198589A45514}" name="Product ID" dataDxfId="79"/>
    <tableColumn id="2" xr3:uid="{239AA074-B0AF-46EF-902B-24A4C6BA6A74}" name="Product Name" dataDxfId="78">
      <calculatedColumnFormula>VLOOKUP(H10,$A$2:$B$35,2,FALSE)</calculatedColumnFormula>
    </tableColumn>
    <tableColumn id="3" xr3:uid="{A3064AEB-9FAB-40FB-B5C7-5C53A43115FA}" name="Price ($)" dataDxfId="77">
      <calculatedColumnFormula>VLOOKUP(H10,$A$2:$D$35,4,FALSE)</calculatedColumnFormula>
    </tableColumn>
    <tableColumn id="4" xr3:uid="{F870FE88-92DD-43C3-95D7-67465FAC4A6D}" name="Category" dataDxfId="76">
      <calculatedColumnFormula>VLOOKUP(H10,$A$2:$F$35,6,FALSE)</calculatedColumnFormula>
    </tableColumn>
    <tableColumn id="5" xr3:uid="{DAFEFDE0-72C5-4B1A-B74A-A85DCC636FB7}" name="Discount" dataDxfId="75">
      <calculatedColumnFormula>HLOOKUP(K10,$I$3:$M$4,2,FALSE)</calculatedColumnFormula>
    </tableColumn>
  </tableColumns>
  <tableStyleInfo name="Dataset-style 3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8742270-3D68-4544-8C7D-E762BCE6F95D}" name="Table_118" displayName="Table_118" ref="A1:B35">
  <tableColumns count="2">
    <tableColumn id="4" xr3:uid="{D4ECBC64-75F9-4745-AB73-DD50860895F2}" name="Price ($)" dataDxfId="3"/>
    <tableColumn id="5" xr3:uid="{ACBC4E00-43EB-4413-B8DB-8DEE2913B0D0}" name="Quantity" dataDxfId="2"/>
  </tableColumns>
  <tableStyleInfo name="Dataset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5">
  <tableColumns count="5">
    <tableColumn id="1" xr3:uid="{00000000-0010-0000-0000-000001000000}" name="Product ID"/>
    <tableColumn id="2" xr3:uid="{00000000-0010-0000-0000-000002000000}" name="Product Name"/>
    <tableColumn id="3" xr3:uid="{00000000-0010-0000-0000-000003000000}" name="Brand Name"/>
    <tableColumn id="4" xr3:uid="{00000000-0010-0000-0000-000004000000}" name="Price ($)" dataDxfId="1"/>
    <tableColumn id="5" xr3:uid="{00000000-0010-0000-0000-000005000000}" name="Quantity" dataDxfId="0"/>
  </tableColumns>
  <tableStyleInfo name="Dataset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F35">
  <tableColumns count="1">
    <tableColumn id="1" xr3:uid="{00000000-0010-0000-0100-000001000000}" name="Category"/>
  </tableColumns>
  <tableStyleInfo name="Dataset-style 2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9:L14">
  <tableColumns count="5">
    <tableColumn id="1" xr3:uid="{00000000-0010-0000-0200-000001000000}" name="Product ID"/>
    <tableColumn id="2" xr3:uid="{00000000-0010-0000-0200-000002000000}" name="Product Name"/>
    <tableColumn id="3" xr3:uid="{00000000-0010-0000-0200-000003000000}" name="Price ($)"/>
    <tableColumn id="4" xr3:uid="{00000000-0010-0000-0200-000004000000}" name="Category"/>
    <tableColumn id="5" xr3:uid="{00000000-0010-0000-0200-000005000000}" name="Discount"/>
  </tableColumns>
  <tableStyleInfo name="Dataset-style 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0C068E-F574-430D-B7A6-5FEEA4E9E36F}" name="Table_26" displayName="Table_26" ref="F1:F35">
  <autoFilter ref="F1:F35" xr:uid="{4A0C068E-F574-430D-B7A6-5FEEA4E9E36F}"/>
  <sortState xmlns:xlrd2="http://schemas.microsoft.com/office/spreadsheetml/2017/richdata2" ref="F2:F35">
    <sortCondition ref="F1:F35"/>
  </sortState>
  <tableColumns count="1">
    <tableColumn id="1" xr3:uid="{D70DC1F6-B919-4DA0-9C6F-E9A8DFC6649B}" name="Category"/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B4C22B-7232-4927-B5C0-D0FB94A470DE}" name="Table_37" displayName="Table_37" ref="H9:L14">
  <tableColumns count="5">
    <tableColumn id="1" xr3:uid="{E5AC31B3-F358-4790-B474-C10416E4A540}" name="Product ID"/>
    <tableColumn id="2" xr3:uid="{0D00CEF4-FD52-4BFE-9588-B5DECCD4F245}" name="Product Name"/>
    <tableColumn id="3" xr3:uid="{6102A053-51EA-4BFF-B3CC-19ADD4C85B22}" name="Price ($)"/>
    <tableColumn id="4" xr3:uid="{AD9F8F30-AB80-4F26-BE85-D34505574A07}" name="Category"/>
    <tableColumn id="5" xr3:uid="{60D3F3AE-5C60-4FA6-8042-301E57E6871F}" name="Discount"/>
  </tableColumns>
  <tableStyleInfo name="Datase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FE9A44-5625-4315-A3D5-B77A2D2AEAB3}" name="Table_18" displayName="Table_18" ref="A1:E35">
  <autoFilter ref="A1:E35" xr:uid="{85FE9A44-5625-4315-A3D5-B77A2D2AEAB3}">
    <filterColumn colId="4">
      <customFilters and="1">
        <customFilter operator="greaterThanOrEqual" val="10"/>
        <customFilter operator="lessThanOrEqual" val="20"/>
      </customFilters>
    </filterColumn>
  </autoFilter>
  <tableColumns count="5">
    <tableColumn id="1" xr3:uid="{6ED03B9A-2A9A-47FF-9AF4-3FD668B46594}" name="Product ID"/>
    <tableColumn id="2" xr3:uid="{D682E410-E825-4C63-A4FF-A9E0AED471A1}" name="Product Name"/>
    <tableColumn id="3" xr3:uid="{BCB3108F-759C-4C81-BE5A-ED135EC33176}" name="Brand Name"/>
    <tableColumn id="4" xr3:uid="{4273A283-DBDA-49BD-8D5B-E12297FB3680}" name="Price ($)"/>
    <tableColumn id="5" xr3:uid="{9C44CCAB-84E8-4B78-AFE2-DDFBBC81C06A}" name="Quantity"/>
  </tableColumns>
  <tableStyleInfo name="Datase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49A070-2DAF-4E0A-A8F3-6288F93EDB9B}" name="Table_29" displayName="Table_29" ref="F1:F35">
  <tableColumns count="1">
    <tableColumn id="1" xr3:uid="{1AEDEE61-6BF4-4EB8-AC42-8560B73FA927}" name="Category"/>
  </tableColumns>
  <tableStyleInfo name="Dataset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F34424-1692-4425-953B-A19D6A20C30C}" name="Table_310" displayName="Table_310" ref="H9:L14">
  <tableColumns count="5">
    <tableColumn id="1" xr3:uid="{1F0D96D7-C5D3-4A82-8EBC-1F41D3DD9B35}" name="Product ID"/>
    <tableColumn id="2" xr3:uid="{B8789911-3C00-4912-9840-46C570B5C84A}" name="Product Name"/>
    <tableColumn id="3" xr3:uid="{4B8E23AD-E527-4B58-A312-FD5E6BBA16CF}" name="Price ($)"/>
    <tableColumn id="4" xr3:uid="{CC3911AD-1595-435C-A2C3-DDA805351BA9}" name="Category"/>
    <tableColumn id="5" xr3:uid="{6B1F539C-B795-42A5-8B83-557FC904DC2C}" name="Discount"/>
  </tableColumns>
  <tableStyleInfo name="Dataset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EF59D5C-2951-4605-8189-3BE01F1C1C27}" name="Table_1811" displayName="Table_1811" ref="A1:E35">
  <autoFilter ref="A1:E35" xr:uid="{85FE9A44-5625-4315-A3D5-B77A2D2AEAB3}">
    <filterColumn colId="1">
      <filters>
        <filter val="Laptop"/>
      </filters>
    </filterColumn>
  </autoFilter>
  <tableColumns count="5">
    <tableColumn id="1" xr3:uid="{727C2E27-8D05-4D53-9A63-89C6AC7E4D35}" name="Product ID"/>
    <tableColumn id="2" xr3:uid="{91495F8F-EA6C-48C3-A481-5246860C9D5D}" name="Product Name"/>
    <tableColumn id="3" xr3:uid="{DFD940AF-0935-4136-9116-787B1F9D2BCB}" name="Brand Name"/>
    <tableColumn id="4" xr3:uid="{8E2683D3-740F-4841-9973-993AC55B3B5B}" name="Price ($)"/>
    <tableColumn id="5" xr3:uid="{19DF1DFC-A167-4011-965B-855AB550CAE4}" name="Quantity"/>
  </tableColumns>
  <tableStyleInfo name="Datase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4FCA3A-B1F1-4FFA-A9D8-6EEA71D450BD}" name="Table_2912" displayName="Table_2912" ref="F1:F35">
  <tableColumns count="1">
    <tableColumn id="1" xr3:uid="{3AB7D9B5-624F-4760-8AD3-ED0F2854FA87}" name="Category"/>
  </tableColumns>
  <tableStyleInfo name="Dataset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7E612A1-D0EE-4407-8A5F-B8040BFE3490}" name="Table_31013" displayName="Table_31013" ref="H9:L14">
  <tableColumns count="5">
    <tableColumn id="1" xr3:uid="{002D8968-2420-4FA0-A61F-BB3C295C39AA}" name="Product ID"/>
    <tableColumn id="2" xr3:uid="{9AEA24A4-A79C-4EA5-A26A-A08B597F22E9}" name="Product Name"/>
    <tableColumn id="3" xr3:uid="{5BD0D14D-28DC-4C6C-9BC7-AF756801C418}" name="Price ($)"/>
    <tableColumn id="4" xr3:uid="{D5D2D64E-4BF4-4A99-808B-0F34F700ED13}" name="Category"/>
    <tableColumn id="5" xr3:uid="{C6BB11A7-3015-4A40-AB22-3048577470C6}" name="Discount"/>
  </tableColumns>
  <tableStyleInfo name="Dataset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6"/>
  <sheetViews>
    <sheetView showGridLines="0" topLeftCell="A7" workbookViewId="0">
      <selection activeCell="C26" sqref="C26"/>
    </sheetView>
  </sheetViews>
  <sheetFormatPr defaultColWidth="12.5546875" defaultRowHeight="15.75" customHeight="1"/>
  <cols>
    <col min="2" max="2" width="7.44140625" customWidth="1"/>
  </cols>
  <sheetData>
    <row r="1" spans="1:10" ht="15.75" customHeight="1">
      <c r="A1" s="1" t="s">
        <v>0</v>
      </c>
    </row>
    <row r="3" spans="1:10" ht="15.75" customHeight="1">
      <c r="B3" s="2" t="s">
        <v>1</v>
      </c>
    </row>
    <row r="4" spans="1:10" ht="15">
      <c r="C4" s="3" t="s">
        <v>2</v>
      </c>
    </row>
    <row r="5" spans="1:10" ht="15.75" customHeight="1">
      <c r="B5" s="4"/>
    </row>
    <row r="6" spans="1:10" ht="15.75" customHeight="1">
      <c r="B6" s="2" t="s">
        <v>3</v>
      </c>
    </row>
    <row r="7" spans="1:10" ht="15.75" customHeight="1">
      <c r="B7" s="2"/>
      <c r="C7" s="3" t="s">
        <v>4</v>
      </c>
    </row>
    <row r="8" spans="1:10" ht="15.75" customHeight="1">
      <c r="B8" s="4"/>
      <c r="C8" s="3" t="s">
        <v>5</v>
      </c>
    </row>
    <row r="10" spans="1:10" ht="15.75" customHeight="1">
      <c r="B10" s="2" t="s">
        <v>6</v>
      </c>
    </row>
    <row r="11" spans="1:10" ht="15">
      <c r="C11" s="3" t="s">
        <v>7</v>
      </c>
    </row>
    <row r="12" spans="1:10" ht="15.75" customHeight="1">
      <c r="B12" s="4"/>
    </row>
    <row r="13" spans="1:10" ht="15.75" customHeight="1">
      <c r="B13" s="2" t="s">
        <v>8</v>
      </c>
    </row>
    <row r="14" spans="1:10" ht="15">
      <c r="C14" s="3" t="s">
        <v>9</v>
      </c>
    </row>
    <row r="16" spans="1:10" ht="15.75" customHeight="1">
      <c r="B16" s="5" t="s">
        <v>10</v>
      </c>
      <c r="C16" s="6"/>
      <c r="D16" s="6"/>
      <c r="E16" s="6"/>
      <c r="F16" s="6"/>
      <c r="G16" s="6"/>
      <c r="H16" s="6"/>
      <c r="I16" s="6"/>
      <c r="J16" s="6"/>
    </row>
    <row r="17" spans="2:10" ht="15.75" customHeight="1">
      <c r="B17" s="6"/>
      <c r="C17" s="7" t="s">
        <v>11</v>
      </c>
      <c r="D17" s="6"/>
      <c r="E17" s="6"/>
      <c r="F17" s="6"/>
      <c r="G17" s="6"/>
      <c r="H17" s="6"/>
      <c r="I17" s="6"/>
      <c r="J17" s="6"/>
    </row>
    <row r="18" spans="2:10" ht="15.75" customHeight="1">
      <c r="B18" s="6"/>
      <c r="C18" s="7" t="s">
        <v>12</v>
      </c>
      <c r="D18" s="6"/>
      <c r="E18" s="6"/>
      <c r="F18" s="6"/>
      <c r="G18" s="6"/>
      <c r="H18" s="6"/>
      <c r="I18" s="6"/>
      <c r="J18" s="6"/>
    </row>
    <row r="19" spans="2:10" ht="15.75" customHeight="1">
      <c r="B19" s="6"/>
      <c r="C19" s="7" t="s">
        <v>13</v>
      </c>
      <c r="D19" s="6"/>
      <c r="E19" s="6"/>
      <c r="F19" s="6"/>
      <c r="G19" s="6"/>
      <c r="H19" s="6"/>
      <c r="I19" s="6"/>
      <c r="J19" s="6"/>
    </row>
    <row r="20" spans="2:10" ht="15.75" customHeight="1">
      <c r="B20" s="5"/>
      <c r="C20" s="6"/>
      <c r="D20" s="6"/>
      <c r="E20" s="6"/>
      <c r="F20" s="6"/>
      <c r="G20" s="6"/>
      <c r="H20" s="6"/>
      <c r="I20" s="6"/>
      <c r="J20" s="6"/>
    </row>
    <row r="21" spans="2:10" ht="15.75" customHeight="1">
      <c r="B21" s="5" t="s">
        <v>14</v>
      </c>
      <c r="C21" s="6"/>
      <c r="D21" s="6"/>
      <c r="E21" s="6"/>
      <c r="F21" s="6"/>
      <c r="G21" s="6"/>
      <c r="H21" s="6"/>
      <c r="I21" s="6"/>
      <c r="J21" s="6"/>
    </row>
    <row r="22" spans="2:10" ht="15.6">
      <c r="B22" s="6"/>
      <c r="C22" s="7" t="s">
        <v>15</v>
      </c>
      <c r="D22" s="6"/>
      <c r="E22" s="6"/>
      <c r="F22" s="6"/>
      <c r="G22" s="6"/>
      <c r="H22" s="6"/>
      <c r="I22" s="6"/>
      <c r="J22" s="6"/>
    </row>
    <row r="23" spans="2:10" ht="15.6">
      <c r="B23" s="6"/>
      <c r="C23" s="7" t="s">
        <v>16</v>
      </c>
      <c r="D23" s="6"/>
      <c r="E23" s="6"/>
      <c r="F23" s="6"/>
      <c r="G23" s="6"/>
      <c r="H23" s="6"/>
      <c r="I23" s="6"/>
      <c r="J23" s="6"/>
    </row>
    <row r="24" spans="2:10" ht="13.2">
      <c r="B24" s="6"/>
      <c r="C24" s="6"/>
      <c r="D24" s="6"/>
      <c r="E24" s="6"/>
      <c r="F24" s="6"/>
      <c r="G24" s="6"/>
      <c r="H24" s="6"/>
      <c r="I24" s="6"/>
      <c r="J24" s="6"/>
    </row>
    <row r="25" spans="2:10" ht="15.6">
      <c r="B25" s="5" t="s">
        <v>17</v>
      </c>
      <c r="C25" s="6"/>
      <c r="D25" s="6"/>
      <c r="E25" s="6"/>
      <c r="F25" s="6"/>
      <c r="G25" s="6"/>
      <c r="H25" s="6"/>
      <c r="I25" s="6"/>
      <c r="J25" s="6"/>
    </row>
    <row r="26" spans="2:10" ht="15.6">
      <c r="B26" s="6"/>
      <c r="C26" s="7" t="s">
        <v>18</v>
      </c>
      <c r="D26" s="6"/>
      <c r="E26" s="6"/>
      <c r="F26" s="6"/>
      <c r="G26" s="6"/>
      <c r="H26" s="6"/>
      <c r="I26" s="6"/>
      <c r="J26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5"/>
  <sheetViews>
    <sheetView tabSelected="1" workbookViewId="0">
      <selection activeCell="E1" sqref="E1"/>
    </sheetView>
  </sheetViews>
  <sheetFormatPr defaultColWidth="12.5546875" defaultRowHeight="15.75" customHeight="1"/>
  <cols>
    <col min="11" max="12" width="11.44140625" customWidth="1"/>
    <col min="13" max="13" width="12.5546875" customWidth="1"/>
    <col min="14" max="14" width="11.44140625" customWidth="1"/>
    <col min="15" max="15" width="12.5546875" customWidth="1"/>
    <col min="16" max="17" width="11.44140625" customWidth="1"/>
  </cols>
  <sheetData>
    <row r="1" spans="1:13" ht="13.2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</row>
    <row r="2" spans="1:13" ht="13.2">
      <c r="A2" s="9" t="s">
        <v>25</v>
      </c>
      <c r="B2" s="9" t="s">
        <v>26</v>
      </c>
      <c r="C2" s="9" t="s">
        <v>27</v>
      </c>
      <c r="D2" s="9">
        <v>1000</v>
      </c>
      <c r="E2" s="9">
        <v>30</v>
      </c>
      <c r="F2" s="9" t="s">
        <v>28</v>
      </c>
      <c r="H2" s="63" t="s">
        <v>29</v>
      </c>
      <c r="I2" s="64"/>
      <c r="J2" s="64"/>
      <c r="K2" s="64"/>
      <c r="L2" s="64"/>
      <c r="M2" s="65"/>
    </row>
    <row r="3" spans="1:13" ht="15.75" customHeight="1">
      <c r="A3" s="9" t="s">
        <v>30</v>
      </c>
      <c r="B3" s="9" t="s">
        <v>31</v>
      </c>
      <c r="C3" s="9" t="s">
        <v>32</v>
      </c>
      <c r="D3" s="9">
        <v>80</v>
      </c>
      <c r="E3" s="9">
        <v>15</v>
      </c>
      <c r="F3" s="9" t="s">
        <v>33</v>
      </c>
      <c r="H3" s="10" t="s">
        <v>24</v>
      </c>
      <c r="I3" s="11" t="s">
        <v>34</v>
      </c>
      <c r="J3" s="11" t="s">
        <v>28</v>
      </c>
      <c r="K3" s="11" t="s">
        <v>33</v>
      </c>
      <c r="L3" s="11" t="s">
        <v>35</v>
      </c>
      <c r="M3" s="11" t="s">
        <v>36</v>
      </c>
    </row>
    <row r="4" spans="1:13" ht="15.75" customHeight="1">
      <c r="A4" s="9" t="s">
        <v>37</v>
      </c>
      <c r="B4" s="9" t="s">
        <v>38</v>
      </c>
      <c r="C4" s="9" t="s">
        <v>39</v>
      </c>
      <c r="D4" s="9">
        <v>130</v>
      </c>
      <c r="E4" s="9">
        <v>40</v>
      </c>
      <c r="F4" s="9" t="s">
        <v>35</v>
      </c>
      <c r="H4" s="12" t="s">
        <v>40</v>
      </c>
      <c r="I4" s="13">
        <v>0.05</v>
      </c>
      <c r="J4" s="13">
        <v>0.15</v>
      </c>
      <c r="K4" s="13">
        <v>0.1</v>
      </c>
      <c r="L4" s="13">
        <v>0.1</v>
      </c>
      <c r="M4" s="13">
        <v>0.05</v>
      </c>
    </row>
    <row r="5" spans="1:13" ht="13.2">
      <c r="A5" s="9" t="s">
        <v>41</v>
      </c>
      <c r="B5" s="9" t="s">
        <v>42</v>
      </c>
      <c r="C5" s="9" t="s">
        <v>43</v>
      </c>
      <c r="D5" s="9">
        <v>900</v>
      </c>
      <c r="E5" s="9">
        <v>25</v>
      </c>
      <c r="F5" s="9" t="s">
        <v>28</v>
      </c>
    </row>
    <row r="6" spans="1:13" ht="13.2">
      <c r="A6" s="9" t="s">
        <v>44</v>
      </c>
      <c r="B6" s="9" t="s">
        <v>45</v>
      </c>
      <c r="C6" s="9" t="s">
        <v>46</v>
      </c>
      <c r="D6" s="9">
        <v>70</v>
      </c>
      <c r="E6" s="9">
        <v>20</v>
      </c>
      <c r="F6" s="9" t="s">
        <v>36</v>
      </c>
    </row>
    <row r="7" spans="1:13" ht="13.2">
      <c r="A7" s="9" t="s">
        <v>47</v>
      </c>
      <c r="B7" s="9" t="s">
        <v>48</v>
      </c>
      <c r="C7" s="9" t="s">
        <v>49</v>
      </c>
      <c r="D7" s="9">
        <v>200</v>
      </c>
      <c r="E7" s="9">
        <v>45</v>
      </c>
      <c r="F7" s="9" t="s">
        <v>28</v>
      </c>
      <c r="H7" s="63" t="s">
        <v>50</v>
      </c>
      <c r="I7" s="64"/>
      <c r="J7" s="64"/>
      <c r="K7" s="64"/>
      <c r="L7" s="65"/>
    </row>
    <row r="8" spans="1:13" ht="13.2">
      <c r="A8" s="9" t="s">
        <v>51</v>
      </c>
      <c r="B8" s="9" t="s">
        <v>52</v>
      </c>
      <c r="C8" s="9" t="s">
        <v>53</v>
      </c>
      <c r="D8" s="9">
        <v>30</v>
      </c>
      <c r="E8" s="9">
        <v>5</v>
      </c>
      <c r="F8" s="9" t="s">
        <v>33</v>
      </c>
      <c r="H8" s="66" t="s">
        <v>54</v>
      </c>
      <c r="I8" s="64"/>
      <c r="J8" s="64"/>
      <c r="K8" s="65"/>
      <c r="L8" s="14" t="s">
        <v>55</v>
      </c>
    </row>
    <row r="9" spans="1:13" ht="13.2">
      <c r="A9" s="9" t="s">
        <v>56</v>
      </c>
      <c r="B9" s="9" t="s">
        <v>57</v>
      </c>
      <c r="C9" s="9" t="s">
        <v>58</v>
      </c>
      <c r="D9" s="9">
        <v>90</v>
      </c>
      <c r="E9" s="9">
        <v>35</v>
      </c>
      <c r="F9" s="9" t="s">
        <v>35</v>
      </c>
      <c r="H9" s="15" t="s">
        <v>19</v>
      </c>
      <c r="I9" s="15" t="s">
        <v>20</v>
      </c>
      <c r="J9" s="15" t="s">
        <v>22</v>
      </c>
      <c r="K9" s="15" t="s">
        <v>24</v>
      </c>
      <c r="L9" s="15" t="s">
        <v>40</v>
      </c>
    </row>
    <row r="10" spans="1:13" ht="13.2">
      <c r="A10" s="9" t="s">
        <v>59</v>
      </c>
      <c r="B10" s="9" t="s">
        <v>60</v>
      </c>
      <c r="C10" s="9" t="s">
        <v>61</v>
      </c>
      <c r="D10" s="9">
        <v>500</v>
      </c>
      <c r="E10" s="9">
        <v>50</v>
      </c>
      <c r="F10" s="9" t="s">
        <v>28</v>
      </c>
      <c r="H10" s="9" t="s">
        <v>44</v>
      </c>
      <c r="I10" s="9"/>
      <c r="J10" s="9"/>
      <c r="K10" s="9"/>
      <c r="L10" s="9"/>
    </row>
    <row r="11" spans="1:13" ht="13.2">
      <c r="A11" s="9" t="s">
        <v>62</v>
      </c>
      <c r="B11" s="9" t="s">
        <v>63</v>
      </c>
      <c r="C11" s="9" t="s">
        <v>64</v>
      </c>
      <c r="D11" s="9">
        <v>130</v>
      </c>
      <c r="E11" s="9">
        <v>10</v>
      </c>
      <c r="F11" s="9" t="s">
        <v>36</v>
      </c>
      <c r="H11" s="9" t="s">
        <v>51</v>
      </c>
      <c r="I11" s="9"/>
      <c r="J11" s="9"/>
      <c r="K11" s="9"/>
      <c r="L11" s="9"/>
    </row>
    <row r="12" spans="1:13" ht="13.2">
      <c r="A12" s="9" t="s">
        <v>65</v>
      </c>
      <c r="B12" s="9" t="s">
        <v>26</v>
      </c>
      <c r="C12" s="9" t="s">
        <v>66</v>
      </c>
      <c r="D12" s="9">
        <v>950</v>
      </c>
      <c r="E12" s="9">
        <v>25</v>
      </c>
      <c r="F12" s="9" t="s">
        <v>28</v>
      </c>
      <c r="H12" s="9" t="s">
        <v>67</v>
      </c>
      <c r="I12" s="9"/>
      <c r="J12" s="9"/>
      <c r="K12" s="9"/>
      <c r="L12" s="9"/>
    </row>
    <row r="13" spans="1:13" ht="13.2">
      <c r="A13" s="9" t="s">
        <v>68</v>
      </c>
      <c r="B13" s="9" t="s">
        <v>31</v>
      </c>
      <c r="C13" s="9" t="s">
        <v>53</v>
      </c>
      <c r="D13" s="9">
        <v>90</v>
      </c>
      <c r="E13" s="9">
        <v>40</v>
      </c>
      <c r="F13" s="9" t="s">
        <v>33</v>
      </c>
      <c r="H13" s="9" t="s">
        <v>69</v>
      </c>
      <c r="I13" s="9"/>
      <c r="J13" s="9"/>
      <c r="K13" s="9"/>
      <c r="L13" s="9"/>
    </row>
    <row r="14" spans="1:13" ht="13.2">
      <c r="A14" s="9" t="s">
        <v>70</v>
      </c>
      <c r="B14" s="9" t="s">
        <v>38</v>
      </c>
      <c r="C14" s="9" t="s">
        <v>71</v>
      </c>
      <c r="D14" s="9">
        <v>120</v>
      </c>
      <c r="E14" s="9">
        <v>35</v>
      </c>
      <c r="F14" s="9" t="s">
        <v>35</v>
      </c>
      <c r="H14" s="9" t="s">
        <v>72</v>
      </c>
      <c r="I14" s="9"/>
      <c r="J14" s="9"/>
      <c r="K14" s="9"/>
      <c r="L14" s="9"/>
    </row>
    <row r="15" spans="1:13" ht="13.2">
      <c r="A15" s="9" t="s">
        <v>73</v>
      </c>
      <c r="B15" s="9" t="s">
        <v>74</v>
      </c>
      <c r="C15" s="9" t="s">
        <v>75</v>
      </c>
      <c r="D15" s="9">
        <v>150</v>
      </c>
      <c r="E15" s="9">
        <v>15</v>
      </c>
      <c r="F15" s="9" t="s">
        <v>28</v>
      </c>
    </row>
    <row r="16" spans="1:13" ht="13.2">
      <c r="A16" s="9" t="s">
        <v>76</v>
      </c>
      <c r="B16" s="9" t="s">
        <v>48</v>
      </c>
      <c r="C16" s="9" t="s">
        <v>77</v>
      </c>
      <c r="D16" s="9">
        <v>250</v>
      </c>
      <c r="E16" s="9">
        <v>20</v>
      </c>
      <c r="F16" s="9" t="s">
        <v>28</v>
      </c>
    </row>
    <row r="17" spans="1:6" ht="13.2">
      <c r="A17" s="9" t="s">
        <v>78</v>
      </c>
      <c r="B17" s="9" t="s">
        <v>79</v>
      </c>
      <c r="C17" s="9" t="s">
        <v>80</v>
      </c>
      <c r="D17" s="9">
        <v>50</v>
      </c>
      <c r="E17" s="9">
        <v>35</v>
      </c>
      <c r="F17" s="9" t="s">
        <v>34</v>
      </c>
    </row>
    <row r="18" spans="1:6" ht="13.2">
      <c r="A18" s="9" t="s">
        <v>81</v>
      </c>
      <c r="B18" s="9" t="s">
        <v>74</v>
      </c>
      <c r="C18" s="9" t="s">
        <v>82</v>
      </c>
      <c r="D18" s="9">
        <v>160</v>
      </c>
      <c r="E18" s="9">
        <v>15</v>
      </c>
      <c r="F18" s="9" t="s">
        <v>28</v>
      </c>
    </row>
    <row r="19" spans="1:6" ht="13.2">
      <c r="A19" s="9" t="s">
        <v>83</v>
      </c>
      <c r="B19" s="9" t="s">
        <v>26</v>
      </c>
      <c r="C19" s="9" t="s">
        <v>84</v>
      </c>
      <c r="D19" s="9">
        <v>980</v>
      </c>
      <c r="E19" s="9">
        <v>10</v>
      </c>
      <c r="F19" s="9" t="s">
        <v>28</v>
      </c>
    </row>
    <row r="20" spans="1:6" ht="13.2">
      <c r="A20" s="9" t="s">
        <v>85</v>
      </c>
      <c r="B20" s="9" t="s">
        <v>86</v>
      </c>
      <c r="C20" s="9" t="s">
        <v>87</v>
      </c>
      <c r="D20" s="9">
        <v>150</v>
      </c>
      <c r="E20" s="9">
        <v>15</v>
      </c>
      <c r="F20" s="9" t="s">
        <v>33</v>
      </c>
    </row>
    <row r="21" spans="1:6" ht="13.2">
      <c r="A21" s="9" t="s">
        <v>88</v>
      </c>
      <c r="B21" s="9" t="s">
        <v>89</v>
      </c>
      <c r="C21" s="9" t="s">
        <v>90</v>
      </c>
      <c r="D21" s="9">
        <v>200</v>
      </c>
      <c r="E21" s="9">
        <v>10</v>
      </c>
      <c r="F21" s="9" t="s">
        <v>36</v>
      </c>
    </row>
    <row r="22" spans="1:6" ht="13.2">
      <c r="A22" s="9" t="s">
        <v>67</v>
      </c>
      <c r="B22" s="9" t="s">
        <v>91</v>
      </c>
      <c r="C22" s="9" t="s">
        <v>92</v>
      </c>
      <c r="D22" s="9">
        <v>700</v>
      </c>
      <c r="E22" s="9">
        <v>50</v>
      </c>
      <c r="F22" s="9" t="s">
        <v>28</v>
      </c>
    </row>
    <row r="23" spans="1:6" ht="13.2">
      <c r="A23" s="9" t="s">
        <v>93</v>
      </c>
      <c r="B23" s="9" t="s">
        <v>94</v>
      </c>
      <c r="C23" s="9" t="s">
        <v>95</v>
      </c>
      <c r="D23" s="9">
        <v>80</v>
      </c>
      <c r="E23" s="9">
        <v>20</v>
      </c>
      <c r="F23" s="9" t="s">
        <v>35</v>
      </c>
    </row>
    <row r="24" spans="1:6" ht="13.2">
      <c r="A24" s="9" t="s">
        <v>96</v>
      </c>
      <c r="B24" s="9" t="s">
        <v>97</v>
      </c>
      <c r="C24" s="9" t="s">
        <v>98</v>
      </c>
      <c r="D24" s="9">
        <v>150</v>
      </c>
      <c r="E24" s="9">
        <v>30</v>
      </c>
      <c r="F24" s="9" t="s">
        <v>28</v>
      </c>
    </row>
    <row r="25" spans="1:6" ht="13.2">
      <c r="A25" s="16" t="s">
        <v>78</v>
      </c>
      <c r="B25" s="16" t="s">
        <v>79</v>
      </c>
      <c r="C25" s="16" t="s">
        <v>80</v>
      </c>
      <c r="D25" s="17">
        <v>50</v>
      </c>
      <c r="E25" s="17">
        <v>35</v>
      </c>
      <c r="F25" s="16" t="s">
        <v>34</v>
      </c>
    </row>
    <row r="26" spans="1:6" ht="13.2">
      <c r="A26" s="9" t="s">
        <v>99</v>
      </c>
      <c r="B26" s="9" t="s">
        <v>42</v>
      </c>
      <c r="C26" s="9" t="s">
        <v>100</v>
      </c>
      <c r="D26" s="9">
        <v>800</v>
      </c>
      <c r="E26" s="9">
        <v>45</v>
      </c>
      <c r="F26" s="9" t="s">
        <v>28</v>
      </c>
    </row>
    <row r="27" spans="1:6" ht="13.2">
      <c r="A27" s="9" t="s">
        <v>101</v>
      </c>
      <c r="B27" s="9" t="s">
        <v>86</v>
      </c>
      <c r="C27" s="9" t="s">
        <v>102</v>
      </c>
      <c r="D27" s="9">
        <v>130</v>
      </c>
      <c r="E27" s="9">
        <v>25</v>
      </c>
      <c r="F27" s="9" t="s">
        <v>33</v>
      </c>
    </row>
    <row r="28" spans="1:6" ht="13.2">
      <c r="A28" s="9" t="s">
        <v>103</v>
      </c>
      <c r="B28" s="9" t="s">
        <v>57</v>
      </c>
      <c r="C28" s="9" t="s">
        <v>104</v>
      </c>
      <c r="D28" s="9">
        <v>400</v>
      </c>
      <c r="E28" s="9">
        <v>40</v>
      </c>
      <c r="F28" s="9" t="s">
        <v>35</v>
      </c>
    </row>
    <row r="29" spans="1:6" ht="13.2">
      <c r="A29" s="16" t="s">
        <v>76</v>
      </c>
      <c r="B29" s="16" t="s">
        <v>48</v>
      </c>
      <c r="C29" s="16" t="s">
        <v>77</v>
      </c>
      <c r="D29" s="17">
        <v>300</v>
      </c>
      <c r="E29" s="17">
        <v>20</v>
      </c>
      <c r="F29" s="16" t="s">
        <v>28</v>
      </c>
    </row>
    <row r="30" spans="1:6" ht="13.2">
      <c r="A30" s="9" t="s">
        <v>105</v>
      </c>
      <c r="B30" s="9" t="s">
        <v>106</v>
      </c>
      <c r="C30" s="9" t="s">
        <v>107</v>
      </c>
      <c r="D30" s="9">
        <v>60</v>
      </c>
      <c r="E30" s="9">
        <v>30</v>
      </c>
      <c r="F30" s="9" t="s">
        <v>33</v>
      </c>
    </row>
    <row r="31" spans="1:6" ht="13.2">
      <c r="A31" s="9" t="s">
        <v>72</v>
      </c>
      <c r="B31" s="9" t="s">
        <v>108</v>
      </c>
      <c r="C31" s="9" t="s">
        <v>109</v>
      </c>
      <c r="D31" s="9">
        <v>40</v>
      </c>
      <c r="E31" s="9">
        <v>10</v>
      </c>
      <c r="F31" s="9" t="s">
        <v>35</v>
      </c>
    </row>
    <row r="32" spans="1:6" ht="13.2">
      <c r="A32" s="9" t="s">
        <v>110</v>
      </c>
      <c r="B32" s="9" t="s">
        <v>97</v>
      </c>
      <c r="C32" s="9" t="s">
        <v>111</v>
      </c>
      <c r="D32" s="9">
        <v>130</v>
      </c>
      <c r="E32" s="9">
        <v>5</v>
      </c>
      <c r="F32" s="9" t="s">
        <v>28</v>
      </c>
    </row>
    <row r="33" spans="1:6" ht="13.2">
      <c r="A33" s="9" t="s">
        <v>112</v>
      </c>
      <c r="B33" s="9" t="s">
        <v>113</v>
      </c>
      <c r="C33" s="9" t="s">
        <v>114</v>
      </c>
      <c r="D33" s="9">
        <v>50</v>
      </c>
      <c r="E33" s="9">
        <v>50</v>
      </c>
      <c r="F33" s="9" t="s">
        <v>33</v>
      </c>
    </row>
    <row r="34" spans="1:6" ht="13.2">
      <c r="A34" s="9" t="s">
        <v>65</v>
      </c>
      <c r="B34" s="9" t="s">
        <v>26</v>
      </c>
      <c r="C34" s="9" t="s">
        <v>66</v>
      </c>
      <c r="D34" s="9">
        <v>950</v>
      </c>
      <c r="E34" s="9">
        <v>25</v>
      </c>
      <c r="F34" s="9" t="s">
        <v>28</v>
      </c>
    </row>
    <row r="35" spans="1:6" ht="13.2">
      <c r="A35" s="9" t="s">
        <v>69</v>
      </c>
      <c r="B35" s="9" t="s">
        <v>115</v>
      </c>
      <c r="C35" s="9" t="s">
        <v>116</v>
      </c>
      <c r="D35" s="9">
        <v>100</v>
      </c>
      <c r="E35" s="9">
        <v>20</v>
      </c>
      <c r="F35" s="9" t="s">
        <v>34</v>
      </c>
    </row>
  </sheetData>
  <mergeCells count="3">
    <mergeCell ref="H2:M2"/>
    <mergeCell ref="H7:L7"/>
    <mergeCell ref="H8:K8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1E3F-D648-420A-9489-A77C8C8C499D}">
  <sheetPr>
    <outlinePr summaryBelow="0" summaryRight="0"/>
  </sheetPr>
  <dimension ref="A1:M35"/>
  <sheetViews>
    <sheetView workbookViewId="0">
      <selection activeCell="E1" sqref="E1"/>
    </sheetView>
  </sheetViews>
  <sheetFormatPr defaultColWidth="12.5546875" defaultRowHeight="15.75" customHeight="1"/>
  <cols>
    <col min="7" max="8" width="11.44140625" customWidth="1"/>
    <col min="9" max="9" width="12.5546875" customWidth="1"/>
    <col min="10" max="10" width="11.44140625" customWidth="1"/>
    <col min="11" max="11" width="12.5546875" customWidth="1"/>
    <col min="12" max="13" width="11.44140625" customWidth="1"/>
  </cols>
  <sheetData>
    <row r="1" spans="1:13" ht="13.2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</row>
    <row r="2" spans="1:13" ht="13.2">
      <c r="A2" s="9" t="s">
        <v>25</v>
      </c>
      <c r="B2" s="9" t="s">
        <v>26</v>
      </c>
      <c r="C2" s="9" t="s">
        <v>27</v>
      </c>
      <c r="D2" s="9">
        <v>1000</v>
      </c>
      <c r="E2" s="9">
        <v>30</v>
      </c>
      <c r="F2" s="9" t="s">
        <v>34</v>
      </c>
      <c r="H2" s="63" t="s">
        <v>29</v>
      </c>
      <c r="I2" s="64"/>
      <c r="J2" s="64"/>
      <c r="K2" s="64"/>
      <c r="L2" s="64"/>
      <c r="M2" s="65"/>
    </row>
    <row r="3" spans="1:13" ht="15.75" customHeight="1">
      <c r="A3" s="9" t="s">
        <v>83</v>
      </c>
      <c r="B3" s="9" t="s">
        <v>26</v>
      </c>
      <c r="C3" s="9" t="s">
        <v>84</v>
      </c>
      <c r="D3" s="9">
        <v>980</v>
      </c>
      <c r="E3" s="9">
        <v>10</v>
      </c>
      <c r="F3" s="16" t="s">
        <v>34</v>
      </c>
      <c r="H3" s="10" t="s">
        <v>24</v>
      </c>
      <c r="I3" s="11" t="s">
        <v>34</v>
      </c>
      <c r="J3" s="11" t="s">
        <v>28</v>
      </c>
      <c r="K3" s="11" t="s">
        <v>33</v>
      </c>
      <c r="L3" s="11" t="s">
        <v>35</v>
      </c>
      <c r="M3" s="11" t="s">
        <v>36</v>
      </c>
    </row>
    <row r="4" spans="1:13" ht="15.75" customHeight="1">
      <c r="A4" s="9" t="s">
        <v>65</v>
      </c>
      <c r="B4" s="9" t="s">
        <v>26</v>
      </c>
      <c r="C4" s="9" t="s">
        <v>66</v>
      </c>
      <c r="D4" s="9">
        <v>950</v>
      </c>
      <c r="E4" s="9">
        <v>25</v>
      </c>
      <c r="F4" s="9" t="s">
        <v>34</v>
      </c>
      <c r="H4" s="12" t="s">
        <v>40</v>
      </c>
      <c r="I4" s="13">
        <v>0.05</v>
      </c>
      <c r="J4" s="13">
        <v>0.15</v>
      </c>
      <c r="K4" s="13">
        <v>0.1</v>
      </c>
      <c r="L4" s="13">
        <v>0.1</v>
      </c>
      <c r="M4" s="13">
        <v>0.05</v>
      </c>
    </row>
    <row r="5" spans="1:13" ht="13.2">
      <c r="A5" s="9" t="s">
        <v>65</v>
      </c>
      <c r="B5" s="9" t="s">
        <v>26</v>
      </c>
      <c r="C5" s="9" t="s">
        <v>66</v>
      </c>
      <c r="D5" s="9">
        <v>950</v>
      </c>
      <c r="E5" s="9">
        <v>25</v>
      </c>
      <c r="F5" s="9" t="s">
        <v>28</v>
      </c>
    </row>
    <row r="6" spans="1:13" ht="13.2">
      <c r="A6" s="9" t="s">
        <v>41</v>
      </c>
      <c r="B6" s="9" t="s">
        <v>42</v>
      </c>
      <c r="C6" s="9" t="s">
        <v>43</v>
      </c>
      <c r="D6" s="9">
        <v>900</v>
      </c>
      <c r="E6" s="9">
        <v>25</v>
      </c>
      <c r="F6" s="9" t="s">
        <v>28</v>
      </c>
    </row>
    <row r="7" spans="1:13" ht="13.2">
      <c r="A7" s="9" t="s">
        <v>99</v>
      </c>
      <c r="B7" s="9" t="s">
        <v>42</v>
      </c>
      <c r="C7" s="9" t="s">
        <v>100</v>
      </c>
      <c r="D7" s="9">
        <v>800</v>
      </c>
      <c r="E7" s="9">
        <v>45</v>
      </c>
      <c r="F7" s="9" t="s">
        <v>28</v>
      </c>
      <c r="H7" s="63" t="s">
        <v>50</v>
      </c>
      <c r="I7" s="64"/>
      <c r="J7" s="64"/>
      <c r="K7" s="64"/>
      <c r="L7" s="65"/>
    </row>
    <row r="8" spans="1:13" ht="13.2">
      <c r="A8" s="9" t="s">
        <v>67</v>
      </c>
      <c r="B8" s="9" t="s">
        <v>91</v>
      </c>
      <c r="C8" s="9" t="s">
        <v>92</v>
      </c>
      <c r="D8" s="9">
        <v>700</v>
      </c>
      <c r="E8" s="9">
        <v>50</v>
      </c>
      <c r="F8" s="9" t="s">
        <v>28</v>
      </c>
      <c r="H8" s="66" t="s">
        <v>54</v>
      </c>
      <c r="I8" s="64"/>
      <c r="J8" s="64"/>
      <c r="K8" s="65"/>
      <c r="L8" s="14" t="s">
        <v>55</v>
      </c>
    </row>
    <row r="9" spans="1:13" ht="13.2">
      <c r="A9" s="9" t="s">
        <v>59</v>
      </c>
      <c r="B9" s="9" t="s">
        <v>60</v>
      </c>
      <c r="C9" s="9" t="s">
        <v>61</v>
      </c>
      <c r="D9" s="9">
        <v>500</v>
      </c>
      <c r="E9" s="9">
        <v>50</v>
      </c>
      <c r="F9" s="9" t="s">
        <v>28</v>
      </c>
      <c r="H9" s="15" t="s">
        <v>19</v>
      </c>
      <c r="I9" s="15" t="s">
        <v>20</v>
      </c>
      <c r="J9" s="15" t="s">
        <v>22</v>
      </c>
      <c r="K9" s="15" t="s">
        <v>24</v>
      </c>
      <c r="L9" s="15" t="s">
        <v>40</v>
      </c>
    </row>
    <row r="10" spans="1:13" ht="13.2">
      <c r="A10" s="9" t="s">
        <v>103</v>
      </c>
      <c r="B10" s="9" t="s">
        <v>57</v>
      </c>
      <c r="C10" s="9" t="s">
        <v>104</v>
      </c>
      <c r="D10" s="9">
        <v>400</v>
      </c>
      <c r="E10" s="9">
        <v>40</v>
      </c>
      <c r="F10" s="9" t="s">
        <v>28</v>
      </c>
      <c r="H10" s="9" t="s">
        <v>44</v>
      </c>
      <c r="I10" s="9"/>
      <c r="J10" s="9"/>
      <c r="K10" s="9"/>
      <c r="L10" s="9"/>
    </row>
    <row r="11" spans="1:13" ht="13.2">
      <c r="A11" s="16" t="s">
        <v>76</v>
      </c>
      <c r="B11" s="16" t="s">
        <v>48</v>
      </c>
      <c r="C11" s="16" t="s">
        <v>77</v>
      </c>
      <c r="D11" s="17">
        <v>300</v>
      </c>
      <c r="E11" s="17">
        <v>20</v>
      </c>
      <c r="F11" s="9" t="s">
        <v>28</v>
      </c>
      <c r="H11" s="9" t="s">
        <v>51</v>
      </c>
      <c r="I11" s="9"/>
      <c r="J11" s="9"/>
      <c r="K11" s="9"/>
      <c r="L11" s="9"/>
    </row>
    <row r="12" spans="1:13" ht="13.2">
      <c r="A12" s="9" t="s">
        <v>76</v>
      </c>
      <c r="B12" s="9" t="s">
        <v>48</v>
      </c>
      <c r="C12" s="9" t="s">
        <v>77</v>
      </c>
      <c r="D12" s="9">
        <v>250</v>
      </c>
      <c r="E12" s="9">
        <v>20</v>
      </c>
      <c r="F12" s="9" t="s">
        <v>28</v>
      </c>
      <c r="H12" s="9" t="s">
        <v>67</v>
      </c>
      <c r="I12" s="9"/>
      <c r="J12" s="9"/>
      <c r="K12" s="9"/>
      <c r="L12" s="9"/>
    </row>
    <row r="13" spans="1:13" ht="13.2">
      <c r="A13" s="9" t="s">
        <v>47</v>
      </c>
      <c r="B13" s="9" t="s">
        <v>48</v>
      </c>
      <c r="C13" s="9" t="s">
        <v>49</v>
      </c>
      <c r="D13" s="9">
        <v>200</v>
      </c>
      <c r="E13" s="9">
        <v>45</v>
      </c>
      <c r="F13" s="9" t="s">
        <v>28</v>
      </c>
      <c r="H13" s="9" t="s">
        <v>69</v>
      </c>
      <c r="I13" s="9"/>
      <c r="J13" s="9"/>
      <c r="K13" s="9"/>
      <c r="L13" s="9"/>
    </row>
    <row r="14" spans="1:13" ht="13.2">
      <c r="A14" s="9" t="s">
        <v>88</v>
      </c>
      <c r="B14" s="9" t="s">
        <v>89</v>
      </c>
      <c r="C14" s="9" t="s">
        <v>90</v>
      </c>
      <c r="D14" s="9">
        <v>200</v>
      </c>
      <c r="E14" s="9">
        <v>10</v>
      </c>
      <c r="F14" s="9" t="s">
        <v>28</v>
      </c>
      <c r="H14" s="9" t="s">
        <v>72</v>
      </c>
      <c r="I14" s="9"/>
      <c r="J14" s="9"/>
      <c r="K14" s="9"/>
      <c r="L14" s="9"/>
    </row>
    <row r="15" spans="1:13" ht="13.2">
      <c r="A15" s="9" t="s">
        <v>81</v>
      </c>
      <c r="B15" s="9" t="s">
        <v>74</v>
      </c>
      <c r="C15" s="9" t="s">
        <v>82</v>
      </c>
      <c r="D15" s="9">
        <v>160</v>
      </c>
      <c r="E15" s="9">
        <v>15</v>
      </c>
      <c r="F15" s="9" t="s">
        <v>28</v>
      </c>
    </row>
    <row r="16" spans="1:13" ht="13.2">
      <c r="A16" s="9" t="s">
        <v>73</v>
      </c>
      <c r="B16" s="9" t="s">
        <v>74</v>
      </c>
      <c r="C16" s="9" t="s">
        <v>75</v>
      </c>
      <c r="D16" s="9">
        <v>150</v>
      </c>
      <c r="E16" s="9">
        <v>15</v>
      </c>
      <c r="F16" s="9" t="s">
        <v>28</v>
      </c>
    </row>
    <row r="17" spans="1:6" ht="13.2">
      <c r="A17" s="9" t="s">
        <v>85</v>
      </c>
      <c r="B17" s="9" t="s">
        <v>86</v>
      </c>
      <c r="C17" s="9" t="s">
        <v>87</v>
      </c>
      <c r="D17" s="9">
        <v>150</v>
      </c>
      <c r="E17" s="9">
        <v>15</v>
      </c>
      <c r="F17" s="16" t="s">
        <v>28</v>
      </c>
    </row>
    <row r="18" spans="1:6" ht="13.2">
      <c r="A18" s="9" t="s">
        <v>96</v>
      </c>
      <c r="B18" s="9" t="s">
        <v>97</v>
      </c>
      <c r="C18" s="9" t="s">
        <v>98</v>
      </c>
      <c r="D18" s="9">
        <v>150</v>
      </c>
      <c r="E18" s="9">
        <v>30</v>
      </c>
      <c r="F18" s="9" t="s">
        <v>28</v>
      </c>
    </row>
    <row r="19" spans="1:6" ht="13.2">
      <c r="A19" s="9" t="s">
        <v>37</v>
      </c>
      <c r="B19" s="9" t="s">
        <v>38</v>
      </c>
      <c r="C19" s="9" t="s">
        <v>39</v>
      </c>
      <c r="D19" s="9">
        <v>130</v>
      </c>
      <c r="E19" s="9">
        <v>40</v>
      </c>
      <c r="F19" s="9" t="s">
        <v>28</v>
      </c>
    </row>
    <row r="20" spans="1:6" ht="13.2">
      <c r="A20" s="9" t="s">
        <v>62</v>
      </c>
      <c r="B20" s="9" t="s">
        <v>63</v>
      </c>
      <c r="C20" s="9" t="s">
        <v>64</v>
      </c>
      <c r="D20" s="9">
        <v>130</v>
      </c>
      <c r="E20" s="9">
        <v>10</v>
      </c>
      <c r="F20" s="9" t="s">
        <v>33</v>
      </c>
    </row>
    <row r="21" spans="1:6" ht="13.2">
      <c r="A21" s="9" t="s">
        <v>101</v>
      </c>
      <c r="B21" s="9" t="s">
        <v>86</v>
      </c>
      <c r="C21" s="9" t="s">
        <v>102</v>
      </c>
      <c r="D21" s="9">
        <v>130</v>
      </c>
      <c r="E21" s="9">
        <v>25</v>
      </c>
      <c r="F21" s="9" t="s">
        <v>33</v>
      </c>
    </row>
    <row r="22" spans="1:6" ht="13.2">
      <c r="A22" s="9" t="s">
        <v>110</v>
      </c>
      <c r="B22" s="9" t="s">
        <v>97</v>
      </c>
      <c r="C22" s="9" t="s">
        <v>111</v>
      </c>
      <c r="D22" s="9">
        <v>130</v>
      </c>
      <c r="E22" s="9">
        <v>5</v>
      </c>
      <c r="F22" s="9" t="s">
        <v>33</v>
      </c>
    </row>
    <row r="23" spans="1:6" ht="13.2">
      <c r="A23" s="9" t="s">
        <v>70</v>
      </c>
      <c r="B23" s="9" t="s">
        <v>38</v>
      </c>
      <c r="C23" s="9" t="s">
        <v>71</v>
      </c>
      <c r="D23" s="9">
        <v>120</v>
      </c>
      <c r="E23" s="9">
        <v>35</v>
      </c>
      <c r="F23" s="9" t="s">
        <v>33</v>
      </c>
    </row>
    <row r="24" spans="1:6" ht="13.2">
      <c r="A24" s="9" t="s">
        <v>69</v>
      </c>
      <c r="B24" s="9" t="s">
        <v>115</v>
      </c>
      <c r="C24" s="9" t="s">
        <v>116</v>
      </c>
      <c r="D24" s="9">
        <v>100</v>
      </c>
      <c r="E24" s="9">
        <v>20</v>
      </c>
      <c r="F24" s="9" t="s">
        <v>33</v>
      </c>
    </row>
    <row r="25" spans="1:6" ht="13.2">
      <c r="A25" s="9" t="s">
        <v>56</v>
      </c>
      <c r="B25" s="9" t="s">
        <v>57</v>
      </c>
      <c r="C25" s="9" t="s">
        <v>58</v>
      </c>
      <c r="D25" s="9">
        <v>90</v>
      </c>
      <c r="E25" s="9">
        <v>35</v>
      </c>
      <c r="F25" s="9" t="s">
        <v>33</v>
      </c>
    </row>
    <row r="26" spans="1:6" ht="13.2">
      <c r="A26" s="9" t="s">
        <v>68</v>
      </c>
      <c r="B26" s="9" t="s">
        <v>31</v>
      </c>
      <c r="C26" s="9" t="s">
        <v>53</v>
      </c>
      <c r="D26" s="9">
        <v>90</v>
      </c>
      <c r="E26" s="9">
        <v>40</v>
      </c>
      <c r="F26" s="9" t="s">
        <v>33</v>
      </c>
    </row>
    <row r="27" spans="1:6" ht="13.2">
      <c r="A27" s="9" t="s">
        <v>30</v>
      </c>
      <c r="B27" s="9" t="s">
        <v>31</v>
      </c>
      <c r="C27" s="9" t="s">
        <v>32</v>
      </c>
      <c r="D27" s="9">
        <v>80</v>
      </c>
      <c r="E27" s="9">
        <v>15</v>
      </c>
      <c r="F27" s="9" t="s">
        <v>35</v>
      </c>
    </row>
    <row r="28" spans="1:6" ht="13.2">
      <c r="A28" s="9" t="s">
        <v>93</v>
      </c>
      <c r="B28" s="9" t="s">
        <v>94</v>
      </c>
      <c r="C28" s="9" t="s">
        <v>95</v>
      </c>
      <c r="D28" s="9">
        <v>80</v>
      </c>
      <c r="E28" s="9">
        <v>20</v>
      </c>
      <c r="F28" s="9" t="s">
        <v>35</v>
      </c>
    </row>
    <row r="29" spans="1:6" ht="13.2">
      <c r="A29" s="9" t="s">
        <v>44</v>
      </c>
      <c r="B29" s="9" t="s">
        <v>45</v>
      </c>
      <c r="C29" s="9" t="s">
        <v>46</v>
      </c>
      <c r="D29" s="9">
        <v>70</v>
      </c>
      <c r="E29" s="9">
        <v>20</v>
      </c>
      <c r="F29" s="9" t="s">
        <v>35</v>
      </c>
    </row>
    <row r="30" spans="1:6" ht="13.2">
      <c r="A30" s="9" t="s">
        <v>105</v>
      </c>
      <c r="B30" s="9" t="s">
        <v>106</v>
      </c>
      <c r="C30" s="9" t="s">
        <v>107</v>
      </c>
      <c r="D30" s="9">
        <v>60</v>
      </c>
      <c r="E30" s="9">
        <v>30</v>
      </c>
      <c r="F30" s="9" t="s">
        <v>35</v>
      </c>
    </row>
    <row r="31" spans="1:6" ht="13.2">
      <c r="A31" s="9" t="s">
        <v>78</v>
      </c>
      <c r="B31" s="9" t="s">
        <v>79</v>
      </c>
      <c r="C31" s="9" t="s">
        <v>80</v>
      </c>
      <c r="D31" s="9">
        <v>50</v>
      </c>
      <c r="E31" s="9">
        <v>35</v>
      </c>
      <c r="F31" s="9" t="s">
        <v>35</v>
      </c>
    </row>
    <row r="32" spans="1:6" ht="13.2">
      <c r="A32" s="16" t="s">
        <v>78</v>
      </c>
      <c r="B32" s="16" t="s">
        <v>79</v>
      </c>
      <c r="C32" s="16" t="s">
        <v>80</v>
      </c>
      <c r="D32" s="17">
        <v>50</v>
      </c>
      <c r="E32" s="17">
        <v>35</v>
      </c>
      <c r="F32" s="9" t="s">
        <v>35</v>
      </c>
    </row>
    <row r="33" spans="1:6" ht="13.2">
      <c r="A33" s="9" t="s">
        <v>112</v>
      </c>
      <c r="B33" s="9" t="s">
        <v>113</v>
      </c>
      <c r="C33" s="9" t="s">
        <v>114</v>
      </c>
      <c r="D33" s="9">
        <v>50</v>
      </c>
      <c r="E33" s="9">
        <v>50</v>
      </c>
      <c r="F33" s="9" t="s">
        <v>36</v>
      </c>
    </row>
    <row r="34" spans="1:6" ht="13.2">
      <c r="A34" s="9" t="s">
        <v>72</v>
      </c>
      <c r="B34" s="9" t="s">
        <v>108</v>
      </c>
      <c r="C34" s="9" t="s">
        <v>109</v>
      </c>
      <c r="D34" s="9">
        <v>40</v>
      </c>
      <c r="E34" s="9">
        <v>10</v>
      </c>
      <c r="F34" s="9" t="s">
        <v>36</v>
      </c>
    </row>
    <row r="35" spans="1:6" ht="13.2">
      <c r="A35" s="9" t="s">
        <v>51</v>
      </c>
      <c r="B35" s="9" t="s">
        <v>52</v>
      </c>
      <c r="C35" s="9" t="s">
        <v>53</v>
      </c>
      <c r="D35" s="9">
        <v>30</v>
      </c>
      <c r="E35" s="9">
        <v>5</v>
      </c>
      <c r="F35" s="9" t="s">
        <v>36</v>
      </c>
    </row>
  </sheetData>
  <mergeCells count="3">
    <mergeCell ref="H2:M2"/>
    <mergeCell ref="H7:L7"/>
    <mergeCell ref="H8:K8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F4CF-5DB4-4D08-B02C-7538090D71C7}">
  <sheetPr>
    <outlinePr summaryBelow="0" summaryRight="0"/>
  </sheetPr>
  <dimension ref="A1:M35"/>
  <sheetViews>
    <sheetView workbookViewId="0"/>
  </sheetViews>
  <sheetFormatPr defaultColWidth="12.5546875" defaultRowHeight="15.75" customHeight="1"/>
  <cols>
    <col min="7" max="8" width="11.44140625" customWidth="1"/>
    <col min="9" max="9" width="12.5546875" customWidth="1"/>
    <col min="10" max="10" width="11.44140625" customWidth="1"/>
    <col min="11" max="11" width="12.5546875" customWidth="1"/>
    <col min="12" max="13" width="11.44140625" customWidth="1"/>
  </cols>
  <sheetData>
    <row r="1" spans="1:13" ht="13.2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</row>
    <row r="2" spans="1:13" ht="13.2" hidden="1">
      <c r="A2" s="9" t="s">
        <v>25</v>
      </c>
      <c r="B2" s="9" t="s">
        <v>26</v>
      </c>
      <c r="C2" s="9" t="s">
        <v>27</v>
      </c>
      <c r="D2" s="9">
        <v>1000</v>
      </c>
      <c r="E2" s="9">
        <v>30</v>
      </c>
      <c r="F2" s="9" t="s">
        <v>28</v>
      </c>
      <c r="H2" s="63" t="s">
        <v>29</v>
      </c>
      <c r="I2" s="64"/>
      <c r="J2" s="64"/>
      <c r="K2" s="64"/>
      <c r="L2" s="64"/>
      <c r="M2" s="65"/>
    </row>
    <row r="3" spans="1:13" ht="15.75" customHeight="1">
      <c r="A3" s="9" t="s">
        <v>30</v>
      </c>
      <c r="B3" s="9" t="s">
        <v>31</v>
      </c>
      <c r="C3" s="9" t="s">
        <v>32</v>
      </c>
      <c r="D3" s="9">
        <v>80</v>
      </c>
      <c r="E3" s="9">
        <v>15</v>
      </c>
      <c r="F3" s="9" t="s">
        <v>33</v>
      </c>
      <c r="H3" s="10" t="s">
        <v>24</v>
      </c>
      <c r="I3" s="11" t="s">
        <v>34</v>
      </c>
      <c r="J3" s="11" t="s">
        <v>28</v>
      </c>
      <c r="K3" s="11" t="s">
        <v>33</v>
      </c>
      <c r="L3" s="11" t="s">
        <v>35</v>
      </c>
      <c r="M3" s="11" t="s">
        <v>36</v>
      </c>
    </row>
    <row r="4" spans="1:13" ht="15.75" hidden="1" customHeight="1">
      <c r="A4" s="9" t="s">
        <v>37</v>
      </c>
      <c r="B4" s="9" t="s">
        <v>38</v>
      </c>
      <c r="C4" s="9" t="s">
        <v>39</v>
      </c>
      <c r="D4" s="9">
        <v>130</v>
      </c>
      <c r="E4" s="9">
        <v>40</v>
      </c>
      <c r="F4" s="9" t="s">
        <v>35</v>
      </c>
      <c r="H4" s="12" t="s">
        <v>40</v>
      </c>
      <c r="I4" s="13">
        <v>0.05</v>
      </c>
      <c r="J4" s="13">
        <v>0.15</v>
      </c>
      <c r="K4" s="13">
        <v>0.1</v>
      </c>
      <c r="L4" s="13">
        <v>0.1</v>
      </c>
      <c r="M4" s="13">
        <v>0.05</v>
      </c>
    </row>
    <row r="5" spans="1:13" ht="13.2" hidden="1">
      <c r="A5" s="9" t="s">
        <v>41</v>
      </c>
      <c r="B5" s="9" t="s">
        <v>42</v>
      </c>
      <c r="C5" s="9" t="s">
        <v>43</v>
      </c>
      <c r="D5" s="9">
        <v>900</v>
      </c>
      <c r="E5" s="9">
        <v>25</v>
      </c>
      <c r="F5" s="9" t="s">
        <v>28</v>
      </c>
    </row>
    <row r="6" spans="1:13" ht="13.2">
      <c r="A6" s="9" t="s">
        <v>44</v>
      </c>
      <c r="B6" s="9" t="s">
        <v>45</v>
      </c>
      <c r="C6" s="9" t="s">
        <v>46</v>
      </c>
      <c r="D6" s="9">
        <v>70</v>
      </c>
      <c r="E6" s="9">
        <v>20</v>
      </c>
      <c r="F6" s="9" t="s">
        <v>36</v>
      </c>
    </row>
    <row r="7" spans="1:13" ht="13.2" hidden="1">
      <c r="A7" s="9" t="s">
        <v>47</v>
      </c>
      <c r="B7" s="9" t="s">
        <v>48</v>
      </c>
      <c r="C7" s="9" t="s">
        <v>49</v>
      </c>
      <c r="D7" s="9">
        <v>200</v>
      </c>
      <c r="E7" s="9">
        <v>45</v>
      </c>
      <c r="F7" s="9" t="s">
        <v>28</v>
      </c>
      <c r="H7" s="63" t="s">
        <v>50</v>
      </c>
      <c r="I7" s="64"/>
      <c r="J7" s="64"/>
      <c r="K7" s="64"/>
      <c r="L7" s="65"/>
    </row>
    <row r="8" spans="1:13" ht="13.2" hidden="1">
      <c r="A8" s="9" t="s">
        <v>51</v>
      </c>
      <c r="B8" s="9" t="s">
        <v>52</v>
      </c>
      <c r="C8" s="9" t="s">
        <v>53</v>
      </c>
      <c r="D8" s="9">
        <v>30</v>
      </c>
      <c r="E8" s="9">
        <v>5</v>
      </c>
      <c r="F8" s="9" t="s">
        <v>33</v>
      </c>
      <c r="H8" s="66" t="s">
        <v>54</v>
      </c>
      <c r="I8" s="64"/>
      <c r="J8" s="64"/>
      <c r="K8" s="65"/>
      <c r="L8" s="14" t="s">
        <v>55</v>
      </c>
    </row>
    <row r="9" spans="1:13" ht="13.2" hidden="1">
      <c r="A9" s="9" t="s">
        <v>56</v>
      </c>
      <c r="B9" s="9" t="s">
        <v>57</v>
      </c>
      <c r="C9" s="9" t="s">
        <v>58</v>
      </c>
      <c r="D9" s="9">
        <v>90</v>
      </c>
      <c r="E9" s="9">
        <v>35</v>
      </c>
      <c r="F9" s="9" t="s">
        <v>35</v>
      </c>
      <c r="H9" s="15" t="s">
        <v>19</v>
      </c>
      <c r="I9" s="15" t="s">
        <v>20</v>
      </c>
      <c r="J9" s="15" t="s">
        <v>22</v>
      </c>
      <c r="K9" s="15" t="s">
        <v>24</v>
      </c>
      <c r="L9" s="15" t="s">
        <v>40</v>
      </c>
    </row>
    <row r="10" spans="1:13" ht="13.2" hidden="1">
      <c r="A10" s="9" t="s">
        <v>59</v>
      </c>
      <c r="B10" s="9" t="s">
        <v>60</v>
      </c>
      <c r="C10" s="9" t="s">
        <v>61</v>
      </c>
      <c r="D10" s="9">
        <v>500</v>
      </c>
      <c r="E10" s="9">
        <v>50</v>
      </c>
      <c r="F10" s="9" t="s">
        <v>28</v>
      </c>
      <c r="H10" s="9" t="s">
        <v>44</v>
      </c>
      <c r="I10" s="9"/>
      <c r="J10" s="9"/>
      <c r="K10" s="9"/>
      <c r="L10" s="9"/>
    </row>
    <row r="11" spans="1:13" ht="13.2">
      <c r="A11" s="9" t="s">
        <v>62</v>
      </c>
      <c r="B11" s="9" t="s">
        <v>63</v>
      </c>
      <c r="C11" s="9" t="s">
        <v>64</v>
      </c>
      <c r="D11" s="9">
        <v>130</v>
      </c>
      <c r="E11" s="9">
        <v>10</v>
      </c>
      <c r="F11" s="9" t="s">
        <v>36</v>
      </c>
      <c r="H11" s="9" t="s">
        <v>51</v>
      </c>
      <c r="I11" s="9"/>
      <c r="J11" s="9"/>
      <c r="K11" s="9"/>
      <c r="L11" s="9"/>
    </row>
    <row r="12" spans="1:13" ht="13.2" hidden="1">
      <c r="A12" s="9" t="s">
        <v>65</v>
      </c>
      <c r="B12" s="9" t="s">
        <v>26</v>
      </c>
      <c r="C12" s="9" t="s">
        <v>66</v>
      </c>
      <c r="D12" s="9">
        <v>950</v>
      </c>
      <c r="E12" s="9">
        <v>25</v>
      </c>
      <c r="F12" s="9" t="s">
        <v>28</v>
      </c>
      <c r="H12" s="9" t="s">
        <v>67</v>
      </c>
      <c r="I12" s="9"/>
      <c r="J12" s="9"/>
      <c r="K12" s="9"/>
      <c r="L12" s="9"/>
    </row>
    <row r="13" spans="1:13" ht="13.2" hidden="1">
      <c r="A13" s="9" t="s">
        <v>68</v>
      </c>
      <c r="B13" s="9" t="s">
        <v>31</v>
      </c>
      <c r="C13" s="9" t="s">
        <v>53</v>
      </c>
      <c r="D13" s="9">
        <v>90</v>
      </c>
      <c r="E13" s="9">
        <v>40</v>
      </c>
      <c r="F13" s="9" t="s">
        <v>33</v>
      </c>
      <c r="H13" s="9" t="s">
        <v>69</v>
      </c>
      <c r="I13" s="9"/>
      <c r="J13" s="9"/>
      <c r="K13" s="9"/>
      <c r="L13" s="9"/>
    </row>
    <row r="14" spans="1:13" ht="13.2" hidden="1">
      <c r="A14" s="9" t="s">
        <v>70</v>
      </c>
      <c r="B14" s="9" t="s">
        <v>38</v>
      </c>
      <c r="C14" s="9" t="s">
        <v>71</v>
      </c>
      <c r="D14" s="9">
        <v>120</v>
      </c>
      <c r="E14" s="9">
        <v>35</v>
      </c>
      <c r="F14" s="9" t="s">
        <v>35</v>
      </c>
      <c r="H14" s="9" t="s">
        <v>72</v>
      </c>
      <c r="I14" s="9"/>
      <c r="J14" s="9"/>
      <c r="K14" s="9"/>
      <c r="L14" s="9"/>
    </row>
    <row r="15" spans="1:13" ht="13.2">
      <c r="A15" s="9" t="s">
        <v>73</v>
      </c>
      <c r="B15" s="9" t="s">
        <v>74</v>
      </c>
      <c r="C15" s="9" t="s">
        <v>75</v>
      </c>
      <c r="D15" s="9">
        <v>150</v>
      </c>
      <c r="E15" s="9">
        <v>15</v>
      </c>
      <c r="F15" s="9" t="s">
        <v>28</v>
      </c>
    </row>
    <row r="16" spans="1:13" ht="13.2">
      <c r="A16" s="9" t="s">
        <v>76</v>
      </c>
      <c r="B16" s="9" t="s">
        <v>48</v>
      </c>
      <c r="C16" s="9" t="s">
        <v>77</v>
      </c>
      <c r="D16" s="9">
        <v>250</v>
      </c>
      <c r="E16" s="9">
        <v>20</v>
      </c>
      <c r="F16" s="9" t="s">
        <v>28</v>
      </c>
    </row>
    <row r="17" spans="1:6" ht="13.2" hidden="1">
      <c r="A17" s="9" t="s">
        <v>78</v>
      </c>
      <c r="B17" s="9" t="s">
        <v>79</v>
      </c>
      <c r="C17" s="9" t="s">
        <v>80</v>
      </c>
      <c r="D17" s="9">
        <v>50</v>
      </c>
      <c r="E17" s="9">
        <v>35</v>
      </c>
      <c r="F17" s="9" t="s">
        <v>34</v>
      </c>
    </row>
    <row r="18" spans="1:6" ht="13.2">
      <c r="A18" s="9" t="s">
        <v>81</v>
      </c>
      <c r="B18" s="9" t="s">
        <v>74</v>
      </c>
      <c r="C18" s="9" t="s">
        <v>82</v>
      </c>
      <c r="D18" s="9">
        <v>160</v>
      </c>
      <c r="E18" s="9">
        <v>15</v>
      </c>
      <c r="F18" s="9" t="s">
        <v>28</v>
      </c>
    </row>
    <row r="19" spans="1:6" ht="13.2">
      <c r="A19" s="9" t="s">
        <v>83</v>
      </c>
      <c r="B19" s="9" t="s">
        <v>26</v>
      </c>
      <c r="C19" s="9" t="s">
        <v>84</v>
      </c>
      <c r="D19" s="9">
        <v>980</v>
      </c>
      <c r="E19" s="9">
        <v>10</v>
      </c>
      <c r="F19" s="9" t="s">
        <v>28</v>
      </c>
    </row>
    <row r="20" spans="1:6" ht="13.2">
      <c r="A20" s="9" t="s">
        <v>85</v>
      </c>
      <c r="B20" s="9" t="s">
        <v>86</v>
      </c>
      <c r="C20" s="9" t="s">
        <v>87</v>
      </c>
      <c r="D20" s="9">
        <v>150</v>
      </c>
      <c r="E20" s="9">
        <v>15</v>
      </c>
      <c r="F20" s="9" t="s">
        <v>33</v>
      </c>
    </row>
    <row r="21" spans="1:6" ht="13.2">
      <c r="A21" s="9" t="s">
        <v>88</v>
      </c>
      <c r="B21" s="9" t="s">
        <v>89</v>
      </c>
      <c r="C21" s="9" t="s">
        <v>90</v>
      </c>
      <c r="D21" s="9">
        <v>200</v>
      </c>
      <c r="E21" s="9">
        <v>10</v>
      </c>
      <c r="F21" s="9" t="s">
        <v>36</v>
      </c>
    </row>
    <row r="22" spans="1:6" ht="13.2" hidden="1">
      <c r="A22" s="9" t="s">
        <v>67</v>
      </c>
      <c r="B22" s="9" t="s">
        <v>91</v>
      </c>
      <c r="C22" s="9" t="s">
        <v>92</v>
      </c>
      <c r="D22" s="9">
        <v>700</v>
      </c>
      <c r="E22" s="9">
        <v>50</v>
      </c>
      <c r="F22" s="9" t="s">
        <v>28</v>
      </c>
    </row>
    <row r="23" spans="1:6" ht="13.2">
      <c r="A23" s="9" t="s">
        <v>93</v>
      </c>
      <c r="B23" s="9" t="s">
        <v>94</v>
      </c>
      <c r="C23" s="9" t="s">
        <v>95</v>
      </c>
      <c r="D23" s="9">
        <v>80</v>
      </c>
      <c r="E23" s="9">
        <v>20</v>
      </c>
      <c r="F23" s="9" t="s">
        <v>35</v>
      </c>
    </row>
    <row r="24" spans="1:6" ht="13.2" hidden="1">
      <c r="A24" s="9" t="s">
        <v>96</v>
      </c>
      <c r="B24" s="9" t="s">
        <v>97</v>
      </c>
      <c r="C24" s="9" t="s">
        <v>98</v>
      </c>
      <c r="D24" s="9">
        <v>150</v>
      </c>
      <c r="E24" s="9">
        <v>30</v>
      </c>
      <c r="F24" s="9" t="s">
        <v>28</v>
      </c>
    </row>
    <row r="25" spans="1:6" ht="13.2" hidden="1">
      <c r="A25" s="16" t="s">
        <v>78</v>
      </c>
      <c r="B25" s="16" t="s">
        <v>79</v>
      </c>
      <c r="C25" s="16" t="s">
        <v>80</v>
      </c>
      <c r="D25" s="17">
        <v>50</v>
      </c>
      <c r="E25" s="17">
        <v>35</v>
      </c>
      <c r="F25" s="16" t="s">
        <v>34</v>
      </c>
    </row>
    <row r="26" spans="1:6" ht="13.2" hidden="1">
      <c r="A26" s="9" t="s">
        <v>99</v>
      </c>
      <c r="B26" s="9" t="s">
        <v>42</v>
      </c>
      <c r="C26" s="9" t="s">
        <v>100</v>
      </c>
      <c r="D26" s="9">
        <v>800</v>
      </c>
      <c r="E26" s="9">
        <v>45</v>
      </c>
      <c r="F26" s="9" t="s">
        <v>28</v>
      </c>
    </row>
    <row r="27" spans="1:6" ht="13.2" hidden="1">
      <c r="A27" s="9" t="s">
        <v>101</v>
      </c>
      <c r="B27" s="9" t="s">
        <v>86</v>
      </c>
      <c r="C27" s="9" t="s">
        <v>102</v>
      </c>
      <c r="D27" s="9">
        <v>130</v>
      </c>
      <c r="E27" s="9">
        <v>25</v>
      </c>
      <c r="F27" s="9" t="s">
        <v>33</v>
      </c>
    </row>
    <row r="28" spans="1:6" ht="13.2" hidden="1">
      <c r="A28" s="9" t="s">
        <v>103</v>
      </c>
      <c r="B28" s="9" t="s">
        <v>57</v>
      </c>
      <c r="C28" s="9" t="s">
        <v>104</v>
      </c>
      <c r="D28" s="9">
        <v>400</v>
      </c>
      <c r="E28" s="9">
        <v>40</v>
      </c>
      <c r="F28" s="9" t="s">
        <v>35</v>
      </c>
    </row>
    <row r="29" spans="1:6" ht="13.2">
      <c r="A29" s="16" t="s">
        <v>76</v>
      </c>
      <c r="B29" s="16" t="s">
        <v>48</v>
      </c>
      <c r="C29" s="16" t="s">
        <v>77</v>
      </c>
      <c r="D29" s="17">
        <v>300</v>
      </c>
      <c r="E29" s="17">
        <v>20</v>
      </c>
      <c r="F29" s="16" t="s">
        <v>28</v>
      </c>
    </row>
    <row r="30" spans="1:6" ht="13.2" hidden="1">
      <c r="A30" s="9" t="s">
        <v>105</v>
      </c>
      <c r="B30" s="9" t="s">
        <v>106</v>
      </c>
      <c r="C30" s="9" t="s">
        <v>107</v>
      </c>
      <c r="D30" s="9">
        <v>60</v>
      </c>
      <c r="E30" s="9">
        <v>30</v>
      </c>
      <c r="F30" s="9" t="s">
        <v>33</v>
      </c>
    </row>
    <row r="31" spans="1:6" ht="13.2">
      <c r="A31" s="9" t="s">
        <v>72</v>
      </c>
      <c r="B31" s="9" t="s">
        <v>108</v>
      </c>
      <c r="C31" s="9" t="s">
        <v>109</v>
      </c>
      <c r="D31" s="9">
        <v>40</v>
      </c>
      <c r="E31" s="9">
        <v>10</v>
      </c>
      <c r="F31" s="9" t="s">
        <v>35</v>
      </c>
    </row>
    <row r="32" spans="1:6" ht="13.2" hidden="1">
      <c r="A32" s="9" t="s">
        <v>110</v>
      </c>
      <c r="B32" s="9" t="s">
        <v>97</v>
      </c>
      <c r="C32" s="9" t="s">
        <v>111</v>
      </c>
      <c r="D32" s="9">
        <v>130</v>
      </c>
      <c r="E32" s="9">
        <v>5</v>
      </c>
      <c r="F32" s="9" t="s">
        <v>28</v>
      </c>
    </row>
    <row r="33" spans="1:6" ht="13.2" hidden="1">
      <c r="A33" s="9" t="s">
        <v>112</v>
      </c>
      <c r="B33" s="9" t="s">
        <v>113</v>
      </c>
      <c r="C33" s="9" t="s">
        <v>114</v>
      </c>
      <c r="D33" s="9">
        <v>50</v>
      </c>
      <c r="E33" s="9">
        <v>50</v>
      </c>
      <c r="F33" s="9" t="s">
        <v>33</v>
      </c>
    </row>
    <row r="34" spans="1:6" ht="13.2" hidden="1">
      <c r="A34" s="9" t="s">
        <v>65</v>
      </c>
      <c r="B34" s="9" t="s">
        <v>26</v>
      </c>
      <c r="C34" s="9" t="s">
        <v>66</v>
      </c>
      <c r="D34" s="9">
        <v>950</v>
      </c>
      <c r="E34" s="9">
        <v>25</v>
      </c>
      <c r="F34" s="9" t="s">
        <v>28</v>
      </c>
    </row>
    <row r="35" spans="1:6" ht="13.2">
      <c r="A35" s="9" t="s">
        <v>69</v>
      </c>
      <c r="B35" s="9" t="s">
        <v>115</v>
      </c>
      <c r="C35" s="9" t="s">
        <v>116</v>
      </c>
      <c r="D35" s="9">
        <v>100</v>
      </c>
      <c r="E35" s="9">
        <v>20</v>
      </c>
      <c r="F35" s="9" t="s">
        <v>34</v>
      </c>
    </row>
  </sheetData>
  <mergeCells count="3">
    <mergeCell ref="H2:M2"/>
    <mergeCell ref="H7:L7"/>
    <mergeCell ref="H8:K8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53ED4-D914-4A52-8D10-1CBF757BD047}">
  <sheetPr>
    <outlinePr summaryBelow="0" summaryRight="0"/>
  </sheetPr>
  <dimension ref="A1:M35"/>
  <sheetViews>
    <sheetView workbookViewId="0">
      <selection activeCell="C52" sqref="C52"/>
    </sheetView>
  </sheetViews>
  <sheetFormatPr defaultColWidth="12.5546875" defaultRowHeight="15.75" customHeight="1"/>
  <cols>
    <col min="7" max="8" width="11.44140625" customWidth="1"/>
    <col min="9" max="9" width="12.5546875" customWidth="1"/>
    <col min="10" max="10" width="11.44140625" customWidth="1"/>
    <col min="11" max="11" width="12.5546875" customWidth="1"/>
    <col min="12" max="13" width="11.44140625" customWidth="1"/>
  </cols>
  <sheetData>
    <row r="1" spans="1:13" ht="13.2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</row>
    <row r="2" spans="1:13" ht="13.2">
      <c r="A2" s="9" t="s">
        <v>25</v>
      </c>
      <c r="B2" s="9" t="s">
        <v>26</v>
      </c>
      <c r="C2" s="9" t="s">
        <v>27</v>
      </c>
      <c r="D2" s="9">
        <v>1000</v>
      </c>
      <c r="E2" s="9">
        <v>30</v>
      </c>
      <c r="F2" s="9" t="s">
        <v>28</v>
      </c>
      <c r="H2" s="63" t="s">
        <v>29</v>
      </c>
      <c r="I2" s="64"/>
      <c r="J2" s="64"/>
      <c r="K2" s="64"/>
      <c r="L2" s="64"/>
      <c r="M2" s="65"/>
    </row>
    <row r="3" spans="1:13" ht="15.75" hidden="1" customHeight="1">
      <c r="A3" s="9" t="s">
        <v>30</v>
      </c>
      <c r="B3" s="9" t="s">
        <v>31</v>
      </c>
      <c r="C3" s="9" t="s">
        <v>32</v>
      </c>
      <c r="D3" s="9">
        <v>80</v>
      </c>
      <c r="E3" s="9">
        <v>15</v>
      </c>
      <c r="F3" s="9" t="s">
        <v>33</v>
      </c>
      <c r="H3" s="10" t="s">
        <v>24</v>
      </c>
      <c r="I3" s="11" t="s">
        <v>34</v>
      </c>
      <c r="J3" s="11" t="s">
        <v>28</v>
      </c>
      <c r="K3" s="11" t="s">
        <v>33</v>
      </c>
      <c r="L3" s="11" t="s">
        <v>35</v>
      </c>
      <c r="M3" s="11" t="s">
        <v>36</v>
      </c>
    </row>
    <row r="4" spans="1:13" ht="15.75" hidden="1" customHeight="1">
      <c r="A4" s="9" t="s">
        <v>37</v>
      </c>
      <c r="B4" s="9" t="s">
        <v>38</v>
      </c>
      <c r="C4" s="9" t="s">
        <v>39</v>
      </c>
      <c r="D4" s="9">
        <v>130</v>
      </c>
      <c r="E4" s="9">
        <v>40</v>
      </c>
      <c r="F4" s="9" t="s">
        <v>35</v>
      </c>
      <c r="H4" s="12" t="s">
        <v>40</v>
      </c>
      <c r="I4" s="13">
        <v>0.05</v>
      </c>
      <c r="J4" s="13">
        <v>0.15</v>
      </c>
      <c r="K4" s="13">
        <v>0.1</v>
      </c>
      <c r="L4" s="13">
        <v>0.1</v>
      </c>
      <c r="M4" s="13">
        <v>0.05</v>
      </c>
    </row>
    <row r="5" spans="1:13" ht="13.2" hidden="1">
      <c r="A5" s="9" t="s">
        <v>41</v>
      </c>
      <c r="B5" s="9" t="s">
        <v>42</v>
      </c>
      <c r="C5" s="9" t="s">
        <v>43</v>
      </c>
      <c r="D5" s="9">
        <v>900</v>
      </c>
      <c r="E5" s="9">
        <v>25</v>
      </c>
      <c r="F5" s="9" t="s">
        <v>28</v>
      </c>
    </row>
    <row r="6" spans="1:13" ht="13.2" hidden="1">
      <c r="A6" s="9" t="s">
        <v>44</v>
      </c>
      <c r="B6" s="9" t="s">
        <v>45</v>
      </c>
      <c r="C6" s="9" t="s">
        <v>46</v>
      </c>
      <c r="D6" s="9">
        <v>70</v>
      </c>
      <c r="E6" s="9">
        <v>20</v>
      </c>
      <c r="F6" s="9" t="s">
        <v>36</v>
      </c>
    </row>
    <row r="7" spans="1:13" ht="13.2" hidden="1">
      <c r="A7" s="9" t="s">
        <v>47</v>
      </c>
      <c r="B7" s="9" t="s">
        <v>48</v>
      </c>
      <c r="C7" s="9" t="s">
        <v>49</v>
      </c>
      <c r="D7" s="9">
        <v>200</v>
      </c>
      <c r="E7" s="9">
        <v>45</v>
      </c>
      <c r="F7" s="9" t="s">
        <v>28</v>
      </c>
      <c r="H7" s="63" t="s">
        <v>50</v>
      </c>
      <c r="I7" s="64"/>
      <c r="J7" s="64"/>
      <c r="K7" s="64"/>
      <c r="L7" s="65"/>
    </row>
    <row r="8" spans="1:13" ht="13.2" hidden="1">
      <c r="A8" s="9" t="s">
        <v>51</v>
      </c>
      <c r="B8" s="9" t="s">
        <v>52</v>
      </c>
      <c r="C8" s="9" t="s">
        <v>53</v>
      </c>
      <c r="D8" s="9">
        <v>30</v>
      </c>
      <c r="E8" s="9">
        <v>5</v>
      </c>
      <c r="F8" s="9" t="s">
        <v>33</v>
      </c>
      <c r="H8" s="66" t="s">
        <v>54</v>
      </c>
      <c r="I8" s="64"/>
      <c r="J8" s="64"/>
      <c r="K8" s="65"/>
      <c r="L8" s="14" t="s">
        <v>55</v>
      </c>
    </row>
    <row r="9" spans="1:13" ht="13.2" hidden="1">
      <c r="A9" s="9" t="s">
        <v>56</v>
      </c>
      <c r="B9" s="9" t="s">
        <v>57</v>
      </c>
      <c r="C9" s="9" t="s">
        <v>58</v>
      </c>
      <c r="D9" s="9">
        <v>90</v>
      </c>
      <c r="E9" s="9">
        <v>35</v>
      </c>
      <c r="F9" s="9" t="s">
        <v>35</v>
      </c>
      <c r="H9" s="15" t="s">
        <v>19</v>
      </c>
      <c r="I9" s="15" t="s">
        <v>20</v>
      </c>
      <c r="J9" s="15" t="s">
        <v>22</v>
      </c>
      <c r="K9" s="15" t="s">
        <v>24</v>
      </c>
      <c r="L9" s="15" t="s">
        <v>40</v>
      </c>
    </row>
    <row r="10" spans="1:13" ht="13.2" hidden="1">
      <c r="A10" s="9" t="s">
        <v>59</v>
      </c>
      <c r="B10" s="9" t="s">
        <v>60</v>
      </c>
      <c r="C10" s="9" t="s">
        <v>61</v>
      </c>
      <c r="D10" s="9">
        <v>500</v>
      </c>
      <c r="E10" s="9">
        <v>50</v>
      </c>
      <c r="F10" s="9" t="s">
        <v>28</v>
      </c>
      <c r="H10" s="9" t="s">
        <v>44</v>
      </c>
      <c r="I10" s="9"/>
      <c r="J10" s="9"/>
      <c r="K10" s="9"/>
      <c r="L10" s="9"/>
    </row>
    <row r="11" spans="1:13" ht="13.2" hidden="1">
      <c r="A11" s="9" t="s">
        <v>62</v>
      </c>
      <c r="B11" s="9" t="s">
        <v>63</v>
      </c>
      <c r="C11" s="9" t="s">
        <v>64</v>
      </c>
      <c r="D11" s="9">
        <v>130</v>
      </c>
      <c r="E11" s="9">
        <v>10</v>
      </c>
      <c r="F11" s="9" t="s">
        <v>36</v>
      </c>
      <c r="H11" s="9" t="s">
        <v>51</v>
      </c>
      <c r="I11" s="9"/>
      <c r="J11" s="9"/>
      <c r="K11" s="9"/>
      <c r="L11" s="9"/>
    </row>
    <row r="12" spans="1:13" ht="13.2">
      <c r="A12" s="9" t="s">
        <v>65</v>
      </c>
      <c r="B12" s="9" t="s">
        <v>26</v>
      </c>
      <c r="C12" s="9" t="s">
        <v>66</v>
      </c>
      <c r="D12" s="9">
        <v>950</v>
      </c>
      <c r="E12" s="9">
        <v>25</v>
      </c>
      <c r="F12" s="9" t="s">
        <v>28</v>
      </c>
      <c r="H12" s="9" t="s">
        <v>67</v>
      </c>
      <c r="I12" s="9"/>
      <c r="J12" s="9"/>
      <c r="K12" s="9"/>
      <c r="L12" s="9"/>
    </row>
    <row r="13" spans="1:13" ht="13.2" hidden="1">
      <c r="A13" s="9" t="s">
        <v>68</v>
      </c>
      <c r="B13" s="9" t="s">
        <v>31</v>
      </c>
      <c r="C13" s="9" t="s">
        <v>53</v>
      </c>
      <c r="D13" s="9">
        <v>90</v>
      </c>
      <c r="E13" s="9">
        <v>40</v>
      </c>
      <c r="F13" s="9" t="s">
        <v>33</v>
      </c>
      <c r="H13" s="9" t="s">
        <v>69</v>
      </c>
      <c r="I13" s="9"/>
      <c r="J13" s="9"/>
      <c r="K13" s="9"/>
      <c r="L13" s="9"/>
    </row>
    <row r="14" spans="1:13" ht="13.2" hidden="1">
      <c r="A14" s="9" t="s">
        <v>70</v>
      </c>
      <c r="B14" s="9" t="s">
        <v>38</v>
      </c>
      <c r="C14" s="9" t="s">
        <v>71</v>
      </c>
      <c r="D14" s="9">
        <v>120</v>
      </c>
      <c r="E14" s="9">
        <v>35</v>
      </c>
      <c r="F14" s="9" t="s">
        <v>35</v>
      </c>
      <c r="H14" s="9" t="s">
        <v>72</v>
      </c>
      <c r="I14" s="9"/>
      <c r="J14" s="9"/>
      <c r="K14" s="9"/>
      <c r="L14" s="9"/>
    </row>
    <row r="15" spans="1:13" ht="13.2" hidden="1">
      <c r="A15" s="9" t="s">
        <v>73</v>
      </c>
      <c r="B15" s="9" t="s">
        <v>74</v>
      </c>
      <c r="C15" s="9" t="s">
        <v>75</v>
      </c>
      <c r="D15" s="9">
        <v>150</v>
      </c>
      <c r="E15" s="9">
        <v>15</v>
      </c>
      <c r="F15" s="9" t="s">
        <v>28</v>
      </c>
    </row>
    <row r="16" spans="1:13" ht="13.2" hidden="1">
      <c r="A16" s="9" t="s">
        <v>76</v>
      </c>
      <c r="B16" s="9" t="s">
        <v>48</v>
      </c>
      <c r="C16" s="9" t="s">
        <v>77</v>
      </c>
      <c r="D16" s="9">
        <v>250</v>
      </c>
      <c r="E16" s="9">
        <v>20</v>
      </c>
      <c r="F16" s="9" t="s">
        <v>28</v>
      </c>
    </row>
    <row r="17" spans="1:6" ht="13.2" hidden="1">
      <c r="A17" s="9" t="s">
        <v>78</v>
      </c>
      <c r="B17" s="9" t="s">
        <v>79</v>
      </c>
      <c r="C17" s="9" t="s">
        <v>80</v>
      </c>
      <c r="D17" s="9">
        <v>50</v>
      </c>
      <c r="E17" s="9">
        <v>35</v>
      </c>
      <c r="F17" s="9" t="s">
        <v>34</v>
      </c>
    </row>
    <row r="18" spans="1:6" ht="13.2" hidden="1">
      <c r="A18" s="9" t="s">
        <v>81</v>
      </c>
      <c r="B18" s="9" t="s">
        <v>74</v>
      </c>
      <c r="C18" s="9" t="s">
        <v>82</v>
      </c>
      <c r="D18" s="9">
        <v>160</v>
      </c>
      <c r="E18" s="9">
        <v>15</v>
      </c>
      <c r="F18" s="9" t="s">
        <v>28</v>
      </c>
    </row>
    <row r="19" spans="1:6" ht="13.2">
      <c r="A19" s="9" t="s">
        <v>83</v>
      </c>
      <c r="B19" s="9" t="s">
        <v>26</v>
      </c>
      <c r="C19" s="9" t="s">
        <v>84</v>
      </c>
      <c r="D19" s="9">
        <v>980</v>
      </c>
      <c r="E19" s="9">
        <v>10</v>
      </c>
      <c r="F19" s="9" t="s">
        <v>28</v>
      </c>
    </row>
    <row r="20" spans="1:6" ht="13.2" hidden="1">
      <c r="A20" s="9" t="s">
        <v>85</v>
      </c>
      <c r="B20" s="9" t="s">
        <v>86</v>
      </c>
      <c r="C20" s="9" t="s">
        <v>87</v>
      </c>
      <c r="D20" s="9">
        <v>150</v>
      </c>
      <c r="E20" s="9">
        <v>15</v>
      </c>
      <c r="F20" s="9" t="s">
        <v>33</v>
      </c>
    </row>
    <row r="21" spans="1:6" ht="13.2" hidden="1">
      <c r="A21" s="9" t="s">
        <v>88</v>
      </c>
      <c r="B21" s="9" t="s">
        <v>89</v>
      </c>
      <c r="C21" s="9" t="s">
        <v>90</v>
      </c>
      <c r="D21" s="9">
        <v>200</v>
      </c>
      <c r="E21" s="9">
        <v>10</v>
      </c>
      <c r="F21" s="9" t="s">
        <v>36</v>
      </c>
    </row>
    <row r="22" spans="1:6" ht="13.2" hidden="1">
      <c r="A22" s="9" t="s">
        <v>67</v>
      </c>
      <c r="B22" s="9" t="s">
        <v>91</v>
      </c>
      <c r="C22" s="9" t="s">
        <v>92</v>
      </c>
      <c r="D22" s="9">
        <v>700</v>
      </c>
      <c r="E22" s="9">
        <v>50</v>
      </c>
      <c r="F22" s="9" t="s">
        <v>28</v>
      </c>
    </row>
    <row r="23" spans="1:6" ht="13.2" hidden="1">
      <c r="A23" s="9" t="s">
        <v>93</v>
      </c>
      <c r="B23" s="9" t="s">
        <v>94</v>
      </c>
      <c r="C23" s="9" t="s">
        <v>95</v>
      </c>
      <c r="D23" s="9">
        <v>80</v>
      </c>
      <c r="E23" s="9">
        <v>20</v>
      </c>
      <c r="F23" s="9" t="s">
        <v>35</v>
      </c>
    </row>
    <row r="24" spans="1:6" ht="13.2" hidden="1">
      <c r="A24" s="9" t="s">
        <v>96</v>
      </c>
      <c r="B24" s="9" t="s">
        <v>97</v>
      </c>
      <c r="C24" s="9" t="s">
        <v>98</v>
      </c>
      <c r="D24" s="9">
        <v>150</v>
      </c>
      <c r="E24" s="9">
        <v>30</v>
      </c>
      <c r="F24" s="9" t="s">
        <v>28</v>
      </c>
    </row>
    <row r="25" spans="1:6" ht="13.2" hidden="1">
      <c r="A25" s="16" t="s">
        <v>78</v>
      </c>
      <c r="B25" s="16" t="s">
        <v>79</v>
      </c>
      <c r="C25" s="16" t="s">
        <v>80</v>
      </c>
      <c r="D25" s="17">
        <v>50</v>
      </c>
      <c r="E25" s="17">
        <v>35</v>
      </c>
      <c r="F25" s="16" t="s">
        <v>34</v>
      </c>
    </row>
    <row r="26" spans="1:6" ht="13.2" hidden="1">
      <c r="A26" s="9" t="s">
        <v>99</v>
      </c>
      <c r="B26" s="9" t="s">
        <v>42</v>
      </c>
      <c r="C26" s="9" t="s">
        <v>100</v>
      </c>
      <c r="D26" s="9">
        <v>800</v>
      </c>
      <c r="E26" s="9">
        <v>45</v>
      </c>
      <c r="F26" s="9" t="s">
        <v>28</v>
      </c>
    </row>
    <row r="27" spans="1:6" ht="13.2" hidden="1">
      <c r="A27" s="9" t="s">
        <v>101</v>
      </c>
      <c r="B27" s="9" t="s">
        <v>86</v>
      </c>
      <c r="C27" s="9" t="s">
        <v>102</v>
      </c>
      <c r="D27" s="9">
        <v>130</v>
      </c>
      <c r="E27" s="9">
        <v>25</v>
      </c>
      <c r="F27" s="9" t="s">
        <v>33</v>
      </c>
    </row>
    <row r="28" spans="1:6" ht="13.2" hidden="1">
      <c r="A28" s="9" t="s">
        <v>103</v>
      </c>
      <c r="B28" s="9" t="s">
        <v>57</v>
      </c>
      <c r="C28" s="9" t="s">
        <v>104</v>
      </c>
      <c r="D28" s="9">
        <v>400</v>
      </c>
      <c r="E28" s="9">
        <v>40</v>
      </c>
      <c r="F28" s="9" t="s">
        <v>35</v>
      </c>
    </row>
    <row r="29" spans="1:6" ht="13.2" hidden="1">
      <c r="A29" s="16" t="s">
        <v>76</v>
      </c>
      <c r="B29" s="16" t="s">
        <v>48</v>
      </c>
      <c r="C29" s="16" t="s">
        <v>77</v>
      </c>
      <c r="D29" s="17">
        <v>300</v>
      </c>
      <c r="E29" s="17">
        <v>20</v>
      </c>
      <c r="F29" s="16" t="s">
        <v>28</v>
      </c>
    </row>
    <row r="30" spans="1:6" ht="13.2" hidden="1">
      <c r="A30" s="9" t="s">
        <v>105</v>
      </c>
      <c r="B30" s="9" t="s">
        <v>106</v>
      </c>
      <c r="C30" s="9" t="s">
        <v>107</v>
      </c>
      <c r="D30" s="9">
        <v>60</v>
      </c>
      <c r="E30" s="9">
        <v>30</v>
      </c>
      <c r="F30" s="9" t="s">
        <v>33</v>
      </c>
    </row>
    <row r="31" spans="1:6" ht="13.2" hidden="1">
      <c r="A31" s="9" t="s">
        <v>72</v>
      </c>
      <c r="B31" s="9" t="s">
        <v>108</v>
      </c>
      <c r="C31" s="9" t="s">
        <v>109</v>
      </c>
      <c r="D31" s="9">
        <v>40</v>
      </c>
      <c r="E31" s="9">
        <v>10</v>
      </c>
      <c r="F31" s="9" t="s">
        <v>35</v>
      </c>
    </row>
    <row r="32" spans="1:6" ht="13.2" hidden="1">
      <c r="A32" s="9" t="s">
        <v>110</v>
      </c>
      <c r="B32" s="9" t="s">
        <v>97</v>
      </c>
      <c r="C32" s="9" t="s">
        <v>111</v>
      </c>
      <c r="D32" s="9">
        <v>130</v>
      </c>
      <c r="E32" s="9">
        <v>5</v>
      </c>
      <c r="F32" s="9" t="s">
        <v>28</v>
      </c>
    </row>
    <row r="33" spans="1:6" ht="13.2" hidden="1">
      <c r="A33" s="9" t="s">
        <v>112</v>
      </c>
      <c r="B33" s="9" t="s">
        <v>113</v>
      </c>
      <c r="C33" s="9" t="s">
        <v>114</v>
      </c>
      <c r="D33" s="9">
        <v>50</v>
      </c>
      <c r="E33" s="9">
        <v>50</v>
      </c>
      <c r="F33" s="9" t="s">
        <v>33</v>
      </c>
    </row>
    <row r="34" spans="1:6" ht="13.2">
      <c r="A34" s="9" t="s">
        <v>65</v>
      </c>
      <c r="B34" s="9" t="s">
        <v>26</v>
      </c>
      <c r="C34" s="9" t="s">
        <v>66</v>
      </c>
      <c r="D34" s="9">
        <v>950</v>
      </c>
      <c r="E34" s="9">
        <v>25</v>
      </c>
      <c r="F34" s="9" t="s">
        <v>28</v>
      </c>
    </row>
    <row r="35" spans="1:6" ht="13.2" hidden="1">
      <c r="A35" s="9" t="s">
        <v>69</v>
      </c>
      <c r="B35" s="9" t="s">
        <v>115</v>
      </c>
      <c r="C35" s="9" t="s">
        <v>116</v>
      </c>
      <c r="D35" s="9">
        <v>100</v>
      </c>
      <c r="E35" s="9">
        <v>20</v>
      </c>
      <c r="F35" s="9" t="s">
        <v>34</v>
      </c>
    </row>
  </sheetData>
  <mergeCells count="3">
    <mergeCell ref="H2:M2"/>
    <mergeCell ref="H7:L7"/>
    <mergeCell ref="H8:K8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32DA9-4616-4CBA-A243-FAA01F6446B3}">
  <sheetPr>
    <outlinePr summaryBelow="0" summaryRight="0"/>
  </sheetPr>
  <dimension ref="A1:M35"/>
  <sheetViews>
    <sheetView workbookViewId="0">
      <selection activeCell="I17" sqref="I17"/>
    </sheetView>
  </sheetViews>
  <sheetFormatPr defaultColWidth="12.5546875" defaultRowHeight="15.75" customHeight="1"/>
  <cols>
    <col min="7" max="8" width="11.44140625" customWidth="1"/>
    <col min="9" max="9" width="12.5546875" customWidth="1"/>
    <col min="10" max="10" width="11.44140625" customWidth="1"/>
    <col min="11" max="11" width="12.5546875" customWidth="1"/>
    <col min="12" max="13" width="11.44140625" customWidth="1"/>
  </cols>
  <sheetData>
    <row r="1" spans="1:13" ht="13.2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</row>
    <row r="2" spans="1:13" ht="13.2">
      <c r="A2" s="9" t="s">
        <v>25</v>
      </c>
      <c r="B2" s="9" t="s">
        <v>26</v>
      </c>
      <c r="C2" s="9" t="s">
        <v>27</v>
      </c>
      <c r="D2" s="9">
        <v>1000</v>
      </c>
      <c r="E2" s="9">
        <v>30</v>
      </c>
      <c r="F2" s="9" t="s">
        <v>28</v>
      </c>
      <c r="H2" s="63" t="s">
        <v>29</v>
      </c>
      <c r="I2" s="64"/>
      <c r="J2" s="64"/>
      <c r="K2" s="64"/>
      <c r="L2" s="64"/>
      <c r="M2" s="65"/>
    </row>
    <row r="3" spans="1:13" ht="15.75" customHeight="1">
      <c r="A3" s="9" t="s">
        <v>30</v>
      </c>
      <c r="B3" s="9" t="s">
        <v>31</v>
      </c>
      <c r="C3" s="9" t="s">
        <v>32</v>
      </c>
      <c r="D3" s="9">
        <v>80</v>
      </c>
      <c r="E3" s="9">
        <v>15</v>
      </c>
      <c r="F3" s="9" t="s">
        <v>33</v>
      </c>
      <c r="H3" s="10" t="s">
        <v>24</v>
      </c>
      <c r="I3" s="11" t="s">
        <v>34</v>
      </c>
      <c r="J3" s="11" t="s">
        <v>28</v>
      </c>
      <c r="K3" s="11" t="s">
        <v>33</v>
      </c>
      <c r="L3" s="11" t="s">
        <v>35</v>
      </c>
      <c r="M3" s="11" t="s">
        <v>36</v>
      </c>
    </row>
    <row r="4" spans="1:13" ht="15.75" customHeight="1">
      <c r="A4" s="9" t="s">
        <v>37</v>
      </c>
      <c r="B4" s="9" t="s">
        <v>38</v>
      </c>
      <c r="C4" s="9" t="s">
        <v>39</v>
      </c>
      <c r="D4" s="9">
        <v>130</v>
      </c>
      <c r="E4" s="9">
        <v>40</v>
      </c>
      <c r="F4" s="9" t="s">
        <v>35</v>
      </c>
      <c r="H4" s="12" t="s">
        <v>40</v>
      </c>
      <c r="I4" s="13">
        <v>0.05</v>
      </c>
      <c r="J4" s="13">
        <v>0.15</v>
      </c>
      <c r="K4" s="13">
        <v>0.1</v>
      </c>
      <c r="L4" s="13">
        <v>0.1</v>
      </c>
      <c r="M4" s="13">
        <v>0.05</v>
      </c>
    </row>
    <row r="5" spans="1:13" ht="13.2">
      <c r="A5" s="9" t="s">
        <v>41</v>
      </c>
      <c r="B5" s="9" t="s">
        <v>42</v>
      </c>
      <c r="C5" s="9" t="s">
        <v>43</v>
      </c>
      <c r="D5" s="9">
        <v>900</v>
      </c>
      <c r="E5" s="9">
        <v>25</v>
      </c>
      <c r="F5" s="9" t="s">
        <v>28</v>
      </c>
    </row>
    <row r="6" spans="1:13" ht="13.2">
      <c r="A6" s="9" t="s">
        <v>44</v>
      </c>
      <c r="B6" s="9" t="s">
        <v>45</v>
      </c>
      <c r="C6" s="9" t="s">
        <v>46</v>
      </c>
      <c r="D6" s="9">
        <v>70</v>
      </c>
      <c r="E6" s="9">
        <v>20</v>
      </c>
      <c r="F6" s="9" t="s">
        <v>36</v>
      </c>
    </row>
    <row r="7" spans="1:13" ht="13.2">
      <c r="A7" s="9" t="s">
        <v>47</v>
      </c>
      <c r="B7" s="9" t="s">
        <v>48</v>
      </c>
      <c r="C7" s="9" t="s">
        <v>49</v>
      </c>
      <c r="D7" s="9">
        <v>200</v>
      </c>
      <c r="E7" s="9">
        <v>45</v>
      </c>
      <c r="F7" s="9" t="s">
        <v>28</v>
      </c>
      <c r="H7" s="63" t="s">
        <v>50</v>
      </c>
      <c r="I7" s="64"/>
      <c r="J7" s="64"/>
      <c r="K7" s="64"/>
      <c r="L7" s="65"/>
    </row>
    <row r="8" spans="1:13" ht="13.2">
      <c r="A8" s="9" t="s">
        <v>51</v>
      </c>
      <c r="B8" s="9" t="s">
        <v>52</v>
      </c>
      <c r="C8" s="9" t="s">
        <v>53</v>
      </c>
      <c r="D8" s="9">
        <v>30</v>
      </c>
      <c r="E8" s="9">
        <v>5</v>
      </c>
      <c r="F8" s="9" t="s">
        <v>33</v>
      </c>
      <c r="H8" s="66" t="s">
        <v>54</v>
      </c>
      <c r="I8" s="64"/>
      <c r="J8" s="64"/>
      <c r="K8" s="65"/>
      <c r="L8" s="14" t="s">
        <v>55</v>
      </c>
    </row>
    <row r="9" spans="1:13" ht="13.2">
      <c r="A9" s="9" t="s">
        <v>56</v>
      </c>
      <c r="B9" s="9" t="s">
        <v>57</v>
      </c>
      <c r="C9" s="9" t="s">
        <v>58</v>
      </c>
      <c r="D9" s="9">
        <v>90</v>
      </c>
      <c r="E9" s="9">
        <v>35</v>
      </c>
      <c r="F9" s="9" t="s">
        <v>35</v>
      </c>
      <c r="H9" s="15" t="s">
        <v>19</v>
      </c>
      <c r="I9" s="15" t="s">
        <v>20</v>
      </c>
      <c r="J9" s="15" t="s">
        <v>22</v>
      </c>
      <c r="K9" s="15" t="s">
        <v>24</v>
      </c>
      <c r="L9" s="15" t="s">
        <v>40</v>
      </c>
    </row>
    <row r="10" spans="1:13" ht="13.2">
      <c r="A10" s="9" t="s">
        <v>59</v>
      </c>
      <c r="B10" s="9" t="s">
        <v>60</v>
      </c>
      <c r="C10" s="9" t="s">
        <v>61</v>
      </c>
      <c r="D10" s="9">
        <v>500</v>
      </c>
      <c r="E10" s="9">
        <v>50</v>
      </c>
      <c r="F10" s="9" t="s">
        <v>28</v>
      </c>
      <c r="H10" s="59" t="s">
        <v>44</v>
      </c>
      <c r="I10" s="59" t="str">
        <f t="shared" ref="I10:I14" si="0">VLOOKUP(H10,$A$2:$B$35,2,FALSE)</f>
        <v>Backpack</v>
      </c>
      <c r="J10" s="59">
        <f t="shared" ref="J10:J14" si="1">VLOOKUP(H10,$A$2:$D$35,4,FALSE)</f>
        <v>70</v>
      </c>
      <c r="K10" s="59" t="str">
        <f t="shared" ref="K10:K14" si="2">VLOOKUP(H10,$A$2:$F$35,6,FALSE)</f>
        <v>Outdoor</v>
      </c>
      <c r="L10" s="60">
        <f t="shared" ref="L10:L14" si="3">HLOOKUP(K10,$I$3:$M$4,2,FALSE)</f>
        <v>0.05</v>
      </c>
    </row>
    <row r="11" spans="1:13" ht="13.2">
      <c r="A11" s="9" t="s">
        <v>62</v>
      </c>
      <c r="B11" s="9" t="s">
        <v>63</v>
      </c>
      <c r="C11" s="9" t="s">
        <v>64</v>
      </c>
      <c r="D11" s="9">
        <v>130</v>
      </c>
      <c r="E11" s="9">
        <v>10</v>
      </c>
      <c r="F11" s="9" t="s">
        <v>36</v>
      </c>
      <c r="H11" s="59" t="s">
        <v>51</v>
      </c>
      <c r="I11" s="59" t="str">
        <f>VLOOKUP(H11,$A$2:$B$35,2,FALSE)</f>
        <v>T-shirt</v>
      </c>
      <c r="J11" s="59">
        <f t="shared" si="1"/>
        <v>30</v>
      </c>
      <c r="K11" s="59" t="str">
        <f t="shared" si="2"/>
        <v>Fashion</v>
      </c>
      <c r="L11" s="60">
        <f t="shared" si="3"/>
        <v>0.1</v>
      </c>
    </row>
    <row r="12" spans="1:13" ht="13.2">
      <c r="A12" s="9" t="s">
        <v>65</v>
      </c>
      <c r="B12" s="9" t="s">
        <v>26</v>
      </c>
      <c r="C12" s="9" t="s">
        <v>66</v>
      </c>
      <c r="D12" s="9">
        <v>950</v>
      </c>
      <c r="E12" s="9">
        <v>25</v>
      </c>
      <c r="F12" s="9" t="s">
        <v>28</v>
      </c>
      <c r="H12" s="59" t="s">
        <v>67</v>
      </c>
      <c r="I12" s="59" t="str">
        <f t="shared" si="0"/>
        <v>Camera</v>
      </c>
      <c r="J12" s="59">
        <f t="shared" si="1"/>
        <v>700</v>
      </c>
      <c r="K12" s="59" t="str">
        <f t="shared" si="2"/>
        <v>Electronics</v>
      </c>
      <c r="L12" s="60">
        <f t="shared" si="3"/>
        <v>0.15</v>
      </c>
    </row>
    <row r="13" spans="1:13" ht="13.2">
      <c r="A13" s="9" t="s">
        <v>68</v>
      </c>
      <c r="B13" s="9" t="s">
        <v>31</v>
      </c>
      <c r="C13" s="9" t="s">
        <v>53</v>
      </c>
      <c r="D13" s="9">
        <v>90</v>
      </c>
      <c r="E13" s="9">
        <v>40</v>
      </c>
      <c r="F13" s="9" t="s">
        <v>33</v>
      </c>
      <c r="H13" s="59" t="s">
        <v>69</v>
      </c>
      <c r="I13" s="59" t="str">
        <f t="shared" si="0"/>
        <v>Watch</v>
      </c>
      <c r="J13" s="59">
        <f t="shared" si="1"/>
        <v>100</v>
      </c>
      <c r="K13" s="59" t="str">
        <f t="shared" si="2"/>
        <v>Accessories</v>
      </c>
      <c r="L13" s="60">
        <f t="shared" si="3"/>
        <v>0.05</v>
      </c>
    </row>
    <row r="14" spans="1:13" ht="13.2">
      <c r="A14" s="9" t="s">
        <v>70</v>
      </c>
      <c r="B14" s="9" t="s">
        <v>38</v>
      </c>
      <c r="C14" s="9" t="s">
        <v>71</v>
      </c>
      <c r="D14" s="9">
        <v>120</v>
      </c>
      <c r="E14" s="9">
        <v>35</v>
      </c>
      <c r="F14" s="9" t="s">
        <v>35</v>
      </c>
      <c r="H14" s="59" t="s">
        <v>72</v>
      </c>
      <c r="I14" s="59" t="str">
        <f t="shared" si="0"/>
        <v>Toaster</v>
      </c>
      <c r="J14" s="59">
        <f t="shared" si="1"/>
        <v>40</v>
      </c>
      <c r="K14" s="59" t="str">
        <f t="shared" si="2"/>
        <v>Kitchen</v>
      </c>
      <c r="L14" s="60">
        <f t="shared" si="3"/>
        <v>0.1</v>
      </c>
    </row>
    <row r="15" spans="1:13" ht="13.2">
      <c r="A15" s="9" t="s">
        <v>73</v>
      </c>
      <c r="B15" s="9" t="s">
        <v>74</v>
      </c>
      <c r="C15" s="9" t="s">
        <v>75</v>
      </c>
      <c r="D15" s="9">
        <v>150</v>
      </c>
      <c r="E15" s="9">
        <v>15</v>
      </c>
      <c r="F15" s="9" t="s">
        <v>28</v>
      </c>
    </row>
    <row r="16" spans="1:13" ht="13.2">
      <c r="A16" s="9" t="s">
        <v>76</v>
      </c>
      <c r="B16" s="9" t="s">
        <v>48</v>
      </c>
      <c r="C16" s="9" t="s">
        <v>77</v>
      </c>
      <c r="D16" s="9">
        <v>250</v>
      </c>
      <c r="E16" s="9">
        <v>20</v>
      </c>
      <c r="F16" s="9" t="s">
        <v>28</v>
      </c>
      <c r="L16" s="31"/>
    </row>
    <row r="17" spans="1:6" ht="13.2">
      <c r="A17" s="9" t="s">
        <v>78</v>
      </c>
      <c r="B17" s="9" t="s">
        <v>79</v>
      </c>
      <c r="C17" s="9" t="s">
        <v>80</v>
      </c>
      <c r="D17" s="9">
        <v>50</v>
      </c>
      <c r="E17" s="9">
        <v>35</v>
      </c>
      <c r="F17" s="9" t="s">
        <v>34</v>
      </c>
    </row>
    <row r="18" spans="1:6" ht="13.2">
      <c r="A18" s="9" t="s">
        <v>81</v>
      </c>
      <c r="B18" s="9" t="s">
        <v>74</v>
      </c>
      <c r="C18" s="9" t="s">
        <v>82</v>
      </c>
      <c r="D18" s="9">
        <v>160</v>
      </c>
      <c r="E18" s="9">
        <v>15</v>
      </c>
      <c r="F18" s="9" t="s">
        <v>28</v>
      </c>
    </row>
    <row r="19" spans="1:6" ht="13.2">
      <c r="A19" s="9" t="s">
        <v>83</v>
      </c>
      <c r="B19" s="9" t="s">
        <v>26</v>
      </c>
      <c r="C19" s="9" t="s">
        <v>84</v>
      </c>
      <c r="D19" s="9">
        <v>980</v>
      </c>
      <c r="E19" s="9">
        <v>10</v>
      </c>
      <c r="F19" s="9" t="s">
        <v>28</v>
      </c>
    </row>
    <row r="20" spans="1:6" ht="13.2">
      <c r="A20" s="9" t="s">
        <v>85</v>
      </c>
      <c r="B20" s="9" t="s">
        <v>86</v>
      </c>
      <c r="C20" s="9" t="s">
        <v>87</v>
      </c>
      <c r="D20" s="9">
        <v>150</v>
      </c>
      <c r="E20" s="9">
        <v>15</v>
      </c>
      <c r="F20" s="9" t="s">
        <v>33</v>
      </c>
    </row>
    <row r="21" spans="1:6" ht="13.2">
      <c r="A21" s="9" t="s">
        <v>88</v>
      </c>
      <c r="B21" s="9" t="s">
        <v>89</v>
      </c>
      <c r="C21" s="9" t="s">
        <v>90</v>
      </c>
      <c r="D21" s="9">
        <v>200</v>
      </c>
      <c r="E21" s="9">
        <v>10</v>
      </c>
      <c r="F21" s="9" t="s">
        <v>36</v>
      </c>
    </row>
    <row r="22" spans="1:6" ht="13.2">
      <c r="A22" s="9" t="s">
        <v>67</v>
      </c>
      <c r="B22" s="9" t="s">
        <v>91</v>
      </c>
      <c r="C22" s="9" t="s">
        <v>92</v>
      </c>
      <c r="D22" s="9">
        <v>700</v>
      </c>
      <c r="E22" s="9">
        <v>50</v>
      </c>
      <c r="F22" s="9" t="s">
        <v>28</v>
      </c>
    </row>
    <row r="23" spans="1:6" ht="13.2">
      <c r="A23" s="9" t="s">
        <v>93</v>
      </c>
      <c r="B23" s="9" t="s">
        <v>94</v>
      </c>
      <c r="C23" s="9" t="s">
        <v>95</v>
      </c>
      <c r="D23" s="9">
        <v>80</v>
      </c>
      <c r="E23" s="9">
        <v>20</v>
      </c>
      <c r="F23" s="9" t="s">
        <v>35</v>
      </c>
    </row>
    <row r="24" spans="1:6" ht="13.2">
      <c r="A24" s="9" t="s">
        <v>96</v>
      </c>
      <c r="B24" s="9" t="s">
        <v>97</v>
      </c>
      <c r="C24" s="9" t="s">
        <v>98</v>
      </c>
      <c r="D24" s="9">
        <v>150</v>
      </c>
      <c r="E24" s="9">
        <v>30</v>
      </c>
      <c r="F24" s="9" t="s">
        <v>28</v>
      </c>
    </row>
    <row r="25" spans="1:6" ht="13.2">
      <c r="A25" s="16" t="s">
        <v>78</v>
      </c>
      <c r="B25" s="16" t="s">
        <v>79</v>
      </c>
      <c r="C25" s="16" t="s">
        <v>80</v>
      </c>
      <c r="D25" s="17">
        <v>50</v>
      </c>
      <c r="E25" s="17">
        <v>35</v>
      </c>
      <c r="F25" s="16" t="s">
        <v>34</v>
      </c>
    </row>
    <row r="26" spans="1:6" ht="13.2">
      <c r="A26" s="9" t="s">
        <v>99</v>
      </c>
      <c r="B26" s="9" t="s">
        <v>42</v>
      </c>
      <c r="C26" s="9" t="s">
        <v>100</v>
      </c>
      <c r="D26" s="9">
        <v>800</v>
      </c>
      <c r="E26" s="9">
        <v>45</v>
      </c>
      <c r="F26" s="9" t="s">
        <v>28</v>
      </c>
    </row>
    <row r="27" spans="1:6" ht="13.2">
      <c r="A27" s="9" t="s">
        <v>101</v>
      </c>
      <c r="B27" s="9" t="s">
        <v>86</v>
      </c>
      <c r="C27" s="9" t="s">
        <v>102</v>
      </c>
      <c r="D27" s="9">
        <v>130</v>
      </c>
      <c r="E27" s="9">
        <v>25</v>
      </c>
      <c r="F27" s="9" t="s">
        <v>33</v>
      </c>
    </row>
    <row r="28" spans="1:6" ht="13.2">
      <c r="A28" s="9" t="s">
        <v>103</v>
      </c>
      <c r="B28" s="9" t="s">
        <v>57</v>
      </c>
      <c r="C28" s="9" t="s">
        <v>104</v>
      </c>
      <c r="D28" s="9">
        <v>400</v>
      </c>
      <c r="E28" s="9">
        <v>40</v>
      </c>
      <c r="F28" s="9" t="s">
        <v>35</v>
      </c>
    </row>
    <row r="29" spans="1:6" ht="13.2">
      <c r="A29" s="16" t="s">
        <v>76</v>
      </c>
      <c r="B29" s="16" t="s">
        <v>48</v>
      </c>
      <c r="C29" s="16" t="s">
        <v>77</v>
      </c>
      <c r="D29" s="17">
        <v>300</v>
      </c>
      <c r="E29" s="17">
        <v>20</v>
      </c>
      <c r="F29" s="16" t="s">
        <v>28</v>
      </c>
    </row>
    <row r="30" spans="1:6" ht="13.2">
      <c r="A30" s="9" t="s">
        <v>105</v>
      </c>
      <c r="B30" s="9" t="s">
        <v>106</v>
      </c>
      <c r="C30" s="9" t="s">
        <v>107</v>
      </c>
      <c r="D30" s="9">
        <v>60</v>
      </c>
      <c r="E30" s="9">
        <v>30</v>
      </c>
      <c r="F30" s="9" t="s">
        <v>33</v>
      </c>
    </row>
    <row r="31" spans="1:6" ht="13.2">
      <c r="A31" s="9" t="s">
        <v>72</v>
      </c>
      <c r="B31" s="9" t="s">
        <v>108</v>
      </c>
      <c r="C31" s="9" t="s">
        <v>109</v>
      </c>
      <c r="D31" s="9">
        <v>40</v>
      </c>
      <c r="E31" s="9">
        <v>10</v>
      </c>
      <c r="F31" s="9" t="s">
        <v>35</v>
      </c>
    </row>
    <row r="32" spans="1:6" ht="13.2">
      <c r="A32" s="9" t="s">
        <v>110</v>
      </c>
      <c r="B32" s="9" t="s">
        <v>97</v>
      </c>
      <c r="C32" s="9" t="s">
        <v>111</v>
      </c>
      <c r="D32" s="9">
        <v>130</v>
      </c>
      <c r="E32" s="9">
        <v>5</v>
      </c>
      <c r="F32" s="9" t="s">
        <v>28</v>
      </c>
    </row>
    <row r="33" spans="1:6" ht="13.2">
      <c r="A33" s="9" t="s">
        <v>112</v>
      </c>
      <c r="B33" s="9" t="s">
        <v>113</v>
      </c>
      <c r="C33" s="9" t="s">
        <v>114</v>
      </c>
      <c r="D33" s="9">
        <v>50</v>
      </c>
      <c r="E33" s="9">
        <v>50</v>
      </c>
      <c r="F33" s="9" t="s">
        <v>33</v>
      </c>
    </row>
    <row r="34" spans="1:6" ht="13.2">
      <c r="A34" s="9" t="s">
        <v>65</v>
      </c>
      <c r="B34" s="9" t="s">
        <v>26</v>
      </c>
      <c r="C34" s="9" t="s">
        <v>66</v>
      </c>
      <c r="D34" s="9">
        <v>950</v>
      </c>
      <c r="E34" s="9">
        <v>25</v>
      </c>
      <c r="F34" s="9" t="s">
        <v>28</v>
      </c>
    </row>
    <row r="35" spans="1:6" ht="13.2">
      <c r="A35" s="9" t="s">
        <v>69</v>
      </c>
      <c r="B35" s="9" t="s">
        <v>115</v>
      </c>
      <c r="C35" s="9" t="s">
        <v>116</v>
      </c>
      <c r="D35" s="9">
        <v>100</v>
      </c>
      <c r="E35" s="9">
        <v>20</v>
      </c>
      <c r="F35" s="9" t="s">
        <v>34</v>
      </c>
    </row>
  </sheetData>
  <mergeCells count="3">
    <mergeCell ref="H2:M2"/>
    <mergeCell ref="H7:L7"/>
    <mergeCell ref="H8:K8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FA6D-A2FC-490C-9653-9BE779C728E3}">
  <dimension ref="A2:L25"/>
  <sheetViews>
    <sheetView showGridLines="0" workbookViewId="0">
      <selection activeCell="U14" sqref="U14"/>
    </sheetView>
  </sheetViews>
  <sheetFormatPr defaultRowHeight="13.2"/>
  <cols>
    <col min="1" max="1" width="12.88671875" bestFit="1" customWidth="1"/>
    <col min="2" max="2" width="22.44140625" bestFit="1" customWidth="1"/>
    <col min="4" max="4" width="14" customWidth="1"/>
    <col min="5" max="5" width="19.109375" bestFit="1" customWidth="1"/>
    <col min="7" max="7" width="15.109375" bestFit="1" customWidth="1"/>
    <col min="8" max="8" width="12.5546875" bestFit="1" customWidth="1"/>
    <col min="10" max="10" width="18.44140625" bestFit="1" customWidth="1"/>
    <col min="11" max="12" width="11.109375" customWidth="1"/>
  </cols>
  <sheetData>
    <row r="2" spans="1:12">
      <c r="A2" s="67" t="s">
        <v>121</v>
      </c>
      <c r="B2" s="68"/>
      <c r="D2" s="67" t="s">
        <v>122</v>
      </c>
      <c r="E2" s="68"/>
      <c r="G2" s="67" t="s">
        <v>123</v>
      </c>
      <c r="H2" s="68"/>
      <c r="J2" s="69" t="s">
        <v>126</v>
      </c>
      <c r="K2" s="69"/>
      <c r="L2" s="69"/>
    </row>
    <row r="3" spans="1:12">
      <c r="A3" s="57" t="s">
        <v>24</v>
      </c>
      <c r="B3" s="58" t="s">
        <v>120</v>
      </c>
      <c r="D3" s="57" t="s">
        <v>20</v>
      </c>
      <c r="E3" s="58" t="s">
        <v>119</v>
      </c>
      <c r="G3" s="56" t="s">
        <v>20</v>
      </c>
      <c r="H3" s="56" t="s">
        <v>123</v>
      </c>
      <c r="J3" s="51" t="s">
        <v>24</v>
      </c>
      <c r="K3" s="50" t="s">
        <v>124</v>
      </c>
      <c r="L3" s="50" t="s">
        <v>125</v>
      </c>
    </row>
    <row r="4" spans="1:12">
      <c r="A4" s="20" t="s">
        <v>34</v>
      </c>
      <c r="B4" s="19">
        <v>3</v>
      </c>
      <c r="D4" s="20" t="s">
        <v>45</v>
      </c>
      <c r="E4" s="19">
        <v>70</v>
      </c>
      <c r="G4" s="20" t="s">
        <v>45</v>
      </c>
      <c r="H4" s="19">
        <v>20</v>
      </c>
      <c r="J4" s="48" t="s">
        <v>34</v>
      </c>
      <c r="K4" s="52">
        <v>90</v>
      </c>
      <c r="L4" s="47">
        <v>200</v>
      </c>
    </row>
    <row r="5" spans="1:12">
      <c r="A5" s="21" t="s">
        <v>28</v>
      </c>
      <c r="B5" s="22">
        <v>15</v>
      </c>
      <c r="D5" s="21" t="s">
        <v>57</v>
      </c>
      <c r="E5" s="22">
        <v>245</v>
      </c>
      <c r="G5" s="21" t="s">
        <v>57</v>
      </c>
      <c r="H5" s="22">
        <v>75</v>
      </c>
      <c r="J5" s="44" t="s">
        <v>79</v>
      </c>
      <c r="K5" s="43">
        <v>70</v>
      </c>
      <c r="L5" s="46">
        <v>100</v>
      </c>
    </row>
    <row r="6" spans="1:12">
      <c r="A6" s="21" t="s">
        <v>33</v>
      </c>
      <c r="B6" s="22">
        <v>7</v>
      </c>
      <c r="D6" s="21" t="s">
        <v>91</v>
      </c>
      <c r="E6" s="22">
        <v>700</v>
      </c>
      <c r="G6" s="21" t="s">
        <v>91</v>
      </c>
      <c r="H6" s="22">
        <v>50</v>
      </c>
      <c r="J6" s="45" t="s">
        <v>115</v>
      </c>
      <c r="K6" s="41">
        <v>20</v>
      </c>
      <c r="L6" s="42">
        <v>100</v>
      </c>
    </row>
    <row r="7" spans="1:12">
      <c r="A7" s="21" t="s">
        <v>35</v>
      </c>
      <c r="B7" s="22">
        <v>6</v>
      </c>
      <c r="D7" s="21" t="s">
        <v>89</v>
      </c>
      <c r="E7" s="22">
        <v>200</v>
      </c>
      <c r="G7" s="21" t="s">
        <v>89</v>
      </c>
      <c r="H7" s="22">
        <v>10</v>
      </c>
      <c r="J7" s="49" t="s">
        <v>28</v>
      </c>
      <c r="K7" s="53">
        <v>410</v>
      </c>
      <c r="L7" s="54">
        <v>8120</v>
      </c>
    </row>
    <row r="8" spans="1:12">
      <c r="A8" s="21" t="s">
        <v>36</v>
      </c>
      <c r="B8" s="22">
        <v>3</v>
      </c>
      <c r="D8" s="21" t="s">
        <v>38</v>
      </c>
      <c r="E8" s="22">
        <v>125</v>
      </c>
      <c r="G8" s="21" t="s">
        <v>38</v>
      </c>
      <c r="H8" s="22">
        <v>75</v>
      </c>
      <c r="J8" s="44" t="s">
        <v>91</v>
      </c>
      <c r="K8" s="43">
        <v>50</v>
      </c>
      <c r="L8" s="46">
        <v>700</v>
      </c>
    </row>
    <row r="9" spans="1:12">
      <c r="A9" s="23" t="s">
        <v>118</v>
      </c>
      <c r="B9" s="38">
        <v>34</v>
      </c>
      <c r="D9" s="21" t="s">
        <v>106</v>
      </c>
      <c r="E9" s="22">
        <v>60</v>
      </c>
      <c r="G9" s="21" t="s">
        <v>106</v>
      </c>
      <c r="H9" s="22">
        <v>30</v>
      </c>
      <c r="J9" s="45" t="s">
        <v>97</v>
      </c>
      <c r="K9" s="41">
        <v>35</v>
      </c>
      <c r="L9" s="42">
        <v>280</v>
      </c>
    </row>
    <row r="10" spans="1:12">
      <c r="D10" s="21" t="s">
        <v>97</v>
      </c>
      <c r="E10" s="22">
        <v>140</v>
      </c>
      <c r="G10" s="21" t="s">
        <v>97</v>
      </c>
      <c r="H10" s="22">
        <v>35</v>
      </c>
      <c r="J10" s="45" t="s">
        <v>48</v>
      </c>
      <c r="K10" s="41">
        <v>85</v>
      </c>
      <c r="L10" s="42">
        <v>750</v>
      </c>
    </row>
    <row r="11" spans="1:12">
      <c r="D11" s="21" t="s">
        <v>48</v>
      </c>
      <c r="E11" s="22">
        <v>250</v>
      </c>
      <c r="G11" s="21" t="s">
        <v>48</v>
      </c>
      <c r="H11" s="22">
        <v>85</v>
      </c>
      <c r="J11" s="45" t="s">
        <v>26</v>
      </c>
      <c r="K11" s="41">
        <v>90</v>
      </c>
      <c r="L11" s="42">
        <v>3880</v>
      </c>
    </row>
    <row r="12" spans="1:12">
      <c r="D12" s="21" t="s">
        <v>63</v>
      </c>
      <c r="E12" s="22">
        <v>130</v>
      </c>
      <c r="G12" s="21" t="s">
        <v>63</v>
      </c>
      <c r="H12" s="22">
        <v>10</v>
      </c>
      <c r="J12" s="45" t="s">
        <v>42</v>
      </c>
      <c r="K12" s="41">
        <v>70</v>
      </c>
      <c r="L12" s="42">
        <v>1700</v>
      </c>
    </row>
    <row r="13" spans="1:12">
      <c r="D13" s="21" t="s">
        <v>113</v>
      </c>
      <c r="E13" s="22">
        <v>50</v>
      </c>
      <c r="G13" s="21" t="s">
        <v>113</v>
      </c>
      <c r="H13" s="22">
        <v>50</v>
      </c>
      <c r="J13" s="45" t="s">
        <v>74</v>
      </c>
      <c r="K13" s="41">
        <v>30</v>
      </c>
      <c r="L13" s="42">
        <v>310</v>
      </c>
    </row>
    <row r="14" spans="1:12">
      <c r="D14" s="21" t="s">
        <v>26</v>
      </c>
      <c r="E14" s="22">
        <v>970</v>
      </c>
      <c r="G14" s="21" t="s">
        <v>26</v>
      </c>
      <c r="H14" s="22">
        <v>90</v>
      </c>
      <c r="J14" s="45" t="s">
        <v>60</v>
      </c>
      <c r="K14" s="41">
        <v>50</v>
      </c>
      <c r="L14" s="42">
        <v>500</v>
      </c>
    </row>
    <row r="15" spans="1:12">
      <c r="D15" s="21" t="s">
        <v>79</v>
      </c>
      <c r="E15" s="22">
        <v>50</v>
      </c>
      <c r="G15" s="21" t="s">
        <v>79</v>
      </c>
      <c r="H15" s="22">
        <v>70</v>
      </c>
      <c r="J15" s="50" t="s">
        <v>118</v>
      </c>
      <c r="K15" s="52">
        <v>500</v>
      </c>
      <c r="L15" s="55">
        <v>8320</v>
      </c>
    </row>
    <row r="16" spans="1:12">
      <c r="D16" s="21" t="s">
        <v>94</v>
      </c>
      <c r="E16" s="22">
        <v>80</v>
      </c>
      <c r="G16" s="21" t="s">
        <v>94</v>
      </c>
      <c r="H16" s="22">
        <v>20</v>
      </c>
    </row>
    <row r="17" spans="1:12">
      <c r="D17" s="21" t="s">
        <v>42</v>
      </c>
      <c r="E17" s="22">
        <v>850</v>
      </c>
      <c r="G17" s="21" t="s">
        <v>42</v>
      </c>
      <c r="H17" s="22">
        <v>70</v>
      </c>
    </row>
    <row r="18" spans="1:12">
      <c r="D18" s="21" t="s">
        <v>74</v>
      </c>
      <c r="E18" s="22">
        <v>155</v>
      </c>
      <c r="G18" s="21" t="s">
        <v>74</v>
      </c>
      <c r="H18" s="22">
        <v>30</v>
      </c>
    </row>
    <row r="19" spans="1:12">
      <c r="D19" s="21" t="s">
        <v>31</v>
      </c>
      <c r="E19" s="22">
        <v>85</v>
      </c>
      <c r="G19" s="21" t="s">
        <v>31</v>
      </c>
      <c r="H19" s="22">
        <v>55</v>
      </c>
    </row>
    <row r="20" spans="1:12">
      <c r="D20" s="21" t="s">
        <v>86</v>
      </c>
      <c r="E20" s="22">
        <v>140</v>
      </c>
      <c r="G20" s="21" t="s">
        <v>86</v>
      </c>
      <c r="H20" s="22">
        <v>40</v>
      </c>
    </row>
    <row r="21" spans="1:12">
      <c r="D21" s="21" t="s">
        <v>60</v>
      </c>
      <c r="E21" s="22">
        <v>500</v>
      </c>
      <c r="G21" s="21" t="s">
        <v>60</v>
      </c>
      <c r="H21" s="22">
        <v>50</v>
      </c>
    </row>
    <row r="22" spans="1:12">
      <c r="D22" s="21" t="s">
        <v>108</v>
      </c>
      <c r="E22" s="22">
        <v>40</v>
      </c>
      <c r="G22" s="21" t="s">
        <v>108</v>
      </c>
      <c r="H22" s="22">
        <v>10</v>
      </c>
    </row>
    <row r="23" spans="1:12">
      <c r="D23" s="21" t="s">
        <v>52</v>
      </c>
      <c r="E23" s="22">
        <v>30</v>
      </c>
      <c r="G23" s="21" t="s">
        <v>52</v>
      </c>
      <c r="H23" s="22">
        <v>5</v>
      </c>
    </row>
    <row r="24" spans="1:12">
      <c r="D24" s="21" t="s">
        <v>115</v>
      </c>
      <c r="E24" s="22">
        <v>100</v>
      </c>
      <c r="G24" s="21" t="s">
        <v>115</v>
      </c>
      <c r="H24" s="22">
        <v>20</v>
      </c>
    </row>
    <row r="25" spans="1:12" s="24" customFormat="1">
      <c r="A25"/>
      <c r="B25"/>
      <c r="D25" s="23" t="s">
        <v>118</v>
      </c>
      <c r="E25" s="25">
        <v>299.11764705882354</v>
      </c>
      <c r="G25" s="23" t="s">
        <v>118</v>
      </c>
      <c r="H25" s="25">
        <v>900</v>
      </c>
      <c r="J25"/>
      <c r="K25"/>
      <c r="L25"/>
    </row>
  </sheetData>
  <mergeCells count="4">
    <mergeCell ref="A2:B2"/>
    <mergeCell ref="D2:E2"/>
    <mergeCell ref="G2:H2"/>
    <mergeCell ref="J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D555-C106-42B0-A4E0-750846785BCC}">
  <sheetPr>
    <outlinePr summaryBelow="0" summaryRight="0"/>
  </sheetPr>
  <dimension ref="A1:M35"/>
  <sheetViews>
    <sheetView showGridLines="0" workbookViewId="0">
      <selection activeCell="C15" sqref="C15"/>
    </sheetView>
  </sheetViews>
  <sheetFormatPr defaultColWidth="12.5546875" defaultRowHeight="15.75" customHeight="1"/>
  <cols>
    <col min="2" max="2" width="12.88671875" bestFit="1" customWidth="1"/>
    <col min="3" max="3" width="20.5546875" bestFit="1" customWidth="1"/>
    <col min="7" max="8" width="11.44140625" customWidth="1"/>
    <col min="9" max="9" width="12.5546875" customWidth="1"/>
    <col min="10" max="10" width="11.44140625" customWidth="1"/>
    <col min="11" max="11" width="12.5546875" customWidth="1"/>
    <col min="12" max="13" width="11.44140625" customWidth="1"/>
  </cols>
  <sheetData>
    <row r="1" spans="1:13" ht="13.2">
      <c r="A1" s="8"/>
      <c r="B1" s="8"/>
      <c r="C1" s="8"/>
      <c r="D1" s="8"/>
      <c r="E1" s="8"/>
      <c r="F1" s="8"/>
    </row>
    <row r="2" spans="1:13" ht="13.2">
      <c r="A2" s="9"/>
      <c r="B2" s="9"/>
      <c r="C2" s="9"/>
      <c r="D2" s="9"/>
      <c r="E2" s="9"/>
      <c r="F2" s="9"/>
      <c r="H2" s="70"/>
      <c r="I2" s="71"/>
      <c r="J2" s="71"/>
      <c r="K2" s="71"/>
      <c r="L2" s="71"/>
      <c r="M2" s="71"/>
    </row>
    <row r="3" spans="1:13" ht="15.75" customHeight="1">
      <c r="A3" s="9"/>
      <c r="B3" s="9"/>
      <c r="C3" s="9"/>
      <c r="D3" s="9"/>
      <c r="E3" s="9"/>
      <c r="F3" s="9"/>
      <c r="H3" s="26"/>
      <c r="I3" s="27"/>
      <c r="J3" s="27"/>
      <c r="K3" s="27"/>
      <c r="L3" s="27"/>
      <c r="M3" s="27"/>
    </row>
    <row r="4" spans="1:13" ht="15.75" customHeight="1">
      <c r="A4" s="9"/>
      <c r="B4" s="61" t="s">
        <v>24</v>
      </c>
      <c r="C4" s="62" t="s">
        <v>120</v>
      </c>
      <c r="D4" s="9"/>
      <c r="E4" s="9"/>
      <c r="F4" s="9"/>
      <c r="H4" s="26"/>
      <c r="I4" s="28"/>
      <c r="J4" s="28"/>
      <c r="K4" s="28"/>
      <c r="L4" s="28"/>
      <c r="M4" s="28"/>
    </row>
    <row r="5" spans="1:13" ht="13.2">
      <c r="A5" s="9"/>
      <c r="B5" s="20" t="s">
        <v>34</v>
      </c>
      <c r="C5" s="19">
        <v>3</v>
      </c>
      <c r="D5" s="9"/>
      <c r="E5" s="9"/>
      <c r="F5" s="9"/>
    </row>
    <row r="6" spans="1:13" ht="13.2">
      <c r="A6" s="9"/>
      <c r="B6" s="21" t="s">
        <v>28</v>
      </c>
      <c r="C6" s="22">
        <v>15</v>
      </c>
      <c r="D6" s="9"/>
      <c r="E6" s="9"/>
      <c r="F6" s="9"/>
    </row>
    <row r="7" spans="1:13" ht="13.2">
      <c r="A7" s="9"/>
      <c r="B7" s="21" t="s">
        <v>33</v>
      </c>
      <c r="C7" s="22">
        <v>7</v>
      </c>
      <c r="D7" s="9"/>
      <c r="E7" s="9"/>
      <c r="F7" s="9"/>
      <c r="H7" s="70"/>
      <c r="I7" s="71"/>
      <c r="J7" s="71"/>
      <c r="K7" s="71"/>
      <c r="L7" s="71"/>
    </row>
    <row r="8" spans="1:13" ht="13.2">
      <c r="A8" s="9"/>
      <c r="B8" s="21" t="s">
        <v>35</v>
      </c>
      <c r="C8" s="22">
        <v>6</v>
      </c>
      <c r="D8" s="9"/>
      <c r="E8" s="9"/>
      <c r="F8" s="9"/>
      <c r="H8" s="72"/>
      <c r="I8" s="71"/>
      <c r="J8" s="71"/>
      <c r="K8" s="71"/>
      <c r="L8" s="8"/>
    </row>
    <row r="9" spans="1:13" ht="13.2">
      <c r="A9" s="9"/>
      <c r="B9" s="21" t="s">
        <v>36</v>
      </c>
      <c r="C9" s="22">
        <v>3</v>
      </c>
      <c r="D9" s="9"/>
      <c r="E9" s="9"/>
      <c r="F9" s="9"/>
      <c r="H9" s="29"/>
      <c r="I9" s="29"/>
      <c r="J9" s="29"/>
      <c r="K9" s="29"/>
      <c r="L9" s="29"/>
    </row>
    <row r="10" spans="1:13" ht="13.2">
      <c r="A10" s="9"/>
      <c r="B10" s="23" t="s">
        <v>118</v>
      </c>
      <c r="C10" s="38">
        <v>34</v>
      </c>
      <c r="D10" s="9"/>
      <c r="E10" s="9"/>
      <c r="F10" s="9"/>
      <c r="H10" s="9"/>
      <c r="I10" s="9"/>
      <c r="J10" s="9"/>
      <c r="K10" s="9"/>
      <c r="L10" s="9"/>
    </row>
    <row r="11" spans="1:13" ht="13.2">
      <c r="A11" s="9"/>
      <c r="E11" s="9"/>
      <c r="F11" s="9"/>
      <c r="H11" s="9"/>
      <c r="I11" s="9"/>
      <c r="J11" s="9"/>
      <c r="K11" s="9"/>
      <c r="L11" s="9"/>
    </row>
    <row r="12" spans="1:13" ht="13.2">
      <c r="A12" s="9"/>
      <c r="E12" s="9"/>
      <c r="F12" s="9"/>
      <c r="H12" s="9"/>
      <c r="I12" s="9"/>
      <c r="J12" s="9"/>
      <c r="K12" s="9"/>
      <c r="L12" s="9"/>
    </row>
    <row r="13" spans="1:13" ht="13.2">
      <c r="A13" s="9"/>
      <c r="E13" s="9"/>
      <c r="F13" s="9"/>
      <c r="H13" s="9"/>
      <c r="I13" s="9"/>
      <c r="J13" s="9"/>
      <c r="K13" s="9"/>
      <c r="L13" s="9"/>
    </row>
    <row r="14" spans="1:13" ht="13.2">
      <c r="A14" s="9"/>
      <c r="E14" s="9"/>
      <c r="F14" s="9"/>
      <c r="H14" s="9"/>
      <c r="I14" s="9"/>
      <c r="J14" s="9"/>
      <c r="K14" s="9"/>
      <c r="L14" s="9"/>
    </row>
    <row r="15" spans="1:13" ht="13.2">
      <c r="A15" s="9"/>
      <c r="E15" s="9"/>
      <c r="F15" s="9"/>
    </row>
    <row r="16" spans="1:13" ht="13.2">
      <c r="A16" s="9"/>
      <c r="E16" s="9"/>
      <c r="F16" s="9"/>
    </row>
    <row r="17" spans="1:6" ht="13.2">
      <c r="A17" s="9"/>
      <c r="E17" s="9"/>
      <c r="F17" s="9"/>
    </row>
    <row r="18" spans="1:6" ht="13.2">
      <c r="A18" s="9"/>
      <c r="E18" s="9"/>
      <c r="F18" s="9"/>
    </row>
    <row r="19" spans="1:6" ht="13.2">
      <c r="A19" s="9"/>
      <c r="E19" s="9"/>
      <c r="F19" s="9"/>
    </row>
    <row r="20" spans="1:6" ht="13.2">
      <c r="A20" s="9"/>
      <c r="E20" s="9"/>
      <c r="F20" s="9"/>
    </row>
    <row r="21" spans="1:6" ht="13.2">
      <c r="A21" s="9"/>
      <c r="E21" s="9"/>
      <c r="F21" s="9"/>
    </row>
    <row r="22" spans="1:6" ht="13.2">
      <c r="A22" s="9"/>
      <c r="E22" s="9"/>
      <c r="F22" s="9"/>
    </row>
    <row r="23" spans="1:6" ht="13.2">
      <c r="A23" s="9"/>
      <c r="E23" s="9"/>
      <c r="F23" s="9"/>
    </row>
    <row r="24" spans="1:6" ht="13.2">
      <c r="A24" s="9"/>
      <c r="E24" s="9"/>
      <c r="F24" s="9"/>
    </row>
    <row r="25" spans="1:6" ht="13.2">
      <c r="A25" s="6"/>
      <c r="E25" s="30"/>
      <c r="F25" s="6"/>
    </row>
    <row r="26" spans="1:6" ht="13.2">
      <c r="A26" s="9"/>
      <c r="E26" s="9"/>
      <c r="F26" s="9"/>
    </row>
    <row r="27" spans="1:6" ht="13.2">
      <c r="A27" s="9"/>
      <c r="E27" s="9"/>
      <c r="F27" s="9"/>
    </row>
    <row r="28" spans="1:6" ht="13.2">
      <c r="A28" s="9"/>
      <c r="E28" s="9"/>
      <c r="F28" s="9"/>
    </row>
    <row r="29" spans="1:6" ht="13.2">
      <c r="A29" s="6"/>
      <c r="D29" s="30"/>
      <c r="E29" s="30"/>
      <c r="F29" s="6"/>
    </row>
    <row r="30" spans="1:6" ht="13.2">
      <c r="A30" s="9"/>
      <c r="D30" s="9"/>
      <c r="E30" s="9"/>
      <c r="F30" s="9"/>
    </row>
    <row r="31" spans="1:6" ht="13.2">
      <c r="A31" s="9"/>
      <c r="D31" s="9"/>
      <c r="E31" s="9"/>
      <c r="F31" s="9"/>
    </row>
    <row r="32" spans="1:6" ht="13.2">
      <c r="A32" s="9"/>
      <c r="D32" s="9"/>
      <c r="E32" s="9"/>
      <c r="F32" s="9"/>
    </row>
    <row r="33" spans="1:6" ht="13.2">
      <c r="A33" s="9"/>
      <c r="D33" s="9"/>
      <c r="E33" s="9"/>
      <c r="F33" s="9"/>
    </row>
    <row r="34" spans="1:6" ht="13.2">
      <c r="A34" s="9"/>
      <c r="C34" s="9"/>
      <c r="D34" s="9"/>
      <c r="E34" s="9"/>
      <c r="F34" s="9"/>
    </row>
    <row r="35" spans="1:6" ht="13.2">
      <c r="A35" s="9"/>
      <c r="C35" s="9"/>
      <c r="D35" s="9"/>
      <c r="E35" s="9"/>
      <c r="F35" s="9"/>
    </row>
  </sheetData>
  <mergeCells count="3">
    <mergeCell ref="H2:M2"/>
    <mergeCell ref="H7:L7"/>
    <mergeCell ref="H8:K8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968E-498D-4C22-BF42-A7EF06F3330D}">
  <dimension ref="A3:C9"/>
  <sheetViews>
    <sheetView showGridLines="0" workbookViewId="0">
      <selection activeCell="A7" sqref="A7"/>
    </sheetView>
  </sheetViews>
  <sheetFormatPr defaultRowHeight="13.2"/>
  <cols>
    <col min="1" max="1" width="12.88671875" bestFit="1" customWidth="1"/>
    <col min="2" max="2" width="20.5546875" bestFit="1" customWidth="1"/>
    <col min="3" max="3" width="17.44140625" bestFit="1" customWidth="1"/>
  </cols>
  <sheetData>
    <row r="3" spans="1:3">
      <c r="A3" s="18" t="s">
        <v>117</v>
      </c>
      <c r="B3" s="33" t="s">
        <v>120</v>
      </c>
      <c r="C3" s="34" t="s">
        <v>119</v>
      </c>
    </row>
    <row r="4" spans="1:3">
      <c r="A4" s="20" t="s">
        <v>34</v>
      </c>
      <c r="B4" s="33">
        <v>3</v>
      </c>
      <c r="C4" s="35">
        <v>66.666666666666671</v>
      </c>
    </row>
    <row r="5" spans="1:3">
      <c r="A5" s="21" t="s">
        <v>28</v>
      </c>
      <c r="B5" s="39">
        <v>15</v>
      </c>
      <c r="C5" s="36">
        <v>541.33333333333337</v>
      </c>
    </row>
    <row r="6" spans="1:3">
      <c r="A6" s="21" t="s">
        <v>33</v>
      </c>
      <c r="B6" s="39">
        <v>7</v>
      </c>
      <c r="C6" s="36">
        <v>84.285714285714292</v>
      </c>
    </row>
    <row r="7" spans="1:3">
      <c r="A7" s="21" t="s">
        <v>35</v>
      </c>
      <c r="B7" s="39">
        <v>6</v>
      </c>
      <c r="C7" s="36">
        <v>143.33333333333334</v>
      </c>
    </row>
    <row r="8" spans="1:3">
      <c r="A8" s="21" t="s">
        <v>36</v>
      </c>
      <c r="B8" s="39">
        <v>3</v>
      </c>
      <c r="C8" s="36">
        <v>133.33333333333334</v>
      </c>
    </row>
    <row r="9" spans="1:3">
      <c r="A9" s="32" t="s">
        <v>118</v>
      </c>
      <c r="B9" s="40">
        <v>34</v>
      </c>
      <c r="C9" s="37">
        <v>299.11764705882354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E767-D02E-48F4-9054-0F6084B05748}">
  <sheetPr>
    <outlinePr summaryBelow="0" summaryRight="0"/>
  </sheetPr>
  <dimension ref="A1:B35"/>
  <sheetViews>
    <sheetView showGridLines="0" workbookViewId="0">
      <selection activeCell="K20" sqref="K20"/>
    </sheetView>
  </sheetViews>
  <sheetFormatPr defaultColWidth="12.5546875" defaultRowHeight="15.75" customHeight="1"/>
  <cols>
    <col min="7" max="8" width="11.44140625" customWidth="1"/>
    <col min="9" max="9" width="12.5546875" customWidth="1"/>
    <col min="10" max="10" width="11.44140625" customWidth="1"/>
    <col min="11" max="11" width="12.5546875" customWidth="1"/>
    <col min="12" max="13" width="11.44140625" customWidth="1"/>
  </cols>
  <sheetData>
    <row r="1" spans="1:2" ht="13.2">
      <c r="A1" s="8" t="s">
        <v>22</v>
      </c>
      <c r="B1" s="8" t="s">
        <v>23</v>
      </c>
    </row>
    <row r="2" spans="1:2" ht="13.2">
      <c r="A2" s="9">
        <v>1000</v>
      </c>
      <c r="B2" s="9">
        <v>30</v>
      </c>
    </row>
    <row r="3" spans="1:2" ht="15.75" customHeight="1">
      <c r="A3" s="9">
        <v>80</v>
      </c>
      <c r="B3" s="9">
        <v>15</v>
      </c>
    </row>
    <row r="4" spans="1:2" ht="15.75" customHeight="1">
      <c r="A4" s="9">
        <v>130</v>
      </c>
      <c r="B4" s="9">
        <v>40</v>
      </c>
    </row>
    <row r="5" spans="1:2" ht="13.2">
      <c r="A5" s="9">
        <v>900</v>
      </c>
      <c r="B5" s="9">
        <v>25</v>
      </c>
    </row>
    <row r="6" spans="1:2" ht="13.2">
      <c r="A6" s="9">
        <v>70</v>
      </c>
      <c r="B6" s="9">
        <v>20</v>
      </c>
    </row>
    <row r="7" spans="1:2" ht="13.2">
      <c r="A7" s="9">
        <v>200</v>
      </c>
      <c r="B7" s="9">
        <v>45</v>
      </c>
    </row>
    <row r="8" spans="1:2" ht="13.2">
      <c r="A8" s="9">
        <v>30</v>
      </c>
      <c r="B8" s="9">
        <v>5</v>
      </c>
    </row>
    <row r="9" spans="1:2" ht="13.2">
      <c r="A9" s="9">
        <v>90</v>
      </c>
      <c r="B9" s="9">
        <v>35</v>
      </c>
    </row>
    <row r="10" spans="1:2" ht="13.2">
      <c r="A10" s="9">
        <v>500</v>
      </c>
      <c r="B10" s="9">
        <v>50</v>
      </c>
    </row>
    <row r="11" spans="1:2" ht="13.2">
      <c r="A11" s="9">
        <v>130</v>
      </c>
      <c r="B11" s="9">
        <v>10</v>
      </c>
    </row>
    <row r="12" spans="1:2" ht="13.2">
      <c r="A12" s="9">
        <v>950</v>
      </c>
      <c r="B12" s="9">
        <v>25</v>
      </c>
    </row>
    <row r="13" spans="1:2" ht="13.2">
      <c r="A13" s="9">
        <v>90</v>
      </c>
      <c r="B13" s="9">
        <v>40</v>
      </c>
    </row>
    <row r="14" spans="1:2" ht="13.2">
      <c r="A14" s="9">
        <v>120</v>
      </c>
      <c r="B14" s="9">
        <v>35</v>
      </c>
    </row>
    <row r="15" spans="1:2" ht="13.2">
      <c r="A15" s="9">
        <v>150</v>
      </c>
      <c r="B15" s="9">
        <v>15</v>
      </c>
    </row>
    <row r="16" spans="1:2" ht="13.2">
      <c r="A16" s="9">
        <v>250</v>
      </c>
      <c r="B16" s="9">
        <v>20</v>
      </c>
    </row>
    <row r="17" spans="1:2" ht="13.2">
      <c r="A17" s="9">
        <v>50</v>
      </c>
      <c r="B17" s="9">
        <v>35</v>
      </c>
    </row>
    <row r="18" spans="1:2" ht="13.2">
      <c r="A18" s="9">
        <v>160</v>
      </c>
      <c r="B18" s="9">
        <v>15</v>
      </c>
    </row>
    <row r="19" spans="1:2" ht="13.2">
      <c r="A19" s="9">
        <v>980</v>
      </c>
      <c r="B19" s="9">
        <v>10</v>
      </c>
    </row>
    <row r="20" spans="1:2" ht="13.2">
      <c r="A20" s="9">
        <v>150</v>
      </c>
      <c r="B20" s="9">
        <v>15</v>
      </c>
    </row>
    <row r="21" spans="1:2" ht="13.2">
      <c r="A21" s="9">
        <v>200</v>
      </c>
      <c r="B21" s="9">
        <v>10</v>
      </c>
    </row>
    <row r="22" spans="1:2" ht="13.2">
      <c r="A22" s="9">
        <v>700</v>
      </c>
      <c r="B22" s="9">
        <v>50</v>
      </c>
    </row>
    <row r="23" spans="1:2" ht="13.2">
      <c r="A23" s="9">
        <v>80</v>
      </c>
      <c r="B23" s="9">
        <v>20</v>
      </c>
    </row>
    <row r="24" spans="1:2" ht="13.2">
      <c r="A24" s="9">
        <v>150</v>
      </c>
      <c r="B24" s="9">
        <v>30</v>
      </c>
    </row>
    <row r="25" spans="1:2" ht="13.2">
      <c r="A25" s="17">
        <v>50</v>
      </c>
      <c r="B25" s="17">
        <v>35</v>
      </c>
    </row>
    <row r="26" spans="1:2" ht="13.2">
      <c r="A26" s="9">
        <v>800</v>
      </c>
      <c r="B26" s="9">
        <v>45</v>
      </c>
    </row>
    <row r="27" spans="1:2" ht="13.2">
      <c r="A27" s="9">
        <v>130</v>
      </c>
      <c r="B27" s="9">
        <v>25</v>
      </c>
    </row>
    <row r="28" spans="1:2" ht="13.2">
      <c r="A28" s="9">
        <v>400</v>
      </c>
      <c r="B28" s="9">
        <v>40</v>
      </c>
    </row>
    <row r="29" spans="1:2" ht="13.2">
      <c r="A29" s="17">
        <v>300</v>
      </c>
      <c r="B29" s="17">
        <v>20</v>
      </c>
    </row>
    <row r="30" spans="1:2" ht="13.2">
      <c r="A30" s="9">
        <v>60</v>
      </c>
      <c r="B30" s="9">
        <v>30</v>
      </c>
    </row>
    <row r="31" spans="1:2" ht="13.2">
      <c r="A31" s="9">
        <v>40</v>
      </c>
      <c r="B31" s="9">
        <v>10</v>
      </c>
    </row>
    <row r="32" spans="1:2" ht="13.2">
      <c r="A32" s="9">
        <v>130</v>
      </c>
      <c r="B32" s="9">
        <v>5</v>
      </c>
    </row>
    <row r="33" spans="1:2" ht="13.2">
      <c r="A33" s="9">
        <v>50</v>
      </c>
      <c r="B33" s="9">
        <v>50</v>
      </c>
    </row>
    <row r="34" spans="1:2" ht="13.2">
      <c r="A34" s="9">
        <v>950</v>
      </c>
      <c r="B34" s="9">
        <v>25</v>
      </c>
    </row>
    <row r="35" spans="1:2" ht="13.2">
      <c r="A35" s="9">
        <v>100</v>
      </c>
      <c r="B35" s="9">
        <v>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Sort</vt:lpstr>
      <vt:lpstr>Between(10 to 20)</vt:lpstr>
      <vt:lpstr>Filters (Laptop)</vt:lpstr>
      <vt:lpstr>Vlookup &amp; Hlookup</vt:lpstr>
      <vt:lpstr>Pivot</vt:lpstr>
      <vt:lpstr>Pivot filter</vt:lpstr>
      <vt:lpstr>Category vs Product</vt:lpstr>
      <vt:lpstr>Price vs Qty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 Chandran K</cp:lastModifiedBy>
  <dcterms:modified xsi:type="dcterms:W3CDTF">2025-06-13T07:59:45Z</dcterms:modified>
  <cp:contentStatus/>
</cp:coreProperties>
</file>