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SML\Excel\"/>
    </mc:Choice>
  </mc:AlternateContent>
  <xr:revisionPtr revIDLastSave="0" documentId="13_ncr:1_{5F0B14D5-292B-4BCC-872C-1C8768BE633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1" r:id="rId1"/>
    <sheet name="Dataset" sheetId="2" r:id="rId2"/>
  </sheets>
  <definedNames>
    <definedName name="_xlnm._FilterDatabase" localSheetId="1" hidden="1">Dataset!$B$2:$D$36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" i="2"/>
  <c r="N1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N13" i="2"/>
  <c r="N8" i="2"/>
  <c r="N9" i="2"/>
  <c r="N6" i="2"/>
  <c r="N4" i="2"/>
</calcChain>
</file>

<file path=xl/sharedStrings.xml><?xml version="1.0" encoding="utf-8"?>
<sst xmlns="http://schemas.openxmlformats.org/spreadsheetml/2006/main" count="182" uniqueCount="132">
  <si>
    <t>Perform the following in the dataset from the 'Dataset' sheet.</t>
  </si>
  <si>
    <t>1) Sum, Count, Average:</t>
  </si>
  <si>
    <t>• What is the total price of all products in the dataset?</t>
  </si>
  <si>
    <t>• How many products are there in the dataset?</t>
  </si>
  <si>
    <t>• Calculate the average price of the products.</t>
  </si>
  <si>
    <t>2) Min and Max:</t>
  </si>
  <si>
    <t>• Determine the minimum price among all products.</t>
  </si>
  <si>
    <t>• Find the maximum price among all products.</t>
  </si>
  <si>
    <t>3) IF Function:</t>
  </si>
  <si>
    <t>• Using an IF function, create a new column named Price Range to categorize products with a price greater than or equal to $500 as 'High Price' and others as 'Standard Price'.</t>
  </si>
  <si>
    <t>4) SUMIF and COUNTIF:</t>
  </si>
  <si>
    <t>• Calculate the total price for products in the 'Electronics' category using the SUMIF function.</t>
  </si>
  <si>
    <t>• Determine the count of products with a price less than $100 using the COUNTIF function.</t>
  </si>
  <si>
    <t>5) Text Formatting - LEFT, RIGHT, MID:</t>
  </si>
  <si>
    <t>• Create a new column named Day with the first 2 characters of each 'Product ID' using the LEFT function.</t>
  </si>
  <si>
    <t>• Create a new column named Country Code by extracting the last 2 characters from the 'Product ID' column using the RIGHT function.</t>
  </si>
  <si>
    <t>• Create a new column named Month by extracting 4th to 6th characters from the 'Product ID' column using the MID function.</t>
  </si>
  <si>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</si>
  <si>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</si>
  <si>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</si>
  <si>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</si>
  <si>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</si>
  <si>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</si>
  <si>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</si>
  <si>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</si>
  <si>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</si>
  <si>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</si>
  <si>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</si>
  <si>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</si>
  <si>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</si>
  <si>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</si>
  <si>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SUM</t>
  </si>
  <si>
    <t>03-MAR-US</t>
  </si>
  <si>
    <t>Coffee Maker</t>
  </si>
  <si>
    <t>Keurig</t>
  </si>
  <si>
    <t>Kitchen</t>
  </si>
  <si>
    <t>Count</t>
  </si>
  <si>
    <t>11-APR-US</t>
  </si>
  <si>
    <t>Smartphone</t>
  </si>
  <si>
    <t>Samsung</t>
  </si>
  <si>
    <t>Average</t>
  </si>
  <si>
    <t>22-MAY-US</t>
  </si>
  <si>
    <t>Backpack</t>
  </si>
  <si>
    <t>North Face</t>
  </si>
  <si>
    <t>Outdoor</t>
  </si>
  <si>
    <t>07-JUN-UK</t>
  </si>
  <si>
    <t>Headphones</t>
  </si>
  <si>
    <t>Sony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</si>
  <si>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</si>
  <si>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</si>
  <si>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</si>
  <si>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</si>
  <si>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</si>
  <si>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</si>
  <si>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</si>
  <si>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</si>
  <si>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</si>
  <si>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</si>
  <si>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</si>
  <si>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</si>
  <si>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</si>
  <si>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</si>
  <si>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</si>
  <si>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</si>
  <si>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</si>
  <si>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</si>
  <si>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</si>
  <si>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</si>
  <si>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</si>
  <si>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</si>
  <si>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</si>
  <si>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</si>
  <si>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</si>
  <si>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</si>
  <si>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</si>
  <si>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</si>
  <si>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</si>
  <si>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</si>
  <si>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</si>
  <si>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</si>
  <si>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</si>
  <si>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</si>
  <si>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</si>
  <si>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</si>
  <si>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</si>
  <si>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</si>
  <si>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</si>
  <si>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</si>
  <si>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</si>
  <si>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</si>
  <si>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</si>
  <si>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</si>
  <si>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</si>
  <si>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</si>
  <si>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</si>
  <si>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</si>
  <si>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</si>
  <si>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</si>
  <si>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</si>
  <si>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</si>
  <si>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</si>
  <si>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</si>
  <si>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</si>
  <si>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</si>
  <si>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</si>
  <si>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</si>
  <si>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</si>
  <si>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</si>
  <si>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</si>
  <si>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</si>
  <si>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</si>
  <si>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</si>
  <si>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</si>
  <si>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Min</t>
  </si>
  <si>
    <t>Max</t>
  </si>
  <si>
    <t>SUMIF</t>
  </si>
  <si>
    <t>COUNTIF</t>
  </si>
  <si>
    <t>Left</t>
  </si>
  <si>
    <t>A2:A35</t>
  </si>
  <si>
    <t>Right</t>
  </si>
  <si>
    <t>B2:B35</t>
  </si>
  <si>
    <t>Day (Left)</t>
  </si>
  <si>
    <t>Country Code (Right)</t>
  </si>
  <si>
    <t>Month (Mid)</t>
  </si>
  <si>
    <t>Mid</t>
  </si>
  <si>
    <t>C2:C35</t>
  </si>
  <si>
    <t>IF</t>
  </si>
  <si>
    <t>Q.NO</t>
  </si>
  <si>
    <t>Function</t>
  </si>
  <si>
    <t>Result</t>
  </si>
  <si>
    <t>D2:D35</t>
  </si>
  <si>
    <t>Assignment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</si>
</sst>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2"/>
      <color theme="1"/>
      <name val="&quot;Times New Roman&quot;"/>
    </font>
    <font>
      <sz val="12"/>
      <color theme="1"/>
      <name val="&quot;Times New Roman&quot;"/>
    </font>
    <font>
      <b/>
      <sz val="11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8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4DD0E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Dataset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Dataset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2:I36" totalsRowShown="0">
  <tableColumns count="5">
    <tableColumn id="1" xr3:uid="{00000000-0010-0000-0000-000001000000}" name="Product ID"/>
    <tableColumn id="2" xr3:uid="{00000000-0010-0000-0000-000002000000}" name="Product Name"/>
    <tableColumn id="3" xr3:uid="{00000000-0010-0000-0000-000003000000}" name="Brand Name"/>
    <tableColumn id="4" xr3:uid="{00000000-0010-0000-0000-000004000000}" name="Price ($)"/>
    <tableColumn id="5" xr3:uid="{00000000-0010-0000-0000-000005000000}" name="Quantity"/>
  </tableColumns>
  <tableStyleInfo name="Datase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2:J36">
  <tableColumns count="1">
    <tableColumn id="1" xr3:uid="{00000000-0010-0000-0100-000001000000}" name="Category"/>
  </tableColumns>
  <tableStyleInfo name="Datase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3"/>
  <sheetViews>
    <sheetView showGridLines="0" topLeftCell="B2" workbookViewId="0">
      <selection activeCell="C29" sqref="C29"/>
    </sheetView>
  </sheetViews>
  <sheetFormatPr defaultColWidth="12.5546875" defaultRowHeight="15.75" customHeight="1"/>
  <cols>
    <col min="2" max="2" width="7.44140625" customWidth="1"/>
  </cols>
  <sheetData>
    <row r="1" spans="1:3" ht="15.75" customHeight="1">
      <c r="A1" s="1" t="s">
        <v>0</v>
      </c>
    </row>
    <row r="3" spans="1:3" ht="15.75" customHeight="1">
      <c r="B3" s="2" t="s">
        <v>1</v>
      </c>
    </row>
    <row r="4" spans="1:3" ht="15.75" customHeight="1">
      <c r="B4" s="2"/>
      <c r="C4" s="3" t="s">
        <v>2</v>
      </c>
    </row>
    <row r="5" spans="1:3" ht="15.75" customHeight="1">
      <c r="B5" s="2"/>
      <c r="C5" s="3" t="s">
        <v>3</v>
      </c>
    </row>
    <row r="6" spans="1:3" ht="15.75" customHeight="1">
      <c r="B6" s="2"/>
      <c r="C6" s="3" t="s">
        <v>4</v>
      </c>
    </row>
    <row r="7" spans="1:3" ht="15.75" customHeight="1">
      <c r="B7" s="4"/>
    </row>
    <row r="8" spans="1:3" ht="15.75" customHeight="1">
      <c r="B8" s="2" t="s">
        <v>5</v>
      </c>
    </row>
    <row r="9" spans="1:3" ht="15">
      <c r="C9" s="3" t="s">
        <v>6</v>
      </c>
    </row>
    <row r="10" spans="1:3" ht="15">
      <c r="C10" s="3" t="s">
        <v>7</v>
      </c>
    </row>
    <row r="11" spans="1:3" ht="15.75" customHeight="1">
      <c r="B11" s="4"/>
    </row>
    <row r="12" spans="1:3" ht="15.75" customHeight="1">
      <c r="B12" s="2" t="s">
        <v>8</v>
      </c>
    </row>
    <row r="13" spans="1:3" ht="15">
      <c r="C13" s="3" t="s">
        <v>9</v>
      </c>
    </row>
    <row r="14" spans="1:3" ht="15.75" customHeight="1">
      <c r="B14" s="4"/>
    </row>
    <row r="15" spans="1:3" ht="15.75" customHeight="1">
      <c r="B15" s="2" t="s">
        <v>10</v>
      </c>
    </row>
    <row r="16" spans="1:3" ht="15">
      <c r="C16" s="3" t="s">
        <v>11</v>
      </c>
    </row>
    <row r="17" spans="2:3" ht="15">
      <c r="C17" s="3" t="s">
        <v>12</v>
      </c>
    </row>
    <row r="18" spans="2:3" ht="15.75" customHeight="1">
      <c r="B18" s="4"/>
    </row>
    <row r="19" spans="2:3" ht="15.75" customHeight="1">
      <c r="B19" s="2" t="s">
        <v>13</v>
      </c>
    </row>
    <row r="20" spans="2:3" ht="15">
      <c r="C20" s="3" t="s">
        <v>14</v>
      </c>
    </row>
    <row r="21" spans="2:3" ht="15">
      <c r="C21" s="3" t="s">
        <v>15</v>
      </c>
    </row>
    <row r="22" spans="2:3" ht="15">
      <c r="C22" s="3" t="s">
        <v>16</v>
      </c>
    </row>
    <row r="23" spans="2:3" ht="14.4">
      <c r="B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6"/>
  <sheetViews>
    <sheetView tabSelected="1" workbookViewId="0">
      <selection activeCell="H8" sqref="H8"/>
    </sheetView>
  </sheetViews>
  <sheetFormatPr defaultColWidth="12.5546875" defaultRowHeight="15.75" customHeight="1"/>
  <cols>
    <col min="1" max="1" width="13.5546875" customWidth="1"/>
    <col min="3" max="3" width="20" bestFit="1" customWidth="1"/>
    <col min="4" max="4" width="11.5546875" bestFit="1" customWidth="1"/>
    <col min="6" max="6" width="14.109375" customWidth="1"/>
    <col min="7" max="7" width="12.33203125" bestFit="1" customWidth="1"/>
    <col min="11" max="11" width="10.33203125" customWidth="1"/>
  </cols>
  <sheetData>
    <row r="1" spans="1:14" ht="15.75" customHeight="1" thickBot="1"/>
    <row r="2" spans="1:14" ht="15" customHeight="1" thickBot="1">
      <c r="A2" s="9" t="s">
        <v>126</v>
      </c>
      <c r="B2" s="16" t="s">
        <v>121</v>
      </c>
      <c r="C2" s="16" t="s">
        <v>122</v>
      </c>
      <c r="D2" s="9" t="s">
        <v>123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L2" s="25" t="s">
        <v>131</v>
      </c>
      <c r="M2" s="26"/>
      <c r="N2" s="27"/>
    </row>
    <row r="3" spans="1:14" ht="13.2">
      <c r="A3" s="10" t="str">
        <f>IF(Table_1[[#This Row],[Price ($)]]&gt;=500,"High price","Standard price")</f>
        <v>High price</v>
      </c>
      <c r="B3" s="10" t="str">
        <f>LEFT(Table_1[[#This Row],[Product ID]],2)</f>
        <v>28</v>
      </c>
      <c r="C3" s="10" t="str">
        <f>RIGHT(Table_1[[#This Row],[Product ID]],2)</f>
        <v>US</v>
      </c>
      <c r="D3" s="10" t="str">
        <f>MID(Table_1[[#This Row],[Product ID]],4,3)</f>
        <v>JAN</v>
      </c>
      <c r="E3" s="6" t="s">
        <v>23</v>
      </c>
      <c r="F3" s="6" t="s">
        <v>24</v>
      </c>
      <c r="G3" s="6" t="s">
        <v>25</v>
      </c>
      <c r="H3" s="6">
        <v>1000</v>
      </c>
      <c r="I3" s="6">
        <v>30</v>
      </c>
      <c r="J3" s="6" t="s">
        <v>26</v>
      </c>
      <c r="L3" s="20" t="s">
        <v>127</v>
      </c>
      <c r="M3" s="21" t="s">
        <v>128</v>
      </c>
      <c r="N3" s="22" t="s">
        <v>129</v>
      </c>
    </row>
    <row r="4" spans="1:14" ht="13.2">
      <c r="A4" s="10" t="str">
        <f>IF(Table_1[[#This Row],[Price ($)]]&gt;=500,"High price","Standard price")</f>
        <v>Standard price</v>
      </c>
      <c r="B4" s="10" t="str">
        <f>LEFT(Table_1[[#This Row],[Product ID]],2)</f>
        <v>15</v>
      </c>
      <c r="C4" s="10" t="str">
        <f>RIGHT(Table_1[[#This Row],[Product ID]],2)</f>
        <v>US</v>
      </c>
      <c r="D4" s="10" t="str">
        <f>MID(Table_1[[#This Row],[Product ID]],4,3)</f>
        <v>FEB</v>
      </c>
      <c r="E4" s="6" t="s">
        <v>27</v>
      </c>
      <c r="F4" s="6" t="s">
        <v>28</v>
      </c>
      <c r="G4" s="6" t="s">
        <v>29</v>
      </c>
      <c r="H4" s="6">
        <v>80</v>
      </c>
      <c r="I4" s="6">
        <v>15</v>
      </c>
      <c r="J4" s="6" t="s">
        <v>30</v>
      </c>
      <c r="L4" s="23">
        <v>1</v>
      </c>
      <c r="M4" s="18" t="s">
        <v>31</v>
      </c>
      <c r="N4" s="12">
        <f>SUM(Table_1[Price ($)])</f>
        <v>10100</v>
      </c>
    </row>
    <row r="5" spans="1:14" ht="13.2">
      <c r="A5" s="10" t="str">
        <f>IF(Table_1[[#This Row],[Price ($)]]&gt;=500,"High price","Standard price")</f>
        <v>Standard price</v>
      </c>
      <c r="B5" s="10" t="str">
        <f>LEFT(Table_1[[#This Row],[Product ID]],2)</f>
        <v>03</v>
      </c>
      <c r="C5" s="10" t="str">
        <f>RIGHT(Table_1[[#This Row],[Product ID]],2)</f>
        <v>US</v>
      </c>
      <c r="D5" s="10" t="str">
        <f>MID(Table_1[[#This Row],[Product ID]],4,3)</f>
        <v>MAR</v>
      </c>
      <c r="E5" s="6" t="s">
        <v>32</v>
      </c>
      <c r="F5" s="6" t="s">
        <v>33</v>
      </c>
      <c r="G5" s="6" t="s">
        <v>34</v>
      </c>
      <c r="H5" s="6">
        <v>130</v>
      </c>
      <c r="I5" s="6">
        <v>40</v>
      </c>
      <c r="J5" s="6" t="s">
        <v>35</v>
      </c>
      <c r="L5" s="23"/>
      <c r="M5" s="18" t="s">
        <v>36</v>
      </c>
      <c r="N5" s="12">
        <v>21</v>
      </c>
    </row>
    <row r="6" spans="1:14" ht="13.2">
      <c r="A6" s="10" t="str">
        <f>IF(Table_1[[#This Row],[Price ($)]]&gt;=500,"High price","Standard price")</f>
        <v>High price</v>
      </c>
      <c r="B6" s="10" t="str">
        <f>LEFT(Table_1[[#This Row],[Product ID]],2)</f>
        <v>11</v>
      </c>
      <c r="C6" s="10" t="str">
        <f>RIGHT(Table_1[[#This Row],[Product ID]],2)</f>
        <v>US</v>
      </c>
      <c r="D6" s="10" t="str">
        <f>MID(Table_1[[#This Row],[Product ID]],4,3)</f>
        <v>APR</v>
      </c>
      <c r="E6" s="6" t="s">
        <v>37</v>
      </c>
      <c r="F6" s="6" t="s">
        <v>38</v>
      </c>
      <c r="G6" s="6" t="s">
        <v>39</v>
      </c>
      <c r="H6" s="6">
        <v>900</v>
      </c>
      <c r="I6" s="6">
        <v>25</v>
      </c>
      <c r="J6" s="6" t="s">
        <v>26</v>
      </c>
      <c r="L6" s="23"/>
      <c r="M6" s="18" t="s">
        <v>40</v>
      </c>
      <c r="N6" s="13">
        <f>AVERAGE(Table_1[Price ($)])</f>
        <v>297.05882352941177</v>
      </c>
    </row>
    <row r="7" spans="1:14" ht="13.2">
      <c r="A7" s="10" t="str">
        <f>IF(Table_1[[#This Row],[Price ($)]]&gt;=500,"High price","Standard price")</f>
        <v>Standard price</v>
      </c>
      <c r="B7" s="10" t="str">
        <f>LEFT(Table_1[[#This Row],[Product ID]],2)</f>
        <v>22</v>
      </c>
      <c r="C7" s="10" t="str">
        <f>RIGHT(Table_1[[#This Row],[Product ID]],2)</f>
        <v>US</v>
      </c>
      <c r="D7" s="10" t="str">
        <f>MID(Table_1[[#This Row],[Product ID]],4,3)</f>
        <v>MAY</v>
      </c>
      <c r="E7" s="6" t="s">
        <v>41</v>
      </c>
      <c r="F7" s="6" t="s">
        <v>42</v>
      </c>
      <c r="G7" s="6" t="s">
        <v>43</v>
      </c>
      <c r="H7" s="6">
        <v>70</v>
      </c>
      <c r="I7" s="6">
        <v>20</v>
      </c>
      <c r="J7" s="6" t="s">
        <v>44</v>
      </c>
      <c r="L7" s="15"/>
      <c r="M7" s="18"/>
      <c r="N7" s="13"/>
    </row>
    <row r="8" spans="1:14" ht="13.2">
      <c r="A8" s="10" t="str">
        <f>IF(Table_1[[#This Row],[Price ($)]]&gt;=500,"High price","Standard price")</f>
        <v>Standard price</v>
      </c>
      <c r="B8" s="10" t="str">
        <f>LEFT(Table_1[[#This Row],[Product ID]],2)</f>
        <v>07</v>
      </c>
      <c r="C8" s="10" t="str">
        <f>RIGHT(Table_1[[#This Row],[Product ID]],2)</f>
        <v>UK</v>
      </c>
      <c r="D8" s="10" t="str">
        <f>MID(Table_1[[#This Row],[Product ID]],4,3)</f>
        <v>JUN</v>
      </c>
      <c r="E8" s="6" t="s">
        <v>45</v>
      </c>
      <c r="F8" s="6" t="s">
        <v>46</v>
      </c>
      <c r="G8" s="6" t="s">
        <v>47</v>
      </c>
      <c r="H8" s="6">
        <v>200</v>
      </c>
      <c r="I8" s="6">
        <v>45</v>
      </c>
      <c r="J8" s="6" t="s">
        <v>26</v>
      </c>
      <c r="L8" s="23">
        <v>2</v>
      </c>
      <c r="M8" s="18" t="s">
        <v>113</v>
      </c>
      <c r="N8" s="12">
        <f>MIN(Table_1[Price ($)])</f>
        <v>30</v>
      </c>
    </row>
    <row r="9" spans="1:14" ht="13.2">
      <c r="A9" s="10" t="str">
        <f>IF(Table_1[[#This Row],[Price ($)]]&gt;=500,"High price","Standard price")</f>
        <v>Standard price</v>
      </c>
      <c r="B9" s="10" t="str">
        <f>LEFT(Table_1[[#This Row],[Product ID]],2)</f>
        <v>19</v>
      </c>
      <c r="C9" s="10" t="str">
        <f>RIGHT(Table_1[[#This Row],[Product ID]],2)</f>
        <v>UK</v>
      </c>
      <c r="D9" s="10" t="str">
        <f>MID(Table_1[[#This Row],[Product ID]],4,3)</f>
        <v>JUL</v>
      </c>
      <c r="E9" s="6" t="s">
        <v>48</v>
      </c>
      <c r="F9" s="6" t="s">
        <v>49</v>
      </c>
      <c r="G9" s="6" t="s">
        <v>50</v>
      </c>
      <c r="H9" s="6">
        <v>30</v>
      </c>
      <c r="I9" s="6">
        <v>5</v>
      </c>
      <c r="J9" s="6" t="s">
        <v>30</v>
      </c>
      <c r="L9" s="23"/>
      <c r="M9" s="18" t="s">
        <v>114</v>
      </c>
      <c r="N9" s="12">
        <f>MAX(Table_1[Price ($)])</f>
        <v>1000</v>
      </c>
    </row>
    <row r="10" spans="1:14" ht="13.2">
      <c r="A10" s="10" t="str">
        <f>IF(Table_1[[#This Row],[Price ($)]]&gt;=500,"High price","Standard price")</f>
        <v>Standard price</v>
      </c>
      <c r="B10" s="10" t="str">
        <f>LEFT(Table_1[[#This Row],[Product ID]],2)</f>
        <v>23</v>
      </c>
      <c r="C10" s="10" t="str">
        <f>RIGHT(Table_1[[#This Row],[Product ID]],2)</f>
        <v>UK</v>
      </c>
      <c r="D10" s="10" t="str">
        <f>MID(Table_1[[#This Row],[Product ID]],4,3)</f>
        <v>AUG</v>
      </c>
      <c r="E10" s="6" t="s">
        <v>51</v>
      </c>
      <c r="F10" s="6" t="s">
        <v>52</v>
      </c>
      <c r="G10" s="6" t="s">
        <v>53</v>
      </c>
      <c r="H10" s="6">
        <v>90</v>
      </c>
      <c r="I10" s="6">
        <v>35</v>
      </c>
      <c r="J10" s="6" t="s">
        <v>35</v>
      </c>
      <c r="L10" s="15"/>
      <c r="M10" s="18"/>
      <c r="N10" s="12"/>
    </row>
    <row r="11" spans="1:14" ht="13.2">
      <c r="A11" s="10" t="str">
        <f>IF(Table_1[[#This Row],[Price ($)]]&gt;=500,"High price","Standard price")</f>
        <v>High price</v>
      </c>
      <c r="B11" s="10" t="str">
        <f>LEFT(Table_1[[#This Row],[Product ID]],2)</f>
        <v>05</v>
      </c>
      <c r="C11" s="10" t="str">
        <f>RIGHT(Table_1[[#This Row],[Product ID]],2)</f>
        <v>UK</v>
      </c>
      <c r="D11" s="10" t="str">
        <f>MID(Table_1[[#This Row],[Product ID]],4,3)</f>
        <v>SEP</v>
      </c>
      <c r="E11" s="6" t="s">
        <v>54</v>
      </c>
      <c r="F11" s="6" t="s">
        <v>55</v>
      </c>
      <c r="G11" s="6" t="s">
        <v>56</v>
      </c>
      <c r="H11" s="6">
        <v>500</v>
      </c>
      <c r="I11" s="6">
        <v>50</v>
      </c>
      <c r="J11" s="6" t="s">
        <v>26</v>
      </c>
      <c r="L11" s="15">
        <v>3</v>
      </c>
      <c r="M11" s="18" t="s">
        <v>126</v>
      </c>
      <c r="N11" s="12" t="s">
        <v>118</v>
      </c>
    </row>
    <row r="12" spans="1:14" ht="13.2">
      <c r="A12" s="10" t="str">
        <f>IF(Table_1[[#This Row],[Price ($)]]&gt;=500,"High price","Standard price")</f>
        <v>Standard price</v>
      </c>
      <c r="B12" s="10" t="str">
        <f>LEFT(Table_1[[#This Row],[Product ID]],2)</f>
        <v>14</v>
      </c>
      <c r="C12" s="10" t="str">
        <f>RIGHT(Table_1[[#This Row],[Product ID]],2)</f>
        <v>UK</v>
      </c>
      <c r="D12" s="10" t="str">
        <f>MID(Table_1[[#This Row],[Product ID]],4,3)</f>
        <v>OCT</v>
      </c>
      <c r="E12" s="6" t="s">
        <v>57</v>
      </c>
      <c r="F12" s="6" t="s">
        <v>58</v>
      </c>
      <c r="G12" s="6" t="s">
        <v>59</v>
      </c>
      <c r="H12" s="6">
        <v>130</v>
      </c>
      <c r="I12" s="6">
        <v>10</v>
      </c>
      <c r="J12" s="6" t="s">
        <v>44</v>
      </c>
      <c r="L12" s="15"/>
      <c r="M12" s="18"/>
      <c r="N12" s="12"/>
    </row>
    <row r="13" spans="1:14" ht="13.2">
      <c r="A13" s="10" t="str">
        <f>IF(Table_1[[#This Row],[Price ($)]]&gt;=500,"High price","Standard price")</f>
        <v>High price</v>
      </c>
      <c r="B13" s="10" t="str">
        <f>LEFT(Table_1[[#This Row],[Product ID]],2)</f>
        <v>17</v>
      </c>
      <c r="C13" s="10" t="str">
        <f>RIGHT(Table_1[[#This Row],[Product ID]],2)</f>
        <v>IN</v>
      </c>
      <c r="D13" s="10" t="str">
        <f>MID(Table_1[[#This Row],[Product ID]],4,3)</f>
        <v>JUN</v>
      </c>
      <c r="E13" s="6" t="s">
        <v>60</v>
      </c>
      <c r="F13" s="6" t="s">
        <v>24</v>
      </c>
      <c r="G13" s="6" t="s">
        <v>61</v>
      </c>
      <c r="H13" s="6">
        <v>950</v>
      </c>
      <c r="I13" s="6">
        <v>25</v>
      </c>
      <c r="J13" s="6" t="s">
        <v>26</v>
      </c>
      <c r="L13" s="23">
        <v>4</v>
      </c>
      <c r="M13" s="18" t="s">
        <v>115</v>
      </c>
      <c r="N13" s="12">
        <f>SUMIF(Table_2[Category],"electronics",Table_1[Price ($)])</f>
        <v>8050</v>
      </c>
    </row>
    <row r="14" spans="1:14" ht="13.2">
      <c r="A14" s="10" t="str">
        <f>IF(Table_1[[#This Row],[Price ($)]]&gt;=500,"High price","Standard price")</f>
        <v>Standard price</v>
      </c>
      <c r="B14" s="10" t="str">
        <f>LEFT(Table_1[[#This Row],[Product ID]],2)</f>
        <v>25</v>
      </c>
      <c r="C14" s="10" t="str">
        <f>RIGHT(Table_1[[#This Row],[Product ID]],2)</f>
        <v>AU</v>
      </c>
      <c r="D14" s="10" t="str">
        <f>MID(Table_1[[#This Row],[Product ID]],4,3)</f>
        <v>NOV</v>
      </c>
      <c r="E14" s="6" t="s">
        <v>62</v>
      </c>
      <c r="F14" s="6" t="s">
        <v>28</v>
      </c>
      <c r="G14" s="6" t="s">
        <v>50</v>
      </c>
      <c r="H14" s="6">
        <v>90</v>
      </c>
      <c r="I14" s="6">
        <v>40</v>
      </c>
      <c r="J14" s="6" t="s">
        <v>30</v>
      </c>
      <c r="L14" s="23"/>
      <c r="M14" s="18" t="s">
        <v>116</v>
      </c>
      <c r="N14" s="12">
        <f>COUNTIF(Table_1[Price ($)],"&lt;100")</f>
        <v>11</v>
      </c>
    </row>
    <row r="15" spans="1:14" ht="13.2">
      <c r="A15" s="10" t="str">
        <f>IF(Table_1[[#This Row],[Price ($)]]&gt;=500,"High price","Standard price")</f>
        <v>Standard price</v>
      </c>
      <c r="B15" s="10" t="str">
        <f>LEFT(Table_1[[#This Row],[Product ID]],2)</f>
        <v>08</v>
      </c>
      <c r="C15" s="10" t="str">
        <f>RIGHT(Table_1[[#This Row],[Product ID]],2)</f>
        <v>DE</v>
      </c>
      <c r="D15" s="10" t="str">
        <f>MID(Table_1[[#This Row],[Product ID]],4,3)</f>
        <v>DEC</v>
      </c>
      <c r="E15" s="6" t="s">
        <v>63</v>
      </c>
      <c r="F15" s="6" t="s">
        <v>33</v>
      </c>
      <c r="G15" s="6" t="s">
        <v>64</v>
      </c>
      <c r="H15" s="6">
        <v>120</v>
      </c>
      <c r="I15" s="6">
        <v>35</v>
      </c>
      <c r="J15" s="6" t="s">
        <v>35</v>
      </c>
      <c r="L15" s="15"/>
      <c r="M15" s="14"/>
      <c r="N15" s="12"/>
    </row>
    <row r="16" spans="1:14" ht="13.2">
      <c r="A16" s="10" t="str">
        <f>IF(Table_1[[#This Row],[Price ($)]]&gt;=500,"High price","Standard price")</f>
        <v>Standard price</v>
      </c>
      <c r="B16" s="10" t="str">
        <f>LEFT(Table_1[[#This Row],[Product ID]],2)</f>
        <v>18</v>
      </c>
      <c r="C16" s="10" t="str">
        <f>RIGHT(Table_1[[#This Row],[Product ID]],2)</f>
        <v>CA</v>
      </c>
      <c r="D16" s="10" t="str">
        <f>MID(Table_1[[#This Row],[Product ID]],4,3)</f>
        <v>FEB</v>
      </c>
      <c r="E16" s="6" t="s">
        <v>65</v>
      </c>
      <c r="F16" s="6" t="s">
        <v>66</v>
      </c>
      <c r="G16" s="6" t="s">
        <v>67</v>
      </c>
      <c r="H16" s="6">
        <v>150</v>
      </c>
      <c r="I16" s="6">
        <v>15</v>
      </c>
      <c r="J16" s="6" t="s">
        <v>26</v>
      </c>
      <c r="L16" s="23">
        <v>5</v>
      </c>
      <c r="M16" s="14" t="s">
        <v>117</v>
      </c>
      <c r="N16" s="12" t="s">
        <v>120</v>
      </c>
    </row>
    <row r="17" spans="1:14" ht="13.2">
      <c r="A17" s="10" t="str">
        <f>IF(Table_1[[#This Row],[Price ($)]]&gt;=500,"High price","Standard price")</f>
        <v>Standard price</v>
      </c>
      <c r="B17" s="10" t="str">
        <f>LEFT(Table_1[[#This Row],[Product ID]],2)</f>
        <v>16</v>
      </c>
      <c r="C17" s="10" t="str">
        <f>RIGHT(Table_1[[#This Row],[Product ID]],2)</f>
        <v>ES</v>
      </c>
      <c r="D17" s="10" t="str">
        <f>MID(Table_1[[#This Row],[Product ID]],4,3)</f>
        <v>APR</v>
      </c>
      <c r="E17" s="6" t="s">
        <v>68</v>
      </c>
      <c r="F17" s="6" t="s">
        <v>46</v>
      </c>
      <c r="G17" s="6" t="s">
        <v>69</v>
      </c>
      <c r="H17" s="6">
        <v>250</v>
      </c>
      <c r="I17" s="6">
        <v>20</v>
      </c>
      <c r="J17" s="6" t="s">
        <v>26</v>
      </c>
      <c r="L17" s="23"/>
      <c r="M17" s="14" t="s">
        <v>119</v>
      </c>
      <c r="N17" s="11" t="s">
        <v>125</v>
      </c>
    </row>
    <row r="18" spans="1:14" ht="13.8" thickBot="1">
      <c r="A18" s="10" t="str">
        <f>IF(Table_1[[#This Row],[Price ($)]]&gt;=500,"High price","Standard price")</f>
        <v>Standard price</v>
      </c>
      <c r="B18" s="10" t="str">
        <f>LEFT(Table_1[[#This Row],[Product ID]],2)</f>
        <v>21</v>
      </c>
      <c r="C18" s="10" t="str">
        <f>RIGHT(Table_1[[#This Row],[Product ID]],2)</f>
        <v>CA</v>
      </c>
      <c r="D18" s="10" t="str">
        <f>MID(Table_1[[#This Row],[Product ID]],4,3)</f>
        <v>AUG</v>
      </c>
      <c r="E18" s="6" t="s">
        <v>70</v>
      </c>
      <c r="F18" s="6" t="s">
        <v>71</v>
      </c>
      <c r="G18" s="6" t="s">
        <v>72</v>
      </c>
      <c r="H18" s="6">
        <v>50</v>
      </c>
      <c r="I18" s="6">
        <v>35</v>
      </c>
      <c r="J18" s="6" t="s">
        <v>73</v>
      </c>
      <c r="L18" s="24"/>
      <c r="M18" s="19" t="s">
        <v>124</v>
      </c>
      <c r="N18" s="17" t="s">
        <v>130</v>
      </c>
    </row>
    <row r="19" spans="1:14" ht="13.2">
      <c r="A19" s="10" t="str">
        <f>IF(Table_1[[#This Row],[Price ($)]]&gt;=500,"High price","Standard price")</f>
        <v>Standard price</v>
      </c>
      <c r="B19" s="10" t="str">
        <f>LEFT(Table_1[[#This Row],[Product ID]],2)</f>
        <v>20</v>
      </c>
      <c r="C19" s="10" t="str">
        <f>RIGHT(Table_1[[#This Row],[Product ID]],2)</f>
        <v>CN</v>
      </c>
      <c r="D19" s="10" t="str">
        <f>MID(Table_1[[#This Row],[Product ID]],4,3)</f>
        <v>AUG</v>
      </c>
      <c r="E19" s="6" t="s">
        <v>74</v>
      </c>
      <c r="F19" s="6" t="s">
        <v>66</v>
      </c>
      <c r="G19" s="6" t="s">
        <v>75</v>
      </c>
      <c r="H19" s="6">
        <v>160</v>
      </c>
      <c r="I19" s="6">
        <v>15</v>
      </c>
      <c r="J19" s="6" t="s">
        <v>26</v>
      </c>
    </row>
    <row r="20" spans="1:14" ht="13.2">
      <c r="A20" s="10" t="str">
        <f>IF(Table_1[[#This Row],[Price ($)]]&gt;=500,"High price","Standard price")</f>
        <v>High price</v>
      </c>
      <c r="B20" s="10" t="str">
        <f>LEFT(Table_1[[#This Row],[Product ID]],2)</f>
        <v>27</v>
      </c>
      <c r="C20" s="10" t="str">
        <f>RIGHT(Table_1[[#This Row],[Product ID]],2)</f>
        <v>IT</v>
      </c>
      <c r="D20" s="10" t="str">
        <f>MID(Table_1[[#This Row],[Product ID]],4,3)</f>
        <v>JAN</v>
      </c>
      <c r="E20" s="6" t="s">
        <v>76</v>
      </c>
      <c r="F20" s="6" t="s">
        <v>24</v>
      </c>
      <c r="G20" s="6" t="s">
        <v>77</v>
      </c>
      <c r="H20" s="6">
        <v>980</v>
      </c>
      <c r="I20" s="6">
        <v>10</v>
      </c>
      <c r="J20" s="6" t="s">
        <v>26</v>
      </c>
    </row>
    <row r="21" spans="1:14" ht="13.2">
      <c r="A21" s="10" t="str">
        <f>IF(Table_1[[#This Row],[Price ($)]]&gt;=500,"High price","Standard price")</f>
        <v>Standard price</v>
      </c>
      <c r="B21" s="10" t="str">
        <f>LEFT(Table_1[[#This Row],[Product ID]],2)</f>
        <v>01</v>
      </c>
      <c r="C21" s="10" t="str">
        <f>RIGHT(Table_1[[#This Row],[Product ID]],2)</f>
        <v>UK</v>
      </c>
      <c r="D21" s="10" t="str">
        <f>MID(Table_1[[#This Row],[Product ID]],4,3)</f>
        <v>MAR</v>
      </c>
      <c r="E21" s="6" t="s">
        <v>78</v>
      </c>
      <c r="F21" s="6" t="s">
        <v>79</v>
      </c>
      <c r="G21" s="6" t="s">
        <v>80</v>
      </c>
      <c r="H21" s="6">
        <v>150</v>
      </c>
      <c r="I21" s="6">
        <v>15</v>
      </c>
      <c r="J21" s="6" t="s">
        <v>30</v>
      </c>
    </row>
    <row r="22" spans="1:14" ht="13.2">
      <c r="A22" s="10" t="str">
        <f>IF(Table_1[[#This Row],[Price ($)]]&gt;=500,"High price","Standard price")</f>
        <v>Standard price</v>
      </c>
      <c r="B22" s="10" t="str">
        <f>LEFT(Table_1[[#This Row],[Product ID]],2)</f>
        <v>14</v>
      </c>
      <c r="C22" s="10" t="str">
        <f>RIGHT(Table_1[[#This Row],[Product ID]],2)</f>
        <v>US</v>
      </c>
      <c r="D22" s="10" t="str">
        <f>MID(Table_1[[#This Row],[Product ID]],4,3)</f>
        <v>AUG</v>
      </c>
      <c r="E22" s="6" t="s">
        <v>81</v>
      </c>
      <c r="F22" s="6" t="s">
        <v>82</v>
      </c>
      <c r="G22" s="6" t="s">
        <v>83</v>
      </c>
      <c r="H22" s="6">
        <v>200</v>
      </c>
      <c r="I22" s="6">
        <v>10</v>
      </c>
      <c r="J22" s="6" t="s">
        <v>44</v>
      </c>
    </row>
    <row r="23" spans="1:14" ht="13.2">
      <c r="A23" s="10" t="str">
        <f>IF(Table_1[[#This Row],[Price ($)]]&gt;=500,"High price","Standard price")</f>
        <v>High price</v>
      </c>
      <c r="B23" s="10" t="str">
        <f>LEFT(Table_1[[#This Row],[Product ID]],2)</f>
        <v>14</v>
      </c>
      <c r="C23" s="10" t="str">
        <f>RIGHT(Table_1[[#This Row],[Product ID]],2)</f>
        <v>RU</v>
      </c>
      <c r="D23" s="10" t="str">
        <f>MID(Table_1[[#This Row],[Product ID]],4,3)</f>
        <v>MAY</v>
      </c>
      <c r="E23" s="6" t="s">
        <v>84</v>
      </c>
      <c r="F23" s="6" t="s">
        <v>85</v>
      </c>
      <c r="G23" s="6" t="s">
        <v>86</v>
      </c>
      <c r="H23" s="6">
        <v>700</v>
      </c>
      <c r="I23" s="6">
        <v>50</v>
      </c>
      <c r="J23" s="6" t="s">
        <v>26</v>
      </c>
    </row>
    <row r="24" spans="1:14" ht="13.2">
      <c r="A24" s="10" t="str">
        <f>IF(Table_1[[#This Row],[Price ($)]]&gt;=500,"High price","Standard price")</f>
        <v>Standard price</v>
      </c>
      <c r="B24" s="10" t="str">
        <f>LEFT(Table_1[[#This Row],[Product ID]],2)</f>
        <v>09</v>
      </c>
      <c r="C24" s="10" t="str">
        <f>RIGHT(Table_1[[#This Row],[Product ID]],2)</f>
        <v>CA</v>
      </c>
      <c r="D24" s="10" t="str">
        <f>MID(Table_1[[#This Row],[Product ID]],4,3)</f>
        <v>JAN</v>
      </c>
      <c r="E24" s="6" t="s">
        <v>87</v>
      </c>
      <c r="F24" s="6" t="s">
        <v>88</v>
      </c>
      <c r="G24" s="6" t="s">
        <v>89</v>
      </c>
      <c r="H24" s="6">
        <v>80</v>
      </c>
      <c r="I24" s="6">
        <v>20</v>
      </c>
      <c r="J24" s="6" t="s">
        <v>35</v>
      </c>
    </row>
    <row r="25" spans="1:14" ht="13.2">
      <c r="A25" s="10" t="str">
        <f>IF(Table_1[[#This Row],[Price ($)]]&gt;=500,"High price","Standard price")</f>
        <v>Standard price</v>
      </c>
      <c r="B25" s="10" t="str">
        <f>LEFT(Table_1[[#This Row],[Product ID]],2)</f>
        <v>19</v>
      </c>
      <c r="C25" s="10" t="str">
        <f>RIGHT(Table_1[[#This Row],[Product ID]],2)</f>
        <v>BR</v>
      </c>
      <c r="D25" s="10" t="str">
        <f>MID(Table_1[[#This Row],[Product ID]],4,3)</f>
        <v>JUL</v>
      </c>
      <c r="E25" s="6" t="s">
        <v>90</v>
      </c>
      <c r="F25" s="6" t="s">
        <v>91</v>
      </c>
      <c r="G25" s="6" t="s">
        <v>92</v>
      </c>
      <c r="H25" s="6">
        <v>150</v>
      </c>
      <c r="I25" s="6">
        <v>30</v>
      </c>
      <c r="J25" s="6" t="s">
        <v>26</v>
      </c>
    </row>
    <row r="26" spans="1:14" ht="13.2">
      <c r="A26" s="10" t="str">
        <f>IF(Table_1[[#This Row],[Price ($)]]&gt;=500,"High price","Standard price")</f>
        <v>Standard price</v>
      </c>
      <c r="B26" s="10" t="str">
        <f>LEFT(Table_1[[#This Row],[Product ID]],2)</f>
        <v>21</v>
      </c>
      <c r="C26" s="10" t="str">
        <f>RIGHT(Table_1[[#This Row],[Product ID]],2)</f>
        <v>CA</v>
      </c>
      <c r="D26" s="10" t="str">
        <f>MID(Table_1[[#This Row],[Product ID]],4,3)</f>
        <v>AUG</v>
      </c>
      <c r="E26" s="7" t="s">
        <v>70</v>
      </c>
      <c r="F26" s="7" t="s">
        <v>71</v>
      </c>
      <c r="G26" s="7" t="s">
        <v>72</v>
      </c>
      <c r="H26" s="8">
        <v>50</v>
      </c>
      <c r="I26" s="8">
        <v>35</v>
      </c>
      <c r="J26" s="7" t="s">
        <v>73</v>
      </c>
    </row>
    <row r="27" spans="1:14" ht="13.2">
      <c r="A27" s="10" t="str">
        <f>IF(Table_1[[#This Row],[Price ($)]]&gt;=500,"High price","Standard price")</f>
        <v>High price</v>
      </c>
      <c r="B27" s="10" t="str">
        <f>LEFT(Table_1[[#This Row],[Product ID]],2)</f>
        <v>29</v>
      </c>
      <c r="C27" s="10" t="str">
        <f>RIGHT(Table_1[[#This Row],[Product ID]],2)</f>
        <v>CA</v>
      </c>
      <c r="D27" s="10" t="str">
        <f>MID(Table_1[[#This Row],[Product ID]],4,3)</f>
        <v>SEP</v>
      </c>
      <c r="E27" s="6" t="s">
        <v>93</v>
      </c>
      <c r="F27" s="6" t="s">
        <v>38</v>
      </c>
      <c r="G27" s="6" t="s">
        <v>94</v>
      </c>
      <c r="H27" s="6">
        <v>800</v>
      </c>
      <c r="I27" s="6">
        <v>45</v>
      </c>
      <c r="J27" s="6" t="s">
        <v>26</v>
      </c>
    </row>
    <row r="28" spans="1:14" ht="13.2">
      <c r="A28" s="10" t="str">
        <f>IF(Table_1[[#This Row],[Price ($)]]&gt;=500,"High price","Standard price")</f>
        <v>Standard price</v>
      </c>
      <c r="B28" s="10" t="str">
        <f>LEFT(Table_1[[#This Row],[Product ID]],2)</f>
        <v>03</v>
      </c>
      <c r="C28" s="10" t="str">
        <f>RIGHT(Table_1[[#This Row],[Product ID]],2)</f>
        <v>CA</v>
      </c>
      <c r="D28" s="10" t="str">
        <f>MID(Table_1[[#This Row],[Product ID]],4,3)</f>
        <v>JUN</v>
      </c>
      <c r="E28" s="6" t="s">
        <v>95</v>
      </c>
      <c r="F28" s="6" t="s">
        <v>79</v>
      </c>
      <c r="G28" s="6" t="s">
        <v>96</v>
      </c>
      <c r="H28" s="6">
        <v>130</v>
      </c>
      <c r="I28" s="6">
        <v>25</v>
      </c>
      <c r="J28" s="6" t="s">
        <v>30</v>
      </c>
    </row>
    <row r="29" spans="1:14" ht="13.2">
      <c r="A29" s="10" t="str">
        <f>IF(Table_1[[#This Row],[Price ($)]]&gt;=500,"High price","Standard price")</f>
        <v>Standard price</v>
      </c>
      <c r="B29" s="10" t="str">
        <f>LEFT(Table_1[[#This Row],[Product ID]],2)</f>
        <v>11</v>
      </c>
      <c r="C29" s="10" t="str">
        <f>RIGHT(Table_1[[#This Row],[Product ID]],2)</f>
        <v>CA</v>
      </c>
      <c r="D29" s="10" t="str">
        <f>MID(Table_1[[#This Row],[Product ID]],4,3)</f>
        <v>JUL</v>
      </c>
      <c r="E29" s="6" t="s">
        <v>97</v>
      </c>
      <c r="F29" s="6" t="s">
        <v>52</v>
      </c>
      <c r="G29" s="6" t="s">
        <v>98</v>
      </c>
      <c r="H29" s="6">
        <v>400</v>
      </c>
      <c r="I29" s="6">
        <v>40</v>
      </c>
      <c r="J29" s="6" t="s">
        <v>35</v>
      </c>
    </row>
    <row r="30" spans="1:14" ht="13.2">
      <c r="A30" s="10" t="str">
        <f>IF(Table_1[[#This Row],[Price ($)]]&gt;=500,"High price","Standard price")</f>
        <v>Standard price</v>
      </c>
      <c r="B30" s="10" t="str">
        <f>LEFT(Table_1[[#This Row],[Product ID]],2)</f>
        <v>16</v>
      </c>
      <c r="C30" s="10" t="str">
        <f>RIGHT(Table_1[[#This Row],[Product ID]],2)</f>
        <v>ES</v>
      </c>
      <c r="D30" s="10" t="str">
        <f>MID(Table_1[[#This Row],[Product ID]],4,3)</f>
        <v>APR</v>
      </c>
      <c r="E30" s="7" t="s">
        <v>68</v>
      </c>
      <c r="F30" s="7" t="s">
        <v>46</v>
      </c>
      <c r="G30" s="7" t="s">
        <v>69</v>
      </c>
      <c r="H30" s="8">
        <v>230</v>
      </c>
      <c r="I30" s="8">
        <v>20</v>
      </c>
      <c r="J30" s="7" t="s">
        <v>26</v>
      </c>
    </row>
    <row r="31" spans="1:14" ht="13.2">
      <c r="A31" s="10" t="str">
        <f>IF(Table_1[[#This Row],[Price ($)]]&gt;=500,"High price","Standard price")</f>
        <v>Standard price</v>
      </c>
      <c r="B31" s="10" t="str">
        <f>LEFT(Table_1[[#This Row],[Product ID]],2)</f>
        <v>07</v>
      </c>
      <c r="C31" s="10" t="str">
        <f>RIGHT(Table_1[[#This Row],[Product ID]],2)</f>
        <v>CA</v>
      </c>
      <c r="D31" s="10" t="str">
        <f>MID(Table_1[[#This Row],[Product ID]],4,3)</f>
        <v>MAR</v>
      </c>
      <c r="E31" s="6" t="s">
        <v>99</v>
      </c>
      <c r="F31" s="6" t="s">
        <v>100</v>
      </c>
      <c r="G31" s="6" t="s">
        <v>101</v>
      </c>
      <c r="H31" s="6">
        <v>60</v>
      </c>
      <c r="I31" s="6">
        <v>30</v>
      </c>
      <c r="J31" s="6" t="s">
        <v>30</v>
      </c>
    </row>
    <row r="32" spans="1:14" ht="13.2">
      <c r="A32" s="10" t="str">
        <f>IF(Table_1[[#This Row],[Price ($)]]&gt;=500,"High price","Standard price")</f>
        <v>Standard price</v>
      </c>
      <c r="B32" s="10" t="str">
        <f>LEFT(Table_1[[#This Row],[Product ID]],2)</f>
        <v>13</v>
      </c>
      <c r="C32" s="10" t="str">
        <f>RIGHT(Table_1[[#This Row],[Product ID]],2)</f>
        <v>CA</v>
      </c>
      <c r="D32" s="10" t="str">
        <f>MID(Table_1[[#This Row],[Product ID]],4,3)</f>
        <v>APR</v>
      </c>
      <c r="E32" s="6" t="s">
        <v>102</v>
      </c>
      <c r="F32" s="6" t="s">
        <v>103</v>
      </c>
      <c r="G32" s="6" t="s">
        <v>104</v>
      </c>
      <c r="H32" s="6">
        <v>40</v>
      </c>
      <c r="I32" s="6">
        <v>10</v>
      </c>
      <c r="J32" s="6" t="s">
        <v>35</v>
      </c>
    </row>
    <row r="33" spans="1:10" ht="13.2">
      <c r="A33" s="10" t="str">
        <f>IF(Table_1[[#This Row],[Price ($)]]&gt;=500,"High price","Standard price")</f>
        <v>Standard price</v>
      </c>
      <c r="B33" s="10" t="str">
        <f>LEFT(Table_1[[#This Row],[Product ID]],2)</f>
        <v>24</v>
      </c>
      <c r="C33" s="10" t="str">
        <f>RIGHT(Table_1[[#This Row],[Product ID]],2)</f>
        <v>CA</v>
      </c>
      <c r="D33" s="10" t="str">
        <f>MID(Table_1[[#This Row],[Product ID]],4,3)</f>
        <v>MAY</v>
      </c>
      <c r="E33" s="6" t="s">
        <v>105</v>
      </c>
      <c r="F33" s="6" t="s">
        <v>91</v>
      </c>
      <c r="G33" s="6" t="s">
        <v>106</v>
      </c>
      <c r="H33" s="6">
        <v>130</v>
      </c>
      <c r="I33" s="6">
        <v>5</v>
      </c>
      <c r="J33" s="6" t="s">
        <v>26</v>
      </c>
    </row>
    <row r="34" spans="1:10" ht="13.2">
      <c r="A34" s="10" t="str">
        <f>IF(Table_1[[#This Row],[Price ($)]]&gt;=500,"High price","Standard price")</f>
        <v>Standard price</v>
      </c>
      <c r="B34" s="10" t="str">
        <f>LEFT(Table_1[[#This Row],[Product ID]],2)</f>
        <v>02</v>
      </c>
      <c r="C34" s="10" t="str">
        <f>RIGHT(Table_1[[#This Row],[Product ID]],2)</f>
        <v>CA</v>
      </c>
      <c r="D34" s="10" t="str">
        <f>MID(Table_1[[#This Row],[Product ID]],4,3)</f>
        <v>DEC</v>
      </c>
      <c r="E34" s="6" t="s">
        <v>107</v>
      </c>
      <c r="F34" s="6" t="s">
        <v>108</v>
      </c>
      <c r="G34" s="6" t="s">
        <v>109</v>
      </c>
      <c r="H34" s="6">
        <v>50</v>
      </c>
      <c r="I34" s="6">
        <v>50</v>
      </c>
      <c r="J34" s="6" t="s">
        <v>30</v>
      </c>
    </row>
    <row r="35" spans="1:10" ht="13.2">
      <c r="A35" s="10" t="str">
        <f>IF(Table_1[[#This Row],[Price ($)]]&gt;=500,"High price","Standard price")</f>
        <v>High price</v>
      </c>
      <c r="B35" s="10" t="str">
        <f>LEFT(Table_1[[#This Row],[Product ID]],2)</f>
        <v>17</v>
      </c>
      <c r="C35" s="10" t="str">
        <f>RIGHT(Table_1[[#This Row],[Product ID]],2)</f>
        <v>IN</v>
      </c>
      <c r="D35" s="10" t="str">
        <f>MID(Table_1[[#This Row],[Product ID]],4,3)</f>
        <v>JUN</v>
      </c>
      <c r="E35" s="6" t="s">
        <v>60</v>
      </c>
      <c r="F35" s="6" t="s">
        <v>24</v>
      </c>
      <c r="G35" s="6" t="s">
        <v>61</v>
      </c>
      <c r="H35" s="6">
        <v>950</v>
      </c>
      <c r="I35" s="6">
        <v>25</v>
      </c>
      <c r="J35" s="6" t="s">
        <v>26</v>
      </c>
    </row>
    <row r="36" spans="1:10" ht="13.2">
      <c r="A36" s="10" t="str">
        <f>IF(Table_1[[#This Row],[Price ($)]]&gt;=500,"High price","Standard price")</f>
        <v>Standard price</v>
      </c>
      <c r="B36" s="10" t="str">
        <f>LEFT(Table_1[[#This Row],[Product ID]],2)</f>
        <v>09</v>
      </c>
      <c r="C36" s="10" t="str">
        <f>RIGHT(Table_1[[#This Row],[Product ID]],2)</f>
        <v>FR</v>
      </c>
      <c r="D36" s="10" t="str">
        <f>MID(Table_1[[#This Row],[Product ID]],4,3)</f>
        <v>JUL</v>
      </c>
      <c r="E36" s="6" t="s">
        <v>110</v>
      </c>
      <c r="F36" s="6" t="s">
        <v>111</v>
      </c>
      <c r="G36" s="6" t="s">
        <v>112</v>
      </c>
      <c r="H36" s="6">
        <v>100</v>
      </c>
      <c r="I36" s="6">
        <v>20</v>
      </c>
      <c r="J36" s="6" t="s">
        <v>73</v>
      </c>
    </row>
  </sheetData>
  <mergeCells count="5">
    <mergeCell ref="L4:L6"/>
    <mergeCell ref="L8:L9"/>
    <mergeCell ref="L13:L14"/>
    <mergeCell ref="L16:L18"/>
    <mergeCell ref="L2:N2"/>
  </mergeCells>
  <phoneticPr fontId="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 Chandran K</cp:lastModifiedBy>
  <dcterms:modified xsi:type="dcterms:W3CDTF">2025-06-13T07:57:24Z</dcterms:modified>
  <cp:contentStatus/>
</cp:coreProperties>
</file>