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..Gamein\Gamein 2021\"/>
    </mc:Choice>
  </mc:AlternateContent>
  <xr:revisionPtr revIDLastSave="0" documentId="13_ncr:1_{47016877-9913-456C-B778-4B555A497C21}" xr6:coauthVersionLast="47" xr6:coauthVersionMax="47" xr10:uidLastSave="{00000000-0000-0000-0000-000000000000}"/>
  <bookViews>
    <workbookView xWindow="-108" yWindow="-108" windowWidth="23256" windowHeight="12576" tabRatio="750" xr2:uid="{00000000-000D-0000-FFFF-FFFF00000000}"/>
  </bookViews>
  <sheets>
    <sheet name="Basic Parameters" sheetId="1" r:id="rId1"/>
    <sheet name="BOM" sheetId="3" r:id="rId2"/>
    <sheet name="Raw Material Seasonality" sheetId="4" r:id="rId3"/>
    <sheet name="Demand-Soda" sheetId="5" r:id="rId4"/>
    <sheet name="Demand-Beer" sheetId="6" r:id="rId5"/>
    <sheet name="Demand-Nectar" sheetId="8" r:id="rId6"/>
    <sheet name="D-Energy" sheetId="9" r:id="rId7"/>
    <sheet name="Pricing Auction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3" i="9" l="1"/>
  <c r="AD103" i="9"/>
  <c r="AB103" i="9"/>
  <c r="L103" i="9" s="1"/>
  <c r="Z103" i="9"/>
  <c r="X103" i="9"/>
  <c r="V103" i="9"/>
  <c r="T103" i="9"/>
  <c r="P103" i="9"/>
  <c r="O103" i="9"/>
  <c r="N103" i="9"/>
  <c r="M103" i="9"/>
  <c r="K103" i="9"/>
  <c r="J103" i="9"/>
  <c r="I103" i="9"/>
  <c r="H103" i="9"/>
  <c r="G103" i="9"/>
  <c r="F103" i="9"/>
  <c r="E103" i="9"/>
  <c r="C103" i="9"/>
  <c r="AF102" i="9"/>
  <c r="AD102" i="9"/>
  <c r="N102" i="9" s="1"/>
  <c r="AB102" i="9"/>
  <c r="Z102" i="9"/>
  <c r="J102" i="9" s="1"/>
  <c r="X102" i="9"/>
  <c r="V102" i="9"/>
  <c r="F102" i="9" s="1"/>
  <c r="T102" i="9"/>
  <c r="P102" i="9"/>
  <c r="O102" i="9"/>
  <c r="M102" i="9"/>
  <c r="L102" i="9"/>
  <c r="K102" i="9"/>
  <c r="I102" i="9"/>
  <c r="H102" i="9"/>
  <c r="G102" i="9"/>
  <c r="E102" i="9"/>
  <c r="D102" i="9"/>
  <c r="C102" i="9"/>
  <c r="AF101" i="9"/>
  <c r="P101" i="9" s="1"/>
  <c r="AD101" i="9"/>
  <c r="AB101" i="9"/>
  <c r="Z101" i="9"/>
  <c r="X101" i="9"/>
  <c r="H101" i="9" s="1"/>
  <c r="V101" i="9"/>
  <c r="T101" i="9"/>
  <c r="O101" i="9"/>
  <c r="N101" i="9"/>
  <c r="M101" i="9"/>
  <c r="L101" i="9"/>
  <c r="K101" i="9"/>
  <c r="J101" i="9"/>
  <c r="I101" i="9"/>
  <c r="G101" i="9"/>
  <c r="F101" i="9"/>
  <c r="E101" i="9"/>
  <c r="D101" i="9"/>
  <c r="C101" i="9"/>
  <c r="AF100" i="9"/>
  <c r="AD100" i="9"/>
  <c r="N100" i="9" s="1"/>
  <c r="AB100" i="9"/>
  <c r="L100" i="9" s="1"/>
  <c r="Z100" i="9"/>
  <c r="X100" i="9"/>
  <c r="V100" i="9"/>
  <c r="F100" i="9" s="1"/>
  <c r="T100" i="9"/>
  <c r="AG100" i="9" s="1"/>
  <c r="Q100" i="9" s="1"/>
  <c r="P100" i="9"/>
  <c r="O100" i="9"/>
  <c r="M100" i="9"/>
  <c r="K100" i="9"/>
  <c r="J100" i="9"/>
  <c r="I100" i="9"/>
  <c r="H100" i="9"/>
  <c r="G100" i="9"/>
  <c r="E100" i="9"/>
  <c r="C100" i="9"/>
  <c r="AF99" i="9"/>
  <c r="AD99" i="9"/>
  <c r="AB99" i="9"/>
  <c r="L99" i="9" s="1"/>
  <c r="Z99" i="9"/>
  <c r="X99" i="9"/>
  <c r="V99" i="9"/>
  <c r="T99" i="9"/>
  <c r="P99" i="9"/>
  <c r="O99" i="9"/>
  <c r="N99" i="9"/>
  <c r="M99" i="9"/>
  <c r="K99" i="9"/>
  <c r="J99" i="9"/>
  <c r="I99" i="9"/>
  <c r="H99" i="9"/>
  <c r="G99" i="9"/>
  <c r="F99" i="9"/>
  <c r="E99" i="9"/>
  <c r="C99" i="9"/>
  <c r="AF98" i="9"/>
  <c r="AD98" i="9"/>
  <c r="N98" i="9" s="1"/>
  <c r="AB98" i="9"/>
  <c r="Z98" i="9"/>
  <c r="J98" i="9" s="1"/>
  <c r="X98" i="9"/>
  <c r="V98" i="9"/>
  <c r="F98" i="9" s="1"/>
  <c r="T98" i="9"/>
  <c r="P98" i="9"/>
  <c r="O98" i="9"/>
  <c r="M98" i="9"/>
  <c r="L98" i="9"/>
  <c r="K98" i="9"/>
  <c r="I98" i="9"/>
  <c r="H98" i="9"/>
  <c r="G98" i="9"/>
  <c r="E98" i="9"/>
  <c r="D98" i="9"/>
  <c r="C98" i="9"/>
  <c r="AF97" i="9"/>
  <c r="AD97" i="9"/>
  <c r="AB97" i="9"/>
  <c r="Z97" i="9"/>
  <c r="X97" i="9"/>
  <c r="V97" i="9"/>
  <c r="T97" i="9"/>
  <c r="AG97" i="9" s="1"/>
  <c r="Q97" i="9" s="1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AF96" i="9"/>
  <c r="AD96" i="9"/>
  <c r="N96" i="9" s="1"/>
  <c r="AB96" i="9"/>
  <c r="L96" i="9" s="1"/>
  <c r="Z96" i="9"/>
  <c r="X96" i="9"/>
  <c r="V96" i="9"/>
  <c r="F96" i="9" s="1"/>
  <c r="T96" i="9"/>
  <c r="AG96" i="9" s="1"/>
  <c r="Q96" i="9" s="1"/>
  <c r="P96" i="9"/>
  <c r="O96" i="9"/>
  <c r="M96" i="9"/>
  <c r="K96" i="9"/>
  <c r="J96" i="9"/>
  <c r="I96" i="9"/>
  <c r="H96" i="9"/>
  <c r="G96" i="9"/>
  <c r="E96" i="9"/>
  <c r="C96" i="9"/>
  <c r="AF95" i="9"/>
  <c r="AD95" i="9"/>
  <c r="AB95" i="9"/>
  <c r="L95" i="9" s="1"/>
  <c r="Z95" i="9"/>
  <c r="X95" i="9"/>
  <c r="V95" i="9"/>
  <c r="T95" i="9"/>
  <c r="P95" i="9"/>
  <c r="O95" i="9"/>
  <c r="N95" i="9"/>
  <c r="M95" i="9"/>
  <c r="K95" i="9"/>
  <c r="J95" i="9"/>
  <c r="I95" i="9"/>
  <c r="H95" i="9"/>
  <c r="G95" i="9"/>
  <c r="F95" i="9"/>
  <c r="E95" i="9"/>
  <c r="C95" i="9"/>
  <c r="AF94" i="9"/>
  <c r="AD94" i="9"/>
  <c r="N94" i="9" s="1"/>
  <c r="AB94" i="9"/>
  <c r="Z94" i="9"/>
  <c r="J94" i="9" s="1"/>
  <c r="X94" i="9"/>
  <c r="V94" i="9"/>
  <c r="F94" i="9" s="1"/>
  <c r="T94" i="9"/>
  <c r="P94" i="9"/>
  <c r="O94" i="9"/>
  <c r="M94" i="9"/>
  <c r="L94" i="9"/>
  <c r="K94" i="9"/>
  <c r="I94" i="9"/>
  <c r="H94" i="9"/>
  <c r="G94" i="9"/>
  <c r="E94" i="9"/>
  <c r="D94" i="9"/>
  <c r="C94" i="9"/>
  <c r="AF93" i="9"/>
  <c r="P93" i="9" s="1"/>
  <c r="AD93" i="9"/>
  <c r="AB93" i="9"/>
  <c r="Z93" i="9"/>
  <c r="X93" i="9"/>
  <c r="H93" i="9" s="1"/>
  <c r="V93" i="9"/>
  <c r="T93" i="9"/>
  <c r="AG93" i="9" s="1"/>
  <c r="Q93" i="9" s="1"/>
  <c r="O93" i="9"/>
  <c r="N93" i="9"/>
  <c r="M93" i="9"/>
  <c r="L93" i="9"/>
  <c r="K93" i="9"/>
  <c r="J93" i="9"/>
  <c r="I93" i="9"/>
  <c r="G93" i="9"/>
  <c r="F93" i="9"/>
  <c r="E93" i="9"/>
  <c r="D93" i="9"/>
  <c r="C93" i="9"/>
  <c r="AF92" i="9"/>
  <c r="AD92" i="9"/>
  <c r="N92" i="9" s="1"/>
  <c r="AB92" i="9"/>
  <c r="L92" i="9" s="1"/>
  <c r="Z92" i="9"/>
  <c r="X92" i="9"/>
  <c r="V92" i="9"/>
  <c r="F92" i="9" s="1"/>
  <c r="T92" i="9"/>
  <c r="P92" i="9"/>
  <c r="O92" i="9"/>
  <c r="M92" i="9"/>
  <c r="K92" i="9"/>
  <c r="J92" i="9"/>
  <c r="I92" i="9"/>
  <c r="H92" i="9"/>
  <c r="G92" i="9"/>
  <c r="E92" i="9"/>
  <c r="C92" i="9"/>
  <c r="AF91" i="9"/>
  <c r="AD91" i="9"/>
  <c r="AB91" i="9"/>
  <c r="L91" i="9" s="1"/>
  <c r="Z91" i="9"/>
  <c r="X91" i="9"/>
  <c r="V91" i="9"/>
  <c r="T91" i="9"/>
  <c r="P91" i="9"/>
  <c r="O91" i="9"/>
  <c r="N91" i="9"/>
  <c r="M91" i="9"/>
  <c r="K91" i="9"/>
  <c r="J91" i="9"/>
  <c r="I91" i="9"/>
  <c r="H91" i="9"/>
  <c r="G91" i="9"/>
  <c r="F91" i="9"/>
  <c r="E91" i="9"/>
  <c r="C91" i="9"/>
  <c r="AF90" i="9"/>
  <c r="AD90" i="9"/>
  <c r="N90" i="9" s="1"/>
  <c r="AB90" i="9"/>
  <c r="Z90" i="9"/>
  <c r="J90" i="9" s="1"/>
  <c r="X90" i="9"/>
  <c r="V90" i="9"/>
  <c r="F90" i="9" s="1"/>
  <c r="T90" i="9"/>
  <c r="P90" i="9"/>
  <c r="O90" i="9"/>
  <c r="M90" i="9"/>
  <c r="L90" i="9"/>
  <c r="K90" i="9"/>
  <c r="I90" i="9"/>
  <c r="H90" i="9"/>
  <c r="G90" i="9"/>
  <c r="E90" i="9"/>
  <c r="D90" i="9"/>
  <c r="C90" i="9"/>
  <c r="AF89" i="9"/>
  <c r="P89" i="9" s="1"/>
  <c r="AD89" i="9"/>
  <c r="AB89" i="9"/>
  <c r="Z89" i="9"/>
  <c r="X89" i="9"/>
  <c r="H89" i="9" s="1"/>
  <c r="V89" i="9"/>
  <c r="T89" i="9"/>
  <c r="O89" i="9"/>
  <c r="N89" i="9"/>
  <c r="M89" i="9"/>
  <c r="L89" i="9"/>
  <c r="K89" i="9"/>
  <c r="J89" i="9"/>
  <c r="I89" i="9"/>
  <c r="G89" i="9"/>
  <c r="F89" i="9"/>
  <c r="E89" i="9"/>
  <c r="D89" i="9"/>
  <c r="C89" i="9"/>
  <c r="AF88" i="9"/>
  <c r="AD88" i="9"/>
  <c r="N88" i="9" s="1"/>
  <c r="AB88" i="9"/>
  <c r="L88" i="9" s="1"/>
  <c r="Z88" i="9"/>
  <c r="X88" i="9"/>
  <c r="V88" i="9"/>
  <c r="F88" i="9" s="1"/>
  <c r="T88" i="9"/>
  <c r="P88" i="9"/>
  <c r="O88" i="9"/>
  <c r="M88" i="9"/>
  <c r="K88" i="9"/>
  <c r="J88" i="9"/>
  <c r="I88" i="9"/>
  <c r="H88" i="9"/>
  <c r="G88" i="9"/>
  <c r="E88" i="9"/>
  <c r="C88" i="9"/>
  <c r="AF87" i="9"/>
  <c r="AD87" i="9"/>
  <c r="AB87" i="9"/>
  <c r="L87" i="9" s="1"/>
  <c r="Z87" i="9"/>
  <c r="X87" i="9"/>
  <c r="V87" i="9"/>
  <c r="T87" i="9"/>
  <c r="P87" i="9"/>
  <c r="O87" i="9"/>
  <c r="N87" i="9"/>
  <c r="M87" i="9"/>
  <c r="K87" i="9"/>
  <c r="J87" i="9"/>
  <c r="I87" i="9"/>
  <c r="H87" i="9"/>
  <c r="G87" i="9"/>
  <c r="F87" i="9"/>
  <c r="E87" i="9"/>
  <c r="C87" i="9"/>
  <c r="AF86" i="9"/>
  <c r="AD86" i="9"/>
  <c r="N86" i="9" s="1"/>
  <c r="AB86" i="9"/>
  <c r="Z86" i="9"/>
  <c r="J86" i="9" s="1"/>
  <c r="X86" i="9"/>
  <c r="V86" i="9"/>
  <c r="F86" i="9" s="1"/>
  <c r="T86" i="9"/>
  <c r="P86" i="9"/>
  <c r="O86" i="9"/>
  <c r="M86" i="9"/>
  <c r="L86" i="9"/>
  <c r="K86" i="9"/>
  <c r="I86" i="9"/>
  <c r="H86" i="9"/>
  <c r="G86" i="9"/>
  <c r="E86" i="9"/>
  <c r="D86" i="9"/>
  <c r="C86" i="9"/>
  <c r="AF85" i="9"/>
  <c r="P85" i="9" s="1"/>
  <c r="AD85" i="9"/>
  <c r="AB85" i="9"/>
  <c r="Z85" i="9"/>
  <c r="X85" i="9"/>
  <c r="H85" i="9" s="1"/>
  <c r="V85" i="9"/>
  <c r="T85" i="9"/>
  <c r="O85" i="9"/>
  <c r="N85" i="9"/>
  <c r="M85" i="9"/>
  <c r="L85" i="9"/>
  <c r="K85" i="9"/>
  <c r="J85" i="9"/>
  <c r="I85" i="9"/>
  <c r="G85" i="9"/>
  <c r="F85" i="9"/>
  <c r="E85" i="9"/>
  <c r="D85" i="9"/>
  <c r="C85" i="9"/>
  <c r="AF84" i="9"/>
  <c r="AD84" i="9"/>
  <c r="N84" i="9" s="1"/>
  <c r="AB84" i="9"/>
  <c r="L84" i="9" s="1"/>
  <c r="Z84" i="9"/>
  <c r="X84" i="9"/>
  <c r="V84" i="9"/>
  <c r="F84" i="9" s="1"/>
  <c r="T84" i="9"/>
  <c r="AG84" i="9" s="1"/>
  <c r="Q84" i="9" s="1"/>
  <c r="P84" i="9"/>
  <c r="O84" i="9"/>
  <c r="M84" i="9"/>
  <c r="K84" i="9"/>
  <c r="J84" i="9"/>
  <c r="I84" i="9"/>
  <c r="H84" i="9"/>
  <c r="G84" i="9"/>
  <c r="E84" i="9"/>
  <c r="C84" i="9"/>
  <c r="AF83" i="9"/>
  <c r="AD83" i="9"/>
  <c r="AB83" i="9"/>
  <c r="L83" i="9" s="1"/>
  <c r="Z83" i="9"/>
  <c r="X83" i="9"/>
  <c r="V83" i="9"/>
  <c r="T83" i="9"/>
  <c r="P83" i="9"/>
  <c r="O83" i="9"/>
  <c r="N83" i="9"/>
  <c r="M83" i="9"/>
  <c r="K83" i="9"/>
  <c r="J83" i="9"/>
  <c r="I83" i="9"/>
  <c r="H83" i="9"/>
  <c r="G83" i="9"/>
  <c r="F83" i="9"/>
  <c r="E83" i="9"/>
  <c r="C83" i="9"/>
  <c r="AF82" i="9"/>
  <c r="AD82" i="9"/>
  <c r="N82" i="9" s="1"/>
  <c r="AB82" i="9"/>
  <c r="Z82" i="9"/>
  <c r="J82" i="9" s="1"/>
  <c r="X82" i="9"/>
  <c r="V82" i="9"/>
  <c r="F82" i="9" s="1"/>
  <c r="T82" i="9"/>
  <c r="P82" i="9"/>
  <c r="O82" i="9"/>
  <c r="M82" i="9"/>
  <c r="L82" i="9"/>
  <c r="K82" i="9"/>
  <c r="I82" i="9"/>
  <c r="H82" i="9"/>
  <c r="G82" i="9"/>
  <c r="E82" i="9"/>
  <c r="D82" i="9"/>
  <c r="C82" i="9"/>
  <c r="AF81" i="9"/>
  <c r="AD81" i="9"/>
  <c r="N81" i="9" s="1"/>
  <c r="AB81" i="9"/>
  <c r="Z81" i="9"/>
  <c r="X81" i="9"/>
  <c r="V81" i="9"/>
  <c r="F81" i="9" s="1"/>
  <c r="T81" i="9"/>
  <c r="AG81" i="9" s="1"/>
  <c r="Q81" i="9" s="1"/>
  <c r="P81" i="9"/>
  <c r="O81" i="9"/>
  <c r="M81" i="9"/>
  <c r="L81" i="9"/>
  <c r="K81" i="9"/>
  <c r="J81" i="9"/>
  <c r="I81" i="9"/>
  <c r="H81" i="9"/>
  <c r="G81" i="9"/>
  <c r="E81" i="9"/>
  <c r="D81" i="9"/>
  <c r="C81" i="9"/>
  <c r="AF80" i="9"/>
  <c r="AD80" i="9"/>
  <c r="N80" i="9" s="1"/>
  <c r="AB80" i="9"/>
  <c r="L80" i="9" s="1"/>
  <c r="Z80" i="9"/>
  <c r="X80" i="9"/>
  <c r="V80" i="9"/>
  <c r="F80" i="9" s="1"/>
  <c r="T80" i="9"/>
  <c r="AG80" i="9" s="1"/>
  <c r="Q80" i="9" s="1"/>
  <c r="P80" i="9"/>
  <c r="O80" i="9"/>
  <c r="M80" i="9"/>
  <c r="K80" i="9"/>
  <c r="J80" i="9"/>
  <c r="I80" i="9"/>
  <c r="H80" i="9"/>
  <c r="G80" i="9"/>
  <c r="E80" i="9"/>
  <c r="C80" i="9"/>
  <c r="AF79" i="9"/>
  <c r="AD79" i="9"/>
  <c r="AB79" i="9"/>
  <c r="L79" i="9" s="1"/>
  <c r="Z79" i="9"/>
  <c r="X79" i="9"/>
  <c r="V79" i="9"/>
  <c r="T79" i="9"/>
  <c r="P79" i="9"/>
  <c r="O79" i="9"/>
  <c r="N79" i="9"/>
  <c r="M79" i="9"/>
  <c r="K79" i="9"/>
  <c r="J79" i="9"/>
  <c r="I79" i="9"/>
  <c r="H79" i="9"/>
  <c r="G79" i="9"/>
  <c r="F79" i="9"/>
  <c r="E79" i="9"/>
  <c r="C79" i="9"/>
  <c r="AF78" i="9"/>
  <c r="AD78" i="9"/>
  <c r="N78" i="9" s="1"/>
  <c r="AB78" i="9"/>
  <c r="Z78" i="9"/>
  <c r="J78" i="9" s="1"/>
  <c r="X78" i="9"/>
  <c r="V78" i="9"/>
  <c r="F78" i="9" s="1"/>
  <c r="T78" i="9"/>
  <c r="P78" i="9"/>
  <c r="O78" i="9"/>
  <c r="M78" i="9"/>
  <c r="L78" i="9"/>
  <c r="K78" i="9"/>
  <c r="I78" i="9"/>
  <c r="H78" i="9"/>
  <c r="G78" i="9"/>
  <c r="E78" i="9"/>
  <c r="D78" i="9"/>
  <c r="C78" i="9"/>
  <c r="AF77" i="9"/>
  <c r="P77" i="9" s="1"/>
  <c r="AD77" i="9"/>
  <c r="N77" i="9" s="1"/>
  <c r="AB77" i="9"/>
  <c r="Z77" i="9"/>
  <c r="X77" i="9"/>
  <c r="H77" i="9" s="1"/>
  <c r="V77" i="9"/>
  <c r="F77" i="9" s="1"/>
  <c r="T77" i="9"/>
  <c r="O77" i="9"/>
  <c r="M77" i="9"/>
  <c r="L77" i="9"/>
  <c r="K77" i="9"/>
  <c r="J77" i="9"/>
  <c r="I77" i="9"/>
  <c r="G77" i="9"/>
  <c r="E77" i="9"/>
  <c r="D77" i="9"/>
  <c r="C77" i="9"/>
  <c r="AF76" i="9"/>
  <c r="AD76" i="9"/>
  <c r="AB76" i="9"/>
  <c r="L76" i="9" s="1"/>
  <c r="Z76" i="9"/>
  <c r="X76" i="9"/>
  <c r="V76" i="9"/>
  <c r="F76" i="9" s="1"/>
  <c r="T76" i="9"/>
  <c r="P76" i="9"/>
  <c r="O76" i="9"/>
  <c r="N76" i="9"/>
  <c r="M76" i="9"/>
  <c r="K76" i="9"/>
  <c r="J76" i="9"/>
  <c r="I76" i="9"/>
  <c r="H76" i="9"/>
  <c r="G76" i="9"/>
  <c r="E76" i="9"/>
  <c r="C76" i="9"/>
  <c r="AF75" i="9"/>
  <c r="AD75" i="9"/>
  <c r="AB75" i="9"/>
  <c r="L75" i="9" s="1"/>
  <c r="Z75" i="9"/>
  <c r="X75" i="9"/>
  <c r="V75" i="9"/>
  <c r="T75" i="9"/>
  <c r="P75" i="9"/>
  <c r="O75" i="9"/>
  <c r="N75" i="9"/>
  <c r="M75" i="9"/>
  <c r="K75" i="9"/>
  <c r="J75" i="9"/>
  <c r="I75" i="9"/>
  <c r="H75" i="9"/>
  <c r="G75" i="9"/>
  <c r="F75" i="9"/>
  <c r="E75" i="9"/>
  <c r="C75" i="9"/>
  <c r="AF74" i="9"/>
  <c r="P74" i="9" s="1"/>
  <c r="AD74" i="9"/>
  <c r="N74" i="9" s="1"/>
  <c r="AB74" i="9"/>
  <c r="Z74" i="9"/>
  <c r="J74" i="9" s="1"/>
  <c r="X74" i="9"/>
  <c r="V74" i="9"/>
  <c r="F74" i="9" s="1"/>
  <c r="T74" i="9"/>
  <c r="O74" i="9"/>
  <c r="M74" i="9"/>
  <c r="L74" i="9"/>
  <c r="K74" i="9"/>
  <c r="I74" i="9"/>
  <c r="G74" i="9"/>
  <c r="E74" i="9"/>
  <c r="D74" i="9"/>
  <c r="C74" i="9"/>
  <c r="AF73" i="9"/>
  <c r="P73" i="9" s="1"/>
  <c r="AD73" i="9"/>
  <c r="N73" i="9" s="1"/>
  <c r="AB73" i="9"/>
  <c r="Z73" i="9"/>
  <c r="X73" i="9"/>
  <c r="V73" i="9"/>
  <c r="F73" i="9" s="1"/>
  <c r="T73" i="9"/>
  <c r="O73" i="9"/>
  <c r="M73" i="9"/>
  <c r="L73" i="9"/>
  <c r="K73" i="9"/>
  <c r="J73" i="9"/>
  <c r="I73" i="9"/>
  <c r="H73" i="9"/>
  <c r="G73" i="9"/>
  <c r="E73" i="9"/>
  <c r="D73" i="9"/>
  <c r="C73" i="9"/>
  <c r="AF72" i="9"/>
  <c r="AD72" i="9"/>
  <c r="AB72" i="9"/>
  <c r="L72" i="9" s="1"/>
  <c r="Z72" i="9"/>
  <c r="X72" i="9"/>
  <c r="V72" i="9"/>
  <c r="F72" i="9" s="1"/>
  <c r="T72" i="9"/>
  <c r="P72" i="9"/>
  <c r="O72" i="9"/>
  <c r="N72" i="9"/>
  <c r="M72" i="9"/>
  <c r="K72" i="9"/>
  <c r="J72" i="9"/>
  <c r="I72" i="9"/>
  <c r="H72" i="9"/>
  <c r="G72" i="9"/>
  <c r="E72" i="9"/>
  <c r="C72" i="9"/>
  <c r="AF71" i="9"/>
  <c r="AD71" i="9"/>
  <c r="AB71" i="9"/>
  <c r="L71" i="9" s="1"/>
  <c r="Z71" i="9"/>
  <c r="J71" i="9" s="1"/>
  <c r="X71" i="9"/>
  <c r="V71" i="9"/>
  <c r="T71" i="9"/>
  <c r="D71" i="9" s="1"/>
  <c r="P71" i="9"/>
  <c r="O71" i="9"/>
  <c r="N71" i="9"/>
  <c r="M71" i="9"/>
  <c r="K71" i="9"/>
  <c r="I71" i="9"/>
  <c r="H71" i="9"/>
  <c r="G71" i="9"/>
  <c r="F71" i="9"/>
  <c r="E71" i="9"/>
  <c r="C71" i="9"/>
  <c r="AF70" i="9"/>
  <c r="AD70" i="9"/>
  <c r="N70" i="9" s="1"/>
  <c r="AB70" i="9"/>
  <c r="Z70" i="9"/>
  <c r="J70" i="9" s="1"/>
  <c r="X70" i="9"/>
  <c r="AG70" i="9" s="1"/>
  <c r="Q70" i="9" s="1"/>
  <c r="V70" i="9"/>
  <c r="F70" i="9" s="1"/>
  <c r="T70" i="9"/>
  <c r="P70" i="9"/>
  <c r="O70" i="9"/>
  <c r="M70" i="9"/>
  <c r="L70" i="9"/>
  <c r="K70" i="9"/>
  <c r="I70" i="9"/>
  <c r="H70" i="9"/>
  <c r="G70" i="9"/>
  <c r="E70" i="9"/>
  <c r="D70" i="9"/>
  <c r="C70" i="9"/>
  <c r="AF69" i="9"/>
  <c r="AD69" i="9"/>
  <c r="N69" i="9" s="1"/>
  <c r="AB69" i="9"/>
  <c r="Z69" i="9"/>
  <c r="X69" i="9"/>
  <c r="V69" i="9"/>
  <c r="F69" i="9" s="1"/>
  <c r="T69" i="9"/>
  <c r="AG69" i="9" s="1"/>
  <c r="Q69" i="9" s="1"/>
  <c r="P69" i="9"/>
  <c r="O69" i="9"/>
  <c r="M69" i="9"/>
  <c r="L69" i="9"/>
  <c r="K69" i="9"/>
  <c r="J69" i="9"/>
  <c r="I69" i="9"/>
  <c r="H69" i="9"/>
  <c r="G69" i="9"/>
  <c r="E69" i="9"/>
  <c r="D69" i="9"/>
  <c r="C69" i="9"/>
  <c r="AF68" i="9"/>
  <c r="AD68" i="9"/>
  <c r="AB68" i="9"/>
  <c r="L68" i="9" s="1"/>
  <c r="Z68" i="9"/>
  <c r="X68" i="9"/>
  <c r="V68" i="9"/>
  <c r="T68" i="9"/>
  <c r="P68" i="9"/>
  <c r="O68" i="9"/>
  <c r="N68" i="9"/>
  <c r="M68" i="9"/>
  <c r="K68" i="9"/>
  <c r="J68" i="9"/>
  <c r="I68" i="9"/>
  <c r="H68" i="9"/>
  <c r="G68" i="9"/>
  <c r="F68" i="9"/>
  <c r="E68" i="9"/>
  <c r="C68" i="9"/>
  <c r="AF67" i="9"/>
  <c r="AD67" i="9"/>
  <c r="AB67" i="9"/>
  <c r="Z67" i="9"/>
  <c r="J67" i="9" s="1"/>
  <c r="X67" i="9"/>
  <c r="AG67" i="9" s="1"/>
  <c r="Q67" i="9" s="1"/>
  <c r="V67" i="9"/>
  <c r="T67" i="9"/>
  <c r="P67" i="9"/>
  <c r="O67" i="9"/>
  <c r="N67" i="9"/>
  <c r="M67" i="9"/>
  <c r="L67" i="9"/>
  <c r="K67" i="9"/>
  <c r="I67" i="9"/>
  <c r="G67" i="9"/>
  <c r="F67" i="9"/>
  <c r="E67" i="9"/>
  <c r="D67" i="9"/>
  <c r="C67" i="9"/>
  <c r="AF66" i="9"/>
  <c r="AD66" i="9"/>
  <c r="N66" i="9" s="1"/>
  <c r="AB66" i="9"/>
  <c r="Z66" i="9"/>
  <c r="J66" i="9" s="1"/>
  <c r="X66" i="9"/>
  <c r="H66" i="9" s="1"/>
  <c r="V66" i="9"/>
  <c r="T66" i="9"/>
  <c r="P66" i="9"/>
  <c r="O66" i="9"/>
  <c r="M66" i="9"/>
  <c r="L66" i="9"/>
  <c r="K66" i="9"/>
  <c r="I66" i="9"/>
  <c r="G66" i="9"/>
  <c r="E66" i="9"/>
  <c r="D66" i="9"/>
  <c r="C66" i="9"/>
  <c r="AF65" i="9"/>
  <c r="P65" i="9" s="1"/>
  <c r="AD65" i="9"/>
  <c r="N65" i="9" s="1"/>
  <c r="AB65" i="9"/>
  <c r="L65" i="9" s="1"/>
  <c r="Z65" i="9"/>
  <c r="X65" i="9"/>
  <c r="H65" i="9" s="1"/>
  <c r="V65" i="9"/>
  <c r="T65" i="9"/>
  <c r="O65" i="9"/>
  <c r="M65" i="9"/>
  <c r="K65" i="9"/>
  <c r="J65" i="9"/>
  <c r="I65" i="9"/>
  <c r="G65" i="9"/>
  <c r="F65" i="9"/>
  <c r="E65" i="9"/>
  <c r="C65" i="9"/>
  <c r="AF64" i="9"/>
  <c r="AD64" i="9"/>
  <c r="AB64" i="9"/>
  <c r="L64" i="9" s="1"/>
  <c r="Z64" i="9"/>
  <c r="J64" i="9" s="1"/>
  <c r="X64" i="9"/>
  <c r="V64" i="9"/>
  <c r="T64" i="9"/>
  <c r="D64" i="9" s="1"/>
  <c r="P64" i="9"/>
  <c r="O64" i="9"/>
  <c r="N64" i="9"/>
  <c r="M64" i="9"/>
  <c r="K64" i="9"/>
  <c r="I64" i="9"/>
  <c r="H64" i="9"/>
  <c r="G64" i="9"/>
  <c r="F64" i="9"/>
  <c r="E64" i="9"/>
  <c r="C64" i="9"/>
  <c r="AF63" i="9"/>
  <c r="AD63" i="9"/>
  <c r="AB63" i="9"/>
  <c r="L63" i="9" s="1"/>
  <c r="Z63" i="9"/>
  <c r="J63" i="9" s="1"/>
  <c r="X63" i="9"/>
  <c r="V63" i="9"/>
  <c r="T63" i="9"/>
  <c r="D63" i="9" s="1"/>
  <c r="P63" i="9"/>
  <c r="O63" i="9"/>
  <c r="N63" i="9"/>
  <c r="M63" i="9"/>
  <c r="K63" i="9"/>
  <c r="I63" i="9"/>
  <c r="H63" i="9"/>
  <c r="G63" i="9"/>
  <c r="F63" i="9"/>
  <c r="E63" i="9"/>
  <c r="C63" i="9"/>
  <c r="AF62" i="9"/>
  <c r="AD62" i="9"/>
  <c r="N62" i="9" s="1"/>
  <c r="AB62" i="9"/>
  <c r="Z62" i="9"/>
  <c r="J62" i="9" s="1"/>
  <c r="X62" i="9"/>
  <c r="H62" i="9" s="1"/>
  <c r="V62" i="9"/>
  <c r="F62" i="9" s="1"/>
  <c r="T62" i="9"/>
  <c r="P62" i="9"/>
  <c r="O62" i="9"/>
  <c r="M62" i="9"/>
  <c r="L62" i="9"/>
  <c r="K62" i="9"/>
  <c r="I62" i="9"/>
  <c r="G62" i="9"/>
  <c r="E62" i="9"/>
  <c r="D62" i="9"/>
  <c r="C62" i="9"/>
  <c r="AF61" i="9"/>
  <c r="P61" i="9" s="1"/>
  <c r="AD61" i="9"/>
  <c r="N61" i="9" s="1"/>
  <c r="AB61" i="9"/>
  <c r="Z61" i="9"/>
  <c r="X61" i="9"/>
  <c r="H61" i="9" s="1"/>
  <c r="V61" i="9"/>
  <c r="F61" i="9" s="1"/>
  <c r="T61" i="9"/>
  <c r="O61" i="9"/>
  <c r="M61" i="9"/>
  <c r="L61" i="9"/>
  <c r="K61" i="9"/>
  <c r="J61" i="9"/>
  <c r="I61" i="9"/>
  <c r="G61" i="9"/>
  <c r="E61" i="9"/>
  <c r="D61" i="9"/>
  <c r="C61" i="9"/>
  <c r="AF60" i="9"/>
  <c r="AD60" i="9"/>
  <c r="AB60" i="9"/>
  <c r="L60" i="9" s="1"/>
  <c r="Z60" i="9"/>
  <c r="J60" i="9" s="1"/>
  <c r="X60" i="9"/>
  <c r="V60" i="9"/>
  <c r="T60" i="9"/>
  <c r="D60" i="9" s="1"/>
  <c r="P60" i="9"/>
  <c r="O60" i="9"/>
  <c r="N60" i="9"/>
  <c r="M60" i="9"/>
  <c r="K60" i="9"/>
  <c r="I60" i="9"/>
  <c r="H60" i="9"/>
  <c r="G60" i="9"/>
  <c r="F60" i="9"/>
  <c r="E60" i="9"/>
  <c r="C60" i="9"/>
  <c r="AF59" i="9"/>
  <c r="AD59" i="9"/>
  <c r="AB59" i="9"/>
  <c r="L59" i="9" s="1"/>
  <c r="Z59" i="9"/>
  <c r="X59" i="9"/>
  <c r="V59" i="9"/>
  <c r="T59" i="9"/>
  <c r="P59" i="9"/>
  <c r="O59" i="9"/>
  <c r="N59" i="9"/>
  <c r="M59" i="9"/>
  <c r="K59" i="9"/>
  <c r="J59" i="9"/>
  <c r="I59" i="9"/>
  <c r="H59" i="9"/>
  <c r="G59" i="9"/>
  <c r="F59" i="9"/>
  <c r="E59" i="9"/>
  <c r="C59" i="9"/>
  <c r="AF58" i="9"/>
  <c r="AD58" i="9"/>
  <c r="N58" i="9" s="1"/>
  <c r="AB58" i="9"/>
  <c r="Z58" i="9"/>
  <c r="J58" i="9" s="1"/>
  <c r="X58" i="9"/>
  <c r="V58" i="9"/>
  <c r="F58" i="9" s="1"/>
  <c r="T58" i="9"/>
  <c r="P58" i="9"/>
  <c r="O58" i="9"/>
  <c r="M58" i="9"/>
  <c r="L58" i="9"/>
  <c r="K58" i="9"/>
  <c r="I58" i="9"/>
  <c r="H58" i="9"/>
  <c r="G58" i="9"/>
  <c r="E58" i="9"/>
  <c r="D58" i="9"/>
  <c r="C58" i="9"/>
  <c r="AF57" i="9"/>
  <c r="AD57" i="9"/>
  <c r="AB57" i="9"/>
  <c r="Z57" i="9"/>
  <c r="X57" i="9"/>
  <c r="V57" i="9"/>
  <c r="T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AF56" i="9"/>
  <c r="AD56" i="9"/>
  <c r="AB56" i="9"/>
  <c r="L56" i="9" s="1"/>
  <c r="Z56" i="9"/>
  <c r="X56" i="9"/>
  <c r="V56" i="9"/>
  <c r="F56" i="9" s="1"/>
  <c r="T56" i="9"/>
  <c r="P56" i="9"/>
  <c r="O56" i="9"/>
  <c r="N56" i="9"/>
  <c r="M56" i="9"/>
  <c r="K56" i="9"/>
  <c r="J56" i="9"/>
  <c r="I56" i="9"/>
  <c r="H56" i="9"/>
  <c r="G56" i="9"/>
  <c r="E56" i="9"/>
  <c r="C56" i="9"/>
  <c r="AF55" i="9"/>
  <c r="AD55" i="9"/>
  <c r="AB55" i="9"/>
  <c r="Z55" i="9"/>
  <c r="J55" i="9" s="1"/>
  <c r="X55" i="9"/>
  <c r="AG55" i="9" s="1"/>
  <c r="Q55" i="9" s="1"/>
  <c r="V55" i="9"/>
  <c r="T55" i="9"/>
  <c r="P55" i="9"/>
  <c r="O55" i="9"/>
  <c r="N55" i="9"/>
  <c r="M55" i="9"/>
  <c r="L55" i="9"/>
  <c r="K55" i="9"/>
  <c r="I55" i="9"/>
  <c r="H55" i="9"/>
  <c r="G55" i="9"/>
  <c r="F55" i="9"/>
  <c r="E55" i="9"/>
  <c r="D55" i="9"/>
  <c r="C55" i="9"/>
  <c r="AF54" i="9"/>
  <c r="AD54" i="9"/>
  <c r="N54" i="9" s="1"/>
  <c r="AB54" i="9"/>
  <c r="Z54" i="9"/>
  <c r="X54" i="9"/>
  <c r="H54" i="9" s="1"/>
  <c r="V54" i="9"/>
  <c r="AG54" i="9" s="1"/>
  <c r="Q54" i="9" s="1"/>
  <c r="T54" i="9"/>
  <c r="P54" i="9"/>
  <c r="O54" i="9"/>
  <c r="M54" i="9"/>
  <c r="L54" i="9"/>
  <c r="K54" i="9"/>
  <c r="J54" i="9"/>
  <c r="I54" i="9"/>
  <c r="G54" i="9"/>
  <c r="F54" i="9"/>
  <c r="E54" i="9"/>
  <c r="D54" i="9"/>
  <c r="C54" i="9"/>
  <c r="AF53" i="9"/>
  <c r="AD53" i="9"/>
  <c r="AB53" i="9"/>
  <c r="Z53" i="9"/>
  <c r="J53" i="9" s="1"/>
  <c r="X53" i="9"/>
  <c r="V53" i="9"/>
  <c r="T53" i="9"/>
  <c r="P53" i="9"/>
  <c r="O53" i="9"/>
  <c r="N53" i="9"/>
  <c r="M53" i="9"/>
  <c r="L53" i="9"/>
  <c r="K53" i="9"/>
  <c r="I53" i="9"/>
  <c r="H53" i="9"/>
  <c r="G53" i="9"/>
  <c r="F53" i="9"/>
  <c r="E53" i="9"/>
  <c r="D53" i="9"/>
  <c r="C53" i="9"/>
  <c r="AF52" i="9"/>
  <c r="P52" i="9" s="1"/>
  <c r="AD52" i="9"/>
  <c r="N52" i="9" s="1"/>
  <c r="AB52" i="9"/>
  <c r="Z52" i="9"/>
  <c r="J52" i="9" s="1"/>
  <c r="X52" i="9"/>
  <c r="V52" i="9"/>
  <c r="T52" i="9"/>
  <c r="O52" i="9"/>
  <c r="M52" i="9"/>
  <c r="L52" i="9"/>
  <c r="K52" i="9"/>
  <c r="I52" i="9"/>
  <c r="H52" i="9"/>
  <c r="G52" i="9"/>
  <c r="E52" i="9"/>
  <c r="D52" i="9"/>
  <c r="C52" i="9"/>
  <c r="AF51" i="9"/>
  <c r="AD51" i="9"/>
  <c r="AB51" i="9"/>
  <c r="L51" i="9" s="1"/>
  <c r="Z51" i="9"/>
  <c r="X51" i="9"/>
  <c r="V51" i="9"/>
  <c r="T51" i="9"/>
  <c r="AG51" i="9" s="1"/>
  <c r="Q51" i="9" s="1"/>
  <c r="P51" i="9"/>
  <c r="O51" i="9"/>
  <c r="N51" i="9"/>
  <c r="M51" i="9"/>
  <c r="K51" i="9"/>
  <c r="J51" i="9"/>
  <c r="I51" i="9"/>
  <c r="H51" i="9"/>
  <c r="G51" i="9"/>
  <c r="F51" i="9"/>
  <c r="E51" i="9"/>
  <c r="D51" i="9"/>
  <c r="C51" i="9"/>
  <c r="AF50" i="9"/>
  <c r="AD50" i="9"/>
  <c r="AB50" i="9"/>
  <c r="L50" i="9" s="1"/>
  <c r="Z50" i="9"/>
  <c r="J50" i="9" s="1"/>
  <c r="X50" i="9"/>
  <c r="V50" i="9"/>
  <c r="T50" i="9"/>
  <c r="D50" i="9" s="1"/>
  <c r="P50" i="9"/>
  <c r="O50" i="9"/>
  <c r="N50" i="9"/>
  <c r="M50" i="9"/>
  <c r="K50" i="9"/>
  <c r="I50" i="9"/>
  <c r="H50" i="9"/>
  <c r="G50" i="9"/>
  <c r="F50" i="9"/>
  <c r="E50" i="9"/>
  <c r="C50" i="9"/>
  <c r="AF49" i="9"/>
  <c r="AD49" i="9"/>
  <c r="AB49" i="9"/>
  <c r="L49" i="9" s="1"/>
  <c r="Z49" i="9"/>
  <c r="X49" i="9"/>
  <c r="V49" i="9"/>
  <c r="T49" i="9"/>
  <c r="AG49" i="9" s="1"/>
  <c r="Q49" i="9" s="1"/>
  <c r="P49" i="9"/>
  <c r="O49" i="9"/>
  <c r="N49" i="9"/>
  <c r="M49" i="9"/>
  <c r="K49" i="9"/>
  <c r="J49" i="9"/>
  <c r="I49" i="9"/>
  <c r="H49" i="9"/>
  <c r="G49" i="9"/>
  <c r="F49" i="9"/>
  <c r="E49" i="9"/>
  <c r="C49" i="9"/>
  <c r="AF48" i="9"/>
  <c r="AD48" i="9"/>
  <c r="N48" i="9" s="1"/>
  <c r="AB48" i="9"/>
  <c r="Z48" i="9"/>
  <c r="J48" i="9" s="1"/>
  <c r="X48" i="9"/>
  <c r="V48" i="9"/>
  <c r="F48" i="9" s="1"/>
  <c r="T48" i="9"/>
  <c r="P48" i="9"/>
  <c r="O48" i="9"/>
  <c r="M48" i="9"/>
  <c r="L48" i="9"/>
  <c r="K48" i="9"/>
  <c r="I48" i="9"/>
  <c r="H48" i="9"/>
  <c r="G48" i="9"/>
  <c r="E48" i="9"/>
  <c r="D48" i="9"/>
  <c r="C48" i="9"/>
  <c r="AF47" i="9"/>
  <c r="P47" i="9" s="1"/>
  <c r="AD47" i="9"/>
  <c r="AB47" i="9"/>
  <c r="Z47" i="9"/>
  <c r="X47" i="9"/>
  <c r="H47" i="9" s="1"/>
  <c r="V47" i="9"/>
  <c r="T47" i="9"/>
  <c r="O47" i="9"/>
  <c r="N47" i="9"/>
  <c r="M47" i="9"/>
  <c r="L47" i="9"/>
  <c r="K47" i="9"/>
  <c r="J47" i="9"/>
  <c r="I47" i="9"/>
  <c r="G47" i="9"/>
  <c r="F47" i="9"/>
  <c r="E47" i="9"/>
  <c r="D47" i="9"/>
  <c r="C47" i="9"/>
  <c r="AF46" i="9"/>
  <c r="AD46" i="9"/>
  <c r="AB46" i="9"/>
  <c r="L46" i="9" s="1"/>
  <c r="Z46" i="9"/>
  <c r="X46" i="9"/>
  <c r="V46" i="9"/>
  <c r="T46" i="9"/>
  <c r="D46" i="9" s="1"/>
  <c r="P46" i="9"/>
  <c r="O46" i="9"/>
  <c r="N46" i="9"/>
  <c r="M46" i="9"/>
  <c r="K46" i="9"/>
  <c r="J46" i="9"/>
  <c r="I46" i="9"/>
  <c r="H46" i="9"/>
  <c r="G46" i="9"/>
  <c r="F46" i="9"/>
  <c r="E46" i="9"/>
  <c r="C46" i="9"/>
  <c r="AF45" i="9"/>
  <c r="AD45" i="9"/>
  <c r="AB45" i="9"/>
  <c r="Z45" i="9"/>
  <c r="J45" i="9" s="1"/>
  <c r="X45" i="9"/>
  <c r="AG45" i="9" s="1"/>
  <c r="Q45" i="9" s="1"/>
  <c r="V45" i="9"/>
  <c r="T45" i="9"/>
  <c r="P45" i="9"/>
  <c r="O45" i="9"/>
  <c r="N45" i="9"/>
  <c r="M45" i="9"/>
  <c r="L45" i="9"/>
  <c r="K45" i="9"/>
  <c r="I45" i="9"/>
  <c r="H45" i="9"/>
  <c r="G45" i="9"/>
  <c r="F45" i="9"/>
  <c r="E45" i="9"/>
  <c r="D45" i="9"/>
  <c r="C45" i="9"/>
  <c r="AF44" i="9"/>
  <c r="AD44" i="9"/>
  <c r="N44" i="9" s="1"/>
  <c r="AB44" i="9"/>
  <c r="Z44" i="9"/>
  <c r="J44" i="9" s="1"/>
  <c r="X44" i="9"/>
  <c r="V44" i="9"/>
  <c r="F44" i="9" s="1"/>
  <c r="T44" i="9"/>
  <c r="P44" i="9"/>
  <c r="O44" i="9"/>
  <c r="M44" i="9"/>
  <c r="L44" i="9"/>
  <c r="K44" i="9"/>
  <c r="I44" i="9"/>
  <c r="H44" i="9"/>
  <c r="G44" i="9"/>
  <c r="E44" i="9"/>
  <c r="D44" i="9"/>
  <c r="C44" i="9"/>
  <c r="AF43" i="9"/>
  <c r="AD43" i="9"/>
  <c r="AB43" i="9"/>
  <c r="Z43" i="9"/>
  <c r="X43" i="9"/>
  <c r="V43" i="9"/>
  <c r="T43" i="9"/>
  <c r="AG43" i="9" s="1"/>
  <c r="Q43" i="9" s="1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F42" i="9"/>
  <c r="AD42" i="9"/>
  <c r="N42" i="9" s="1"/>
  <c r="AB42" i="9"/>
  <c r="L42" i="9" s="1"/>
  <c r="Z42" i="9"/>
  <c r="X42" i="9"/>
  <c r="V42" i="9"/>
  <c r="AG42" i="9" s="1"/>
  <c r="Q42" i="9" s="1"/>
  <c r="T42" i="9"/>
  <c r="D42" i="9" s="1"/>
  <c r="P42" i="9"/>
  <c r="O42" i="9"/>
  <c r="M42" i="9"/>
  <c r="K42" i="9"/>
  <c r="J42" i="9"/>
  <c r="I42" i="9"/>
  <c r="H42" i="9"/>
  <c r="G42" i="9"/>
  <c r="F42" i="9"/>
  <c r="E42" i="9"/>
  <c r="C42" i="9"/>
  <c r="AF41" i="9"/>
  <c r="AD41" i="9"/>
  <c r="AB41" i="9"/>
  <c r="Z41" i="9"/>
  <c r="J41" i="9" s="1"/>
  <c r="X41" i="9"/>
  <c r="AG41" i="9" s="1"/>
  <c r="Q41" i="9" s="1"/>
  <c r="V41" i="9"/>
  <c r="T41" i="9"/>
  <c r="P41" i="9"/>
  <c r="O41" i="9"/>
  <c r="N41" i="9"/>
  <c r="M41" i="9"/>
  <c r="L41" i="9"/>
  <c r="K41" i="9"/>
  <c r="I41" i="9"/>
  <c r="H41" i="9"/>
  <c r="G41" i="9"/>
  <c r="F41" i="9"/>
  <c r="E41" i="9"/>
  <c r="D41" i="9"/>
  <c r="C41" i="9"/>
  <c r="AF40" i="9"/>
  <c r="AD40" i="9"/>
  <c r="N40" i="9" s="1"/>
  <c r="AB40" i="9"/>
  <c r="Z40" i="9"/>
  <c r="J40" i="9" s="1"/>
  <c r="X40" i="9"/>
  <c r="H40" i="9" s="1"/>
  <c r="V40" i="9"/>
  <c r="F40" i="9" s="1"/>
  <c r="T40" i="9"/>
  <c r="P40" i="9"/>
  <c r="O40" i="9"/>
  <c r="M40" i="9"/>
  <c r="L40" i="9"/>
  <c r="K40" i="9"/>
  <c r="I40" i="9"/>
  <c r="G40" i="9"/>
  <c r="E40" i="9"/>
  <c r="D40" i="9"/>
  <c r="C40" i="9"/>
  <c r="AF39" i="9"/>
  <c r="P39" i="9" s="1"/>
  <c r="AD39" i="9"/>
  <c r="AB39" i="9"/>
  <c r="L39" i="9" s="1"/>
  <c r="Z39" i="9"/>
  <c r="X39" i="9"/>
  <c r="H39" i="9" s="1"/>
  <c r="V39" i="9"/>
  <c r="T39" i="9"/>
  <c r="AG39" i="9" s="1"/>
  <c r="Q39" i="9" s="1"/>
  <c r="O39" i="9"/>
  <c r="N39" i="9"/>
  <c r="M39" i="9"/>
  <c r="K39" i="9"/>
  <c r="J39" i="9"/>
  <c r="I39" i="9"/>
  <c r="G39" i="9"/>
  <c r="F39" i="9"/>
  <c r="E39" i="9"/>
  <c r="C39" i="9"/>
  <c r="AF38" i="9"/>
  <c r="AD38" i="9"/>
  <c r="AB38" i="9"/>
  <c r="L38" i="9" s="1"/>
  <c r="Z38" i="9"/>
  <c r="J38" i="9" s="1"/>
  <c r="X38" i="9"/>
  <c r="V38" i="9"/>
  <c r="T38" i="9"/>
  <c r="D38" i="9" s="1"/>
  <c r="P38" i="9"/>
  <c r="O38" i="9"/>
  <c r="N38" i="9"/>
  <c r="M38" i="9"/>
  <c r="K38" i="9"/>
  <c r="I38" i="9"/>
  <c r="H38" i="9"/>
  <c r="G38" i="9"/>
  <c r="F38" i="9"/>
  <c r="E38" i="9"/>
  <c r="C38" i="9"/>
  <c r="AF37" i="9"/>
  <c r="AD37" i="9"/>
  <c r="AB37" i="9"/>
  <c r="L37" i="9" s="1"/>
  <c r="Z37" i="9"/>
  <c r="J37" i="9" s="1"/>
  <c r="X37" i="9"/>
  <c r="V37" i="9"/>
  <c r="T37" i="9"/>
  <c r="D37" i="9" s="1"/>
  <c r="P37" i="9"/>
  <c r="O37" i="9"/>
  <c r="N37" i="9"/>
  <c r="M37" i="9"/>
  <c r="K37" i="9"/>
  <c r="I37" i="9"/>
  <c r="H37" i="9"/>
  <c r="G37" i="9"/>
  <c r="F37" i="9"/>
  <c r="E37" i="9"/>
  <c r="C37" i="9"/>
  <c r="AF36" i="9"/>
  <c r="AD36" i="9"/>
  <c r="N36" i="9" s="1"/>
  <c r="AB36" i="9"/>
  <c r="Z36" i="9"/>
  <c r="J36" i="9" s="1"/>
  <c r="X36" i="9"/>
  <c r="H36" i="9" s="1"/>
  <c r="V36" i="9"/>
  <c r="F36" i="9" s="1"/>
  <c r="T36" i="9"/>
  <c r="P36" i="9"/>
  <c r="O36" i="9"/>
  <c r="M36" i="9"/>
  <c r="L36" i="9"/>
  <c r="K36" i="9"/>
  <c r="I36" i="9"/>
  <c r="G36" i="9"/>
  <c r="E36" i="9"/>
  <c r="D36" i="9"/>
  <c r="C36" i="9"/>
  <c r="AF35" i="9"/>
  <c r="P35" i="9" s="1"/>
  <c r="AD35" i="9"/>
  <c r="AB35" i="9"/>
  <c r="Z35" i="9"/>
  <c r="X35" i="9"/>
  <c r="H35" i="9" s="1"/>
  <c r="V35" i="9"/>
  <c r="T35" i="9"/>
  <c r="O35" i="9"/>
  <c r="N35" i="9"/>
  <c r="M35" i="9"/>
  <c r="L35" i="9"/>
  <c r="K35" i="9"/>
  <c r="J35" i="9"/>
  <c r="I35" i="9"/>
  <c r="G35" i="9"/>
  <c r="F35" i="9"/>
  <c r="E35" i="9"/>
  <c r="D35" i="9"/>
  <c r="C35" i="9"/>
  <c r="AF34" i="9"/>
  <c r="AD34" i="9"/>
  <c r="AB34" i="9"/>
  <c r="L34" i="9" s="1"/>
  <c r="Z34" i="9"/>
  <c r="AG34" i="9" s="1"/>
  <c r="Q34" i="9" s="1"/>
  <c r="X34" i="9"/>
  <c r="V34" i="9"/>
  <c r="T34" i="9"/>
  <c r="D34" i="9" s="1"/>
  <c r="P34" i="9"/>
  <c r="O34" i="9"/>
  <c r="N34" i="9"/>
  <c r="M34" i="9"/>
  <c r="K34" i="9"/>
  <c r="I34" i="9"/>
  <c r="H34" i="9"/>
  <c r="G34" i="9"/>
  <c r="F34" i="9"/>
  <c r="E34" i="9"/>
  <c r="C34" i="9"/>
  <c r="AF33" i="9"/>
  <c r="AD33" i="9"/>
  <c r="AB33" i="9"/>
  <c r="L33" i="9" s="1"/>
  <c r="Z33" i="9"/>
  <c r="X33" i="9"/>
  <c r="V33" i="9"/>
  <c r="T33" i="9"/>
  <c r="AG33" i="9" s="1"/>
  <c r="Q33" i="9" s="1"/>
  <c r="P33" i="9"/>
  <c r="O33" i="9"/>
  <c r="N33" i="9"/>
  <c r="M33" i="9"/>
  <c r="K33" i="9"/>
  <c r="J33" i="9"/>
  <c r="I33" i="9"/>
  <c r="H33" i="9"/>
  <c r="G33" i="9"/>
  <c r="F33" i="9"/>
  <c r="E33" i="9"/>
  <c r="C33" i="9"/>
  <c r="AG32" i="9"/>
  <c r="Q32" i="9" s="1"/>
  <c r="AF32" i="9"/>
  <c r="AD32" i="9"/>
  <c r="N32" i="9" s="1"/>
  <c r="AB32" i="9"/>
  <c r="Z32" i="9"/>
  <c r="J32" i="9" s="1"/>
  <c r="X32" i="9"/>
  <c r="V32" i="9"/>
  <c r="F32" i="9" s="1"/>
  <c r="T32" i="9"/>
  <c r="P32" i="9"/>
  <c r="O32" i="9"/>
  <c r="M32" i="9"/>
  <c r="L32" i="9"/>
  <c r="K32" i="9"/>
  <c r="I32" i="9"/>
  <c r="H32" i="9"/>
  <c r="G32" i="9"/>
  <c r="E32" i="9"/>
  <c r="D32" i="9"/>
  <c r="C32" i="9"/>
  <c r="AF31" i="9"/>
  <c r="P31" i="9" s="1"/>
  <c r="AD31" i="9"/>
  <c r="AB31" i="9"/>
  <c r="Z31" i="9"/>
  <c r="X31" i="9"/>
  <c r="H31" i="9" s="1"/>
  <c r="V31" i="9"/>
  <c r="T31" i="9"/>
  <c r="O31" i="9"/>
  <c r="N31" i="9"/>
  <c r="M31" i="9"/>
  <c r="L31" i="9"/>
  <c r="K31" i="9"/>
  <c r="J31" i="9"/>
  <c r="I31" i="9"/>
  <c r="G31" i="9"/>
  <c r="F31" i="9"/>
  <c r="E31" i="9"/>
  <c r="D31" i="9"/>
  <c r="C31" i="9"/>
  <c r="AF30" i="9"/>
  <c r="AD30" i="9"/>
  <c r="AB30" i="9"/>
  <c r="L30" i="9" s="1"/>
  <c r="Z30" i="9"/>
  <c r="X30" i="9"/>
  <c r="V30" i="9"/>
  <c r="T30" i="9"/>
  <c r="D30" i="9" s="1"/>
  <c r="P30" i="9"/>
  <c r="O30" i="9"/>
  <c r="N30" i="9"/>
  <c r="M30" i="9"/>
  <c r="K30" i="9"/>
  <c r="J30" i="9"/>
  <c r="I30" i="9"/>
  <c r="H30" i="9"/>
  <c r="G30" i="9"/>
  <c r="F30" i="9"/>
  <c r="E30" i="9"/>
  <c r="C30" i="9"/>
  <c r="AF29" i="9"/>
  <c r="AD29" i="9"/>
  <c r="AB29" i="9"/>
  <c r="Z29" i="9"/>
  <c r="J29" i="9" s="1"/>
  <c r="X29" i="9"/>
  <c r="AG29" i="9" s="1"/>
  <c r="Q29" i="9" s="1"/>
  <c r="V29" i="9"/>
  <c r="T29" i="9"/>
  <c r="P29" i="9"/>
  <c r="O29" i="9"/>
  <c r="N29" i="9"/>
  <c r="M29" i="9"/>
  <c r="L29" i="9"/>
  <c r="K29" i="9"/>
  <c r="I29" i="9"/>
  <c r="H29" i="9"/>
  <c r="G29" i="9"/>
  <c r="F29" i="9"/>
  <c r="E29" i="9"/>
  <c r="D29" i="9"/>
  <c r="C29" i="9"/>
  <c r="AF28" i="9"/>
  <c r="AD28" i="9"/>
  <c r="N28" i="9" s="1"/>
  <c r="AB28" i="9"/>
  <c r="Z28" i="9"/>
  <c r="J28" i="9" s="1"/>
  <c r="X28" i="9"/>
  <c r="V28" i="9"/>
  <c r="F28" i="9" s="1"/>
  <c r="T28" i="9"/>
  <c r="P28" i="9"/>
  <c r="O28" i="9"/>
  <c r="M28" i="9"/>
  <c r="L28" i="9"/>
  <c r="K28" i="9"/>
  <c r="I28" i="9"/>
  <c r="H28" i="9"/>
  <c r="G28" i="9"/>
  <c r="E28" i="9"/>
  <c r="D28" i="9"/>
  <c r="C28" i="9"/>
  <c r="AF27" i="9"/>
  <c r="AD27" i="9"/>
  <c r="AB27" i="9"/>
  <c r="Z27" i="9"/>
  <c r="X27" i="9"/>
  <c r="V27" i="9"/>
  <c r="T27" i="9"/>
  <c r="AG27" i="9" s="1"/>
  <c r="Q27" i="9" s="1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AF26" i="9"/>
  <c r="AD26" i="9"/>
  <c r="N26" i="9" s="1"/>
  <c r="AB26" i="9"/>
  <c r="L26" i="9" s="1"/>
  <c r="Z26" i="9"/>
  <c r="X26" i="9"/>
  <c r="V26" i="9"/>
  <c r="AG26" i="9" s="1"/>
  <c r="Q26" i="9" s="1"/>
  <c r="T26" i="9"/>
  <c r="D26" i="9" s="1"/>
  <c r="P26" i="9"/>
  <c r="O26" i="9"/>
  <c r="M26" i="9"/>
  <c r="K26" i="9"/>
  <c r="J26" i="9"/>
  <c r="I26" i="9"/>
  <c r="H26" i="9"/>
  <c r="G26" i="9"/>
  <c r="F26" i="9"/>
  <c r="E26" i="9"/>
  <c r="C26" i="9"/>
  <c r="AF25" i="9"/>
  <c r="AD25" i="9"/>
  <c r="AB25" i="9"/>
  <c r="Z25" i="9"/>
  <c r="J25" i="9" s="1"/>
  <c r="X25" i="9"/>
  <c r="AG25" i="9" s="1"/>
  <c r="Q25" i="9" s="1"/>
  <c r="V25" i="9"/>
  <c r="T25" i="9"/>
  <c r="P25" i="9"/>
  <c r="O25" i="9"/>
  <c r="N25" i="9"/>
  <c r="M25" i="9"/>
  <c r="L25" i="9"/>
  <c r="K25" i="9"/>
  <c r="I25" i="9"/>
  <c r="H25" i="9"/>
  <c r="G25" i="9"/>
  <c r="F25" i="9"/>
  <c r="E25" i="9"/>
  <c r="D25" i="9"/>
  <c r="C25" i="9"/>
  <c r="AF24" i="9"/>
  <c r="AD24" i="9"/>
  <c r="N24" i="9" s="1"/>
  <c r="AB24" i="9"/>
  <c r="Z24" i="9"/>
  <c r="J24" i="9" s="1"/>
  <c r="X24" i="9"/>
  <c r="H24" i="9" s="1"/>
  <c r="V24" i="9"/>
  <c r="F24" i="9" s="1"/>
  <c r="T24" i="9"/>
  <c r="P24" i="9"/>
  <c r="O24" i="9"/>
  <c r="M24" i="9"/>
  <c r="L24" i="9"/>
  <c r="K24" i="9"/>
  <c r="I24" i="9"/>
  <c r="G24" i="9"/>
  <c r="E24" i="9"/>
  <c r="D24" i="9"/>
  <c r="C24" i="9"/>
  <c r="AF23" i="9"/>
  <c r="AD23" i="9"/>
  <c r="N23" i="9" s="1"/>
  <c r="AB23" i="9"/>
  <c r="Z23" i="9"/>
  <c r="J23" i="9" s="1"/>
  <c r="X23" i="9"/>
  <c r="V23" i="9"/>
  <c r="F23" i="9" s="1"/>
  <c r="T23" i="9"/>
  <c r="P23" i="9"/>
  <c r="O23" i="9"/>
  <c r="M23" i="9"/>
  <c r="L23" i="9"/>
  <c r="K23" i="9"/>
  <c r="I23" i="9"/>
  <c r="H23" i="9"/>
  <c r="G23" i="9"/>
  <c r="E23" i="9"/>
  <c r="D23" i="9"/>
  <c r="C23" i="9"/>
  <c r="AF22" i="9"/>
  <c r="AD22" i="9"/>
  <c r="AB22" i="9"/>
  <c r="L22" i="9" s="1"/>
  <c r="Z22" i="9"/>
  <c r="X22" i="9"/>
  <c r="V22" i="9"/>
  <c r="T22" i="9"/>
  <c r="AG22" i="9" s="1"/>
  <c r="Q22" i="9" s="1"/>
  <c r="P22" i="9"/>
  <c r="O22" i="9"/>
  <c r="N22" i="9"/>
  <c r="M22" i="9"/>
  <c r="K22" i="9"/>
  <c r="J22" i="9"/>
  <c r="I22" i="9"/>
  <c r="H22" i="9"/>
  <c r="G22" i="9"/>
  <c r="F22" i="9"/>
  <c r="E22" i="9"/>
  <c r="C22" i="9"/>
  <c r="AF21" i="9"/>
  <c r="AD21" i="9"/>
  <c r="AB21" i="9"/>
  <c r="L21" i="9" s="1"/>
  <c r="Z21" i="9"/>
  <c r="AG21" i="9" s="1"/>
  <c r="Q21" i="9" s="1"/>
  <c r="X21" i="9"/>
  <c r="V21" i="9"/>
  <c r="T21" i="9"/>
  <c r="D21" i="9" s="1"/>
  <c r="P21" i="9"/>
  <c r="O21" i="9"/>
  <c r="N21" i="9"/>
  <c r="M21" i="9"/>
  <c r="K21" i="9"/>
  <c r="I21" i="9"/>
  <c r="H21" i="9"/>
  <c r="G21" i="9"/>
  <c r="F21" i="9"/>
  <c r="E21" i="9"/>
  <c r="C21" i="9"/>
  <c r="AF20" i="9"/>
  <c r="AD20" i="9"/>
  <c r="AB20" i="9"/>
  <c r="Z20" i="9"/>
  <c r="J20" i="9" s="1"/>
  <c r="X20" i="9"/>
  <c r="AG20" i="9" s="1"/>
  <c r="Q20" i="9" s="1"/>
  <c r="V20" i="9"/>
  <c r="T20" i="9"/>
  <c r="P20" i="9"/>
  <c r="O20" i="9"/>
  <c r="N20" i="9"/>
  <c r="M20" i="9"/>
  <c r="L20" i="9"/>
  <c r="K20" i="9"/>
  <c r="I20" i="9"/>
  <c r="H20" i="9"/>
  <c r="G20" i="9"/>
  <c r="F20" i="9"/>
  <c r="E20" i="9"/>
  <c r="D20" i="9"/>
  <c r="C20" i="9"/>
  <c r="AF19" i="9"/>
  <c r="AD19" i="9"/>
  <c r="N19" i="9" s="1"/>
  <c r="AB19" i="9"/>
  <c r="Z19" i="9"/>
  <c r="J19" i="9" s="1"/>
  <c r="X19" i="9"/>
  <c r="V19" i="9"/>
  <c r="F19" i="9" s="1"/>
  <c r="T19" i="9"/>
  <c r="P19" i="9"/>
  <c r="O19" i="9"/>
  <c r="M19" i="9"/>
  <c r="L19" i="9"/>
  <c r="K19" i="9"/>
  <c r="I19" i="9"/>
  <c r="H19" i="9"/>
  <c r="G19" i="9"/>
  <c r="E19" i="9"/>
  <c r="D19" i="9"/>
  <c r="C19" i="9"/>
  <c r="AF18" i="9"/>
  <c r="AD18" i="9"/>
  <c r="AB18" i="9"/>
  <c r="L18" i="9" s="1"/>
  <c r="Z18" i="9"/>
  <c r="X18" i="9"/>
  <c r="V18" i="9"/>
  <c r="T18" i="9"/>
  <c r="AG18" i="9" s="1"/>
  <c r="Q18" i="9" s="1"/>
  <c r="P18" i="9"/>
  <c r="O18" i="9"/>
  <c r="N18" i="9"/>
  <c r="M18" i="9"/>
  <c r="K18" i="9"/>
  <c r="J18" i="9"/>
  <c r="I18" i="9"/>
  <c r="H18" i="9"/>
  <c r="G18" i="9"/>
  <c r="F18" i="9"/>
  <c r="E18" i="9"/>
  <c r="C18" i="9"/>
  <c r="AF17" i="9"/>
  <c r="AD17" i="9"/>
  <c r="AB17" i="9"/>
  <c r="L17" i="9" s="1"/>
  <c r="Z17" i="9"/>
  <c r="AG17" i="9" s="1"/>
  <c r="Q17" i="9" s="1"/>
  <c r="X17" i="9"/>
  <c r="V17" i="9"/>
  <c r="T17" i="9"/>
  <c r="D17" i="9" s="1"/>
  <c r="P17" i="9"/>
  <c r="O17" i="9"/>
  <c r="N17" i="9"/>
  <c r="M17" i="9"/>
  <c r="K17" i="9"/>
  <c r="I17" i="9"/>
  <c r="H17" i="9"/>
  <c r="G17" i="9"/>
  <c r="F17" i="9"/>
  <c r="E17" i="9"/>
  <c r="C17" i="9"/>
  <c r="AF16" i="9"/>
  <c r="AD16" i="9"/>
  <c r="AB16" i="9"/>
  <c r="Z16" i="9"/>
  <c r="J16" i="9" s="1"/>
  <c r="X16" i="9"/>
  <c r="AG16" i="9" s="1"/>
  <c r="Q16" i="9" s="1"/>
  <c r="V16" i="9"/>
  <c r="T16" i="9"/>
  <c r="P16" i="9"/>
  <c r="O16" i="9"/>
  <c r="N16" i="9"/>
  <c r="M16" i="9"/>
  <c r="L16" i="9"/>
  <c r="K16" i="9"/>
  <c r="I16" i="9"/>
  <c r="H16" i="9"/>
  <c r="G16" i="9"/>
  <c r="F16" i="9"/>
  <c r="E16" i="9"/>
  <c r="D16" i="9"/>
  <c r="C16" i="9"/>
  <c r="AF15" i="9"/>
  <c r="AD15" i="9"/>
  <c r="N15" i="9" s="1"/>
  <c r="AB15" i="9"/>
  <c r="Z15" i="9"/>
  <c r="J15" i="9" s="1"/>
  <c r="X15" i="9"/>
  <c r="V15" i="9"/>
  <c r="F15" i="9" s="1"/>
  <c r="T15" i="9"/>
  <c r="P15" i="9"/>
  <c r="O15" i="9"/>
  <c r="M15" i="9"/>
  <c r="L15" i="9"/>
  <c r="K15" i="9"/>
  <c r="I15" i="9"/>
  <c r="H15" i="9"/>
  <c r="G15" i="9"/>
  <c r="E15" i="9"/>
  <c r="D15" i="9"/>
  <c r="C15" i="9"/>
  <c r="AF14" i="9"/>
  <c r="AD14" i="9"/>
  <c r="AB14" i="9"/>
  <c r="L14" i="9" s="1"/>
  <c r="Z14" i="9"/>
  <c r="X14" i="9"/>
  <c r="V14" i="9"/>
  <c r="T14" i="9"/>
  <c r="AG14" i="9" s="1"/>
  <c r="Q14" i="9" s="1"/>
  <c r="P14" i="9"/>
  <c r="O14" i="9"/>
  <c r="N14" i="9"/>
  <c r="M14" i="9"/>
  <c r="K14" i="9"/>
  <c r="J14" i="9"/>
  <c r="I14" i="9"/>
  <c r="H14" i="9"/>
  <c r="G14" i="9"/>
  <c r="F14" i="9"/>
  <c r="E14" i="9"/>
  <c r="C14" i="9"/>
  <c r="AF13" i="9"/>
  <c r="AD13" i="9"/>
  <c r="AB13" i="9"/>
  <c r="L13" i="9" s="1"/>
  <c r="Z13" i="9"/>
  <c r="J13" i="9" s="1"/>
  <c r="X13" i="9"/>
  <c r="V13" i="9"/>
  <c r="T13" i="9"/>
  <c r="D13" i="9" s="1"/>
  <c r="P13" i="9"/>
  <c r="O13" i="9"/>
  <c r="N13" i="9"/>
  <c r="M13" i="9"/>
  <c r="K13" i="9"/>
  <c r="I13" i="9"/>
  <c r="H13" i="9"/>
  <c r="G13" i="9"/>
  <c r="F13" i="9"/>
  <c r="E13" i="9"/>
  <c r="C13" i="9"/>
  <c r="AF12" i="9"/>
  <c r="AD12" i="9"/>
  <c r="AB12" i="9"/>
  <c r="Z12" i="9"/>
  <c r="J12" i="9" s="1"/>
  <c r="X12" i="9"/>
  <c r="AG12" i="9" s="1"/>
  <c r="Q12" i="9" s="1"/>
  <c r="V12" i="9"/>
  <c r="T12" i="9"/>
  <c r="P12" i="9"/>
  <c r="O12" i="9"/>
  <c r="N12" i="9"/>
  <c r="M12" i="9"/>
  <c r="L12" i="9"/>
  <c r="K12" i="9"/>
  <c r="I12" i="9"/>
  <c r="H12" i="9"/>
  <c r="G12" i="9"/>
  <c r="F12" i="9"/>
  <c r="E12" i="9"/>
  <c r="D12" i="9"/>
  <c r="C12" i="9"/>
  <c r="AF11" i="9"/>
  <c r="AD11" i="9"/>
  <c r="N11" i="9" s="1"/>
  <c r="AB11" i="9"/>
  <c r="Z11" i="9"/>
  <c r="J11" i="9" s="1"/>
  <c r="X11" i="9"/>
  <c r="V11" i="9"/>
  <c r="F11" i="9" s="1"/>
  <c r="T11" i="9"/>
  <c r="P11" i="9"/>
  <c r="O11" i="9"/>
  <c r="M11" i="9"/>
  <c r="L11" i="9"/>
  <c r="K11" i="9"/>
  <c r="I11" i="9"/>
  <c r="H11" i="9"/>
  <c r="G11" i="9"/>
  <c r="E11" i="9"/>
  <c r="D11" i="9"/>
  <c r="C11" i="9"/>
  <c r="AF10" i="9"/>
  <c r="AD10" i="9"/>
  <c r="AB10" i="9"/>
  <c r="L10" i="9" s="1"/>
  <c r="Z10" i="9"/>
  <c r="X10" i="9"/>
  <c r="V10" i="9"/>
  <c r="T10" i="9"/>
  <c r="AG10" i="9" s="1"/>
  <c r="Q10" i="9" s="1"/>
  <c r="P10" i="9"/>
  <c r="O10" i="9"/>
  <c r="N10" i="9"/>
  <c r="M10" i="9"/>
  <c r="K10" i="9"/>
  <c r="J10" i="9"/>
  <c r="I10" i="9"/>
  <c r="H10" i="9"/>
  <c r="G10" i="9"/>
  <c r="F10" i="9"/>
  <c r="E10" i="9"/>
  <c r="C10" i="9"/>
  <c r="AF9" i="9"/>
  <c r="AD9" i="9"/>
  <c r="AB9" i="9"/>
  <c r="L9" i="9" s="1"/>
  <c r="Z9" i="9"/>
  <c r="J9" i="9" s="1"/>
  <c r="X9" i="9"/>
  <c r="V9" i="9"/>
  <c r="T9" i="9"/>
  <c r="D9" i="9" s="1"/>
  <c r="P9" i="9"/>
  <c r="O9" i="9"/>
  <c r="N9" i="9"/>
  <c r="M9" i="9"/>
  <c r="K9" i="9"/>
  <c r="I9" i="9"/>
  <c r="H9" i="9"/>
  <c r="G9" i="9"/>
  <c r="F9" i="9"/>
  <c r="E9" i="9"/>
  <c r="C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H2" i="5"/>
  <c r="AF103" i="8"/>
  <c r="AD103" i="8"/>
  <c r="AB103" i="8"/>
  <c r="L103" i="8" s="1"/>
  <c r="Z103" i="8"/>
  <c r="X103" i="8"/>
  <c r="V103" i="8"/>
  <c r="T103" i="8"/>
  <c r="P103" i="8"/>
  <c r="O103" i="8"/>
  <c r="N103" i="8"/>
  <c r="M103" i="8"/>
  <c r="K103" i="8"/>
  <c r="J103" i="8"/>
  <c r="I103" i="8"/>
  <c r="H103" i="8"/>
  <c r="G103" i="8"/>
  <c r="F103" i="8"/>
  <c r="E103" i="8"/>
  <c r="C103" i="8"/>
  <c r="AF102" i="8"/>
  <c r="AD102" i="8"/>
  <c r="AB102" i="8"/>
  <c r="L102" i="8" s="1"/>
  <c r="Z102" i="8"/>
  <c r="J102" i="8" s="1"/>
  <c r="X102" i="8"/>
  <c r="V102" i="8"/>
  <c r="T102" i="8"/>
  <c r="D102" i="8" s="1"/>
  <c r="P102" i="8"/>
  <c r="O102" i="8"/>
  <c r="N102" i="8"/>
  <c r="M102" i="8"/>
  <c r="K102" i="8"/>
  <c r="I102" i="8"/>
  <c r="H102" i="8"/>
  <c r="G102" i="8"/>
  <c r="F102" i="8"/>
  <c r="E102" i="8"/>
  <c r="C102" i="8"/>
  <c r="AF101" i="8"/>
  <c r="AD101" i="8"/>
  <c r="AB101" i="8"/>
  <c r="Z101" i="8"/>
  <c r="J101" i="8" s="1"/>
  <c r="X101" i="8"/>
  <c r="V101" i="8"/>
  <c r="T101" i="8"/>
  <c r="P101" i="8"/>
  <c r="O101" i="8"/>
  <c r="N101" i="8"/>
  <c r="M101" i="8"/>
  <c r="L101" i="8"/>
  <c r="K101" i="8"/>
  <c r="I101" i="8"/>
  <c r="H101" i="8"/>
  <c r="G101" i="8"/>
  <c r="F101" i="8"/>
  <c r="E101" i="8"/>
  <c r="D101" i="8"/>
  <c r="C101" i="8"/>
  <c r="AF100" i="8"/>
  <c r="P100" i="8" s="1"/>
  <c r="AD100" i="8"/>
  <c r="N100" i="8" s="1"/>
  <c r="AB100" i="8"/>
  <c r="Z100" i="8"/>
  <c r="X100" i="8"/>
  <c r="H100" i="8" s="1"/>
  <c r="V100" i="8"/>
  <c r="F100" i="8" s="1"/>
  <c r="T100" i="8"/>
  <c r="O100" i="8"/>
  <c r="M100" i="8"/>
  <c r="L100" i="8"/>
  <c r="K100" i="8"/>
  <c r="J100" i="8"/>
  <c r="I100" i="8"/>
  <c r="G100" i="8"/>
  <c r="E100" i="8"/>
  <c r="D100" i="8"/>
  <c r="C100" i="8"/>
  <c r="AF99" i="8"/>
  <c r="AD99" i="8"/>
  <c r="AB99" i="8"/>
  <c r="L99" i="8" s="1"/>
  <c r="Z99" i="8"/>
  <c r="X99" i="8"/>
  <c r="V99" i="8"/>
  <c r="F99" i="8" s="1"/>
  <c r="T99" i="8"/>
  <c r="P99" i="8"/>
  <c r="O99" i="8"/>
  <c r="N99" i="8"/>
  <c r="M99" i="8"/>
  <c r="K99" i="8"/>
  <c r="J99" i="8"/>
  <c r="I99" i="8"/>
  <c r="H99" i="8"/>
  <c r="G99" i="8"/>
  <c r="E99" i="8"/>
  <c r="C99" i="8"/>
  <c r="AF98" i="8"/>
  <c r="AD98" i="8"/>
  <c r="AB98" i="8"/>
  <c r="L98" i="8" s="1"/>
  <c r="Z98" i="8"/>
  <c r="X98" i="8"/>
  <c r="V98" i="8"/>
  <c r="T98" i="8"/>
  <c r="P98" i="8"/>
  <c r="O98" i="8"/>
  <c r="N98" i="8"/>
  <c r="M98" i="8"/>
  <c r="K98" i="8"/>
  <c r="J98" i="8"/>
  <c r="I98" i="8"/>
  <c r="H98" i="8"/>
  <c r="G98" i="8"/>
  <c r="F98" i="8"/>
  <c r="E98" i="8"/>
  <c r="C98" i="8"/>
  <c r="AF97" i="8"/>
  <c r="P97" i="8" s="1"/>
  <c r="AD97" i="8"/>
  <c r="AB97" i="8"/>
  <c r="Z97" i="8"/>
  <c r="J97" i="8" s="1"/>
  <c r="X97" i="8"/>
  <c r="V97" i="8"/>
  <c r="T97" i="8"/>
  <c r="O97" i="8"/>
  <c r="N97" i="8"/>
  <c r="M97" i="8"/>
  <c r="L97" i="8"/>
  <c r="K97" i="8"/>
  <c r="I97" i="8"/>
  <c r="G97" i="8"/>
  <c r="F97" i="8"/>
  <c r="E97" i="8"/>
  <c r="D97" i="8"/>
  <c r="C97" i="8"/>
  <c r="AF96" i="8"/>
  <c r="AD96" i="8"/>
  <c r="N96" i="8" s="1"/>
  <c r="AB96" i="8"/>
  <c r="Z96" i="8"/>
  <c r="J96" i="8" s="1"/>
  <c r="X96" i="8"/>
  <c r="H96" i="8" s="1"/>
  <c r="V96" i="8"/>
  <c r="F96" i="8" s="1"/>
  <c r="T96" i="8"/>
  <c r="P96" i="8"/>
  <c r="O96" i="8"/>
  <c r="M96" i="8"/>
  <c r="L96" i="8"/>
  <c r="K96" i="8"/>
  <c r="I96" i="8"/>
  <c r="G96" i="8"/>
  <c r="E96" i="8"/>
  <c r="D96" i="8"/>
  <c r="C96" i="8"/>
  <c r="AF95" i="8"/>
  <c r="AD95" i="8"/>
  <c r="AB95" i="8"/>
  <c r="L95" i="8" s="1"/>
  <c r="Z95" i="8"/>
  <c r="X95" i="8"/>
  <c r="V95" i="8"/>
  <c r="F95" i="8" s="1"/>
  <c r="T95" i="8"/>
  <c r="P95" i="8"/>
  <c r="O95" i="8"/>
  <c r="N95" i="8"/>
  <c r="M95" i="8"/>
  <c r="K95" i="8"/>
  <c r="J95" i="8"/>
  <c r="I95" i="8"/>
  <c r="H95" i="8"/>
  <c r="G95" i="8"/>
  <c r="E95" i="8"/>
  <c r="C95" i="8"/>
  <c r="AF94" i="8"/>
  <c r="AD94" i="8"/>
  <c r="AB94" i="8"/>
  <c r="L94" i="8" s="1"/>
  <c r="Z94" i="8"/>
  <c r="X94" i="8"/>
  <c r="V94" i="8"/>
  <c r="T94" i="8"/>
  <c r="P94" i="8"/>
  <c r="O94" i="8"/>
  <c r="N94" i="8"/>
  <c r="M94" i="8"/>
  <c r="K94" i="8"/>
  <c r="J94" i="8"/>
  <c r="I94" i="8"/>
  <c r="H94" i="8"/>
  <c r="G94" i="8"/>
  <c r="F94" i="8"/>
  <c r="E94" i="8"/>
  <c r="C94" i="8"/>
  <c r="AF93" i="8"/>
  <c r="P93" i="8" s="1"/>
  <c r="AD93" i="8"/>
  <c r="AB93" i="8"/>
  <c r="Z93" i="8"/>
  <c r="J93" i="8" s="1"/>
  <c r="X93" i="8"/>
  <c r="V93" i="8"/>
  <c r="T93" i="8"/>
  <c r="O93" i="8"/>
  <c r="N93" i="8"/>
  <c r="M93" i="8"/>
  <c r="L93" i="8"/>
  <c r="K93" i="8"/>
  <c r="I93" i="8"/>
  <c r="G93" i="8"/>
  <c r="F93" i="8"/>
  <c r="E93" i="8"/>
  <c r="D93" i="8"/>
  <c r="C93" i="8"/>
  <c r="AF92" i="8"/>
  <c r="P92" i="8" s="1"/>
  <c r="AD92" i="8"/>
  <c r="N92" i="8" s="1"/>
  <c r="AB92" i="8"/>
  <c r="Z92" i="8"/>
  <c r="X92" i="8"/>
  <c r="H92" i="8" s="1"/>
  <c r="V92" i="8"/>
  <c r="F92" i="8" s="1"/>
  <c r="T92" i="8"/>
  <c r="O92" i="8"/>
  <c r="M92" i="8"/>
  <c r="L92" i="8"/>
  <c r="K92" i="8"/>
  <c r="J92" i="8"/>
  <c r="I92" i="8"/>
  <c r="G92" i="8"/>
  <c r="E92" i="8"/>
  <c r="D92" i="8"/>
  <c r="C92" i="8"/>
  <c r="AF91" i="8"/>
  <c r="AD91" i="8"/>
  <c r="AB91" i="8"/>
  <c r="L91" i="8" s="1"/>
  <c r="Z91" i="8"/>
  <c r="X91" i="8"/>
  <c r="V91" i="8"/>
  <c r="T91" i="8"/>
  <c r="P91" i="8"/>
  <c r="O91" i="8"/>
  <c r="N91" i="8"/>
  <c r="M91" i="8"/>
  <c r="K91" i="8"/>
  <c r="J91" i="8"/>
  <c r="I91" i="8"/>
  <c r="H91" i="8"/>
  <c r="G91" i="8"/>
  <c r="F91" i="8"/>
  <c r="E91" i="8"/>
  <c r="C91" i="8"/>
  <c r="AF90" i="8"/>
  <c r="AD90" i="8"/>
  <c r="AB90" i="8"/>
  <c r="L90" i="8" s="1"/>
  <c r="Z90" i="8"/>
  <c r="X90" i="8"/>
  <c r="V90" i="8"/>
  <c r="T90" i="8"/>
  <c r="D90" i="8" s="1"/>
  <c r="P90" i="8"/>
  <c r="O90" i="8"/>
  <c r="N90" i="8"/>
  <c r="M90" i="8"/>
  <c r="K90" i="8"/>
  <c r="J90" i="8"/>
  <c r="I90" i="8"/>
  <c r="H90" i="8"/>
  <c r="G90" i="8"/>
  <c r="F90" i="8"/>
  <c r="E90" i="8"/>
  <c r="C90" i="8"/>
  <c r="AF89" i="8"/>
  <c r="AD89" i="8"/>
  <c r="AB89" i="8"/>
  <c r="Z89" i="8"/>
  <c r="J89" i="8" s="1"/>
  <c r="X89" i="8"/>
  <c r="AG89" i="8" s="1"/>
  <c r="Q89" i="8" s="1"/>
  <c r="V89" i="8"/>
  <c r="T89" i="8"/>
  <c r="P89" i="8"/>
  <c r="O89" i="8"/>
  <c r="N89" i="8"/>
  <c r="M89" i="8"/>
  <c r="L89" i="8"/>
  <c r="K89" i="8"/>
  <c r="I89" i="8"/>
  <c r="G89" i="8"/>
  <c r="F89" i="8"/>
  <c r="E89" i="8"/>
  <c r="D89" i="8"/>
  <c r="C89" i="8"/>
  <c r="AF88" i="8"/>
  <c r="AD88" i="8"/>
  <c r="N88" i="8" s="1"/>
  <c r="AB88" i="8"/>
  <c r="Z88" i="8"/>
  <c r="X88" i="8"/>
  <c r="V88" i="8"/>
  <c r="F88" i="8" s="1"/>
  <c r="T88" i="8"/>
  <c r="AG88" i="8" s="1"/>
  <c r="Q88" i="8" s="1"/>
  <c r="P88" i="8"/>
  <c r="O88" i="8"/>
  <c r="M88" i="8"/>
  <c r="L88" i="8"/>
  <c r="K88" i="8"/>
  <c r="J88" i="8"/>
  <c r="I88" i="8"/>
  <c r="H88" i="8"/>
  <c r="G88" i="8"/>
  <c r="E88" i="8"/>
  <c r="D88" i="8"/>
  <c r="C88" i="8"/>
  <c r="AF87" i="8"/>
  <c r="AD87" i="8"/>
  <c r="AB87" i="8"/>
  <c r="L87" i="8" s="1"/>
  <c r="Z87" i="8"/>
  <c r="X87" i="8"/>
  <c r="V87" i="8"/>
  <c r="T87" i="8"/>
  <c r="P87" i="8"/>
  <c r="O87" i="8"/>
  <c r="N87" i="8"/>
  <c r="M87" i="8"/>
  <c r="K87" i="8"/>
  <c r="J87" i="8"/>
  <c r="I87" i="8"/>
  <c r="H87" i="8"/>
  <c r="G87" i="8"/>
  <c r="F87" i="8"/>
  <c r="E87" i="8"/>
  <c r="C87" i="8"/>
  <c r="AF86" i="8"/>
  <c r="AD86" i="8"/>
  <c r="AB86" i="8"/>
  <c r="L86" i="8" s="1"/>
  <c r="Z86" i="8"/>
  <c r="J86" i="8" s="1"/>
  <c r="X86" i="8"/>
  <c r="V86" i="8"/>
  <c r="T86" i="8"/>
  <c r="D86" i="8" s="1"/>
  <c r="P86" i="8"/>
  <c r="O86" i="8"/>
  <c r="N86" i="8"/>
  <c r="M86" i="8"/>
  <c r="K86" i="8"/>
  <c r="I86" i="8"/>
  <c r="H86" i="8"/>
  <c r="G86" i="8"/>
  <c r="F86" i="8"/>
  <c r="E86" i="8"/>
  <c r="C86" i="8"/>
  <c r="AF85" i="8"/>
  <c r="AD85" i="8"/>
  <c r="AB85" i="8"/>
  <c r="Z85" i="8"/>
  <c r="J85" i="8" s="1"/>
  <c r="X85" i="8"/>
  <c r="V85" i="8"/>
  <c r="T85" i="8"/>
  <c r="P85" i="8"/>
  <c r="O85" i="8"/>
  <c r="N85" i="8"/>
  <c r="M85" i="8"/>
  <c r="L85" i="8"/>
  <c r="K85" i="8"/>
  <c r="I85" i="8"/>
  <c r="H85" i="8"/>
  <c r="G85" i="8"/>
  <c r="F85" i="8"/>
  <c r="E85" i="8"/>
  <c r="D85" i="8"/>
  <c r="C85" i="8"/>
  <c r="AF84" i="8"/>
  <c r="AD84" i="8"/>
  <c r="N84" i="8" s="1"/>
  <c r="AB84" i="8"/>
  <c r="Z84" i="8"/>
  <c r="X84" i="8"/>
  <c r="V84" i="8"/>
  <c r="F84" i="8" s="1"/>
  <c r="T84" i="8"/>
  <c r="AG84" i="8" s="1"/>
  <c r="Q84" i="8" s="1"/>
  <c r="P84" i="8"/>
  <c r="O84" i="8"/>
  <c r="M84" i="8"/>
  <c r="L84" i="8"/>
  <c r="K84" i="8"/>
  <c r="J84" i="8"/>
  <c r="I84" i="8"/>
  <c r="H84" i="8"/>
  <c r="G84" i="8"/>
  <c r="E84" i="8"/>
  <c r="D84" i="8"/>
  <c r="C84" i="8"/>
  <c r="AF83" i="8"/>
  <c r="AD83" i="8"/>
  <c r="AB83" i="8"/>
  <c r="L83" i="8" s="1"/>
  <c r="Z83" i="8"/>
  <c r="X83" i="8"/>
  <c r="V83" i="8"/>
  <c r="T83" i="8"/>
  <c r="P83" i="8"/>
  <c r="O83" i="8"/>
  <c r="N83" i="8"/>
  <c r="M83" i="8"/>
  <c r="K83" i="8"/>
  <c r="J83" i="8"/>
  <c r="I83" i="8"/>
  <c r="H83" i="8"/>
  <c r="G83" i="8"/>
  <c r="F83" i="8"/>
  <c r="E83" i="8"/>
  <c r="C83" i="8"/>
  <c r="AF82" i="8"/>
  <c r="AD82" i="8"/>
  <c r="AB82" i="8"/>
  <c r="L82" i="8" s="1"/>
  <c r="Z82" i="8"/>
  <c r="J82" i="8" s="1"/>
  <c r="X82" i="8"/>
  <c r="V82" i="8"/>
  <c r="T82" i="8"/>
  <c r="D82" i="8" s="1"/>
  <c r="P82" i="8"/>
  <c r="O82" i="8"/>
  <c r="N82" i="8"/>
  <c r="M82" i="8"/>
  <c r="K82" i="8"/>
  <c r="I82" i="8"/>
  <c r="H82" i="8"/>
  <c r="G82" i="8"/>
  <c r="F82" i="8"/>
  <c r="E82" i="8"/>
  <c r="C82" i="8"/>
  <c r="AF81" i="8"/>
  <c r="AD81" i="8"/>
  <c r="AB81" i="8"/>
  <c r="Z81" i="8"/>
  <c r="J81" i="8" s="1"/>
  <c r="X81" i="8"/>
  <c r="V81" i="8"/>
  <c r="T81" i="8"/>
  <c r="P81" i="8"/>
  <c r="O81" i="8"/>
  <c r="N81" i="8"/>
  <c r="M81" i="8"/>
  <c r="L81" i="8"/>
  <c r="K81" i="8"/>
  <c r="I81" i="8"/>
  <c r="H81" i="8"/>
  <c r="G81" i="8"/>
  <c r="F81" i="8"/>
  <c r="E81" i="8"/>
  <c r="D81" i="8"/>
  <c r="C81" i="8"/>
  <c r="AF80" i="8"/>
  <c r="P80" i="8" s="1"/>
  <c r="AD80" i="8"/>
  <c r="N80" i="8" s="1"/>
  <c r="AB80" i="8"/>
  <c r="Z80" i="8"/>
  <c r="X80" i="8"/>
  <c r="H80" i="8" s="1"/>
  <c r="V80" i="8"/>
  <c r="F80" i="8" s="1"/>
  <c r="T80" i="8"/>
  <c r="O80" i="8"/>
  <c r="M80" i="8"/>
  <c r="L80" i="8"/>
  <c r="K80" i="8"/>
  <c r="J80" i="8"/>
  <c r="I80" i="8"/>
  <c r="G80" i="8"/>
  <c r="E80" i="8"/>
  <c r="D80" i="8"/>
  <c r="C80" i="8"/>
  <c r="AF79" i="8"/>
  <c r="AD79" i="8"/>
  <c r="AB79" i="8"/>
  <c r="L79" i="8" s="1"/>
  <c r="Z79" i="8"/>
  <c r="X79" i="8"/>
  <c r="V79" i="8"/>
  <c r="F79" i="8" s="1"/>
  <c r="T79" i="8"/>
  <c r="P79" i="8"/>
  <c r="O79" i="8"/>
  <c r="N79" i="8"/>
  <c r="M79" i="8"/>
  <c r="K79" i="8"/>
  <c r="J79" i="8"/>
  <c r="I79" i="8"/>
  <c r="H79" i="8"/>
  <c r="G79" i="8"/>
  <c r="E79" i="8"/>
  <c r="C79" i="8"/>
  <c r="AF78" i="8"/>
  <c r="AD78" i="8"/>
  <c r="AB78" i="8"/>
  <c r="L78" i="8" s="1"/>
  <c r="Z78" i="8"/>
  <c r="X78" i="8"/>
  <c r="V78" i="8"/>
  <c r="T78" i="8"/>
  <c r="P78" i="8"/>
  <c r="O78" i="8"/>
  <c r="N78" i="8"/>
  <c r="M78" i="8"/>
  <c r="K78" i="8"/>
  <c r="J78" i="8"/>
  <c r="I78" i="8"/>
  <c r="H78" i="8"/>
  <c r="G78" i="8"/>
  <c r="F78" i="8"/>
  <c r="E78" i="8"/>
  <c r="C78" i="8"/>
  <c r="AF77" i="8"/>
  <c r="P77" i="8" s="1"/>
  <c r="AD77" i="8"/>
  <c r="AB77" i="8"/>
  <c r="Z77" i="8"/>
  <c r="J77" i="8" s="1"/>
  <c r="X77" i="8"/>
  <c r="V77" i="8"/>
  <c r="T77" i="8"/>
  <c r="O77" i="8"/>
  <c r="N77" i="8"/>
  <c r="M77" i="8"/>
  <c r="L77" i="8"/>
  <c r="K77" i="8"/>
  <c r="I77" i="8"/>
  <c r="G77" i="8"/>
  <c r="F77" i="8"/>
  <c r="E77" i="8"/>
  <c r="D77" i="8"/>
  <c r="C77" i="8"/>
  <c r="AF76" i="8"/>
  <c r="P76" i="8" s="1"/>
  <c r="AD76" i="8"/>
  <c r="N76" i="8" s="1"/>
  <c r="AB76" i="8"/>
  <c r="Z76" i="8"/>
  <c r="X76" i="8"/>
  <c r="H76" i="8" s="1"/>
  <c r="V76" i="8"/>
  <c r="F76" i="8" s="1"/>
  <c r="T76" i="8"/>
  <c r="O76" i="8"/>
  <c r="M76" i="8"/>
  <c r="L76" i="8"/>
  <c r="K76" i="8"/>
  <c r="J76" i="8"/>
  <c r="I76" i="8"/>
  <c r="G76" i="8"/>
  <c r="E76" i="8"/>
  <c r="D76" i="8"/>
  <c r="C76" i="8"/>
  <c r="AF75" i="8"/>
  <c r="AD75" i="8"/>
  <c r="AB75" i="8"/>
  <c r="L75" i="8" s="1"/>
  <c r="Z75" i="8"/>
  <c r="X75" i="8"/>
  <c r="V75" i="8"/>
  <c r="F75" i="8" s="1"/>
  <c r="T75" i="8"/>
  <c r="P75" i="8"/>
  <c r="O75" i="8"/>
  <c r="N75" i="8"/>
  <c r="M75" i="8"/>
  <c r="K75" i="8"/>
  <c r="J75" i="8"/>
  <c r="I75" i="8"/>
  <c r="H75" i="8"/>
  <c r="G75" i="8"/>
  <c r="E75" i="8"/>
  <c r="C75" i="8"/>
  <c r="AF74" i="8"/>
  <c r="AD74" i="8"/>
  <c r="AB74" i="8"/>
  <c r="L74" i="8" s="1"/>
  <c r="Z74" i="8"/>
  <c r="X74" i="8"/>
  <c r="V74" i="8"/>
  <c r="T74" i="8"/>
  <c r="D74" i="8" s="1"/>
  <c r="P74" i="8"/>
  <c r="O74" i="8"/>
  <c r="N74" i="8"/>
  <c r="M74" i="8"/>
  <c r="K74" i="8"/>
  <c r="J74" i="8"/>
  <c r="I74" i="8"/>
  <c r="H74" i="8"/>
  <c r="G74" i="8"/>
  <c r="F74" i="8"/>
  <c r="E74" i="8"/>
  <c r="C74" i="8"/>
  <c r="AF73" i="8"/>
  <c r="AD73" i="8"/>
  <c r="AB73" i="8"/>
  <c r="Z73" i="8"/>
  <c r="J73" i="8" s="1"/>
  <c r="X73" i="8"/>
  <c r="AG73" i="8" s="1"/>
  <c r="Q73" i="8" s="1"/>
  <c r="V73" i="8"/>
  <c r="T73" i="8"/>
  <c r="P73" i="8"/>
  <c r="O73" i="8"/>
  <c r="N73" i="8"/>
  <c r="M73" i="8"/>
  <c r="L73" i="8"/>
  <c r="K73" i="8"/>
  <c r="I73" i="8"/>
  <c r="G73" i="8"/>
  <c r="F73" i="8"/>
  <c r="E73" i="8"/>
  <c r="D73" i="8"/>
  <c r="C73" i="8"/>
  <c r="AF72" i="8"/>
  <c r="AD72" i="8"/>
  <c r="N72" i="8" s="1"/>
  <c r="AB72" i="8"/>
  <c r="Z72" i="8"/>
  <c r="X72" i="8"/>
  <c r="V72" i="8"/>
  <c r="F72" i="8" s="1"/>
  <c r="T72" i="8"/>
  <c r="AG72" i="8" s="1"/>
  <c r="Q72" i="8" s="1"/>
  <c r="P72" i="8"/>
  <c r="O72" i="8"/>
  <c r="M72" i="8"/>
  <c r="L72" i="8"/>
  <c r="K72" i="8"/>
  <c r="J72" i="8"/>
  <c r="I72" i="8"/>
  <c r="H72" i="8"/>
  <c r="G72" i="8"/>
  <c r="E72" i="8"/>
  <c r="D72" i="8"/>
  <c r="C72" i="8"/>
  <c r="AF71" i="8"/>
  <c r="AD71" i="8"/>
  <c r="AB71" i="8"/>
  <c r="L71" i="8" s="1"/>
  <c r="Z71" i="8"/>
  <c r="X71" i="8"/>
  <c r="V71" i="8"/>
  <c r="T71" i="8"/>
  <c r="P71" i="8"/>
  <c r="O71" i="8"/>
  <c r="N71" i="8"/>
  <c r="M71" i="8"/>
  <c r="K71" i="8"/>
  <c r="J71" i="8"/>
  <c r="I71" i="8"/>
  <c r="H71" i="8"/>
  <c r="G71" i="8"/>
  <c r="F71" i="8"/>
  <c r="E71" i="8"/>
  <c r="C71" i="8"/>
  <c r="AF70" i="8"/>
  <c r="AD70" i="8"/>
  <c r="AB70" i="8"/>
  <c r="L70" i="8" s="1"/>
  <c r="Z70" i="8"/>
  <c r="J70" i="8" s="1"/>
  <c r="X70" i="8"/>
  <c r="V70" i="8"/>
  <c r="T70" i="8"/>
  <c r="D70" i="8" s="1"/>
  <c r="P70" i="8"/>
  <c r="O70" i="8"/>
  <c r="N70" i="8"/>
  <c r="M70" i="8"/>
  <c r="K70" i="8"/>
  <c r="I70" i="8"/>
  <c r="H70" i="8"/>
  <c r="G70" i="8"/>
  <c r="F70" i="8"/>
  <c r="E70" i="8"/>
  <c r="C70" i="8"/>
  <c r="AF69" i="8"/>
  <c r="AD69" i="8"/>
  <c r="AB69" i="8"/>
  <c r="Z69" i="8"/>
  <c r="J69" i="8" s="1"/>
  <c r="X69" i="8"/>
  <c r="V69" i="8"/>
  <c r="T69" i="8"/>
  <c r="P69" i="8"/>
  <c r="O69" i="8"/>
  <c r="N69" i="8"/>
  <c r="M69" i="8"/>
  <c r="L69" i="8"/>
  <c r="K69" i="8"/>
  <c r="I69" i="8"/>
  <c r="H69" i="8"/>
  <c r="G69" i="8"/>
  <c r="F69" i="8"/>
  <c r="E69" i="8"/>
  <c r="D69" i="8"/>
  <c r="C69" i="8"/>
  <c r="AF68" i="8"/>
  <c r="AD68" i="8"/>
  <c r="N68" i="8" s="1"/>
  <c r="AB68" i="8"/>
  <c r="Z68" i="8"/>
  <c r="X68" i="8"/>
  <c r="V68" i="8"/>
  <c r="F68" i="8" s="1"/>
  <c r="T68" i="8"/>
  <c r="AG68" i="8" s="1"/>
  <c r="Q68" i="8" s="1"/>
  <c r="P68" i="8"/>
  <c r="O68" i="8"/>
  <c r="M68" i="8"/>
  <c r="L68" i="8"/>
  <c r="K68" i="8"/>
  <c r="J68" i="8"/>
  <c r="I68" i="8"/>
  <c r="H68" i="8"/>
  <c r="G68" i="8"/>
  <c r="E68" i="8"/>
  <c r="D68" i="8"/>
  <c r="C68" i="8"/>
  <c r="AF67" i="8"/>
  <c r="AD67" i="8"/>
  <c r="AB67" i="8"/>
  <c r="L67" i="8" s="1"/>
  <c r="Z67" i="8"/>
  <c r="X67" i="8"/>
  <c r="V67" i="8"/>
  <c r="T67" i="8"/>
  <c r="P67" i="8"/>
  <c r="O67" i="8"/>
  <c r="N67" i="8"/>
  <c r="M67" i="8"/>
  <c r="K67" i="8"/>
  <c r="J67" i="8"/>
  <c r="I67" i="8"/>
  <c r="H67" i="8"/>
  <c r="G67" i="8"/>
  <c r="F67" i="8"/>
  <c r="E67" i="8"/>
  <c r="C67" i="8"/>
  <c r="AF66" i="8"/>
  <c r="AD66" i="8"/>
  <c r="AB66" i="8"/>
  <c r="L66" i="8" s="1"/>
  <c r="Z66" i="8"/>
  <c r="J66" i="8" s="1"/>
  <c r="X66" i="8"/>
  <c r="V66" i="8"/>
  <c r="T66" i="8"/>
  <c r="D66" i="8" s="1"/>
  <c r="P66" i="8"/>
  <c r="O66" i="8"/>
  <c r="N66" i="8"/>
  <c r="M66" i="8"/>
  <c r="K66" i="8"/>
  <c r="I66" i="8"/>
  <c r="H66" i="8"/>
  <c r="G66" i="8"/>
  <c r="F66" i="8"/>
  <c r="E66" i="8"/>
  <c r="C66" i="8"/>
  <c r="AF65" i="8"/>
  <c r="AD65" i="8"/>
  <c r="N65" i="8" s="1"/>
  <c r="AB65" i="8"/>
  <c r="Z65" i="8"/>
  <c r="J65" i="8" s="1"/>
  <c r="X65" i="8"/>
  <c r="V65" i="8"/>
  <c r="F65" i="8" s="1"/>
  <c r="T65" i="8"/>
  <c r="P65" i="8"/>
  <c r="O65" i="8"/>
  <c r="M65" i="8"/>
  <c r="L65" i="8"/>
  <c r="K65" i="8"/>
  <c r="I65" i="8"/>
  <c r="H65" i="8"/>
  <c r="G65" i="8"/>
  <c r="E65" i="8"/>
  <c r="D65" i="8"/>
  <c r="C65" i="8"/>
  <c r="AF64" i="8"/>
  <c r="AD64" i="8"/>
  <c r="N64" i="8" s="1"/>
  <c r="AB64" i="8"/>
  <c r="Z64" i="8"/>
  <c r="X64" i="8"/>
  <c r="V64" i="8"/>
  <c r="F64" i="8" s="1"/>
  <c r="T64" i="8"/>
  <c r="AG64" i="8" s="1"/>
  <c r="Q64" i="8" s="1"/>
  <c r="P64" i="8"/>
  <c r="O64" i="8"/>
  <c r="M64" i="8"/>
  <c r="L64" i="8"/>
  <c r="K64" i="8"/>
  <c r="J64" i="8"/>
  <c r="I64" i="8"/>
  <c r="H64" i="8"/>
  <c r="G64" i="8"/>
  <c r="E64" i="8"/>
  <c r="D64" i="8"/>
  <c r="C64" i="8"/>
  <c r="AF63" i="8"/>
  <c r="P63" i="8" s="1"/>
  <c r="AD63" i="8"/>
  <c r="AB63" i="8"/>
  <c r="Z63" i="8"/>
  <c r="X63" i="8"/>
  <c r="H63" i="8" s="1"/>
  <c r="V63" i="8"/>
  <c r="T63" i="8"/>
  <c r="O63" i="8"/>
  <c r="N63" i="8"/>
  <c r="M63" i="8"/>
  <c r="L63" i="8"/>
  <c r="K63" i="8"/>
  <c r="J63" i="8"/>
  <c r="I63" i="8"/>
  <c r="G63" i="8"/>
  <c r="F63" i="8"/>
  <c r="E63" i="8"/>
  <c r="D63" i="8"/>
  <c r="C63" i="8"/>
  <c r="AF62" i="8"/>
  <c r="AD62" i="8"/>
  <c r="AB62" i="8"/>
  <c r="L62" i="8" s="1"/>
  <c r="Z62" i="8"/>
  <c r="X62" i="8"/>
  <c r="V62" i="8"/>
  <c r="F62" i="8" s="1"/>
  <c r="T62" i="8"/>
  <c r="P62" i="8"/>
  <c r="O62" i="8"/>
  <c r="N62" i="8"/>
  <c r="M62" i="8"/>
  <c r="K62" i="8"/>
  <c r="J62" i="8"/>
  <c r="I62" i="8"/>
  <c r="H62" i="8"/>
  <c r="G62" i="8"/>
  <c r="E62" i="8"/>
  <c r="C62" i="8"/>
  <c r="AF61" i="8"/>
  <c r="P61" i="8" s="1"/>
  <c r="AD61" i="8"/>
  <c r="AB61" i="8"/>
  <c r="Z61" i="8"/>
  <c r="X61" i="8"/>
  <c r="H61" i="8" s="1"/>
  <c r="V61" i="8"/>
  <c r="T61" i="8"/>
  <c r="O61" i="8"/>
  <c r="N61" i="8"/>
  <c r="M61" i="8"/>
  <c r="L61" i="8"/>
  <c r="K61" i="8"/>
  <c r="J61" i="8"/>
  <c r="I61" i="8"/>
  <c r="G61" i="8"/>
  <c r="F61" i="8"/>
  <c r="E61" i="8"/>
  <c r="D61" i="8"/>
  <c r="C61" i="8"/>
  <c r="AF60" i="8"/>
  <c r="AD60" i="8"/>
  <c r="N60" i="8" s="1"/>
  <c r="AB60" i="8"/>
  <c r="Z60" i="8"/>
  <c r="J60" i="8" s="1"/>
  <c r="X60" i="8"/>
  <c r="V60" i="8"/>
  <c r="T60" i="8"/>
  <c r="P60" i="8"/>
  <c r="O60" i="8"/>
  <c r="M60" i="8"/>
  <c r="L60" i="8"/>
  <c r="K60" i="8"/>
  <c r="I60" i="8"/>
  <c r="H60" i="8"/>
  <c r="G60" i="8"/>
  <c r="E60" i="8"/>
  <c r="D60" i="8"/>
  <c r="C60" i="8"/>
  <c r="AF59" i="8"/>
  <c r="AD59" i="8"/>
  <c r="AB59" i="8"/>
  <c r="Z59" i="8"/>
  <c r="X59" i="8"/>
  <c r="V59" i="8"/>
  <c r="T59" i="8"/>
  <c r="AG59" i="8" s="1"/>
  <c r="Q59" i="8" s="1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AF58" i="8"/>
  <c r="AD58" i="8"/>
  <c r="N58" i="8" s="1"/>
  <c r="AB58" i="8"/>
  <c r="L58" i="8" s="1"/>
  <c r="Z58" i="8"/>
  <c r="X58" i="8"/>
  <c r="V58" i="8"/>
  <c r="T58" i="8"/>
  <c r="D58" i="8" s="1"/>
  <c r="P58" i="8"/>
  <c r="O58" i="8"/>
  <c r="M58" i="8"/>
  <c r="K58" i="8"/>
  <c r="J58" i="8"/>
  <c r="I58" i="8"/>
  <c r="H58" i="8"/>
  <c r="G58" i="8"/>
  <c r="F58" i="8"/>
  <c r="E58" i="8"/>
  <c r="C58" i="8"/>
  <c r="AF57" i="8"/>
  <c r="AD57" i="8"/>
  <c r="AB57" i="8"/>
  <c r="Z57" i="8"/>
  <c r="J57" i="8" s="1"/>
  <c r="X57" i="8"/>
  <c r="AG57" i="8" s="1"/>
  <c r="Q57" i="8" s="1"/>
  <c r="V57" i="8"/>
  <c r="T57" i="8"/>
  <c r="P57" i="8"/>
  <c r="O57" i="8"/>
  <c r="N57" i="8"/>
  <c r="M57" i="8"/>
  <c r="L57" i="8"/>
  <c r="K57" i="8"/>
  <c r="I57" i="8"/>
  <c r="G57" i="8"/>
  <c r="F57" i="8"/>
  <c r="E57" i="8"/>
  <c r="D57" i="8"/>
  <c r="C57" i="8"/>
  <c r="AF56" i="8"/>
  <c r="P56" i="8" s="1"/>
  <c r="AD56" i="8"/>
  <c r="N56" i="8" s="1"/>
  <c r="AB56" i="8"/>
  <c r="Z56" i="8"/>
  <c r="J56" i="8" s="1"/>
  <c r="X56" i="8"/>
  <c r="H56" i="8" s="1"/>
  <c r="V56" i="8"/>
  <c r="T56" i="8"/>
  <c r="O56" i="8"/>
  <c r="M56" i="8"/>
  <c r="L56" i="8"/>
  <c r="K56" i="8"/>
  <c r="I56" i="8"/>
  <c r="G56" i="8"/>
  <c r="E56" i="8"/>
  <c r="D56" i="8"/>
  <c r="C56" i="8"/>
  <c r="AF55" i="8"/>
  <c r="AD55" i="8"/>
  <c r="AB55" i="8"/>
  <c r="L55" i="8" s="1"/>
  <c r="Z55" i="8"/>
  <c r="X55" i="8"/>
  <c r="V55" i="8"/>
  <c r="F55" i="8" s="1"/>
  <c r="T55" i="8"/>
  <c r="P55" i="8"/>
  <c r="O55" i="8"/>
  <c r="N55" i="8"/>
  <c r="M55" i="8"/>
  <c r="K55" i="8"/>
  <c r="J55" i="8"/>
  <c r="I55" i="8"/>
  <c r="H55" i="8"/>
  <c r="G55" i="8"/>
  <c r="E55" i="8"/>
  <c r="C55" i="8"/>
  <c r="AF54" i="8"/>
  <c r="AD54" i="8"/>
  <c r="N54" i="8" s="1"/>
  <c r="AB54" i="8"/>
  <c r="L54" i="8" s="1"/>
  <c r="Z54" i="8"/>
  <c r="J54" i="8" s="1"/>
  <c r="X54" i="8"/>
  <c r="V54" i="8"/>
  <c r="T54" i="8"/>
  <c r="D54" i="8" s="1"/>
  <c r="P54" i="8"/>
  <c r="O54" i="8"/>
  <c r="M54" i="8"/>
  <c r="K54" i="8"/>
  <c r="I54" i="8"/>
  <c r="H54" i="8"/>
  <c r="G54" i="8"/>
  <c r="F54" i="8"/>
  <c r="E54" i="8"/>
  <c r="C54" i="8"/>
  <c r="AF53" i="8"/>
  <c r="AD53" i="8"/>
  <c r="AB53" i="8"/>
  <c r="L53" i="8" s="1"/>
  <c r="Z53" i="8"/>
  <c r="J53" i="8" s="1"/>
  <c r="X53" i="8"/>
  <c r="V53" i="8"/>
  <c r="T53" i="8"/>
  <c r="D53" i="8" s="1"/>
  <c r="P53" i="8"/>
  <c r="O53" i="8"/>
  <c r="N53" i="8"/>
  <c r="M53" i="8"/>
  <c r="K53" i="8"/>
  <c r="I53" i="8"/>
  <c r="H53" i="8"/>
  <c r="G53" i="8"/>
  <c r="F53" i="8"/>
  <c r="E53" i="8"/>
  <c r="C53" i="8"/>
  <c r="AF52" i="8"/>
  <c r="AD52" i="8"/>
  <c r="N52" i="8" s="1"/>
  <c r="AB52" i="8"/>
  <c r="Z52" i="8"/>
  <c r="J52" i="8" s="1"/>
  <c r="X52" i="8"/>
  <c r="H52" i="8" s="1"/>
  <c r="V52" i="8"/>
  <c r="F52" i="8" s="1"/>
  <c r="T52" i="8"/>
  <c r="P52" i="8"/>
  <c r="O52" i="8"/>
  <c r="M52" i="8"/>
  <c r="L52" i="8"/>
  <c r="K52" i="8"/>
  <c r="I52" i="8"/>
  <c r="G52" i="8"/>
  <c r="E52" i="8"/>
  <c r="D52" i="8"/>
  <c r="C52" i="8"/>
  <c r="AF51" i="8"/>
  <c r="P51" i="8" s="1"/>
  <c r="AD51" i="8"/>
  <c r="N51" i="8" s="1"/>
  <c r="AB51" i="8"/>
  <c r="L51" i="8" s="1"/>
  <c r="Z51" i="8"/>
  <c r="X51" i="8"/>
  <c r="H51" i="8" s="1"/>
  <c r="V51" i="8"/>
  <c r="F51" i="8" s="1"/>
  <c r="T51" i="8"/>
  <c r="D51" i="8" s="1"/>
  <c r="O51" i="8"/>
  <c r="M51" i="8"/>
  <c r="K51" i="8"/>
  <c r="J51" i="8"/>
  <c r="I51" i="8"/>
  <c r="G51" i="8"/>
  <c r="E51" i="8"/>
  <c r="C51" i="8"/>
  <c r="AF50" i="8"/>
  <c r="AD50" i="8"/>
  <c r="AB50" i="8"/>
  <c r="L50" i="8" s="1"/>
  <c r="Z50" i="8"/>
  <c r="J50" i="8" s="1"/>
  <c r="X50" i="8"/>
  <c r="V50" i="8"/>
  <c r="T50" i="8"/>
  <c r="P50" i="8"/>
  <c r="O50" i="8"/>
  <c r="N50" i="8"/>
  <c r="M50" i="8"/>
  <c r="K50" i="8"/>
  <c r="I50" i="8"/>
  <c r="H50" i="8"/>
  <c r="G50" i="8"/>
  <c r="F50" i="8"/>
  <c r="E50" i="8"/>
  <c r="D50" i="8"/>
  <c r="C50" i="8"/>
  <c r="AF49" i="8"/>
  <c r="AD49" i="8"/>
  <c r="N49" i="8" s="1"/>
  <c r="AB49" i="8"/>
  <c r="Z49" i="8"/>
  <c r="X49" i="8"/>
  <c r="V49" i="8"/>
  <c r="F49" i="8" s="1"/>
  <c r="T49" i="8"/>
  <c r="AG49" i="8" s="1"/>
  <c r="Q49" i="8" s="1"/>
  <c r="P49" i="8"/>
  <c r="O49" i="8"/>
  <c r="M49" i="8"/>
  <c r="L49" i="8"/>
  <c r="K49" i="8"/>
  <c r="J49" i="8"/>
  <c r="I49" i="8"/>
  <c r="H49" i="8"/>
  <c r="G49" i="8"/>
  <c r="E49" i="8"/>
  <c r="D49" i="8"/>
  <c r="C49" i="8"/>
  <c r="AF48" i="8"/>
  <c r="AD48" i="8"/>
  <c r="AB48" i="8"/>
  <c r="L48" i="8" s="1"/>
  <c r="Z48" i="8"/>
  <c r="X48" i="8"/>
  <c r="V48" i="8"/>
  <c r="T48" i="8"/>
  <c r="P48" i="8"/>
  <c r="O48" i="8"/>
  <c r="N48" i="8"/>
  <c r="M48" i="8"/>
  <c r="K48" i="8"/>
  <c r="J48" i="8"/>
  <c r="I48" i="8"/>
  <c r="H48" i="8"/>
  <c r="G48" i="8"/>
  <c r="F48" i="8"/>
  <c r="E48" i="8"/>
  <c r="C48" i="8"/>
  <c r="AF47" i="8"/>
  <c r="AD47" i="8"/>
  <c r="AB47" i="8"/>
  <c r="L47" i="8" s="1"/>
  <c r="Z47" i="8"/>
  <c r="J47" i="8" s="1"/>
  <c r="X47" i="8"/>
  <c r="V47" i="8"/>
  <c r="T47" i="8"/>
  <c r="D47" i="8" s="1"/>
  <c r="P47" i="8"/>
  <c r="O47" i="8"/>
  <c r="N47" i="8"/>
  <c r="M47" i="8"/>
  <c r="K47" i="8"/>
  <c r="I47" i="8"/>
  <c r="H47" i="8"/>
  <c r="G47" i="8"/>
  <c r="F47" i="8"/>
  <c r="E47" i="8"/>
  <c r="C47" i="8"/>
  <c r="AF46" i="8"/>
  <c r="AD46" i="8"/>
  <c r="N46" i="8" s="1"/>
  <c r="AB46" i="8"/>
  <c r="Z46" i="8"/>
  <c r="J46" i="8" s="1"/>
  <c r="X46" i="8"/>
  <c r="V46" i="8"/>
  <c r="F46" i="8" s="1"/>
  <c r="T46" i="8"/>
  <c r="P46" i="8"/>
  <c r="O46" i="8"/>
  <c r="M46" i="8"/>
  <c r="L46" i="8"/>
  <c r="K46" i="8"/>
  <c r="I46" i="8"/>
  <c r="H46" i="8"/>
  <c r="G46" i="8"/>
  <c r="E46" i="8"/>
  <c r="D46" i="8"/>
  <c r="C46" i="8"/>
  <c r="AF45" i="8"/>
  <c r="P45" i="8" s="1"/>
  <c r="AD45" i="8"/>
  <c r="N45" i="8" s="1"/>
  <c r="AB45" i="8"/>
  <c r="Z45" i="8"/>
  <c r="X45" i="8"/>
  <c r="H45" i="8" s="1"/>
  <c r="V45" i="8"/>
  <c r="F45" i="8" s="1"/>
  <c r="T45" i="8"/>
  <c r="O45" i="8"/>
  <c r="M45" i="8"/>
  <c r="L45" i="8"/>
  <c r="K45" i="8"/>
  <c r="J45" i="8"/>
  <c r="I45" i="8"/>
  <c r="G45" i="8"/>
  <c r="E45" i="8"/>
  <c r="D45" i="8"/>
  <c r="C45" i="8"/>
  <c r="AF44" i="8"/>
  <c r="AD44" i="8"/>
  <c r="AB44" i="8"/>
  <c r="L44" i="8" s="1"/>
  <c r="Z44" i="8"/>
  <c r="X44" i="8"/>
  <c r="V44" i="8"/>
  <c r="F44" i="8" s="1"/>
  <c r="T44" i="8"/>
  <c r="P44" i="8"/>
  <c r="O44" i="8"/>
  <c r="N44" i="8"/>
  <c r="M44" i="8"/>
  <c r="K44" i="8"/>
  <c r="J44" i="8"/>
  <c r="I44" i="8"/>
  <c r="H44" i="8"/>
  <c r="G44" i="8"/>
  <c r="E44" i="8"/>
  <c r="C44" i="8"/>
  <c r="AF43" i="8"/>
  <c r="AD43" i="8"/>
  <c r="AB43" i="8"/>
  <c r="L43" i="8" s="1"/>
  <c r="Z43" i="8"/>
  <c r="X43" i="8"/>
  <c r="V43" i="8"/>
  <c r="T43" i="8"/>
  <c r="D43" i="8" s="1"/>
  <c r="P43" i="8"/>
  <c r="O43" i="8"/>
  <c r="N43" i="8"/>
  <c r="M43" i="8"/>
  <c r="K43" i="8"/>
  <c r="J43" i="8"/>
  <c r="I43" i="8"/>
  <c r="H43" i="8"/>
  <c r="G43" i="8"/>
  <c r="F43" i="8"/>
  <c r="E43" i="8"/>
  <c r="C43" i="8"/>
  <c r="AF42" i="8"/>
  <c r="AD42" i="8"/>
  <c r="N42" i="8" s="1"/>
  <c r="AB42" i="8"/>
  <c r="Z42" i="8"/>
  <c r="J42" i="8" s="1"/>
  <c r="X42" i="8"/>
  <c r="H42" i="8" s="1"/>
  <c r="V42" i="8"/>
  <c r="F42" i="8" s="1"/>
  <c r="T42" i="8"/>
  <c r="P42" i="8"/>
  <c r="O42" i="8"/>
  <c r="M42" i="8"/>
  <c r="L42" i="8"/>
  <c r="K42" i="8"/>
  <c r="I42" i="8"/>
  <c r="G42" i="8"/>
  <c r="E42" i="8"/>
  <c r="D42" i="8"/>
  <c r="C42" i="8"/>
  <c r="AF41" i="8"/>
  <c r="P41" i="8" s="1"/>
  <c r="AD41" i="8"/>
  <c r="N41" i="8" s="1"/>
  <c r="AB41" i="8"/>
  <c r="Z41" i="8"/>
  <c r="X41" i="8"/>
  <c r="H41" i="8" s="1"/>
  <c r="V41" i="8"/>
  <c r="F41" i="8" s="1"/>
  <c r="T41" i="8"/>
  <c r="O41" i="8"/>
  <c r="M41" i="8"/>
  <c r="L41" i="8"/>
  <c r="K41" i="8"/>
  <c r="J41" i="8"/>
  <c r="I41" i="8"/>
  <c r="G41" i="8"/>
  <c r="E41" i="8"/>
  <c r="D41" i="8"/>
  <c r="C41" i="8"/>
  <c r="AF40" i="8"/>
  <c r="AD40" i="8"/>
  <c r="AB40" i="8"/>
  <c r="L40" i="8" s="1"/>
  <c r="Z40" i="8"/>
  <c r="X40" i="8"/>
  <c r="V40" i="8"/>
  <c r="F40" i="8" s="1"/>
  <c r="T40" i="8"/>
  <c r="P40" i="8"/>
  <c r="O40" i="8"/>
  <c r="N40" i="8"/>
  <c r="M40" i="8"/>
  <c r="K40" i="8"/>
  <c r="J40" i="8"/>
  <c r="I40" i="8"/>
  <c r="H40" i="8"/>
  <c r="G40" i="8"/>
  <c r="E40" i="8"/>
  <c r="C40" i="8"/>
  <c r="AF39" i="8"/>
  <c r="AD39" i="8"/>
  <c r="AB39" i="8"/>
  <c r="L39" i="8" s="1"/>
  <c r="Z39" i="8"/>
  <c r="X39" i="8"/>
  <c r="V39" i="8"/>
  <c r="T39" i="8"/>
  <c r="D39" i="8" s="1"/>
  <c r="P39" i="8"/>
  <c r="O39" i="8"/>
  <c r="N39" i="8"/>
  <c r="M39" i="8"/>
  <c r="K39" i="8"/>
  <c r="J39" i="8"/>
  <c r="I39" i="8"/>
  <c r="H39" i="8"/>
  <c r="G39" i="8"/>
  <c r="F39" i="8"/>
  <c r="E39" i="8"/>
  <c r="C39" i="8"/>
  <c r="AF38" i="8"/>
  <c r="AD38" i="8"/>
  <c r="N38" i="8" s="1"/>
  <c r="AB38" i="8"/>
  <c r="Z38" i="8"/>
  <c r="J38" i="8" s="1"/>
  <c r="X38" i="8"/>
  <c r="H38" i="8" s="1"/>
  <c r="V38" i="8"/>
  <c r="F38" i="8" s="1"/>
  <c r="T38" i="8"/>
  <c r="P38" i="8"/>
  <c r="O38" i="8"/>
  <c r="M38" i="8"/>
  <c r="L38" i="8"/>
  <c r="K38" i="8"/>
  <c r="I38" i="8"/>
  <c r="G38" i="8"/>
  <c r="E38" i="8"/>
  <c r="D38" i="8"/>
  <c r="C38" i="8"/>
  <c r="AF37" i="8"/>
  <c r="AD37" i="8"/>
  <c r="AB37" i="8"/>
  <c r="L37" i="8" s="1"/>
  <c r="Z37" i="8"/>
  <c r="X37" i="8"/>
  <c r="V37" i="8"/>
  <c r="T37" i="8"/>
  <c r="AG37" i="8" s="1"/>
  <c r="Q37" i="8" s="1"/>
  <c r="P37" i="8"/>
  <c r="O37" i="8"/>
  <c r="N37" i="8"/>
  <c r="M37" i="8"/>
  <c r="K37" i="8"/>
  <c r="J37" i="8"/>
  <c r="I37" i="8"/>
  <c r="H37" i="8"/>
  <c r="G37" i="8"/>
  <c r="F37" i="8"/>
  <c r="E37" i="8"/>
  <c r="C37" i="8"/>
  <c r="AF36" i="8"/>
  <c r="AD36" i="8"/>
  <c r="N36" i="8" s="1"/>
  <c r="AB36" i="8"/>
  <c r="L36" i="8" s="1"/>
  <c r="Z36" i="8"/>
  <c r="J36" i="8" s="1"/>
  <c r="X36" i="8"/>
  <c r="V36" i="8"/>
  <c r="T36" i="8"/>
  <c r="D36" i="8" s="1"/>
  <c r="P36" i="8"/>
  <c r="O36" i="8"/>
  <c r="M36" i="8"/>
  <c r="K36" i="8"/>
  <c r="I36" i="8"/>
  <c r="H36" i="8"/>
  <c r="G36" i="8"/>
  <c r="F36" i="8"/>
  <c r="E36" i="8"/>
  <c r="C36" i="8"/>
  <c r="AF35" i="8"/>
  <c r="AD35" i="8"/>
  <c r="AB35" i="8"/>
  <c r="L35" i="8" s="1"/>
  <c r="Z35" i="8"/>
  <c r="J35" i="8" s="1"/>
  <c r="X35" i="8"/>
  <c r="V35" i="8"/>
  <c r="T35" i="8"/>
  <c r="D35" i="8" s="1"/>
  <c r="P35" i="8"/>
  <c r="O35" i="8"/>
  <c r="N35" i="8"/>
  <c r="M35" i="8"/>
  <c r="K35" i="8"/>
  <c r="I35" i="8"/>
  <c r="H35" i="8"/>
  <c r="G35" i="8"/>
  <c r="F35" i="8"/>
  <c r="E35" i="8"/>
  <c r="C35" i="8"/>
  <c r="AF34" i="8"/>
  <c r="AD34" i="8"/>
  <c r="N34" i="8" s="1"/>
  <c r="AB34" i="8"/>
  <c r="Z34" i="8"/>
  <c r="J34" i="8" s="1"/>
  <c r="X34" i="8"/>
  <c r="H34" i="8" s="1"/>
  <c r="V34" i="8"/>
  <c r="F34" i="8" s="1"/>
  <c r="T34" i="8"/>
  <c r="P34" i="8"/>
  <c r="O34" i="8"/>
  <c r="M34" i="8"/>
  <c r="L34" i="8"/>
  <c r="K34" i="8"/>
  <c r="I34" i="8"/>
  <c r="G34" i="8"/>
  <c r="E34" i="8"/>
  <c r="D34" i="8"/>
  <c r="C34" i="8"/>
  <c r="AF33" i="8"/>
  <c r="P33" i="8" s="1"/>
  <c r="AD33" i="8"/>
  <c r="AB33" i="8"/>
  <c r="L33" i="8" s="1"/>
  <c r="Z33" i="8"/>
  <c r="X33" i="8"/>
  <c r="H33" i="8" s="1"/>
  <c r="V33" i="8"/>
  <c r="T33" i="8"/>
  <c r="D33" i="8" s="1"/>
  <c r="O33" i="8"/>
  <c r="N33" i="8"/>
  <c r="M33" i="8"/>
  <c r="K33" i="8"/>
  <c r="J33" i="8"/>
  <c r="I33" i="8"/>
  <c r="G33" i="8"/>
  <c r="F33" i="8"/>
  <c r="E33" i="8"/>
  <c r="C33" i="8"/>
  <c r="AF32" i="8"/>
  <c r="AD32" i="8"/>
  <c r="AB32" i="8"/>
  <c r="L32" i="8" s="1"/>
  <c r="Z32" i="8"/>
  <c r="J32" i="8" s="1"/>
  <c r="X32" i="8"/>
  <c r="V32" i="8"/>
  <c r="T32" i="8"/>
  <c r="D32" i="8" s="1"/>
  <c r="P32" i="8"/>
  <c r="O32" i="8"/>
  <c r="N32" i="8"/>
  <c r="M32" i="8"/>
  <c r="K32" i="8"/>
  <c r="I32" i="8"/>
  <c r="H32" i="8"/>
  <c r="G32" i="8"/>
  <c r="F32" i="8"/>
  <c r="E32" i="8"/>
  <c r="C32" i="8"/>
  <c r="AF31" i="8"/>
  <c r="AD31" i="8"/>
  <c r="AB31" i="8"/>
  <c r="L31" i="8" s="1"/>
  <c r="Z31" i="8"/>
  <c r="X31" i="8"/>
  <c r="V31" i="8"/>
  <c r="T31" i="8"/>
  <c r="AG31" i="8" s="1"/>
  <c r="Q31" i="8" s="1"/>
  <c r="P31" i="8"/>
  <c r="O31" i="8"/>
  <c r="N31" i="8"/>
  <c r="M31" i="8"/>
  <c r="K31" i="8"/>
  <c r="J31" i="8"/>
  <c r="I31" i="8"/>
  <c r="H31" i="8"/>
  <c r="G31" i="8"/>
  <c r="F31" i="8"/>
  <c r="E31" i="8"/>
  <c r="C31" i="8"/>
  <c r="AF30" i="8"/>
  <c r="AD30" i="8"/>
  <c r="N30" i="8" s="1"/>
  <c r="AB30" i="8"/>
  <c r="Z30" i="8"/>
  <c r="J30" i="8" s="1"/>
  <c r="X30" i="8"/>
  <c r="V30" i="8"/>
  <c r="F30" i="8" s="1"/>
  <c r="T30" i="8"/>
  <c r="P30" i="8"/>
  <c r="O30" i="8"/>
  <c r="M30" i="8"/>
  <c r="L30" i="8"/>
  <c r="K30" i="8"/>
  <c r="I30" i="8"/>
  <c r="H30" i="8"/>
  <c r="G30" i="8"/>
  <c r="E30" i="8"/>
  <c r="D30" i="8"/>
  <c r="C30" i="8"/>
  <c r="AF29" i="8"/>
  <c r="P29" i="8" s="1"/>
  <c r="AD29" i="8"/>
  <c r="AB29" i="8"/>
  <c r="Z29" i="8"/>
  <c r="X29" i="8"/>
  <c r="H29" i="8" s="1"/>
  <c r="V29" i="8"/>
  <c r="T29" i="8"/>
  <c r="O29" i="8"/>
  <c r="N29" i="8"/>
  <c r="M29" i="8"/>
  <c r="L29" i="8"/>
  <c r="K29" i="8"/>
  <c r="J29" i="8"/>
  <c r="I29" i="8"/>
  <c r="G29" i="8"/>
  <c r="F29" i="8"/>
  <c r="E29" i="8"/>
  <c r="D29" i="8"/>
  <c r="C29" i="8"/>
  <c r="AF28" i="8"/>
  <c r="AD28" i="8"/>
  <c r="AB28" i="8"/>
  <c r="L28" i="8" s="1"/>
  <c r="Z28" i="8"/>
  <c r="X28" i="8"/>
  <c r="V28" i="8"/>
  <c r="T28" i="8"/>
  <c r="D28" i="8" s="1"/>
  <c r="P28" i="8"/>
  <c r="O28" i="8"/>
  <c r="N28" i="8"/>
  <c r="M28" i="8"/>
  <c r="K28" i="8"/>
  <c r="J28" i="8"/>
  <c r="I28" i="8"/>
  <c r="H28" i="8"/>
  <c r="G28" i="8"/>
  <c r="F28" i="8"/>
  <c r="E28" i="8"/>
  <c r="C28" i="8"/>
  <c r="AF27" i="8"/>
  <c r="AD27" i="8"/>
  <c r="AB27" i="8"/>
  <c r="Z27" i="8"/>
  <c r="X27" i="8"/>
  <c r="V27" i="8"/>
  <c r="T27" i="8"/>
  <c r="AG27" i="8" s="1"/>
  <c r="Q27" i="8" s="1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F26" i="8"/>
  <c r="AD26" i="8"/>
  <c r="N26" i="8" s="1"/>
  <c r="AB26" i="8"/>
  <c r="Z26" i="8"/>
  <c r="J26" i="8" s="1"/>
  <c r="X26" i="8"/>
  <c r="V26" i="8"/>
  <c r="F26" i="8" s="1"/>
  <c r="T26" i="8"/>
  <c r="P26" i="8"/>
  <c r="O26" i="8"/>
  <c r="M26" i="8"/>
  <c r="L26" i="8"/>
  <c r="K26" i="8"/>
  <c r="I26" i="8"/>
  <c r="H26" i="8"/>
  <c r="G26" i="8"/>
  <c r="E26" i="8"/>
  <c r="D26" i="8"/>
  <c r="C26" i="8"/>
  <c r="AF25" i="8"/>
  <c r="AD25" i="8"/>
  <c r="AB25" i="8"/>
  <c r="L25" i="8" s="1"/>
  <c r="Z25" i="8"/>
  <c r="J25" i="8" s="1"/>
  <c r="X25" i="8"/>
  <c r="V25" i="8"/>
  <c r="T25" i="8"/>
  <c r="P25" i="8"/>
  <c r="O25" i="8"/>
  <c r="N25" i="8"/>
  <c r="M25" i="8"/>
  <c r="K25" i="8"/>
  <c r="I25" i="8"/>
  <c r="H25" i="8"/>
  <c r="G25" i="8"/>
  <c r="F25" i="8"/>
  <c r="E25" i="8"/>
  <c r="C25" i="8"/>
  <c r="AF24" i="8"/>
  <c r="AD24" i="8"/>
  <c r="N24" i="8" s="1"/>
  <c r="AB24" i="8"/>
  <c r="Z24" i="8"/>
  <c r="J24" i="8" s="1"/>
  <c r="X24" i="8"/>
  <c r="AG24" i="8" s="1"/>
  <c r="Q24" i="8" s="1"/>
  <c r="V24" i="8"/>
  <c r="F24" i="8" s="1"/>
  <c r="T24" i="8"/>
  <c r="P24" i="8"/>
  <c r="O24" i="8"/>
  <c r="M24" i="8"/>
  <c r="L24" i="8"/>
  <c r="K24" i="8"/>
  <c r="I24" i="8"/>
  <c r="H24" i="8"/>
  <c r="G24" i="8"/>
  <c r="E24" i="8"/>
  <c r="D24" i="8"/>
  <c r="C24" i="8"/>
  <c r="AF23" i="8"/>
  <c r="AD23" i="8"/>
  <c r="N23" i="8" s="1"/>
  <c r="AB23" i="8"/>
  <c r="Z23" i="8"/>
  <c r="X23" i="8"/>
  <c r="V23" i="8"/>
  <c r="F23" i="8" s="1"/>
  <c r="T23" i="8"/>
  <c r="AG23" i="8" s="1"/>
  <c r="Q23" i="8" s="1"/>
  <c r="P23" i="8"/>
  <c r="O23" i="8"/>
  <c r="M23" i="8"/>
  <c r="L23" i="8"/>
  <c r="K23" i="8"/>
  <c r="J23" i="8"/>
  <c r="I23" i="8"/>
  <c r="H23" i="8"/>
  <c r="G23" i="8"/>
  <c r="E23" i="8"/>
  <c r="D23" i="8"/>
  <c r="C23" i="8"/>
  <c r="AF22" i="8"/>
  <c r="AD22" i="8"/>
  <c r="AB22" i="8"/>
  <c r="L22" i="8" s="1"/>
  <c r="Z22" i="8"/>
  <c r="X22" i="8"/>
  <c r="V22" i="8"/>
  <c r="T22" i="8"/>
  <c r="AG22" i="8" s="1"/>
  <c r="Q22" i="8" s="1"/>
  <c r="P22" i="8"/>
  <c r="O22" i="8"/>
  <c r="N22" i="8"/>
  <c r="M22" i="8"/>
  <c r="K22" i="8"/>
  <c r="J22" i="8"/>
  <c r="I22" i="8"/>
  <c r="H22" i="8"/>
  <c r="G22" i="8"/>
  <c r="F22" i="8"/>
  <c r="E22" i="8"/>
  <c r="C22" i="8"/>
  <c r="AF21" i="8"/>
  <c r="AD21" i="8"/>
  <c r="AB21" i="8"/>
  <c r="L21" i="8" s="1"/>
  <c r="Z21" i="8"/>
  <c r="J21" i="8" s="1"/>
  <c r="X21" i="8"/>
  <c r="V21" i="8"/>
  <c r="T21" i="8"/>
  <c r="D21" i="8" s="1"/>
  <c r="P21" i="8"/>
  <c r="O21" i="8"/>
  <c r="N21" i="8"/>
  <c r="M21" i="8"/>
  <c r="K21" i="8"/>
  <c r="I21" i="8"/>
  <c r="H21" i="8"/>
  <c r="G21" i="8"/>
  <c r="F21" i="8"/>
  <c r="E21" i="8"/>
  <c r="C21" i="8"/>
  <c r="AF20" i="8"/>
  <c r="AD20" i="8"/>
  <c r="AB20" i="8"/>
  <c r="Z20" i="8"/>
  <c r="J20" i="8" s="1"/>
  <c r="X20" i="8"/>
  <c r="AG20" i="8" s="1"/>
  <c r="Q20" i="8" s="1"/>
  <c r="V20" i="8"/>
  <c r="T20" i="8"/>
  <c r="P20" i="8"/>
  <c r="O20" i="8"/>
  <c r="N20" i="8"/>
  <c r="M20" i="8"/>
  <c r="L20" i="8"/>
  <c r="K20" i="8"/>
  <c r="I20" i="8"/>
  <c r="H20" i="8"/>
  <c r="G20" i="8"/>
  <c r="F20" i="8"/>
  <c r="E20" i="8"/>
  <c r="D20" i="8"/>
  <c r="C20" i="8"/>
  <c r="AF19" i="8"/>
  <c r="AD19" i="8"/>
  <c r="N19" i="8" s="1"/>
  <c r="AB19" i="8"/>
  <c r="Z19" i="8"/>
  <c r="X19" i="8"/>
  <c r="V19" i="8"/>
  <c r="F19" i="8" s="1"/>
  <c r="T19" i="8"/>
  <c r="AG19" i="8" s="1"/>
  <c r="Q19" i="8" s="1"/>
  <c r="P19" i="8"/>
  <c r="O19" i="8"/>
  <c r="M19" i="8"/>
  <c r="L19" i="8"/>
  <c r="K19" i="8"/>
  <c r="J19" i="8"/>
  <c r="I19" i="8"/>
  <c r="H19" i="8"/>
  <c r="G19" i="8"/>
  <c r="E19" i="8"/>
  <c r="D19" i="8"/>
  <c r="C19" i="8"/>
  <c r="AF18" i="8"/>
  <c r="AD18" i="8"/>
  <c r="AB18" i="8"/>
  <c r="L18" i="8" s="1"/>
  <c r="Z18" i="8"/>
  <c r="X18" i="8"/>
  <c r="V18" i="8"/>
  <c r="T18" i="8"/>
  <c r="AG18" i="8" s="1"/>
  <c r="Q18" i="8" s="1"/>
  <c r="P18" i="8"/>
  <c r="O18" i="8"/>
  <c r="N18" i="8"/>
  <c r="M18" i="8"/>
  <c r="K18" i="8"/>
  <c r="J18" i="8"/>
  <c r="I18" i="8"/>
  <c r="H18" i="8"/>
  <c r="G18" i="8"/>
  <c r="F18" i="8"/>
  <c r="E18" i="8"/>
  <c r="C18" i="8"/>
  <c r="AF17" i="8"/>
  <c r="AD17" i="8"/>
  <c r="AB17" i="8"/>
  <c r="L17" i="8" s="1"/>
  <c r="Z17" i="8"/>
  <c r="J17" i="8" s="1"/>
  <c r="X17" i="8"/>
  <c r="V17" i="8"/>
  <c r="T17" i="8"/>
  <c r="D17" i="8" s="1"/>
  <c r="P17" i="8"/>
  <c r="O17" i="8"/>
  <c r="N17" i="8"/>
  <c r="M17" i="8"/>
  <c r="K17" i="8"/>
  <c r="I17" i="8"/>
  <c r="H17" i="8"/>
  <c r="G17" i="8"/>
  <c r="F17" i="8"/>
  <c r="E17" i="8"/>
  <c r="C17" i="8"/>
  <c r="AF16" i="8"/>
  <c r="AD16" i="8"/>
  <c r="AB16" i="8"/>
  <c r="Z16" i="8"/>
  <c r="J16" i="8" s="1"/>
  <c r="X16" i="8"/>
  <c r="AG16" i="8" s="1"/>
  <c r="Q16" i="8" s="1"/>
  <c r="V16" i="8"/>
  <c r="T16" i="8"/>
  <c r="P16" i="8"/>
  <c r="O16" i="8"/>
  <c r="N16" i="8"/>
  <c r="M16" i="8"/>
  <c r="L16" i="8"/>
  <c r="K16" i="8"/>
  <c r="I16" i="8"/>
  <c r="H16" i="8"/>
  <c r="G16" i="8"/>
  <c r="F16" i="8"/>
  <c r="E16" i="8"/>
  <c r="D16" i="8"/>
  <c r="C16" i="8"/>
  <c r="AF15" i="8"/>
  <c r="AD15" i="8"/>
  <c r="N15" i="8" s="1"/>
  <c r="AB15" i="8"/>
  <c r="Z15" i="8"/>
  <c r="X15" i="8"/>
  <c r="V15" i="8"/>
  <c r="F15" i="8" s="1"/>
  <c r="T15" i="8"/>
  <c r="AG15" i="8" s="1"/>
  <c r="Q15" i="8" s="1"/>
  <c r="P15" i="8"/>
  <c r="O15" i="8"/>
  <c r="M15" i="8"/>
  <c r="L15" i="8"/>
  <c r="K15" i="8"/>
  <c r="J15" i="8"/>
  <c r="I15" i="8"/>
  <c r="H15" i="8"/>
  <c r="G15" i="8"/>
  <c r="E15" i="8"/>
  <c r="D15" i="8"/>
  <c r="C15" i="8"/>
  <c r="AF14" i="8"/>
  <c r="AD14" i="8"/>
  <c r="AB14" i="8"/>
  <c r="L14" i="8" s="1"/>
  <c r="Z14" i="8"/>
  <c r="X14" i="8"/>
  <c r="V14" i="8"/>
  <c r="T14" i="8"/>
  <c r="AG14" i="8" s="1"/>
  <c r="Q14" i="8" s="1"/>
  <c r="P14" i="8"/>
  <c r="O14" i="8"/>
  <c r="N14" i="8"/>
  <c r="M14" i="8"/>
  <c r="K14" i="8"/>
  <c r="J14" i="8"/>
  <c r="I14" i="8"/>
  <c r="H14" i="8"/>
  <c r="G14" i="8"/>
  <c r="F14" i="8"/>
  <c r="E14" i="8"/>
  <c r="C14" i="8"/>
  <c r="AF13" i="8"/>
  <c r="AD13" i="8"/>
  <c r="AB13" i="8"/>
  <c r="L13" i="8" s="1"/>
  <c r="Z13" i="8"/>
  <c r="J13" i="8" s="1"/>
  <c r="X13" i="8"/>
  <c r="V13" i="8"/>
  <c r="T13" i="8"/>
  <c r="D13" i="8" s="1"/>
  <c r="P13" i="8"/>
  <c r="O13" i="8"/>
  <c r="N13" i="8"/>
  <c r="M13" i="8"/>
  <c r="K13" i="8"/>
  <c r="I13" i="8"/>
  <c r="H13" i="8"/>
  <c r="G13" i="8"/>
  <c r="F13" i="8"/>
  <c r="E13" i="8"/>
  <c r="C13" i="8"/>
  <c r="AF12" i="8"/>
  <c r="AD12" i="8"/>
  <c r="AB12" i="8"/>
  <c r="Z12" i="8"/>
  <c r="J12" i="8" s="1"/>
  <c r="X12" i="8"/>
  <c r="AG12" i="8" s="1"/>
  <c r="Q12" i="8" s="1"/>
  <c r="V12" i="8"/>
  <c r="T12" i="8"/>
  <c r="P12" i="8"/>
  <c r="O12" i="8"/>
  <c r="N12" i="8"/>
  <c r="M12" i="8"/>
  <c r="L12" i="8"/>
  <c r="K12" i="8"/>
  <c r="I12" i="8"/>
  <c r="H12" i="8"/>
  <c r="G12" i="8"/>
  <c r="F12" i="8"/>
  <c r="E12" i="8"/>
  <c r="D12" i="8"/>
  <c r="C12" i="8"/>
  <c r="AF11" i="8"/>
  <c r="AD11" i="8"/>
  <c r="N11" i="8" s="1"/>
  <c r="AB11" i="8"/>
  <c r="Z11" i="8"/>
  <c r="X11" i="8"/>
  <c r="V11" i="8"/>
  <c r="F11" i="8" s="1"/>
  <c r="T11" i="8"/>
  <c r="AG11" i="8" s="1"/>
  <c r="Q11" i="8" s="1"/>
  <c r="P11" i="8"/>
  <c r="O11" i="8"/>
  <c r="M11" i="8"/>
  <c r="L11" i="8"/>
  <c r="K11" i="8"/>
  <c r="J11" i="8"/>
  <c r="I11" i="8"/>
  <c r="H11" i="8"/>
  <c r="G11" i="8"/>
  <c r="E11" i="8"/>
  <c r="D11" i="8"/>
  <c r="C11" i="8"/>
  <c r="AF10" i="8"/>
  <c r="AD10" i="8"/>
  <c r="AB10" i="8"/>
  <c r="L10" i="8" s="1"/>
  <c r="Z10" i="8"/>
  <c r="X10" i="8"/>
  <c r="V10" i="8"/>
  <c r="T10" i="8"/>
  <c r="AG10" i="8" s="1"/>
  <c r="Q10" i="8" s="1"/>
  <c r="P10" i="8"/>
  <c r="O10" i="8"/>
  <c r="N10" i="8"/>
  <c r="M10" i="8"/>
  <c r="K10" i="8"/>
  <c r="J10" i="8"/>
  <c r="I10" i="8"/>
  <c r="H10" i="8"/>
  <c r="G10" i="8"/>
  <c r="F10" i="8"/>
  <c r="E10" i="8"/>
  <c r="C10" i="8"/>
  <c r="AF9" i="8"/>
  <c r="AD9" i="8"/>
  <c r="AB9" i="8"/>
  <c r="L9" i="8" s="1"/>
  <c r="Z9" i="8"/>
  <c r="J9" i="8" s="1"/>
  <c r="X9" i="8"/>
  <c r="V9" i="8"/>
  <c r="T9" i="8"/>
  <c r="D9" i="8" s="1"/>
  <c r="P9" i="8"/>
  <c r="O9" i="8"/>
  <c r="N9" i="8"/>
  <c r="M9" i="8"/>
  <c r="K9" i="8"/>
  <c r="I9" i="8"/>
  <c r="H9" i="8"/>
  <c r="G9" i="8"/>
  <c r="F9" i="8"/>
  <c r="E9" i="8"/>
  <c r="C9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AF103" i="6"/>
  <c r="AD103" i="6"/>
  <c r="AB103" i="6"/>
  <c r="L103" i="6" s="1"/>
  <c r="Z103" i="6"/>
  <c r="X103" i="6"/>
  <c r="V103" i="6"/>
  <c r="T103" i="6"/>
  <c r="P103" i="6"/>
  <c r="O103" i="6"/>
  <c r="N103" i="6"/>
  <c r="M103" i="6"/>
  <c r="K103" i="6"/>
  <c r="J103" i="6"/>
  <c r="I103" i="6"/>
  <c r="H103" i="6"/>
  <c r="G103" i="6"/>
  <c r="F103" i="6"/>
  <c r="E103" i="6"/>
  <c r="C103" i="6"/>
  <c r="AF102" i="6"/>
  <c r="AD102" i="6"/>
  <c r="AB102" i="6"/>
  <c r="L102" i="6" s="1"/>
  <c r="Z102" i="6"/>
  <c r="J102" i="6" s="1"/>
  <c r="X102" i="6"/>
  <c r="V102" i="6"/>
  <c r="T102" i="6"/>
  <c r="D102" i="6" s="1"/>
  <c r="P102" i="6"/>
  <c r="O102" i="6"/>
  <c r="N102" i="6"/>
  <c r="M102" i="6"/>
  <c r="K102" i="6"/>
  <c r="I102" i="6"/>
  <c r="H102" i="6"/>
  <c r="G102" i="6"/>
  <c r="F102" i="6"/>
  <c r="E102" i="6"/>
  <c r="C102" i="6"/>
  <c r="AF101" i="6"/>
  <c r="AD101" i="6"/>
  <c r="AB101" i="6"/>
  <c r="Z101" i="6"/>
  <c r="J101" i="6" s="1"/>
  <c r="X101" i="6"/>
  <c r="V101" i="6"/>
  <c r="T101" i="6"/>
  <c r="P101" i="6"/>
  <c r="O101" i="6"/>
  <c r="N101" i="6"/>
  <c r="M101" i="6"/>
  <c r="L101" i="6"/>
  <c r="K101" i="6"/>
  <c r="I101" i="6"/>
  <c r="H101" i="6"/>
  <c r="G101" i="6"/>
  <c r="F101" i="6"/>
  <c r="E101" i="6"/>
  <c r="D101" i="6"/>
  <c r="C101" i="6"/>
  <c r="AF100" i="6"/>
  <c r="AD100" i="6"/>
  <c r="N100" i="6" s="1"/>
  <c r="AB100" i="6"/>
  <c r="Z100" i="6"/>
  <c r="J100" i="6" s="1"/>
  <c r="X100" i="6"/>
  <c r="V100" i="6"/>
  <c r="T100" i="6"/>
  <c r="P100" i="6"/>
  <c r="O100" i="6"/>
  <c r="M100" i="6"/>
  <c r="L100" i="6"/>
  <c r="K100" i="6"/>
  <c r="I100" i="6"/>
  <c r="H100" i="6"/>
  <c r="G100" i="6"/>
  <c r="E100" i="6"/>
  <c r="D100" i="6"/>
  <c r="C100" i="6"/>
  <c r="AF99" i="6"/>
  <c r="AD99" i="6"/>
  <c r="AB99" i="6"/>
  <c r="L99" i="6" s="1"/>
  <c r="Z99" i="6"/>
  <c r="X99" i="6"/>
  <c r="V99" i="6"/>
  <c r="T99" i="6"/>
  <c r="P99" i="6"/>
  <c r="O99" i="6"/>
  <c r="N99" i="6"/>
  <c r="M99" i="6"/>
  <c r="K99" i="6"/>
  <c r="J99" i="6"/>
  <c r="I99" i="6"/>
  <c r="H99" i="6"/>
  <c r="G99" i="6"/>
  <c r="F99" i="6"/>
  <c r="E99" i="6"/>
  <c r="C99" i="6"/>
  <c r="AF98" i="6"/>
  <c r="AD98" i="6"/>
  <c r="AB98" i="6"/>
  <c r="L98" i="6" s="1"/>
  <c r="Z98" i="6"/>
  <c r="J98" i="6" s="1"/>
  <c r="X98" i="6"/>
  <c r="V98" i="6"/>
  <c r="T98" i="6"/>
  <c r="D98" i="6" s="1"/>
  <c r="P98" i="6"/>
  <c r="O98" i="6"/>
  <c r="N98" i="6"/>
  <c r="M98" i="6"/>
  <c r="K98" i="6"/>
  <c r="I98" i="6"/>
  <c r="H98" i="6"/>
  <c r="G98" i="6"/>
  <c r="F98" i="6"/>
  <c r="E98" i="6"/>
  <c r="C98" i="6"/>
  <c r="AF97" i="6"/>
  <c r="AD97" i="6"/>
  <c r="AB97" i="6"/>
  <c r="Z97" i="6"/>
  <c r="J97" i="6" s="1"/>
  <c r="X97" i="6"/>
  <c r="V97" i="6"/>
  <c r="T97" i="6"/>
  <c r="P97" i="6"/>
  <c r="O97" i="6"/>
  <c r="N97" i="6"/>
  <c r="M97" i="6"/>
  <c r="L97" i="6"/>
  <c r="K97" i="6"/>
  <c r="I97" i="6"/>
  <c r="H97" i="6"/>
  <c r="G97" i="6"/>
  <c r="F97" i="6"/>
  <c r="E97" i="6"/>
  <c r="D97" i="6"/>
  <c r="C97" i="6"/>
  <c r="AF96" i="6"/>
  <c r="AD96" i="6"/>
  <c r="N96" i="6" s="1"/>
  <c r="AB96" i="6"/>
  <c r="Z96" i="6"/>
  <c r="J96" i="6" s="1"/>
  <c r="X96" i="6"/>
  <c r="V96" i="6"/>
  <c r="T96" i="6"/>
  <c r="P96" i="6"/>
  <c r="O96" i="6"/>
  <c r="M96" i="6"/>
  <c r="L96" i="6"/>
  <c r="K96" i="6"/>
  <c r="I96" i="6"/>
  <c r="H96" i="6"/>
  <c r="G96" i="6"/>
  <c r="E96" i="6"/>
  <c r="D96" i="6"/>
  <c r="C96" i="6"/>
  <c r="AF95" i="6"/>
  <c r="AD95" i="6"/>
  <c r="AB95" i="6"/>
  <c r="L95" i="6" s="1"/>
  <c r="Z95" i="6"/>
  <c r="X95" i="6"/>
  <c r="V95" i="6"/>
  <c r="T95" i="6"/>
  <c r="P95" i="6"/>
  <c r="O95" i="6"/>
  <c r="N95" i="6"/>
  <c r="M95" i="6"/>
  <c r="K95" i="6"/>
  <c r="J95" i="6"/>
  <c r="I95" i="6"/>
  <c r="H95" i="6"/>
  <c r="G95" i="6"/>
  <c r="F95" i="6"/>
  <c r="E95" i="6"/>
  <c r="C95" i="6"/>
  <c r="AF94" i="6"/>
  <c r="AD94" i="6"/>
  <c r="AB94" i="6"/>
  <c r="L94" i="6" s="1"/>
  <c r="Z94" i="6"/>
  <c r="J94" i="6" s="1"/>
  <c r="X94" i="6"/>
  <c r="V94" i="6"/>
  <c r="T94" i="6"/>
  <c r="D94" i="6" s="1"/>
  <c r="P94" i="6"/>
  <c r="O94" i="6"/>
  <c r="N94" i="6"/>
  <c r="M94" i="6"/>
  <c r="K94" i="6"/>
  <c r="I94" i="6"/>
  <c r="H94" i="6"/>
  <c r="G94" i="6"/>
  <c r="F94" i="6"/>
  <c r="E94" i="6"/>
  <c r="C94" i="6"/>
  <c r="AF93" i="6"/>
  <c r="AD93" i="6"/>
  <c r="AB93" i="6"/>
  <c r="Z93" i="6"/>
  <c r="J93" i="6" s="1"/>
  <c r="X93" i="6"/>
  <c r="V93" i="6"/>
  <c r="T93" i="6"/>
  <c r="P93" i="6"/>
  <c r="O93" i="6"/>
  <c r="N93" i="6"/>
  <c r="M93" i="6"/>
  <c r="L93" i="6"/>
  <c r="K93" i="6"/>
  <c r="I93" i="6"/>
  <c r="H93" i="6"/>
  <c r="G93" i="6"/>
  <c r="F93" i="6"/>
  <c r="E93" i="6"/>
  <c r="D93" i="6"/>
  <c r="C93" i="6"/>
  <c r="AF92" i="6"/>
  <c r="AD92" i="6"/>
  <c r="N92" i="6" s="1"/>
  <c r="AB92" i="6"/>
  <c r="Z92" i="6"/>
  <c r="J92" i="6" s="1"/>
  <c r="X92" i="6"/>
  <c r="V92" i="6"/>
  <c r="T92" i="6"/>
  <c r="P92" i="6"/>
  <c r="O92" i="6"/>
  <c r="M92" i="6"/>
  <c r="L92" i="6"/>
  <c r="K92" i="6"/>
  <c r="I92" i="6"/>
  <c r="H92" i="6"/>
  <c r="G92" i="6"/>
  <c r="E92" i="6"/>
  <c r="D92" i="6"/>
  <c r="C92" i="6"/>
  <c r="AF91" i="6"/>
  <c r="AD91" i="6"/>
  <c r="AB91" i="6"/>
  <c r="L91" i="6" s="1"/>
  <c r="Z91" i="6"/>
  <c r="X91" i="6"/>
  <c r="V91" i="6"/>
  <c r="T91" i="6"/>
  <c r="P91" i="6"/>
  <c r="O91" i="6"/>
  <c r="N91" i="6"/>
  <c r="M91" i="6"/>
  <c r="K91" i="6"/>
  <c r="J91" i="6"/>
  <c r="I91" i="6"/>
  <c r="H91" i="6"/>
  <c r="G91" i="6"/>
  <c r="F91" i="6"/>
  <c r="E91" i="6"/>
  <c r="C91" i="6"/>
  <c r="AF90" i="6"/>
  <c r="AD90" i="6"/>
  <c r="AB90" i="6"/>
  <c r="L90" i="6" s="1"/>
  <c r="Z90" i="6"/>
  <c r="J90" i="6" s="1"/>
  <c r="X90" i="6"/>
  <c r="V90" i="6"/>
  <c r="T90" i="6"/>
  <c r="D90" i="6" s="1"/>
  <c r="P90" i="6"/>
  <c r="O90" i="6"/>
  <c r="N90" i="6"/>
  <c r="M90" i="6"/>
  <c r="K90" i="6"/>
  <c r="I90" i="6"/>
  <c r="H90" i="6"/>
  <c r="G90" i="6"/>
  <c r="F90" i="6"/>
  <c r="E90" i="6"/>
  <c r="C90" i="6"/>
  <c r="AF89" i="6"/>
  <c r="AD89" i="6"/>
  <c r="AB89" i="6"/>
  <c r="Z89" i="6"/>
  <c r="J89" i="6" s="1"/>
  <c r="X89" i="6"/>
  <c r="V89" i="6"/>
  <c r="T89" i="6"/>
  <c r="P89" i="6"/>
  <c r="O89" i="6"/>
  <c r="N89" i="6"/>
  <c r="M89" i="6"/>
  <c r="L89" i="6"/>
  <c r="K89" i="6"/>
  <c r="I89" i="6"/>
  <c r="H89" i="6"/>
  <c r="G89" i="6"/>
  <c r="F89" i="6"/>
  <c r="E89" i="6"/>
  <c r="D89" i="6"/>
  <c r="C89" i="6"/>
  <c r="AF88" i="6"/>
  <c r="P88" i="6" s="1"/>
  <c r="AD88" i="6"/>
  <c r="N88" i="6" s="1"/>
  <c r="AB88" i="6"/>
  <c r="Z88" i="6"/>
  <c r="J88" i="6" s="1"/>
  <c r="X88" i="6"/>
  <c r="V88" i="6"/>
  <c r="T88" i="6"/>
  <c r="O88" i="6"/>
  <c r="M88" i="6"/>
  <c r="L88" i="6"/>
  <c r="K88" i="6"/>
  <c r="I88" i="6"/>
  <c r="H88" i="6"/>
  <c r="G88" i="6"/>
  <c r="E88" i="6"/>
  <c r="D88" i="6"/>
  <c r="C88" i="6"/>
  <c r="AF87" i="6"/>
  <c r="AD87" i="6"/>
  <c r="AB87" i="6"/>
  <c r="L87" i="6" s="1"/>
  <c r="Z87" i="6"/>
  <c r="X87" i="6"/>
  <c r="V87" i="6"/>
  <c r="T87" i="6"/>
  <c r="P87" i="6"/>
  <c r="O87" i="6"/>
  <c r="N87" i="6"/>
  <c r="M87" i="6"/>
  <c r="K87" i="6"/>
  <c r="J87" i="6"/>
  <c r="I87" i="6"/>
  <c r="H87" i="6"/>
  <c r="G87" i="6"/>
  <c r="F87" i="6"/>
  <c r="E87" i="6"/>
  <c r="C87" i="6"/>
  <c r="AF86" i="6"/>
  <c r="AD86" i="6"/>
  <c r="AB86" i="6"/>
  <c r="L86" i="6" s="1"/>
  <c r="Z86" i="6"/>
  <c r="J86" i="6" s="1"/>
  <c r="X86" i="6"/>
  <c r="V86" i="6"/>
  <c r="T86" i="6"/>
  <c r="D86" i="6" s="1"/>
  <c r="P86" i="6"/>
  <c r="O86" i="6"/>
  <c r="N86" i="6"/>
  <c r="M86" i="6"/>
  <c r="K86" i="6"/>
  <c r="I86" i="6"/>
  <c r="H86" i="6"/>
  <c r="G86" i="6"/>
  <c r="F86" i="6"/>
  <c r="E86" i="6"/>
  <c r="C86" i="6"/>
  <c r="AF85" i="6"/>
  <c r="AD85" i="6"/>
  <c r="AB85" i="6"/>
  <c r="Z85" i="6"/>
  <c r="J85" i="6" s="1"/>
  <c r="X85" i="6"/>
  <c r="V85" i="6"/>
  <c r="T85" i="6"/>
  <c r="P85" i="6"/>
  <c r="O85" i="6"/>
  <c r="N85" i="6"/>
  <c r="M85" i="6"/>
  <c r="L85" i="6"/>
  <c r="K85" i="6"/>
  <c r="I85" i="6"/>
  <c r="H85" i="6"/>
  <c r="G85" i="6"/>
  <c r="F85" i="6"/>
  <c r="E85" i="6"/>
  <c r="D85" i="6"/>
  <c r="C85" i="6"/>
  <c r="AF84" i="6"/>
  <c r="P84" i="6" s="1"/>
  <c r="AD84" i="6"/>
  <c r="N84" i="6" s="1"/>
  <c r="AB84" i="6"/>
  <c r="Z84" i="6"/>
  <c r="J84" i="6" s="1"/>
  <c r="X84" i="6"/>
  <c r="V84" i="6"/>
  <c r="T84" i="6"/>
  <c r="O84" i="6"/>
  <c r="M84" i="6"/>
  <c r="L84" i="6"/>
  <c r="K84" i="6"/>
  <c r="I84" i="6"/>
  <c r="H84" i="6"/>
  <c r="G84" i="6"/>
  <c r="E84" i="6"/>
  <c r="D84" i="6"/>
  <c r="C84" i="6"/>
  <c r="AF83" i="6"/>
  <c r="AD83" i="6"/>
  <c r="AB83" i="6"/>
  <c r="L83" i="6" s="1"/>
  <c r="Z83" i="6"/>
  <c r="X83" i="6"/>
  <c r="V83" i="6"/>
  <c r="T83" i="6"/>
  <c r="P83" i="6"/>
  <c r="O83" i="6"/>
  <c r="N83" i="6"/>
  <c r="M83" i="6"/>
  <c r="K83" i="6"/>
  <c r="J83" i="6"/>
  <c r="I83" i="6"/>
  <c r="H83" i="6"/>
  <c r="G83" i="6"/>
  <c r="F83" i="6"/>
  <c r="E83" i="6"/>
  <c r="C83" i="6"/>
  <c r="AF82" i="6"/>
  <c r="AD82" i="6"/>
  <c r="AB82" i="6"/>
  <c r="L82" i="6" s="1"/>
  <c r="Z82" i="6"/>
  <c r="J82" i="6" s="1"/>
  <c r="X82" i="6"/>
  <c r="V82" i="6"/>
  <c r="T82" i="6"/>
  <c r="D82" i="6" s="1"/>
  <c r="P82" i="6"/>
  <c r="O82" i="6"/>
  <c r="N82" i="6"/>
  <c r="M82" i="6"/>
  <c r="K82" i="6"/>
  <c r="I82" i="6"/>
  <c r="H82" i="6"/>
  <c r="G82" i="6"/>
  <c r="F82" i="6"/>
  <c r="E82" i="6"/>
  <c r="C82" i="6"/>
  <c r="AF81" i="6"/>
  <c r="AD81" i="6"/>
  <c r="AB81" i="6"/>
  <c r="Z81" i="6"/>
  <c r="J81" i="6" s="1"/>
  <c r="X81" i="6"/>
  <c r="V81" i="6"/>
  <c r="T81" i="6"/>
  <c r="P81" i="6"/>
  <c r="O81" i="6"/>
  <c r="N81" i="6"/>
  <c r="M81" i="6"/>
  <c r="L81" i="6"/>
  <c r="K81" i="6"/>
  <c r="I81" i="6"/>
  <c r="H81" i="6"/>
  <c r="G81" i="6"/>
  <c r="F81" i="6"/>
  <c r="E81" i="6"/>
  <c r="D81" i="6"/>
  <c r="C81" i="6"/>
  <c r="AF80" i="6"/>
  <c r="P80" i="6" s="1"/>
  <c r="AD80" i="6"/>
  <c r="N80" i="6" s="1"/>
  <c r="AB80" i="6"/>
  <c r="Z80" i="6"/>
  <c r="J80" i="6" s="1"/>
  <c r="X80" i="6"/>
  <c r="V80" i="6"/>
  <c r="T80" i="6"/>
  <c r="O80" i="6"/>
  <c r="M80" i="6"/>
  <c r="L80" i="6"/>
  <c r="K80" i="6"/>
  <c r="I80" i="6"/>
  <c r="H80" i="6"/>
  <c r="G80" i="6"/>
  <c r="E80" i="6"/>
  <c r="D80" i="6"/>
  <c r="C80" i="6"/>
  <c r="AF79" i="6"/>
  <c r="AD79" i="6"/>
  <c r="AB79" i="6"/>
  <c r="L79" i="6" s="1"/>
  <c r="Z79" i="6"/>
  <c r="X79" i="6"/>
  <c r="V79" i="6"/>
  <c r="T79" i="6"/>
  <c r="P79" i="6"/>
  <c r="O79" i="6"/>
  <c r="N79" i="6"/>
  <c r="M79" i="6"/>
  <c r="K79" i="6"/>
  <c r="J79" i="6"/>
  <c r="I79" i="6"/>
  <c r="H79" i="6"/>
  <c r="G79" i="6"/>
  <c r="F79" i="6"/>
  <c r="E79" i="6"/>
  <c r="C79" i="6"/>
  <c r="AF78" i="6"/>
  <c r="AD78" i="6"/>
  <c r="AB78" i="6"/>
  <c r="L78" i="6" s="1"/>
  <c r="Z78" i="6"/>
  <c r="J78" i="6" s="1"/>
  <c r="X78" i="6"/>
  <c r="V78" i="6"/>
  <c r="T78" i="6"/>
  <c r="D78" i="6" s="1"/>
  <c r="P78" i="6"/>
  <c r="O78" i="6"/>
  <c r="N78" i="6"/>
  <c r="M78" i="6"/>
  <c r="K78" i="6"/>
  <c r="I78" i="6"/>
  <c r="H78" i="6"/>
  <c r="G78" i="6"/>
  <c r="F78" i="6"/>
  <c r="E78" i="6"/>
  <c r="C78" i="6"/>
  <c r="AF77" i="6"/>
  <c r="AD77" i="6"/>
  <c r="AB77" i="6"/>
  <c r="Z77" i="6"/>
  <c r="J77" i="6" s="1"/>
  <c r="X77" i="6"/>
  <c r="V77" i="6"/>
  <c r="T77" i="6"/>
  <c r="P77" i="6"/>
  <c r="O77" i="6"/>
  <c r="N77" i="6"/>
  <c r="M77" i="6"/>
  <c r="L77" i="6"/>
  <c r="K77" i="6"/>
  <c r="I77" i="6"/>
  <c r="H77" i="6"/>
  <c r="G77" i="6"/>
  <c r="F77" i="6"/>
  <c r="E77" i="6"/>
  <c r="D77" i="6"/>
  <c r="C77" i="6"/>
  <c r="AF76" i="6"/>
  <c r="P76" i="6" s="1"/>
  <c r="AD76" i="6"/>
  <c r="N76" i="6" s="1"/>
  <c r="AB76" i="6"/>
  <c r="Z76" i="6"/>
  <c r="J76" i="6" s="1"/>
  <c r="X76" i="6"/>
  <c r="V76" i="6"/>
  <c r="T76" i="6"/>
  <c r="O76" i="6"/>
  <c r="M76" i="6"/>
  <c r="L76" i="6"/>
  <c r="K76" i="6"/>
  <c r="I76" i="6"/>
  <c r="H76" i="6"/>
  <c r="G76" i="6"/>
  <c r="E76" i="6"/>
  <c r="D76" i="6"/>
  <c r="C76" i="6"/>
  <c r="AF75" i="6"/>
  <c r="AD75" i="6"/>
  <c r="AB75" i="6"/>
  <c r="L75" i="6" s="1"/>
  <c r="Z75" i="6"/>
  <c r="X75" i="6"/>
  <c r="V75" i="6"/>
  <c r="T75" i="6"/>
  <c r="P75" i="6"/>
  <c r="O75" i="6"/>
  <c r="N75" i="6"/>
  <c r="M75" i="6"/>
  <c r="K75" i="6"/>
  <c r="J75" i="6"/>
  <c r="I75" i="6"/>
  <c r="H75" i="6"/>
  <c r="G75" i="6"/>
  <c r="F75" i="6"/>
  <c r="E75" i="6"/>
  <c r="C75" i="6"/>
  <c r="AF74" i="6"/>
  <c r="AD74" i="6"/>
  <c r="AB74" i="6"/>
  <c r="L74" i="6" s="1"/>
  <c r="Z74" i="6"/>
  <c r="J74" i="6" s="1"/>
  <c r="X74" i="6"/>
  <c r="V74" i="6"/>
  <c r="T74" i="6"/>
  <c r="D74" i="6" s="1"/>
  <c r="P74" i="6"/>
  <c r="O74" i="6"/>
  <c r="N74" i="6"/>
  <c r="M74" i="6"/>
  <c r="K74" i="6"/>
  <c r="I74" i="6"/>
  <c r="H74" i="6"/>
  <c r="G74" i="6"/>
  <c r="F74" i="6"/>
  <c r="E74" i="6"/>
  <c r="C74" i="6"/>
  <c r="AF73" i="6"/>
  <c r="AD73" i="6"/>
  <c r="AB73" i="6"/>
  <c r="Z73" i="6"/>
  <c r="J73" i="6" s="1"/>
  <c r="X73" i="6"/>
  <c r="V73" i="6"/>
  <c r="T73" i="6"/>
  <c r="P73" i="6"/>
  <c r="O73" i="6"/>
  <c r="N73" i="6"/>
  <c r="M73" i="6"/>
  <c r="L73" i="6"/>
  <c r="K73" i="6"/>
  <c r="I73" i="6"/>
  <c r="H73" i="6"/>
  <c r="G73" i="6"/>
  <c r="F73" i="6"/>
  <c r="E73" i="6"/>
  <c r="D73" i="6"/>
  <c r="C73" i="6"/>
  <c r="AF72" i="6"/>
  <c r="P72" i="6" s="1"/>
  <c r="AD72" i="6"/>
  <c r="N72" i="6" s="1"/>
  <c r="AB72" i="6"/>
  <c r="Z72" i="6"/>
  <c r="J72" i="6" s="1"/>
  <c r="X72" i="6"/>
  <c r="V72" i="6"/>
  <c r="T72" i="6"/>
  <c r="O72" i="6"/>
  <c r="M72" i="6"/>
  <c r="L72" i="6"/>
  <c r="K72" i="6"/>
  <c r="I72" i="6"/>
  <c r="H72" i="6"/>
  <c r="G72" i="6"/>
  <c r="E72" i="6"/>
  <c r="D72" i="6"/>
  <c r="C72" i="6"/>
  <c r="AF71" i="6"/>
  <c r="AD71" i="6"/>
  <c r="AB71" i="6"/>
  <c r="L71" i="6" s="1"/>
  <c r="Z71" i="6"/>
  <c r="X71" i="6"/>
  <c r="V71" i="6"/>
  <c r="T71" i="6"/>
  <c r="P71" i="6"/>
  <c r="O71" i="6"/>
  <c r="N71" i="6"/>
  <c r="M71" i="6"/>
  <c r="K71" i="6"/>
  <c r="J71" i="6"/>
  <c r="I71" i="6"/>
  <c r="H71" i="6"/>
  <c r="G71" i="6"/>
  <c r="F71" i="6"/>
  <c r="E71" i="6"/>
  <c r="C71" i="6"/>
  <c r="AF70" i="6"/>
  <c r="AD70" i="6"/>
  <c r="AB70" i="6"/>
  <c r="L70" i="6" s="1"/>
  <c r="Z70" i="6"/>
  <c r="J70" i="6" s="1"/>
  <c r="X70" i="6"/>
  <c r="V70" i="6"/>
  <c r="T70" i="6"/>
  <c r="D70" i="6" s="1"/>
  <c r="P70" i="6"/>
  <c r="O70" i="6"/>
  <c r="N70" i="6"/>
  <c r="M70" i="6"/>
  <c r="K70" i="6"/>
  <c r="I70" i="6"/>
  <c r="H70" i="6"/>
  <c r="G70" i="6"/>
  <c r="F70" i="6"/>
  <c r="E70" i="6"/>
  <c r="C70" i="6"/>
  <c r="AF69" i="6"/>
  <c r="AD69" i="6"/>
  <c r="AB69" i="6"/>
  <c r="Z69" i="6"/>
  <c r="J69" i="6" s="1"/>
  <c r="X69" i="6"/>
  <c r="AG69" i="6" s="1"/>
  <c r="Q69" i="6" s="1"/>
  <c r="V69" i="6"/>
  <c r="T69" i="6"/>
  <c r="P69" i="6"/>
  <c r="O69" i="6"/>
  <c r="N69" i="6"/>
  <c r="M69" i="6"/>
  <c r="L69" i="6"/>
  <c r="K69" i="6"/>
  <c r="I69" i="6"/>
  <c r="H69" i="6"/>
  <c r="G69" i="6"/>
  <c r="F69" i="6"/>
  <c r="E69" i="6"/>
  <c r="D69" i="6"/>
  <c r="C69" i="6"/>
  <c r="AF68" i="6"/>
  <c r="P68" i="6" s="1"/>
  <c r="AD68" i="6"/>
  <c r="N68" i="6" s="1"/>
  <c r="AB68" i="6"/>
  <c r="Z68" i="6"/>
  <c r="J68" i="6" s="1"/>
  <c r="X68" i="6"/>
  <c r="V68" i="6"/>
  <c r="T68" i="6"/>
  <c r="O68" i="6"/>
  <c r="M68" i="6"/>
  <c r="L68" i="6"/>
  <c r="K68" i="6"/>
  <c r="I68" i="6"/>
  <c r="H68" i="6"/>
  <c r="G68" i="6"/>
  <c r="E68" i="6"/>
  <c r="D68" i="6"/>
  <c r="C68" i="6"/>
  <c r="AF67" i="6"/>
  <c r="AD67" i="6"/>
  <c r="AB67" i="6"/>
  <c r="L67" i="6" s="1"/>
  <c r="Z67" i="6"/>
  <c r="X67" i="6"/>
  <c r="V67" i="6"/>
  <c r="T67" i="6"/>
  <c r="P67" i="6"/>
  <c r="O67" i="6"/>
  <c r="N67" i="6"/>
  <c r="M67" i="6"/>
  <c r="K67" i="6"/>
  <c r="J67" i="6"/>
  <c r="I67" i="6"/>
  <c r="H67" i="6"/>
  <c r="G67" i="6"/>
  <c r="F67" i="6"/>
  <c r="E67" i="6"/>
  <c r="C67" i="6"/>
  <c r="AF66" i="6"/>
  <c r="AD66" i="6"/>
  <c r="AB66" i="6"/>
  <c r="L66" i="6" s="1"/>
  <c r="Z66" i="6"/>
  <c r="J66" i="6" s="1"/>
  <c r="X66" i="6"/>
  <c r="V66" i="6"/>
  <c r="T66" i="6"/>
  <c r="D66" i="6" s="1"/>
  <c r="P66" i="6"/>
  <c r="O66" i="6"/>
  <c r="N66" i="6"/>
  <c r="M66" i="6"/>
  <c r="K66" i="6"/>
  <c r="I66" i="6"/>
  <c r="H66" i="6"/>
  <c r="G66" i="6"/>
  <c r="F66" i="6"/>
  <c r="E66" i="6"/>
  <c r="C66" i="6"/>
  <c r="AF65" i="6"/>
  <c r="AD65" i="6"/>
  <c r="AB65" i="6"/>
  <c r="Z65" i="6"/>
  <c r="J65" i="6" s="1"/>
  <c r="X65" i="6"/>
  <c r="AG65" i="6" s="1"/>
  <c r="Q65" i="6" s="1"/>
  <c r="V65" i="6"/>
  <c r="T65" i="6"/>
  <c r="P65" i="6"/>
  <c r="O65" i="6"/>
  <c r="N65" i="6"/>
  <c r="M65" i="6"/>
  <c r="L65" i="6"/>
  <c r="K65" i="6"/>
  <c r="I65" i="6"/>
  <c r="H65" i="6"/>
  <c r="G65" i="6"/>
  <c r="F65" i="6"/>
  <c r="E65" i="6"/>
  <c r="D65" i="6"/>
  <c r="C65" i="6"/>
  <c r="AF64" i="6"/>
  <c r="P64" i="6" s="1"/>
  <c r="AD64" i="6"/>
  <c r="N64" i="6" s="1"/>
  <c r="AB64" i="6"/>
  <c r="Z64" i="6"/>
  <c r="J64" i="6" s="1"/>
  <c r="X64" i="6"/>
  <c r="V64" i="6"/>
  <c r="T64" i="6"/>
  <c r="O64" i="6"/>
  <c r="M64" i="6"/>
  <c r="L64" i="6"/>
  <c r="K64" i="6"/>
  <c r="I64" i="6"/>
  <c r="H64" i="6"/>
  <c r="G64" i="6"/>
  <c r="E64" i="6"/>
  <c r="D64" i="6"/>
  <c r="C64" i="6"/>
  <c r="AF63" i="6"/>
  <c r="AD63" i="6"/>
  <c r="AB63" i="6"/>
  <c r="L63" i="6" s="1"/>
  <c r="Z63" i="6"/>
  <c r="X63" i="6"/>
  <c r="V63" i="6"/>
  <c r="T63" i="6"/>
  <c r="P63" i="6"/>
  <c r="O63" i="6"/>
  <c r="N63" i="6"/>
  <c r="M63" i="6"/>
  <c r="K63" i="6"/>
  <c r="J63" i="6"/>
  <c r="I63" i="6"/>
  <c r="H63" i="6"/>
  <c r="G63" i="6"/>
  <c r="F63" i="6"/>
  <c r="E63" i="6"/>
  <c r="C63" i="6"/>
  <c r="AF62" i="6"/>
  <c r="AD62" i="6"/>
  <c r="AB62" i="6"/>
  <c r="L62" i="6" s="1"/>
  <c r="Z62" i="6"/>
  <c r="J62" i="6" s="1"/>
  <c r="X62" i="6"/>
  <c r="V62" i="6"/>
  <c r="T62" i="6"/>
  <c r="D62" i="6" s="1"/>
  <c r="P62" i="6"/>
  <c r="O62" i="6"/>
  <c r="N62" i="6"/>
  <c r="M62" i="6"/>
  <c r="K62" i="6"/>
  <c r="I62" i="6"/>
  <c r="H62" i="6"/>
  <c r="G62" i="6"/>
  <c r="F62" i="6"/>
  <c r="E62" i="6"/>
  <c r="C62" i="6"/>
  <c r="AF61" i="6"/>
  <c r="AD61" i="6"/>
  <c r="AB61" i="6"/>
  <c r="L61" i="6" s="1"/>
  <c r="Z61" i="6"/>
  <c r="X61" i="6"/>
  <c r="V61" i="6"/>
  <c r="T61" i="6"/>
  <c r="AG61" i="6" s="1"/>
  <c r="Q61" i="6" s="1"/>
  <c r="P61" i="6"/>
  <c r="O61" i="6"/>
  <c r="N61" i="6"/>
  <c r="M61" i="6"/>
  <c r="K61" i="6"/>
  <c r="J61" i="6"/>
  <c r="I61" i="6"/>
  <c r="H61" i="6"/>
  <c r="G61" i="6"/>
  <c r="F61" i="6"/>
  <c r="E61" i="6"/>
  <c r="C61" i="6"/>
  <c r="AF60" i="6"/>
  <c r="AD60" i="6"/>
  <c r="N60" i="6" s="1"/>
  <c r="AB60" i="6"/>
  <c r="Z60" i="6"/>
  <c r="J60" i="6" s="1"/>
  <c r="X60" i="6"/>
  <c r="V60" i="6"/>
  <c r="F60" i="6" s="1"/>
  <c r="T60" i="6"/>
  <c r="P60" i="6"/>
  <c r="O60" i="6"/>
  <c r="M60" i="6"/>
  <c r="L60" i="6"/>
  <c r="K60" i="6"/>
  <c r="I60" i="6"/>
  <c r="H60" i="6"/>
  <c r="G60" i="6"/>
  <c r="E60" i="6"/>
  <c r="D60" i="6"/>
  <c r="C60" i="6"/>
  <c r="AF59" i="6"/>
  <c r="P59" i="6" s="1"/>
  <c r="AD59" i="6"/>
  <c r="AB59" i="6"/>
  <c r="Z59" i="6"/>
  <c r="X59" i="6"/>
  <c r="H59" i="6" s="1"/>
  <c r="V59" i="6"/>
  <c r="T59" i="6"/>
  <c r="O59" i="6"/>
  <c r="N59" i="6"/>
  <c r="M59" i="6"/>
  <c r="L59" i="6"/>
  <c r="K59" i="6"/>
  <c r="J59" i="6"/>
  <c r="I59" i="6"/>
  <c r="G59" i="6"/>
  <c r="F59" i="6"/>
  <c r="E59" i="6"/>
  <c r="D59" i="6"/>
  <c r="C59" i="6"/>
  <c r="AF58" i="6"/>
  <c r="AD58" i="6"/>
  <c r="AB58" i="6"/>
  <c r="L58" i="6" s="1"/>
  <c r="Z58" i="6"/>
  <c r="X58" i="6"/>
  <c r="V58" i="6"/>
  <c r="T58" i="6"/>
  <c r="D58" i="6" s="1"/>
  <c r="P58" i="6"/>
  <c r="O58" i="6"/>
  <c r="N58" i="6"/>
  <c r="M58" i="6"/>
  <c r="K58" i="6"/>
  <c r="J58" i="6"/>
  <c r="I58" i="6"/>
  <c r="H58" i="6"/>
  <c r="G58" i="6"/>
  <c r="F58" i="6"/>
  <c r="E58" i="6"/>
  <c r="C58" i="6"/>
  <c r="AF57" i="6"/>
  <c r="AD57" i="6"/>
  <c r="AB57" i="6"/>
  <c r="Z57" i="6"/>
  <c r="X57" i="6"/>
  <c r="V57" i="6"/>
  <c r="T57" i="6"/>
  <c r="AG57" i="6" s="1"/>
  <c r="Q57" i="6" s="1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AF56" i="6"/>
  <c r="AD56" i="6"/>
  <c r="N56" i="6" s="1"/>
  <c r="AB56" i="6"/>
  <c r="Z56" i="6"/>
  <c r="J56" i="6" s="1"/>
  <c r="X56" i="6"/>
  <c r="V56" i="6"/>
  <c r="F56" i="6" s="1"/>
  <c r="T56" i="6"/>
  <c r="P56" i="6"/>
  <c r="O56" i="6"/>
  <c r="M56" i="6"/>
  <c r="L56" i="6"/>
  <c r="K56" i="6"/>
  <c r="I56" i="6"/>
  <c r="H56" i="6"/>
  <c r="G56" i="6"/>
  <c r="E56" i="6"/>
  <c r="D56" i="6"/>
  <c r="C56" i="6"/>
  <c r="AF55" i="6"/>
  <c r="AD55" i="6"/>
  <c r="AB55" i="6"/>
  <c r="L55" i="6" s="1"/>
  <c r="Z55" i="6"/>
  <c r="J55" i="6" s="1"/>
  <c r="X55" i="6"/>
  <c r="V55" i="6"/>
  <c r="T55" i="6"/>
  <c r="P55" i="6"/>
  <c r="O55" i="6"/>
  <c r="N55" i="6"/>
  <c r="M55" i="6"/>
  <c r="K55" i="6"/>
  <c r="I55" i="6"/>
  <c r="H55" i="6"/>
  <c r="G55" i="6"/>
  <c r="F55" i="6"/>
  <c r="E55" i="6"/>
  <c r="C55" i="6"/>
  <c r="AF54" i="6"/>
  <c r="AD54" i="6"/>
  <c r="AB54" i="6"/>
  <c r="Z54" i="6"/>
  <c r="J54" i="6" s="1"/>
  <c r="X54" i="6"/>
  <c r="AG54" i="6" s="1"/>
  <c r="Q54" i="6" s="1"/>
  <c r="V54" i="6"/>
  <c r="T54" i="6"/>
  <c r="P54" i="6"/>
  <c r="O54" i="6"/>
  <c r="N54" i="6"/>
  <c r="M54" i="6"/>
  <c r="L54" i="6"/>
  <c r="K54" i="6"/>
  <c r="I54" i="6"/>
  <c r="H54" i="6"/>
  <c r="G54" i="6"/>
  <c r="F54" i="6"/>
  <c r="E54" i="6"/>
  <c r="D54" i="6"/>
  <c r="C54" i="6"/>
  <c r="AF53" i="6"/>
  <c r="AD53" i="6"/>
  <c r="N53" i="6" s="1"/>
  <c r="AB53" i="6"/>
  <c r="Z53" i="6"/>
  <c r="X53" i="6"/>
  <c r="V53" i="6"/>
  <c r="F53" i="6" s="1"/>
  <c r="T53" i="6"/>
  <c r="AG53" i="6" s="1"/>
  <c r="Q53" i="6" s="1"/>
  <c r="P53" i="6"/>
  <c r="O53" i="6"/>
  <c r="M53" i="6"/>
  <c r="L53" i="6"/>
  <c r="K53" i="6"/>
  <c r="J53" i="6"/>
  <c r="I53" i="6"/>
  <c r="H53" i="6"/>
  <c r="G53" i="6"/>
  <c r="E53" i="6"/>
  <c r="D53" i="6"/>
  <c r="C53" i="6"/>
  <c r="AF52" i="6"/>
  <c r="AD52" i="6"/>
  <c r="AB52" i="6"/>
  <c r="L52" i="6" s="1"/>
  <c r="Z52" i="6"/>
  <c r="X52" i="6"/>
  <c r="V52" i="6"/>
  <c r="T52" i="6"/>
  <c r="AG52" i="6" s="1"/>
  <c r="Q52" i="6" s="1"/>
  <c r="P52" i="6"/>
  <c r="O52" i="6"/>
  <c r="N52" i="6"/>
  <c r="M52" i="6"/>
  <c r="K52" i="6"/>
  <c r="J52" i="6"/>
  <c r="I52" i="6"/>
  <c r="H52" i="6"/>
  <c r="G52" i="6"/>
  <c r="F52" i="6"/>
  <c r="E52" i="6"/>
  <c r="C52" i="6"/>
  <c r="AF51" i="6"/>
  <c r="AD51" i="6"/>
  <c r="AB51" i="6"/>
  <c r="L51" i="6" s="1"/>
  <c r="Z51" i="6"/>
  <c r="J51" i="6" s="1"/>
  <c r="X51" i="6"/>
  <c r="V51" i="6"/>
  <c r="T51" i="6"/>
  <c r="D51" i="6" s="1"/>
  <c r="P51" i="6"/>
  <c r="O51" i="6"/>
  <c r="N51" i="6"/>
  <c r="M51" i="6"/>
  <c r="K51" i="6"/>
  <c r="I51" i="6"/>
  <c r="H51" i="6"/>
  <c r="G51" i="6"/>
  <c r="F51" i="6"/>
  <c r="E51" i="6"/>
  <c r="C51" i="6"/>
  <c r="AF50" i="6"/>
  <c r="AD50" i="6"/>
  <c r="AB50" i="6"/>
  <c r="Z50" i="6"/>
  <c r="J50" i="6" s="1"/>
  <c r="X50" i="6"/>
  <c r="AG50" i="6" s="1"/>
  <c r="Q50" i="6" s="1"/>
  <c r="V50" i="6"/>
  <c r="T50" i="6"/>
  <c r="P50" i="6"/>
  <c r="O50" i="6"/>
  <c r="N50" i="6"/>
  <c r="M50" i="6"/>
  <c r="L50" i="6"/>
  <c r="K50" i="6"/>
  <c r="I50" i="6"/>
  <c r="H50" i="6"/>
  <c r="G50" i="6"/>
  <c r="F50" i="6"/>
  <c r="E50" i="6"/>
  <c r="D50" i="6"/>
  <c r="C50" i="6"/>
  <c r="AF49" i="6"/>
  <c r="AD49" i="6"/>
  <c r="N49" i="6" s="1"/>
  <c r="AB49" i="6"/>
  <c r="Z49" i="6"/>
  <c r="X49" i="6"/>
  <c r="V49" i="6"/>
  <c r="F49" i="6" s="1"/>
  <c r="T49" i="6"/>
  <c r="AG49" i="6" s="1"/>
  <c r="Q49" i="6" s="1"/>
  <c r="P49" i="6"/>
  <c r="O49" i="6"/>
  <c r="M49" i="6"/>
  <c r="L49" i="6"/>
  <c r="K49" i="6"/>
  <c r="J49" i="6"/>
  <c r="I49" i="6"/>
  <c r="H49" i="6"/>
  <c r="G49" i="6"/>
  <c r="E49" i="6"/>
  <c r="D49" i="6"/>
  <c r="C49" i="6"/>
  <c r="AF48" i="6"/>
  <c r="AD48" i="6"/>
  <c r="AB48" i="6"/>
  <c r="L48" i="6" s="1"/>
  <c r="Z48" i="6"/>
  <c r="X48" i="6"/>
  <c r="V48" i="6"/>
  <c r="T48" i="6"/>
  <c r="AG48" i="6" s="1"/>
  <c r="Q48" i="6" s="1"/>
  <c r="P48" i="6"/>
  <c r="O48" i="6"/>
  <c r="N48" i="6"/>
  <c r="M48" i="6"/>
  <c r="K48" i="6"/>
  <c r="J48" i="6"/>
  <c r="I48" i="6"/>
  <c r="H48" i="6"/>
  <c r="G48" i="6"/>
  <c r="F48" i="6"/>
  <c r="E48" i="6"/>
  <c r="C48" i="6"/>
  <c r="AG47" i="6"/>
  <c r="AF47" i="6"/>
  <c r="AD47" i="6"/>
  <c r="AB47" i="6"/>
  <c r="L47" i="6" s="1"/>
  <c r="Z47" i="6"/>
  <c r="J47" i="6" s="1"/>
  <c r="X47" i="6"/>
  <c r="V47" i="6"/>
  <c r="T47" i="6"/>
  <c r="D47" i="6" s="1"/>
  <c r="Q47" i="6"/>
  <c r="P47" i="6"/>
  <c r="O47" i="6"/>
  <c r="N47" i="6"/>
  <c r="M47" i="6"/>
  <c r="K47" i="6"/>
  <c r="I47" i="6"/>
  <c r="H47" i="6"/>
  <c r="G47" i="6"/>
  <c r="F47" i="6"/>
  <c r="E47" i="6"/>
  <c r="C47" i="6"/>
  <c r="AF46" i="6"/>
  <c r="AD46" i="6"/>
  <c r="AB46" i="6"/>
  <c r="Z46" i="6"/>
  <c r="J46" i="6" s="1"/>
  <c r="X46" i="6"/>
  <c r="AG46" i="6" s="1"/>
  <c r="Q46" i="6" s="1"/>
  <c r="V46" i="6"/>
  <c r="T46" i="6"/>
  <c r="P46" i="6"/>
  <c r="O46" i="6"/>
  <c r="N46" i="6"/>
  <c r="M46" i="6"/>
  <c r="L46" i="6"/>
  <c r="K46" i="6"/>
  <c r="I46" i="6"/>
  <c r="H46" i="6"/>
  <c r="G46" i="6"/>
  <c r="F46" i="6"/>
  <c r="E46" i="6"/>
  <c r="D46" i="6"/>
  <c r="C46" i="6"/>
  <c r="AF45" i="6"/>
  <c r="AD45" i="6"/>
  <c r="N45" i="6" s="1"/>
  <c r="AB45" i="6"/>
  <c r="Z45" i="6"/>
  <c r="X45" i="6"/>
  <c r="V45" i="6"/>
  <c r="F45" i="6" s="1"/>
  <c r="T45" i="6"/>
  <c r="AG45" i="6" s="1"/>
  <c r="Q45" i="6" s="1"/>
  <c r="P45" i="6"/>
  <c r="O45" i="6"/>
  <c r="M45" i="6"/>
  <c r="L45" i="6"/>
  <c r="K45" i="6"/>
  <c r="J45" i="6"/>
  <c r="I45" i="6"/>
  <c r="H45" i="6"/>
  <c r="G45" i="6"/>
  <c r="E45" i="6"/>
  <c r="D45" i="6"/>
  <c r="C45" i="6"/>
  <c r="AF44" i="6"/>
  <c r="AD44" i="6"/>
  <c r="AB44" i="6"/>
  <c r="L44" i="6" s="1"/>
  <c r="Z44" i="6"/>
  <c r="X44" i="6"/>
  <c r="V44" i="6"/>
  <c r="T44" i="6"/>
  <c r="AG44" i="6" s="1"/>
  <c r="Q44" i="6" s="1"/>
  <c r="P44" i="6"/>
  <c r="O44" i="6"/>
  <c r="N44" i="6"/>
  <c r="M44" i="6"/>
  <c r="K44" i="6"/>
  <c r="J44" i="6"/>
  <c r="I44" i="6"/>
  <c r="H44" i="6"/>
  <c r="G44" i="6"/>
  <c r="F44" i="6"/>
  <c r="E44" i="6"/>
  <c r="C44" i="6"/>
  <c r="AF43" i="6"/>
  <c r="AD43" i="6"/>
  <c r="AB43" i="6"/>
  <c r="L43" i="6" s="1"/>
  <c r="Z43" i="6"/>
  <c r="J43" i="6" s="1"/>
  <c r="X43" i="6"/>
  <c r="V43" i="6"/>
  <c r="T43" i="6"/>
  <c r="D43" i="6" s="1"/>
  <c r="P43" i="6"/>
  <c r="O43" i="6"/>
  <c r="N43" i="6"/>
  <c r="M43" i="6"/>
  <c r="K43" i="6"/>
  <c r="I43" i="6"/>
  <c r="H43" i="6"/>
  <c r="G43" i="6"/>
  <c r="F43" i="6"/>
  <c r="E43" i="6"/>
  <c r="C43" i="6"/>
  <c r="AF42" i="6"/>
  <c r="AD42" i="6"/>
  <c r="AB42" i="6"/>
  <c r="Z42" i="6"/>
  <c r="J42" i="6" s="1"/>
  <c r="X42" i="6"/>
  <c r="AG42" i="6" s="1"/>
  <c r="Q42" i="6" s="1"/>
  <c r="V42" i="6"/>
  <c r="T42" i="6"/>
  <c r="P42" i="6"/>
  <c r="O42" i="6"/>
  <c r="N42" i="6"/>
  <c r="M42" i="6"/>
  <c r="L42" i="6"/>
  <c r="K42" i="6"/>
  <c r="I42" i="6"/>
  <c r="H42" i="6"/>
  <c r="G42" i="6"/>
  <c r="F42" i="6"/>
  <c r="E42" i="6"/>
  <c r="D42" i="6"/>
  <c r="C42" i="6"/>
  <c r="AF41" i="6"/>
  <c r="AD41" i="6"/>
  <c r="N41" i="6" s="1"/>
  <c r="AB41" i="6"/>
  <c r="Z41" i="6"/>
  <c r="X41" i="6"/>
  <c r="V41" i="6"/>
  <c r="F41" i="6" s="1"/>
  <c r="T41" i="6"/>
  <c r="AG41" i="6" s="1"/>
  <c r="Q41" i="6" s="1"/>
  <c r="P41" i="6"/>
  <c r="O41" i="6"/>
  <c r="M41" i="6"/>
  <c r="L41" i="6"/>
  <c r="K41" i="6"/>
  <c r="J41" i="6"/>
  <c r="I41" i="6"/>
  <c r="H41" i="6"/>
  <c r="G41" i="6"/>
  <c r="E41" i="6"/>
  <c r="D41" i="6"/>
  <c r="C41" i="6"/>
  <c r="AF40" i="6"/>
  <c r="AD40" i="6"/>
  <c r="AB40" i="6"/>
  <c r="L40" i="6" s="1"/>
  <c r="Z40" i="6"/>
  <c r="X40" i="6"/>
  <c r="V40" i="6"/>
  <c r="T40" i="6"/>
  <c r="AG40" i="6" s="1"/>
  <c r="Q40" i="6" s="1"/>
  <c r="P40" i="6"/>
  <c r="O40" i="6"/>
  <c r="N40" i="6"/>
  <c r="M40" i="6"/>
  <c r="K40" i="6"/>
  <c r="J40" i="6"/>
  <c r="I40" i="6"/>
  <c r="H40" i="6"/>
  <c r="G40" i="6"/>
  <c r="F40" i="6"/>
  <c r="E40" i="6"/>
  <c r="C40" i="6"/>
  <c r="AF39" i="6"/>
  <c r="AD39" i="6"/>
  <c r="AB39" i="6"/>
  <c r="L39" i="6" s="1"/>
  <c r="Z39" i="6"/>
  <c r="J39" i="6" s="1"/>
  <c r="X39" i="6"/>
  <c r="V39" i="6"/>
  <c r="T39" i="6"/>
  <c r="D39" i="6" s="1"/>
  <c r="P39" i="6"/>
  <c r="O39" i="6"/>
  <c r="N39" i="6"/>
  <c r="M39" i="6"/>
  <c r="K39" i="6"/>
  <c r="I39" i="6"/>
  <c r="H39" i="6"/>
  <c r="G39" i="6"/>
  <c r="F39" i="6"/>
  <c r="E39" i="6"/>
  <c r="C39" i="6"/>
  <c r="AF38" i="6"/>
  <c r="AD38" i="6"/>
  <c r="AB38" i="6"/>
  <c r="Z38" i="6"/>
  <c r="J38" i="6" s="1"/>
  <c r="X38" i="6"/>
  <c r="AG38" i="6" s="1"/>
  <c r="Q38" i="6" s="1"/>
  <c r="V38" i="6"/>
  <c r="T38" i="6"/>
  <c r="P38" i="6"/>
  <c r="O38" i="6"/>
  <c r="N38" i="6"/>
  <c r="M38" i="6"/>
  <c r="L38" i="6"/>
  <c r="K38" i="6"/>
  <c r="I38" i="6"/>
  <c r="H38" i="6"/>
  <c r="G38" i="6"/>
  <c r="F38" i="6"/>
  <c r="E38" i="6"/>
  <c r="D38" i="6"/>
  <c r="C38" i="6"/>
  <c r="AF37" i="6"/>
  <c r="AD37" i="6"/>
  <c r="N37" i="6" s="1"/>
  <c r="AB37" i="6"/>
  <c r="Z37" i="6"/>
  <c r="X37" i="6"/>
  <c r="V37" i="6"/>
  <c r="F37" i="6" s="1"/>
  <c r="T37" i="6"/>
  <c r="AG37" i="6" s="1"/>
  <c r="Q37" i="6" s="1"/>
  <c r="P37" i="6"/>
  <c r="O37" i="6"/>
  <c r="M37" i="6"/>
  <c r="L37" i="6"/>
  <c r="K37" i="6"/>
  <c r="J37" i="6"/>
  <c r="I37" i="6"/>
  <c r="H37" i="6"/>
  <c r="G37" i="6"/>
  <c r="E37" i="6"/>
  <c r="D37" i="6"/>
  <c r="C37" i="6"/>
  <c r="AF36" i="6"/>
  <c r="AD36" i="6"/>
  <c r="AB36" i="6"/>
  <c r="L36" i="6" s="1"/>
  <c r="Z36" i="6"/>
  <c r="X36" i="6"/>
  <c r="V36" i="6"/>
  <c r="T36" i="6"/>
  <c r="AG36" i="6" s="1"/>
  <c r="Q36" i="6" s="1"/>
  <c r="P36" i="6"/>
  <c r="O36" i="6"/>
  <c r="N36" i="6"/>
  <c r="M36" i="6"/>
  <c r="K36" i="6"/>
  <c r="J36" i="6"/>
  <c r="I36" i="6"/>
  <c r="H36" i="6"/>
  <c r="G36" i="6"/>
  <c r="F36" i="6"/>
  <c r="E36" i="6"/>
  <c r="C36" i="6"/>
  <c r="AF35" i="6"/>
  <c r="AD35" i="6"/>
  <c r="AB35" i="6"/>
  <c r="L35" i="6" s="1"/>
  <c r="Z35" i="6"/>
  <c r="J35" i="6" s="1"/>
  <c r="X35" i="6"/>
  <c r="V35" i="6"/>
  <c r="T35" i="6"/>
  <c r="D35" i="6" s="1"/>
  <c r="P35" i="6"/>
  <c r="O35" i="6"/>
  <c r="N35" i="6"/>
  <c r="M35" i="6"/>
  <c r="K35" i="6"/>
  <c r="I35" i="6"/>
  <c r="H35" i="6"/>
  <c r="G35" i="6"/>
  <c r="F35" i="6"/>
  <c r="E35" i="6"/>
  <c r="C35" i="6"/>
  <c r="AF34" i="6"/>
  <c r="AD34" i="6"/>
  <c r="AB34" i="6"/>
  <c r="Z34" i="6"/>
  <c r="J34" i="6" s="1"/>
  <c r="X34" i="6"/>
  <c r="AG34" i="6" s="1"/>
  <c r="Q34" i="6" s="1"/>
  <c r="V34" i="6"/>
  <c r="T34" i="6"/>
  <c r="P34" i="6"/>
  <c r="O34" i="6"/>
  <c r="N34" i="6"/>
  <c r="M34" i="6"/>
  <c r="L34" i="6"/>
  <c r="K34" i="6"/>
  <c r="I34" i="6"/>
  <c r="H34" i="6"/>
  <c r="G34" i="6"/>
  <c r="F34" i="6"/>
  <c r="E34" i="6"/>
  <c r="D34" i="6"/>
  <c r="C34" i="6"/>
  <c r="AF33" i="6"/>
  <c r="AD33" i="6"/>
  <c r="N33" i="6" s="1"/>
  <c r="AB33" i="6"/>
  <c r="Z33" i="6"/>
  <c r="X33" i="6"/>
  <c r="V33" i="6"/>
  <c r="F33" i="6" s="1"/>
  <c r="T33" i="6"/>
  <c r="AG33" i="6" s="1"/>
  <c r="Q33" i="6" s="1"/>
  <c r="P33" i="6"/>
  <c r="O33" i="6"/>
  <c r="M33" i="6"/>
  <c r="L33" i="6"/>
  <c r="K33" i="6"/>
  <c r="J33" i="6"/>
  <c r="I33" i="6"/>
  <c r="H33" i="6"/>
  <c r="G33" i="6"/>
  <c r="E33" i="6"/>
  <c r="D33" i="6"/>
  <c r="C33" i="6"/>
  <c r="AF32" i="6"/>
  <c r="AD32" i="6"/>
  <c r="AB32" i="6"/>
  <c r="L32" i="6" s="1"/>
  <c r="Z32" i="6"/>
  <c r="X32" i="6"/>
  <c r="V32" i="6"/>
  <c r="T32" i="6"/>
  <c r="AG32" i="6" s="1"/>
  <c r="Q32" i="6" s="1"/>
  <c r="P32" i="6"/>
  <c r="O32" i="6"/>
  <c r="N32" i="6"/>
  <c r="M32" i="6"/>
  <c r="K32" i="6"/>
  <c r="J32" i="6"/>
  <c r="I32" i="6"/>
  <c r="H32" i="6"/>
  <c r="G32" i="6"/>
  <c r="F32" i="6"/>
  <c r="E32" i="6"/>
  <c r="C32" i="6"/>
  <c r="AF31" i="6"/>
  <c r="AD31" i="6"/>
  <c r="AB31" i="6"/>
  <c r="L31" i="6" s="1"/>
  <c r="Z31" i="6"/>
  <c r="J31" i="6" s="1"/>
  <c r="X31" i="6"/>
  <c r="V31" i="6"/>
  <c r="T31" i="6"/>
  <c r="D31" i="6" s="1"/>
  <c r="P31" i="6"/>
  <c r="O31" i="6"/>
  <c r="N31" i="6"/>
  <c r="M31" i="6"/>
  <c r="K31" i="6"/>
  <c r="I31" i="6"/>
  <c r="H31" i="6"/>
  <c r="G31" i="6"/>
  <c r="F31" i="6"/>
  <c r="E31" i="6"/>
  <c r="C31" i="6"/>
  <c r="AF30" i="6"/>
  <c r="AD30" i="6"/>
  <c r="AB30" i="6"/>
  <c r="Z30" i="6"/>
  <c r="J30" i="6" s="1"/>
  <c r="X30" i="6"/>
  <c r="AG30" i="6" s="1"/>
  <c r="Q30" i="6" s="1"/>
  <c r="V30" i="6"/>
  <c r="T30" i="6"/>
  <c r="P30" i="6"/>
  <c r="O30" i="6"/>
  <c r="N30" i="6"/>
  <c r="M30" i="6"/>
  <c r="L30" i="6"/>
  <c r="K30" i="6"/>
  <c r="I30" i="6"/>
  <c r="H30" i="6"/>
  <c r="G30" i="6"/>
  <c r="F30" i="6"/>
  <c r="E30" i="6"/>
  <c r="D30" i="6"/>
  <c r="C30" i="6"/>
  <c r="AF29" i="6"/>
  <c r="AD29" i="6"/>
  <c r="N29" i="6" s="1"/>
  <c r="AB29" i="6"/>
  <c r="Z29" i="6"/>
  <c r="X29" i="6"/>
  <c r="V29" i="6"/>
  <c r="F29" i="6" s="1"/>
  <c r="T29" i="6"/>
  <c r="AG29" i="6" s="1"/>
  <c r="Q29" i="6" s="1"/>
  <c r="P29" i="6"/>
  <c r="O29" i="6"/>
  <c r="M29" i="6"/>
  <c r="L29" i="6"/>
  <c r="K29" i="6"/>
  <c r="J29" i="6"/>
  <c r="I29" i="6"/>
  <c r="H29" i="6"/>
  <c r="G29" i="6"/>
  <c r="E29" i="6"/>
  <c r="D29" i="6"/>
  <c r="C29" i="6"/>
  <c r="AF28" i="6"/>
  <c r="AD28" i="6"/>
  <c r="AB28" i="6"/>
  <c r="L28" i="6" s="1"/>
  <c r="Z28" i="6"/>
  <c r="X28" i="6"/>
  <c r="V28" i="6"/>
  <c r="T28" i="6"/>
  <c r="AG28" i="6" s="1"/>
  <c r="Q28" i="6" s="1"/>
  <c r="P28" i="6"/>
  <c r="O28" i="6"/>
  <c r="N28" i="6"/>
  <c r="M28" i="6"/>
  <c r="K28" i="6"/>
  <c r="J28" i="6"/>
  <c r="I28" i="6"/>
  <c r="H28" i="6"/>
  <c r="G28" i="6"/>
  <c r="F28" i="6"/>
  <c r="E28" i="6"/>
  <c r="C28" i="6"/>
  <c r="AG27" i="6"/>
  <c r="Q27" i="6" s="1"/>
  <c r="AF27" i="6"/>
  <c r="AD27" i="6"/>
  <c r="AB27" i="6"/>
  <c r="L27" i="6" s="1"/>
  <c r="Z27" i="6"/>
  <c r="J27" i="6" s="1"/>
  <c r="X27" i="6"/>
  <c r="V27" i="6"/>
  <c r="T27" i="6"/>
  <c r="D27" i="6" s="1"/>
  <c r="P27" i="6"/>
  <c r="O27" i="6"/>
  <c r="N27" i="6"/>
  <c r="M27" i="6"/>
  <c r="K27" i="6"/>
  <c r="I27" i="6"/>
  <c r="H27" i="6"/>
  <c r="G27" i="6"/>
  <c r="F27" i="6"/>
  <c r="E27" i="6"/>
  <c r="C27" i="6"/>
  <c r="AF26" i="6"/>
  <c r="AD26" i="6"/>
  <c r="AB26" i="6"/>
  <c r="Z26" i="6"/>
  <c r="J26" i="6" s="1"/>
  <c r="X26" i="6"/>
  <c r="AG26" i="6" s="1"/>
  <c r="Q26" i="6" s="1"/>
  <c r="V26" i="6"/>
  <c r="T26" i="6"/>
  <c r="P26" i="6"/>
  <c r="O26" i="6"/>
  <c r="N26" i="6"/>
  <c r="M26" i="6"/>
  <c r="L26" i="6"/>
  <c r="K26" i="6"/>
  <c r="I26" i="6"/>
  <c r="H26" i="6"/>
  <c r="G26" i="6"/>
  <c r="F26" i="6"/>
  <c r="E26" i="6"/>
  <c r="D26" i="6"/>
  <c r="C26" i="6"/>
  <c r="AF25" i="6"/>
  <c r="AD25" i="6"/>
  <c r="N25" i="6" s="1"/>
  <c r="AB25" i="6"/>
  <c r="Z25" i="6"/>
  <c r="X25" i="6"/>
  <c r="V25" i="6"/>
  <c r="F25" i="6" s="1"/>
  <c r="T25" i="6"/>
  <c r="AG25" i="6" s="1"/>
  <c r="Q25" i="6" s="1"/>
  <c r="P25" i="6"/>
  <c r="O25" i="6"/>
  <c r="M25" i="6"/>
  <c r="L25" i="6"/>
  <c r="K25" i="6"/>
  <c r="J25" i="6"/>
  <c r="I25" i="6"/>
  <c r="H25" i="6"/>
  <c r="G25" i="6"/>
  <c r="E25" i="6"/>
  <c r="D25" i="6"/>
  <c r="C25" i="6"/>
  <c r="AF24" i="6"/>
  <c r="AD24" i="6"/>
  <c r="AB24" i="6"/>
  <c r="L24" i="6" s="1"/>
  <c r="Z24" i="6"/>
  <c r="X24" i="6"/>
  <c r="V24" i="6"/>
  <c r="T24" i="6"/>
  <c r="AG24" i="6" s="1"/>
  <c r="Q24" i="6" s="1"/>
  <c r="P24" i="6"/>
  <c r="O24" i="6"/>
  <c r="N24" i="6"/>
  <c r="M24" i="6"/>
  <c r="K24" i="6"/>
  <c r="J24" i="6"/>
  <c r="I24" i="6"/>
  <c r="H24" i="6"/>
  <c r="G24" i="6"/>
  <c r="F24" i="6"/>
  <c r="E24" i="6"/>
  <c r="C24" i="6"/>
  <c r="AF23" i="6"/>
  <c r="AD23" i="6"/>
  <c r="AB23" i="6"/>
  <c r="L23" i="6" s="1"/>
  <c r="Z23" i="6"/>
  <c r="AG23" i="6" s="1"/>
  <c r="Q23" i="6" s="1"/>
  <c r="X23" i="6"/>
  <c r="V23" i="6"/>
  <c r="T23" i="6"/>
  <c r="D23" i="6" s="1"/>
  <c r="P23" i="6"/>
  <c r="O23" i="6"/>
  <c r="N23" i="6"/>
  <c r="M23" i="6"/>
  <c r="K23" i="6"/>
  <c r="I23" i="6"/>
  <c r="H23" i="6"/>
  <c r="G23" i="6"/>
  <c r="F23" i="6"/>
  <c r="E23" i="6"/>
  <c r="C23" i="6"/>
  <c r="AF22" i="6"/>
  <c r="P22" i="6" s="1"/>
  <c r="AD22" i="6"/>
  <c r="AB22" i="6"/>
  <c r="Z22" i="6"/>
  <c r="J22" i="6" s="1"/>
  <c r="X22" i="6"/>
  <c r="AG22" i="6" s="1"/>
  <c r="Q22" i="6" s="1"/>
  <c r="V22" i="6"/>
  <c r="T22" i="6"/>
  <c r="O22" i="6"/>
  <c r="N22" i="6"/>
  <c r="M22" i="6"/>
  <c r="L22" i="6"/>
  <c r="K22" i="6"/>
  <c r="I22" i="6"/>
  <c r="H22" i="6"/>
  <c r="G22" i="6"/>
  <c r="F22" i="6"/>
  <c r="E22" i="6"/>
  <c r="D22" i="6"/>
  <c r="C22" i="6"/>
  <c r="AF21" i="6"/>
  <c r="AD21" i="6"/>
  <c r="N21" i="6" s="1"/>
  <c r="AB21" i="6"/>
  <c r="Z21" i="6"/>
  <c r="X21" i="6"/>
  <c r="V21" i="6"/>
  <c r="F21" i="6" s="1"/>
  <c r="T21" i="6"/>
  <c r="AG21" i="6" s="1"/>
  <c r="Q21" i="6" s="1"/>
  <c r="P21" i="6"/>
  <c r="O21" i="6"/>
  <c r="M21" i="6"/>
  <c r="L21" i="6"/>
  <c r="K21" i="6"/>
  <c r="J21" i="6"/>
  <c r="I21" i="6"/>
  <c r="H21" i="6"/>
  <c r="G21" i="6"/>
  <c r="E21" i="6"/>
  <c r="D21" i="6"/>
  <c r="C21" i="6"/>
  <c r="AF20" i="6"/>
  <c r="AD20" i="6"/>
  <c r="AB20" i="6"/>
  <c r="L20" i="6" s="1"/>
  <c r="Z20" i="6"/>
  <c r="X20" i="6"/>
  <c r="V20" i="6"/>
  <c r="T20" i="6"/>
  <c r="P20" i="6"/>
  <c r="O20" i="6"/>
  <c r="N20" i="6"/>
  <c r="M20" i="6"/>
  <c r="K20" i="6"/>
  <c r="J20" i="6"/>
  <c r="I20" i="6"/>
  <c r="H20" i="6"/>
  <c r="G20" i="6"/>
  <c r="F20" i="6"/>
  <c r="E20" i="6"/>
  <c r="C20" i="6"/>
  <c r="AF19" i="6"/>
  <c r="AD19" i="6"/>
  <c r="AB19" i="6"/>
  <c r="L19" i="6" s="1"/>
  <c r="Z19" i="6"/>
  <c r="J19" i="6" s="1"/>
  <c r="X19" i="6"/>
  <c r="V19" i="6"/>
  <c r="T19" i="6"/>
  <c r="D19" i="6" s="1"/>
  <c r="P19" i="6"/>
  <c r="O19" i="6"/>
  <c r="N19" i="6"/>
  <c r="M19" i="6"/>
  <c r="K19" i="6"/>
  <c r="I19" i="6"/>
  <c r="H19" i="6"/>
  <c r="G19" i="6"/>
  <c r="F19" i="6"/>
  <c r="E19" i="6"/>
  <c r="C19" i="6"/>
  <c r="AF18" i="6"/>
  <c r="P18" i="6" s="1"/>
  <c r="AD18" i="6"/>
  <c r="AB18" i="6"/>
  <c r="Z18" i="6"/>
  <c r="J18" i="6" s="1"/>
  <c r="X18" i="6"/>
  <c r="AG18" i="6" s="1"/>
  <c r="Q18" i="6" s="1"/>
  <c r="V18" i="6"/>
  <c r="T18" i="6"/>
  <c r="O18" i="6"/>
  <c r="N18" i="6"/>
  <c r="M18" i="6"/>
  <c r="L18" i="6"/>
  <c r="K18" i="6"/>
  <c r="I18" i="6"/>
  <c r="G18" i="6"/>
  <c r="F18" i="6"/>
  <c r="E18" i="6"/>
  <c r="D18" i="6"/>
  <c r="C18" i="6"/>
  <c r="AF17" i="6"/>
  <c r="AD17" i="6"/>
  <c r="N17" i="6" s="1"/>
  <c r="AB17" i="6"/>
  <c r="Z17" i="6"/>
  <c r="X17" i="6"/>
  <c r="V17" i="6"/>
  <c r="F17" i="6" s="1"/>
  <c r="T17" i="6"/>
  <c r="AG17" i="6" s="1"/>
  <c r="Q17" i="6" s="1"/>
  <c r="P17" i="6"/>
  <c r="O17" i="6"/>
  <c r="M17" i="6"/>
  <c r="L17" i="6"/>
  <c r="K17" i="6"/>
  <c r="J17" i="6"/>
  <c r="I17" i="6"/>
  <c r="H17" i="6"/>
  <c r="G17" i="6"/>
  <c r="E17" i="6"/>
  <c r="D17" i="6"/>
  <c r="C17" i="6"/>
  <c r="AF16" i="6"/>
  <c r="AD16" i="6"/>
  <c r="AB16" i="6"/>
  <c r="L16" i="6" s="1"/>
  <c r="Z16" i="6"/>
  <c r="X16" i="6"/>
  <c r="V16" i="6"/>
  <c r="T16" i="6"/>
  <c r="P16" i="6"/>
  <c r="O16" i="6"/>
  <c r="N16" i="6"/>
  <c r="M16" i="6"/>
  <c r="K16" i="6"/>
  <c r="J16" i="6"/>
  <c r="I16" i="6"/>
  <c r="H16" i="6"/>
  <c r="G16" i="6"/>
  <c r="F16" i="6"/>
  <c r="E16" i="6"/>
  <c r="C16" i="6"/>
  <c r="AF15" i="6"/>
  <c r="AD15" i="6"/>
  <c r="AB15" i="6"/>
  <c r="L15" i="6" s="1"/>
  <c r="Z15" i="6"/>
  <c r="J15" i="6" s="1"/>
  <c r="X15" i="6"/>
  <c r="V15" i="6"/>
  <c r="T15" i="6"/>
  <c r="D15" i="6" s="1"/>
  <c r="P15" i="6"/>
  <c r="O15" i="6"/>
  <c r="N15" i="6"/>
  <c r="M15" i="6"/>
  <c r="K15" i="6"/>
  <c r="I15" i="6"/>
  <c r="H15" i="6"/>
  <c r="G15" i="6"/>
  <c r="F15" i="6"/>
  <c r="E15" i="6"/>
  <c r="C15" i="6"/>
  <c r="AF14" i="6"/>
  <c r="P14" i="6" s="1"/>
  <c r="AD14" i="6"/>
  <c r="AB14" i="6"/>
  <c r="Z14" i="6"/>
  <c r="J14" i="6" s="1"/>
  <c r="X14" i="6"/>
  <c r="AG14" i="6" s="1"/>
  <c r="Q14" i="6" s="1"/>
  <c r="V14" i="6"/>
  <c r="T14" i="6"/>
  <c r="O14" i="6"/>
  <c r="N14" i="6"/>
  <c r="M14" i="6"/>
  <c r="L14" i="6"/>
  <c r="K14" i="6"/>
  <c r="I14" i="6"/>
  <c r="H14" i="6"/>
  <c r="G14" i="6"/>
  <c r="F14" i="6"/>
  <c r="E14" i="6"/>
  <c r="D14" i="6"/>
  <c r="C14" i="6"/>
  <c r="AF13" i="6"/>
  <c r="AD13" i="6"/>
  <c r="N13" i="6" s="1"/>
  <c r="AB13" i="6"/>
  <c r="Z13" i="6"/>
  <c r="X13" i="6"/>
  <c r="V13" i="6"/>
  <c r="F13" i="6" s="1"/>
  <c r="T13" i="6"/>
  <c r="AG13" i="6" s="1"/>
  <c r="Q13" i="6" s="1"/>
  <c r="P13" i="6"/>
  <c r="O13" i="6"/>
  <c r="M13" i="6"/>
  <c r="L13" i="6"/>
  <c r="K13" i="6"/>
  <c r="J13" i="6"/>
  <c r="I13" i="6"/>
  <c r="H13" i="6"/>
  <c r="G13" i="6"/>
  <c r="E13" i="6"/>
  <c r="D13" i="6"/>
  <c r="C13" i="6"/>
  <c r="AF12" i="6"/>
  <c r="AD12" i="6"/>
  <c r="AB12" i="6"/>
  <c r="L12" i="6" s="1"/>
  <c r="Z12" i="6"/>
  <c r="X12" i="6"/>
  <c r="V12" i="6"/>
  <c r="T12" i="6"/>
  <c r="P12" i="6"/>
  <c r="O12" i="6"/>
  <c r="N12" i="6"/>
  <c r="M12" i="6"/>
  <c r="K12" i="6"/>
  <c r="J12" i="6"/>
  <c r="I12" i="6"/>
  <c r="H12" i="6"/>
  <c r="G12" i="6"/>
  <c r="F12" i="6"/>
  <c r="E12" i="6"/>
  <c r="C12" i="6"/>
  <c r="AF11" i="6"/>
  <c r="AD11" i="6"/>
  <c r="AB11" i="6"/>
  <c r="L11" i="6" s="1"/>
  <c r="Z11" i="6"/>
  <c r="J11" i="6" s="1"/>
  <c r="X11" i="6"/>
  <c r="V11" i="6"/>
  <c r="T11" i="6"/>
  <c r="D11" i="6" s="1"/>
  <c r="P11" i="6"/>
  <c r="O11" i="6"/>
  <c r="N11" i="6"/>
  <c r="M11" i="6"/>
  <c r="K11" i="6"/>
  <c r="I11" i="6"/>
  <c r="H11" i="6"/>
  <c r="G11" i="6"/>
  <c r="F11" i="6"/>
  <c r="E11" i="6"/>
  <c r="C11" i="6"/>
  <c r="AF10" i="6"/>
  <c r="P10" i="6" s="1"/>
  <c r="AD10" i="6"/>
  <c r="AB10" i="6"/>
  <c r="Z10" i="6"/>
  <c r="J10" i="6" s="1"/>
  <c r="X10" i="6"/>
  <c r="AG10" i="6" s="1"/>
  <c r="Q10" i="6" s="1"/>
  <c r="V10" i="6"/>
  <c r="T10" i="6"/>
  <c r="O10" i="6"/>
  <c r="N10" i="6"/>
  <c r="M10" i="6"/>
  <c r="L10" i="6"/>
  <c r="K10" i="6"/>
  <c r="I10" i="6"/>
  <c r="G10" i="6"/>
  <c r="F10" i="6"/>
  <c r="E10" i="6"/>
  <c r="D10" i="6"/>
  <c r="C10" i="6"/>
  <c r="AF9" i="6"/>
  <c r="AD9" i="6"/>
  <c r="N9" i="6" s="1"/>
  <c r="AB9" i="6"/>
  <c r="Z9" i="6"/>
  <c r="X9" i="6"/>
  <c r="V9" i="6"/>
  <c r="F9" i="6" s="1"/>
  <c r="T9" i="6"/>
  <c r="AG9" i="6" s="1"/>
  <c r="Q9" i="6" s="1"/>
  <c r="P9" i="6"/>
  <c r="O9" i="6"/>
  <c r="M9" i="6"/>
  <c r="L9" i="6"/>
  <c r="K9" i="6"/>
  <c r="J9" i="6"/>
  <c r="I9" i="6"/>
  <c r="H9" i="6"/>
  <c r="G9" i="6"/>
  <c r="E9" i="6"/>
  <c r="D9" i="6"/>
  <c r="C9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AF103" i="5"/>
  <c r="AD103" i="5"/>
  <c r="AB103" i="5"/>
  <c r="L103" i="5" s="1"/>
  <c r="Z103" i="5"/>
  <c r="X103" i="5"/>
  <c r="V103" i="5"/>
  <c r="T103" i="5"/>
  <c r="P103" i="5"/>
  <c r="O103" i="5"/>
  <c r="N103" i="5"/>
  <c r="M103" i="5"/>
  <c r="K103" i="5"/>
  <c r="J103" i="5"/>
  <c r="I103" i="5"/>
  <c r="H103" i="5"/>
  <c r="G103" i="5"/>
  <c r="F103" i="5"/>
  <c r="E103" i="5"/>
  <c r="C103" i="5"/>
  <c r="AF102" i="5"/>
  <c r="AD102" i="5"/>
  <c r="N102" i="5" s="1"/>
  <c r="AB102" i="5"/>
  <c r="Z102" i="5"/>
  <c r="J102" i="5" s="1"/>
  <c r="X102" i="5"/>
  <c r="V102" i="5"/>
  <c r="T102" i="5"/>
  <c r="P102" i="5"/>
  <c r="O102" i="5"/>
  <c r="M102" i="5"/>
  <c r="L102" i="5"/>
  <c r="K102" i="5"/>
  <c r="I102" i="5"/>
  <c r="H102" i="5"/>
  <c r="G102" i="5"/>
  <c r="F102" i="5"/>
  <c r="E102" i="5"/>
  <c r="D102" i="5"/>
  <c r="C102" i="5"/>
  <c r="AF101" i="5"/>
  <c r="AD101" i="5"/>
  <c r="AB101" i="5"/>
  <c r="Z101" i="5"/>
  <c r="X101" i="5"/>
  <c r="V101" i="5"/>
  <c r="T101" i="5"/>
  <c r="AG101" i="5" s="1"/>
  <c r="Q101" i="5" s="1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AF100" i="5"/>
  <c r="AD100" i="5"/>
  <c r="N100" i="5" s="1"/>
  <c r="AB100" i="5"/>
  <c r="Z100" i="5"/>
  <c r="J100" i="5" s="1"/>
  <c r="X100" i="5"/>
  <c r="V100" i="5"/>
  <c r="T100" i="5"/>
  <c r="P100" i="5"/>
  <c r="O100" i="5"/>
  <c r="M100" i="5"/>
  <c r="L100" i="5"/>
  <c r="K100" i="5"/>
  <c r="I100" i="5"/>
  <c r="H100" i="5"/>
  <c r="G100" i="5"/>
  <c r="E100" i="5"/>
  <c r="D100" i="5"/>
  <c r="C100" i="5"/>
  <c r="AF99" i="5"/>
  <c r="AD99" i="5"/>
  <c r="AB99" i="5"/>
  <c r="L99" i="5" s="1"/>
  <c r="Z99" i="5"/>
  <c r="X99" i="5"/>
  <c r="V99" i="5"/>
  <c r="T99" i="5"/>
  <c r="P99" i="5"/>
  <c r="O99" i="5"/>
  <c r="N99" i="5"/>
  <c r="M99" i="5"/>
  <c r="K99" i="5"/>
  <c r="J99" i="5"/>
  <c r="I99" i="5"/>
  <c r="H99" i="5"/>
  <c r="G99" i="5"/>
  <c r="F99" i="5"/>
  <c r="E99" i="5"/>
  <c r="C99" i="5"/>
  <c r="AF98" i="5"/>
  <c r="AD98" i="5"/>
  <c r="N98" i="5" s="1"/>
  <c r="AB98" i="5"/>
  <c r="L98" i="5" s="1"/>
  <c r="Z98" i="5"/>
  <c r="J98" i="5" s="1"/>
  <c r="X98" i="5"/>
  <c r="V98" i="5"/>
  <c r="F98" i="5" s="1"/>
  <c r="T98" i="5"/>
  <c r="P98" i="5"/>
  <c r="O98" i="5"/>
  <c r="M98" i="5"/>
  <c r="K98" i="5"/>
  <c r="I98" i="5"/>
  <c r="H98" i="5"/>
  <c r="G98" i="5"/>
  <c r="E98" i="5"/>
  <c r="D98" i="5"/>
  <c r="C98" i="5"/>
  <c r="AF97" i="5"/>
  <c r="P97" i="5" s="1"/>
  <c r="AD97" i="5"/>
  <c r="AB97" i="5"/>
  <c r="Z97" i="5"/>
  <c r="X97" i="5"/>
  <c r="H97" i="5" s="1"/>
  <c r="V97" i="5"/>
  <c r="T97" i="5"/>
  <c r="AG97" i="5" s="1"/>
  <c r="Q97" i="5" s="1"/>
  <c r="O97" i="5"/>
  <c r="N97" i="5"/>
  <c r="M97" i="5"/>
  <c r="L97" i="5"/>
  <c r="K97" i="5"/>
  <c r="J97" i="5"/>
  <c r="I97" i="5"/>
  <c r="G97" i="5"/>
  <c r="F97" i="5"/>
  <c r="E97" i="5"/>
  <c r="D97" i="5"/>
  <c r="C97" i="5"/>
  <c r="AF96" i="5"/>
  <c r="AD96" i="5"/>
  <c r="N96" i="5" s="1"/>
  <c r="AB96" i="5"/>
  <c r="Z96" i="5"/>
  <c r="J96" i="5" s="1"/>
  <c r="X96" i="5"/>
  <c r="V96" i="5"/>
  <c r="T96" i="5"/>
  <c r="P96" i="5"/>
  <c r="O96" i="5"/>
  <c r="M96" i="5"/>
  <c r="L96" i="5"/>
  <c r="K96" i="5"/>
  <c r="I96" i="5"/>
  <c r="H96" i="5"/>
  <c r="G96" i="5"/>
  <c r="E96" i="5"/>
  <c r="D96" i="5"/>
  <c r="C96" i="5"/>
  <c r="AF95" i="5"/>
  <c r="AD95" i="5"/>
  <c r="AB95" i="5"/>
  <c r="L95" i="5" s="1"/>
  <c r="Z95" i="5"/>
  <c r="X95" i="5"/>
  <c r="V95" i="5"/>
  <c r="T95" i="5"/>
  <c r="P95" i="5"/>
  <c r="O95" i="5"/>
  <c r="N95" i="5"/>
  <c r="M95" i="5"/>
  <c r="K95" i="5"/>
  <c r="J95" i="5"/>
  <c r="I95" i="5"/>
  <c r="H95" i="5"/>
  <c r="G95" i="5"/>
  <c r="F95" i="5"/>
  <c r="E95" i="5"/>
  <c r="C95" i="5"/>
  <c r="AF94" i="5"/>
  <c r="AD94" i="5"/>
  <c r="N94" i="5" s="1"/>
  <c r="AB94" i="5"/>
  <c r="L94" i="5" s="1"/>
  <c r="Z94" i="5"/>
  <c r="J94" i="5" s="1"/>
  <c r="X94" i="5"/>
  <c r="V94" i="5"/>
  <c r="F94" i="5" s="1"/>
  <c r="T94" i="5"/>
  <c r="D94" i="5" s="1"/>
  <c r="P94" i="5"/>
  <c r="O94" i="5"/>
  <c r="M94" i="5"/>
  <c r="K94" i="5"/>
  <c r="I94" i="5"/>
  <c r="H94" i="5"/>
  <c r="G94" i="5"/>
  <c r="E94" i="5"/>
  <c r="C94" i="5"/>
  <c r="AF93" i="5"/>
  <c r="P93" i="5" s="1"/>
  <c r="AD93" i="5"/>
  <c r="AB93" i="5"/>
  <c r="Z93" i="5"/>
  <c r="X93" i="5"/>
  <c r="H93" i="5" s="1"/>
  <c r="V93" i="5"/>
  <c r="T93" i="5"/>
  <c r="AG93" i="5" s="1"/>
  <c r="Q93" i="5" s="1"/>
  <c r="O93" i="5"/>
  <c r="N93" i="5"/>
  <c r="M93" i="5"/>
  <c r="L93" i="5"/>
  <c r="K93" i="5"/>
  <c r="J93" i="5"/>
  <c r="I93" i="5"/>
  <c r="G93" i="5"/>
  <c r="F93" i="5"/>
  <c r="E93" i="5"/>
  <c r="D93" i="5"/>
  <c r="C93" i="5"/>
  <c r="AF92" i="5"/>
  <c r="AD92" i="5"/>
  <c r="N92" i="5" s="1"/>
  <c r="AB92" i="5"/>
  <c r="Z92" i="5"/>
  <c r="J92" i="5" s="1"/>
  <c r="X92" i="5"/>
  <c r="V92" i="5"/>
  <c r="T92" i="5"/>
  <c r="P92" i="5"/>
  <c r="O92" i="5"/>
  <c r="M92" i="5"/>
  <c r="L92" i="5"/>
  <c r="K92" i="5"/>
  <c r="I92" i="5"/>
  <c r="H92" i="5"/>
  <c r="G92" i="5"/>
  <c r="E92" i="5"/>
  <c r="D92" i="5"/>
  <c r="C92" i="5"/>
  <c r="AF91" i="5"/>
  <c r="AD91" i="5"/>
  <c r="AB91" i="5"/>
  <c r="L91" i="5" s="1"/>
  <c r="Z91" i="5"/>
  <c r="X91" i="5"/>
  <c r="V91" i="5"/>
  <c r="T91" i="5"/>
  <c r="P91" i="5"/>
  <c r="O91" i="5"/>
  <c r="N91" i="5"/>
  <c r="M91" i="5"/>
  <c r="K91" i="5"/>
  <c r="J91" i="5"/>
  <c r="I91" i="5"/>
  <c r="H91" i="5"/>
  <c r="G91" i="5"/>
  <c r="F91" i="5"/>
  <c r="E91" i="5"/>
  <c r="C91" i="5"/>
  <c r="AF90" i="5"/>
  <c r="AD90" i="5"/>
  <c r="N90" i="5" s="1"/>
  <c r="AB90" i="5"/>
  <c r="L90" i="5" s="1"/>
  <c r="Z90" i="5"/>
  <c r="J90" i="5" s="1"/>
  <c r="X90" i="5"/>
  <c r="V90" i="5"/>
  <c r="F90" i="5" s="1"/>
  <c r="T90" i="5"/>
  <c r="D90" i="5" s="1"/>
  <c r="P90" i="5"/>
  <c r="O90" i="5"/>
  <c r="M90" i="5"/>
  <c r="K90" i="5"/>
  <c r="I90" i="5"/>
  <c r="H90" i="5"/>
  <c r="G90" i="5"/>
  <c r="E90" i="5"/>
  <c r="C90" i="5"/>
  <c r="AF89" i="5"/>
  <c r="P89" i="5" s="1"/>
  <c r="AD89" i="5"/>
  <c r="AB89" i="5"/>
  <c r="Z89" i="5"/>
  <c r="X89" i="5"/>
  <c r="H89" i="5" s="1"/>
  <c r="V89" i="5"/>
  <c r="T89" i="5"/>
  <c r="AG89" i="5" s="1"/>
  <c r="Q89" i="5" s="1"/>
  <c r="O89" i="5"/>
  <c r="N89" i="5"/>
  <c r="M89" i="5"/>
  <c r="L89" i="5"/>
  <c r="K89" i="5"/>
  <c r="J89" i="5"/>
  <c r="I89" i="5"/>
  <c r="G89" i="5"/>
  <c r="F89" i="5"/>
  <c r="E89" i="5"/>
  <c r="D89" i="5"/>
  <c r="C89" i="5"/>
  <c r="AF88" i="5"/>
  <c r="AD88" i="5"/>
  <c r="N88" i="5" s="1"/>
  <c r="AB88" i="5"/>
  <c r="Z88" i="5"/>
  <c r="J88" i="5" s="1"/>
  <c r="X88" i="5"/>
  <c r="V88" i="5"/>
  <c r="T88" i="5"/>
  <c r="P88" i="5"/>
  <c r="O88" i="5"/>
  <c r="M88" i="5"/>
  <c r="L88" i="5"/>
  <c r="K88" i="5"/>
  <c r="I88" i="5"/>
  <c r="H88" i="5"/>
  <c r="G88" i="5"/>
  <c r="E88" i="5"/>
  <c r="D88" i="5"/>
  <c r="C88" i="5"/>
  <c r="AF87" i="5"/>
  <c r="AD87" i="5"/>
  <c r="AB87" i="5"/>
  <c r="L87" i="5" s="1"/>
  <c r="Z87" i="5"/>
  <c r="X87" i="5"/>
  <c r="V87" i="5"/>
  <c r="T87" i="5"/>
  <c r="P87" i="5"/>
  <c r="O87" i="5"/>
  <c r="N87" i="5"/>
  <c r="M87" i="5"/>
  <c r="K87" i="5"/>
  <c r="J87" i="5"/>
  <c r="I87" i="5"/>
  <c r="H87" i="5"/>
  <c r="G87" i="5"/>
  <c r="F87" i="5"/>
  <c r="E87" i="5"/>
  <c r="C87" i="5"/>
  <c r="AF86" i="5"/>
  <c r="AD86" i="5"/>
  <c r="N86" i="5" s="1"/>
  <c r="AB86" i="5"/>
  <c r="L86" i="5" s="1"/>
  <c r="Z86" i="5"/>
  <c r="J86" i="5" s="1"/>
  <c r="X86" i="5"/>
  <c r="V86" i="5"/>
  <c r="F86" i="5" s="1"/>
  <c r="T86" i="5"/>
  <c r="D86" i="5" s="1"/>
  <c r="P86" i="5"/>
  <c r="O86" i="5"/>
  <c r="M86" i="5"/>
  <c r="K86" i="5"/>
  <c r="I86" i="5"/>
  <c r="H86" i="5"/>
  <c r="G86" i="5"/>
  <c r="E86" i="5"/>
  <c r="C86" i="5"/>
  <c r="AF85" i="5"/>
  <c r="P85" i="5" s="1"/>
  <c r="AD85" i="5"/>
  <c r="AB85" i="5"/>
  <c r="Z85" i="5"/>
  <c r="X85" i="5"/>
  <c r="H85" i="5" s="1"/>
  <c r="V85" i="5"/>
  <c r="T85" i="5"/>
  <c r="AG85" i="5" s="1"/>
  <c r="Q85" i="5" s="1"/>
  <c r="O85" i="5"/>
  <c r="N85" i="5"/>
  <c r="M85" i="5"/>
  <c r="L85" i="5"/>
  <c r="K85" i="5"/>
  <c r="J85" i="5"/>
  <c r="I85" i="5"/>
  <c r="G85" i="5"/>
  <c r="F85" i="5"/>
  <c r="E85" i="5"/>
  <c r="D85" i="5"/>
  <c r="C85" i="5"/>
  <c r="AF84" i="5"/>
  <c r="AD84" i="5"/>
  <c r="N84" i="5" s="1"/>
  <c r="AB84" i="5"/>
  <c r="Z84" i="5"/>
  <c r="J84" i="5" s="1"/>
  <c r="X84" i="5"/>
  <c r="V84" i="5"/>
  <c r="T84" i="5"/>
  <c r="P84" i="5"/>
  <c r="O84" i="5"/>
  <c r="M84" i="5"/>
  <c r="L84" i="5"/>
  <c r="K84" i="5"/>
  <c r="I84" i="5"/>
  <c r="H84" i="5"/>
  <c r="G84" i="5"/>
  <c r="E84" i="5"/>
  <c r="D84" i="5"/>
  <c r="C84" i="5"/>
  <c r="AF83" i="5"/>
  <c r="AD83" i="5"/>
  <c r="AB83" i="5"/>
  <c r="L83" i="5" s="1"/>
  <c r="Z83" i="5"/>
  <c r="X83" i="5"/>
  <c r="V83" i="5"/>
  <c r="T83" i="5"/>
  <c r="P83" i="5"/>
  <c r="O83" i="5"/>
  <c r="N83" i="5"/>
  <c r="M83" i="5"/>
  <c r="K83" i="5"/>
  <c r="J83" i="5"/>
  <c r="I83" i="5"/>
  <c r="H83" i="5"/>
  <c r="G83" i="5"/>
  <c r="F83" i="5"/>
  <c r="E83" i="5"/>
  <c r="C83" i="5"/>
  <c r="AF82" i="5"/>
  <c r="AD82" i="5"/>
  <c r="N82" i="5" s="1"/>
  <c r="AB82" i="5"/>
  <c r="L82" i="5" s="1"/>
  <c r="Z82" i="5"/>
  <c r="J82" i="5" s="1"/>
  <c r="X82" i="5"/>
  <c r="V82" i="5"/>
  <c r="F82" i="5" s="1"/>
  <c r="T82" i="5"/>
  <c r="D82" i="5" s="1"/>
  <c r="P82" i="5"/>
  <c r="O82" i="5"/>
  <c r="M82" i="5"/>
  <c r="K82" i="5"/>
  <c r="I82" i="5"/>
  <c r="H82" i="5"/>
  <c r="G82" i="5"/>
  <c r="E82" i="5"/>
  <c r="C82" i="5"/>
  <c r="AF81" i="5"/>
  <c r="P81" i="5" s="1"/>
  <c r="AD81" i="5"/>
  <c r="AB81" i="5"/>
  <c r="Z81" i="5"/>
  <c r="X81" i="5"/>
  <c r="H81" i="5" s="1"/>
  <c r="V81" i="5"/>
  <c r="T81" i="5"/>
  <c r="AG81" i="5" s="1"/>
  <c r="Q81" i="5" s="1"/>
  <c r="O81" i="5"/>
  <c r="N81" i="5"/>
  <c r="M81" i="5"/>
  <c r="L81" i="5"/>
  <c r="K81" i="5"/>
  <c r="J81" i="5"/>
  <c r="I81" i="5"/>
  <c r="G81" i="5"/>
  <c r="F81" i="5"/>
  <c r="E81" i="5"/>
  <c r="D81" i="5"/>
  <c r="C81" i="5"/>
  <c r="AF80" i="5"/>
  <c r="AD80" i="5"/>
  <c r="N80" i="5" s="1"/>
  <c r="AB80" i="5"/>
  <c r="Z80" i="5"/>
  <c r="J80" i="5" s="1"/>
  <c r="X80" i="5"/>
  <c r="V80" i="5"/>
  <c r="T80" i="5"/>
  <c r="P80" i="5"/>
  <c r="O80" i="5"/>
  <c r="M80" i="5"/>
  <c r="L80" i="5"/>
  <c r="K80" i="5"/>
  <c r="I80" i="5"/>
  <c r="H80" i="5"/>
  <c r="G80" i="5"/>
  <c r="E80" i="5"/>
  <c r="D80" i="5"/>
  <c r="C80" i="5"/>
  <c r="AF79" i="5"/>
  <c r="AD79" i="5"/>
  <c r="AB79" i="5"/>
  <c r="L79" i="5" s="1"/>
  <c r="Z79" i="5"/>
  <c r="X79" i="5"/>
  <c r="V79" i="5"/>
  <c r="T79" i="5"/>
  <c r="P79" i="5"/>
  <c r="O79" i="5"/>
  <c r="N79" i="5"/>
  <c r="M79" i="5"/>
  <c r="K79" i="5"/>
  <c r="J79" i="5"/>
  <c r="I79" i="5"/>
  <c r="H79" i="5"/>
  <c r="G79" i="5"/>
  <c r="F79" i="5"/>
  <c r="E79" i="5"/>
  <c r="C79" i="5"/>
  <c r="AF78" i="5"/>
  <c r="AD78" i="5"/>
  <c r="N78" i="5" s="1"/>
  <c r="AB78" i="5"/>
  <c r="L78" i="5" s="1"/>
  <c r="Z78" i="5"/>
  <c r="J78" i="5" s="1"/>
  <c r="X78" i="5"/>
  <c r="V78" i="5"/>
  <c r="F78" i="5" s="1"/>
  <c r="T78" i="5"/>
  <c r="D78" i="5" s="1"/>
  <c r="P78" i="5"/>
  <c r="O78" i="5"/>
  <c r="M78" i="5"/>
  <c r="K78" i="5"/>
  <c r="I78" i="5"/>
  <c r="H78" i="5"/>
  <c r="G78" i="5"/>
  <c r="E78" i="5"/>
  <c r="C78" i="5"/>
  <c r="AF77" i="5"/>
  <c r="P77" i="5" s="1"/>
  <c r="AD77" i="5"/>
  <c r="AB77" i="5"/>
  <c r="Z77" i="5"/>
  <c r="X77" i="5"/>
  <c r="H77" i="5" s="1"/>
  <c r="V77" i="5"/>
  <c r="T77" i="5"/>
  <c r="AG77" i="5" s="1"/>
  <c r="Q77" i="5" s="1"/>
  <c r="O77" i="5"/>
  <c r="N77" i="5"/>
  <c r="M77" i="5"/>
  <c r="L77" i="5"/>
  <c r="K77" i="5"/>
  <c r="J77" i="5"/>
  <c r="I77" i="5"/>
  <c r="G77" i="5"/>
  <c r="F77" i="5"/>
  <c r="E77" i="5"/>
  <c r="D77" i="5"/>
  <c r="C77" i="5"/>
  <c r="AF76" i="5"/>
  <c r="AD76" i="5"/>
  <c r="N76" i="5" s="1"/>
  <c r="AB76" i="5"/>
  <c r="Z76" i="5"/>
  <c r="J76" i="5" s="1"/>
  <c r="X76" i="5"/>
  <c r="V76" i="5"/>
  <c r="T76" i="5"/>
  <c r="P76" i="5"/>
  <c r="O76" i="5"/>
  <c r="M76" i="5"/>
  <c r="L76" i="5"/>
  <c r="K76" i="5"/>
  <c r="I76" i="5"/>
  <c r="H76" i="5"/>
  <c r="G76" i="5"/>
  <c r="E76" i="5"/>
  <c r="D76" i="5"/>
  <c r="C76" i="5"/>
  <c r="AF75" i="5"/>
  <c r="AD75" i="5"/>
  <c r="AB75" i="5"/>
  <c r="L75" i="5" s="1"/>
  <c r="Z75" i="5"/>
  <c r="X75" i="5"/>
  <c r="V75" i="5"/>
  <c r="T75" i="5"/>
  <c r="P75" i="5"/>
  <c r="O75" i="5"/>
  <c r="N75" i="5"/>
  <c r="M75" i="5"/>
  <c r="K75" i="5"/>
  <c r="J75" i="5"/>
  <c r="I75" i="5"/>
  <c r="H75" i="5"/>
  <c r="G75" i="5"/>
  <c r="F75" i="5"/>
  <c r="E75" i="5"/>
  <c r="C75" i="5"/>
  <c r="AF74" i="5"/>
  <c r="AD74" i="5"/>
  <c r="N74" i="5" s="1"/>
  <c r="AB74" i="5"/>
  <c r="L74" i="5" s="1"/>
  <c r="Z74" i="5"/>
  <c r="J74" i="5" s="1"/>
  <c r="X74" i="5"/>
  <c r="V74" i="5"/>
  <c r="F74" i="5" s="1"/>
  <c r="T74" i="5"/>
  <c r="D74" i="5" s="1"/>
  <c r="P74" i="5"/>
  <c r="O74" i="5"/>
  <c r="M74" i="5"/>
  <c r="K74" i="5"/>
  <c r="I74" i="5"/>
  <c r="H74" i="5"/>
  <c r="G74" i="5"/>
  <c r="E74" i="5"/>
  <c r="C74" i="5"/>
  <c r="AF73" i="5"/>
  <c r="P73" i="5" s="1"/>
  <c r="AD73" i="5"/>
  <c r="AB73" i="5"/>
  <c r="Z73" i="5"/>
  <c r="X73" i="5"/>
  <c r="H73" i="5" s="1"/>
  <c r="V73" i="5"/>
  <c r="T73" i="5"/>
  <c r="AG73" i="5" s="1"/>
  <c r="Q73" i="5" s="1"/>
  <c r="O73" i="5"/>
  <c r="N73" i="5"/>
  <c r="M73" i="5"/>
  <c r="L73" i="5"/>
  <c r="K73" i="5"/>
  <c r="J73" i="5"/>
  <c r="I73" i="5"/>
  <c r="G73" i="5"/>
  <c r="F73" i="5"/>
  <c r="E73" i="5"/>
  <c r="D73" i="5"/>
  <c r="C73" i="5"/>
  <c r="AF72" i="5"/>
  <c r="AD72" i="5"/>
  <c r="N72" i="5" s="1"/>
  <c r="AB72" i="5"/>
  <c r="Z72" i="5"/>
  <c r="J72" i="5" s="1"/>
  <c r="X72" i="5"/>
  <c r="V72" i="5"/>
  <c r="T72" i="5"/>
  <c r="P72" i="5"/>
  <c r="O72" i="5"/>
  <c r="M72" i="5"/>
  <c r="L72" i="5"/>
  <c r="K72" i="5"/>
  <c r="I72" i="5"/>
  <c r="H72" i="5"/>
  <c r="G72" i="5"/>
  <c r="E72" i="5"/>
  <c r="D72" i="5"/>
  <c r="C72" i="5"/>
  <c r="AF71" i="5"/>
  <c r="AD71" i="5"/>
  <c r="AB71" i="5"/>
  <c r="L71" i="5" s="1"/>
  <c r="Z71" i="5"/>
  <c r="X71" i="5"/>
  <c r="V71" i="5"/>
  <c r="T71" i="5"/>
  <c r="P71" i="5"/>
  <c r="O71" i="5"/>
  <c r="N71" i="5"/>
  <c r="M71" i="5"/>
  <c r="K71" i="5"/>
  <c r="J71" i="5"/>
  <c r="I71" i="5"/>
  <c r="H71" i="5"/>
  <c r="G71" i="5"/>
  <c r="F71" i="5"/>
  <c r="E71" i="5"/>
  <c r="C71" i="5"/>
  <c r="AF70" i="5"/>
  <c r="AD70" i="5"/>
  <c r="N70" i="5" s="1"/>
  <c r="AB70" i="5"/>
  <c r="L70" i="5" s="1"/>
  <c r="Z70" i="5"/>
  <c r="J70" i="5" s="1"/>
  <c r="X70" i="5"/>
  <c r="V70" i="5"/>
  <c r="F70" i="5" s="1"/>
  <c r="T70" i="5"/>
  <c r="D70" i="5" s="1"/>
  <c r="P70" i="5"/>
  <c r="O70" i="5"/>
  <c r="M70" i="5"/>
  <c r="K70" i="5"/>
  <c r="I70" i="5"/>
  <c r="H70" i="5"/>
  <c r="G70" i="5"/>
  <c r="E70" i="5"/>
  <c r="C70" i="5"/>
  <c r="AF69" i="5"/>
  <c r="P69" i="5" s="1"/>
  <c r="AD69" i="5"/>
  <c r="AB69" i="5"/>
  <c r="Z69" i="5"/>
  <c r="X69" i="5"/>
  <c r="H69" i="5" s="1"/>
  <c r="V69" i="5"/>
  <c r="T69" i="5"/>
  <c r="AG69" i="5" s="1"/>
  <c r="Q69" i="5" s="1"/>
  <c r="O69" i="5"/>
  <c r="N69" i="5"/>
  <c r="M69" i="5"/>
  <c r="L69" i="5"/>
  <c r="K69" i="5"/>
  <c r="J69" i="5"/>
  <c r="I69" i="5"/>
  <c r="G69" i="5"/>
  <c r="F69" i="5"/>
  <c r="E69" i="5"/>
  <c r="D69" i="5"/>
  <c r="C69" i="5"/>
  <c r="AF68" i="5"/>
  <c r="AD68" i="5"/>
  <c r="N68" i="5" s="1"/>
  <c r="AB68" i="5"/>
  <c r="Z68" i="5"/>
  <c r="J68" i="5" s="1"/>
  <c r="X68" i="5"/>
  <c r="V68" i="5"/>
  <c r="T68" i="5"/>
  <c r="P68" i="5"/>
  <c r="O68" i="5"/>
  <c r="M68" i="5"/>
  <c r="L68" i="5"/>
  <c r="K68" i="5"/>
  <c r="I68" i="5"/>
  <c r="H68" i="5"/>
  <c r="G68" i="5"/>
  <c r="E68" i="5"/>
  <c r="D68" i="5"/>
  <c r="C68" i="5"/>
  <c r="AF67" i="5"/>
  <c r="AD67" i="5"/>
  <c r="AB67" i="5"/>
  <c r="L67" i="5" s="1"/>
  <c r="Z67" i="5"/>
  <c r="X67" i="5"/>
  <c r="V67" i="5"/>
  <c r="T67" i="5"/>
  <c r="P67" i="5"/>
  <c r="O67" i="5"/>
  <c r="N67" i="5"/>
  <c r="M67" i="5"/>
  <c r="K67" i="5"/>
  <c r="J67" i="5"/>
  <c r="I67" i="5"/>
  <c r="H67" i="5"/>
  <c r="G67" i="5"/>
  <c r="F67" i="5"/>
  <c r="E67" i="5"/>
  <c r="C67" i="5"/>
  <c r="AF66" i="5"/>
  <c r="AD66" i="5"/>
  <c r="N66" i="5" s="1"/>
  <c r="AB66" i="5"/>
  <c r="L66" i="5" s="1"/>
  <c r="Z66" i="5"/>
  <c r="J66" i="5" s="1"/>
  <c r="X66" i="5"/>
  <c r="V66" i="5"/>
  <c r="F66" i="5" s="1"/>
  <c r="T66" i="5"/>
  <c r="D66" i="5" s="1"/>
  <c r="P66" i="5"/>
  <c r="O66" i="5"/>
  <c r="M66" i="5"/>
  <c r="K66" i="5"/>
  <c r="I66" i="5"/>
  <c r="H66" i="5"/>
  <c r="G66" i="5"/>
  <c r="E66" i="5"/>
  <c r="C66" i="5"/>
  <c r="AF65" i="5"/>
  <c r="P65" i="5" s="1"/>
  <c r="AD65" i="5"/>
  <c r="AB65" i="5"/>
  <c r="Z65" i="5"/>
  <c r="X65" i="5"/>
  <c r="H65" i="5" s="1"/>
  <c r="V65" i="5"/>
  <c r="T65" i="5"/>
  <c r="AG65" i="5" s="1"/>
  <c r="Q65" i="5" s="1"/>
  <c r="O65" i="5"/>
  <c r="N65" i="5"/>
  <c r="M65" i="5"/>
  <c r="L65" i="5"/>
  <c r="K65" i="5"/>
  <c r="J65" i="5"/>
  <c r="I65" i="5"/>
  <c r="G65" i="5"/>
  <c r="F65" i="5"/>
  <c r="E65" i="5"/>
  <c r="D65" i="5"/>
  <c r="C65" i="5"/>
  <c r="AF64" i="5"/>
  <c r="AD64" i="5"/>
  <c r="N64" i="5" s="1"/>
  <c r="AB64" i="5"/>
  <c r="Z64" i="5"/>
  <c r="J64" i="5" s="1"/>
  <c r="X64" i="5"/>
  <c r="V64" i="5"/>
  <c r="F64" i="5" s="1"/>
  <c r="T64" i="5"/>
  <c r="P64" i="5"/>
  <c r="O64" i="5"/>
  <c r="M64" i="5"/>
  <c r="L64" i="5"/>
  <c r="K64" i="5"/>
  <c r="I64" i="5"/>
  <c r="H64" i="5"/>
  <c r="G64" i="5"/>
  <c r="E64" i="5"/>
  <c r="D64" i="5"/>
  <c r="C64" i="5"/>
  <c r="AF63" i="5"/>
  <c r="P63" i="5" s="1"/>
  <c r="AD63" i="5"/>
  <c r="AB63" i="5"/>
  <c r="Z63" i="5"/>
  <c r="X63" i="5"/>
  <c r="H63" i="5" s="1"/>
  <c r="V63" i="5"/>
  <c r="T63" i="5"/>
  <c r="O63" i="5"/>
  <c r="N63" i="5"/>
  <c r="M63" i="5"/>
  <c r="L63" i="5"/>
  <c r="K63" i="5"/>
  <c r="J63" i="5"/>
  <c r="I63" i="5"/>
  <c r="G63" i="5"/>
  <c r="F63" i="5"/>
  <c r="E63" i="5"/>
  <c r="D63" i="5"/>
  <c r="C63" i="5"/>
  <c r="AF62" i="5"/>
  <c r="AD62" i="5"/>
  <c r="N62" i="5" s="1"/>
  <c r="AB62" i="5"/>
  <c r="L62" i="5" s="1"/>
  <c r="Z62" i="5"/>
  <c r="J62" i="5" s="1"/>
  <c r="X62" i="5"/>
  <c r="V62" i="5"/>
  <c r="F62" i="5" s="1"/>
  <c r="T62" i="5"/>
  <c r="D62" i="5" s="1"/>
  <c r="P62" i="5"/>
  <c r="O62" i="5"/>
  <c r="M62" i="5"/>
  <c r="K62" i="5"/>
  <c r="I62" i="5"/>
  <c r="H62" i="5"/>
  <c r="G62" i="5"/>
  <c r="E62" i="5"/>
  <c r="C62" i="5"/>
  <c r="AF61" i="5"/>
  <c r="P61" i="5" s="1"/>
  <c r="AD61" i="5"/>
  <c r="AB61" i="5"/>
  <c r="L61" i="5" s="1"/>
  <c r="Z61" i="5"/>
  <c r="X61" i="5"/>
  <c r="H61" i="5" s="1"/>
  <c r="V61" i="5"/>
  <c r="T61" i="5"/>
  <c r="O61" i="5"/>
  <c r="N61" i="5"/>
  <c r="M61" i="5"/>
  <c r="K61" i="5"/>
  <c r="J61" i="5"/>
  <c r="I61" i="5"/>
  <c r="G61" i="5"/>
  <c r="F61" i="5"/>
  <c r="E61" i="5"/>
  <c r="C61" i="5"/>
  <c r="AF60" i="5"/>
  <c r="AD60" i="5"/>
  <c r="N60" i="5" s="1"/>
  <c r="AB60" i="5"/>
  <c r="Z60" i="5"/>
  <c r="J60" i="5" s="1"/>
  <c r="X60" i="5"/>
  <c r="V60" i="5"/>
  <c r="F60" i="5" s="1"/>
  <c r="T60" i="5"/>
  <c r="P60" i="5"/>
  <c r="O60" i="5"/>
  <c r="M60" i="5"/>
  <c r="L60" i="5"/>
  <c r="K60" i="5"/>
  <c r="I60" i="5"/>
  <c r="H60" i="5"/>
  <c r="G60" i="5"/>
  <c r="E60" i="5"/>
  <c r="D60" i="5"/>
  <c r="C60" i="5"/>
  <c r="AF59" i="5"/>
  <c r="P59" i="5" s="1"/>
  <c r="AD59" i="5"/>
  <c r="AB59" i="5"/>
  <c r="Z59" i="5"/>
  <c r="X59" i="5"/>
  <c r="H59" i="5" s="1"/>
  <c r="V59" i="5"/>
  <c r="T59" i="5"/>
  <c r="O59" i="5"/>
  <c r="N59" i="5"/>
  <c r="M59" i="5"/>
  <c r="L59" i="5"/>
  <c r="K59" i="5"/>
  <c r="J59" i="5"/>
  <c r="I59" i="5"/>
  <c r="G59" i="5"/>
  <c r="F59" i="5"/>
  <c r="E59" i="5"/>
  <c r="D59" i="5"/>
  <c r="C59" i="5"/>
  <c r="AG58" i="5"/>
  <c r="AF58" i="5"/>
  <c r="AD58" i="5"/>
  <c r="N58" i="5" s="1"/>
  <c r="AB58" i="5"/>
  <c r="L58" i="5" s="1"/>
  <c r="Z58" i="5"/>
  <c r="J58" i="5" s="1"/>
  <c r="X58" i="5"/>
  <c r="V58" i="5"/>
  <c r="F58" i="5" s="1"/>
  <c r="T58" i="5"/>
  <c r="D58" i="5" s="1"/>
  <c r="Q58" i="5"/>
  <c r="P58" i="5"/>
  <c r="O58" i="5"/>
  <c r="M58" i="5"/>
  <c r="K58" i="5"/>
  <c r="I58" i="5"/>
  <c r="H58" i="5"/>
  <c r="G58" i="5"/>
  <c r="E58" i="5"/>
  <c r="C58" i="5"/>
  <c r="AF57" i="5"/>
  <c r="P57" i="5" s="1"/>
  <c r="AD57" i="5"/>
  <c r="AB57" i="5"/>
  <c r="L57" i="5" s="1"/>
  <c r="Z57" i="5"/>
  <c r="X57" i="5"/>
  <c r="H57" i="5" s="1"/>
  <c r="V57" i="5"/>
  <c r="T57" i="5"/>
  <c r="O57" i="5"/>
  <c r="N57" i="5"/>
  <c r="M57" i="5"/>
  <c r="K57" i="5"/>
  <c r="J57" i="5"/>
  <c r="I57" i="5"/>
  <c r="G57" i="5"/>
  <c r="F57" i="5"/>
  <c r="E57" i="5"/>
  <c r="C57" i="5"/>
  <c r="AF56" i="5"/>
  <c r="AD56" i="5"/>
  <c r="N56" i="5" s="1"/>
  <c r="AB56" i="5"/>
  <c r="Z56" i="5"/>
  <c r="J56" i="5" s="1"/>
  <c r="X56" i="5"/>
  <c r="V56" i="5"/>
  <c r="F56" i="5" s="1"/>
  <c r="T56" i="5"/>
  <c r="P56" i="5"/>
  <c r="O56" i="5"/>
  <c r="M56" i="5"/>
  <c r="L56" i="5"/>
  <c r="K56" i="5"/>
  <c r="I56" i="5"/>
  <c r="H56" i="5"/>
  <c r="G56" i="5"/>
  <c r="E56" i="5"/>
  <c r="D56" i="5"/>
  <c r="C56" i="5"/>
  <c r="AF55" i="5"/>
  <c r="P55" i="5" s="1"/>
  <c r="AD55" i="5"/>
  <c r="AB55" i="5"/>
  <c r="Z55" i="5"/>
  <c r="X55" i="5"/>
  <c r="H55" i="5" s="1"/>
  <c r="V55" i="5"/>
  <c r="T55" i="5"/>
  <c r="O55" i="5"/>
  <c r="N55" i="5"/>
  <c r="M55" i="5"/>
  <c r="L55" i="5"/>
  <c r="K55" i="5"/>
  <c r="J55" i="5"/>
  <c r="I55" i="5"/>
  <c r="G55" i="5"/>
  <c r="F55" i="5"/>
  <c r="E55" i="5"/>
  <c r="D55" i="5"/>
  <c r="C55" i="5"/>
  <c r="AG54" i="5"/>
  <c r="Q54" i="5" s="1"/>
  <c r="AF54" i="5"/>
  <c r="AD54" i="5"/>
  <c r="AB54" i="5"/>
  <c r="L54" i="5" s="1"/>
  <c r="Z54" i="5"/>
  <c r="J54" i="5" s="1"/>
  <c r="X54" i="5"/>
  <c r="V54" i="5"/>
  <c r="T54" i="5"/>
  <c r="D54" i="5" s="1"/>
  <c r="P54" i="5"/>
  <c r="O54" i="5"/>
  <c r="N54" i="5"/>
  <c r="M54" i="5"/>
  <c r="K54" i="5"/>
  <c r="I54" i="5"/>
  <c r="H54" i="5"/>
  <c r="G54" i="5"/>
  <c r="F54" i="5"/>
  <c r="E54" i="5"/>
  <c r="C54" i="5"/>
  <c r="AF53" i="5"/>
  <c r="AD53" i="5"/>
  <c r="AB53" i="5"/>
  <c r="L53" i="5" s="1"/>
  <c r="Z53" i="5"/>
  <c r="X53" i="5"/>
  <c r="V53" i="5"/>
  <c r="T53" i="5"/>
  <c r="P53" i="5"/>
  <c r="O53" i="5"/>
  <c r="N53" i="5"/>
  <c r="M53" i="5"/>
  <c r="K53" i="5"/>
  <c r="J53" i="5"/>
  <c r="I53" i="5"/>
  <c r="H53" i="5"/>
  <c r="G53" i="5"/>
  <c r="F53" i="5"/>
  <c r="E53" i="5"/>
  <c r="C53" i="5"/>
  <c r="AF52" i="5"/>
  <c r="AD52" i="5"/>
  <c r="AB52" i="5"/>
  <c r="Z52" i="5"/>
  <c r="J52" i="5" s="1"/>
  <c r="X52" i="5"/>
  <c r="AG52" i="5" s="1"/>
  <c r="Q52" i="5" s="1"/>
  <c r="V52" i="5"/>
  <c r="T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AF51" i="5"/>
  <c r="AD51" i="5"/>
  <c r="N51" i="5" s="1"/>
  <c r="AB51" i="5"/>
  <c r="Z51" i="5"/>
  <c r="J51" i="5" s="1"/>
  <c r="X51" i="5"/>
  <c r="H51" i="5" s="1"/>
  <c r="V51" i="5"/>
  <c r="F51" i="5" s="1"/>
  <c r="T51" i="5"/>
  <c r="P51" i="5"/>
  <c r="O51" i="5"/>
  <c r="M51" i="5"/>
  <c r="L51" i="5"/>
  <c r="K51" i="5"/>
  <c r="I51" i="5"/>
  <c r="G51" i="5"/>
  <c r="E51" i="5"/>
  <c r="D51" i="5"/>
  <c r="C51" i="5"/>
  <c r="AF50" i="5"/>
  <c r="P50" i="5" s="1"/>
  <c r="AD50" i="5"/>
  <c r="AB50" i="5"/>
  <c r="L50" i="5" s="1"/>
  <c r="Z50" i="5"/>
  <c r="X50" i="5"/>
  <c r="H50" i="5" s="1"/>
  <c r="V50" i="5"/>
  <c r="T50" i="5"/>
  <c r="AG50" i="5" s="1"/>
  <c r="Q50" i="5" s="1"/>
  <c r="O50" i="5"/>
  <c r="N50" i="5"/>
  <c r="M50" i="5"/>
  <c r="K50" i="5"/>
  <c r="J50" i="5"/>
  <c r="I50" i="5"/>
  <c r="G50" i="5"/>
  <c r="F50" i="5"/>
  <c r="E50" i="5"/>
  <c r="C50" i="5"/>
  <c r="AF49" i="5"/>
  <c r="AD49" i="5"/>
  <c r="AB49" i="5"/>
  <c r="L49" i="5" s="1"/>
  <c r="Z49" i="5"/>
  <c r="J49" i="5" s="1"/>
  <c r="X49" i="5"/>
  <c r="V49" i="5"/>
  <c r="T49" i="5"/>
  <c r="D49" i="5" s="1"/>
  <c r="P49" i="5"/>
  <c r="O49" i="5"/>
  <c r="N49" i="5"/>
  <c r="M49" i="5"/>
  <c r="K49" i="5"/>
  <c r="I49" i="5"/>
  <c r="H49" i="5"/>
  <c r="G49" i="5"/>
  <c r="F49" i="5"/>
  <c r="E49" i="5"/>
  <c r="C49" i="5"/>
  <c r="AF48" i="5"/>
  <c r="AD48" i="5"/>
  <c r="AB48" i="5"/>
  <c r="L48" i="5" s="1"/>
  <c r="Z48" i="5"/>
  <c r="AG48" i="5" s="1"/>
  <c r="Q48" i="5" s="1"/>
  <c r="X48" i="5"/>
  <c r="V48" i="5"/>
  <c r="T48" i="5"/>
  <c r="D48" i="5" s="1"/>
  <c r="P48" i="5"/>
  <c r="O48" i="5"/>
  <c r="N48" i="5"/>
  <c r="M48" i="5"/>
  <c r="K48" i="5"/>
  <c r="I48" i="5"/>
  <c r="H48" i="5"/>
  <c r="G48" i="5"/>
  <c r="F48" i="5"/>
  <c r="E48" i="5"/>
  <c r="C48" i="5"/>
  <c r="AF47" i="5"/>
  <c r="AD47" i="5"/>
  <c r="N47" i="5" s="1"/>
  <c r="AB47" i="5"/>
  <c r="Z47" i="5"/>
  <c r="J47" i="5" s="1"/>
  <c r="X47" i="5"/>
  <c r="H47" i="5" s="1"/>
  <c r="V47" i="5"/>
  <c r="F47" i="5" s="1"/>
  <c r="T47" i="5"/>
  <c r="P47" i="5"/>
  <c r="O47" i="5"/>
  <c r="M47" i="5"/>
  <c r="L47" i="5"/>
  <c r="K47" i="5"/>
  <c r="I47" i="5"/>
  <c r="G47" i="5"/>
  <c r="E47" i="5"/>
  <c r="D47" i="5"/>
  <c r="C47" i="5"/>
  <c r="AF46" i="5"/>
  <c r="P46" i="5" s="1"/>
  <c r="AD46" i="5"/>
  <c r="AB46" i="5"/>
  <c r="Z46" i="5"/>
  <c r="X46" i="5"/>
  <c r="H46" i="5" s="1"/>
  <c r="V46" i="5"/>
  <c r="T46" i="5"/>
  <c r="O46" i="5"/>
  <c r="N46" i="5"/>
  <c r="M46" i="5"/>
  <c r="L46" i="5"/>
  <c r="K46" i="5"/>
  <c r="J46" i="5"/>
  <c r="I46" i="5"/>
  <c r="G46" i="5"/>
  <c r="F46" i="5"/>
  <c r="E46" i="5"/>
  <c r="D46" i="5"/>
  <c r="C46" i="5"/>
  <c r="AF45" i="5"/>
  <c r="AD45" i="5"/>
  <c r="AB45" i="5"/>
  <c r="L45" i="5" s="1"/>
  <c r="Z45" i="5"/>
  <c r="J45" i="5" s="1"/>
  <c r="X45" i="5"/>
  <c r="V45" i="5"/>
  <c r="T45" i="5"/>
  <c r="D45" i="5" s="1"/>
  <c r="P45" i="5"/>
  <c r="O45" i="5"/>
  <c r="N45" i="5"/>
  <c r="M45" i="5"/>
  <c r="K45" i="5"/>
  <c r="I45" i="5"/>
  <c r="H45" i="5"/>
  <c r="G45" i="5"/>
  <c r="F45" i="5"/>
  <c r="E45" i="5"/>
  <c r="C45" i="5"/>
  <c r="AF44" i="5"/>
  <c r="AD44" i="5"/>
  <c r="AB44" i="5"/>
  <c r="L44" i="5" s="1"/>
  <c r="Z44" i="5"/>
  <c r="X44" i="5"/>
  <c r="V44" i="5"/>
  <c r="T44" i="5"/>
  <c r="AG44" i="5" s="1"/>
  <c r="Q44" i="5" s="1"/>
  <c r="P44" i="5"/>
  <c r="O44" i="5"/>
  <c r="N44" i="5"/>
  <c r="M44" i="5"/>
  <c r="K44" i="5"/>
  <c r="J44" i="5"/>
  <c r="I44" i="5"/>
  <c r="H44" i="5"/>
  <c r="G44" i="5"/>
  <c r="F44" i="5"/>
  <c r="E44" i="5"/>
  <c r="C44" i="5"/>
  <c r="AF43" i="5"/>
  <c r="AD43" i="5"/>
  <c r="N43" i="5" s="1"/>
  <c r="AB43" i="5"/>
  <c r="Z43" i="5"/>
  <c r="J43" i="5" s="1"/>
  <c r="X43" i="5"/>
  <c r="V43" i="5"/>
  <c r="F43" i="5" s="1"/>
  <c r="T43" i="5"/>
  <c r="P43" i="5"/>
  <c r="O43" i="5"/>
  <c r="M43" i="5"/>
  <c r="L43" i="5"/>
  <c r="K43" i="5"/>
  <c r="I43" i="5"/>
  <c r="H43" i="5"/>
  <c r="G43" i="5"/>
  <c r="E43" i="5"/>
  <c r="D43" i="5"/>
  <c r="C43" i="5"/>
  <c r="AF42" i="5"/>
  <c r="P42" i="5" s="1"/>
  <c r="AD42" i="5"/>
  <c r="AB42" i="5"/>
  <c r="Z42" i="5"/>
  <c r="X42" i="5"/>
  <c r="H42" i="5" s="1"/>
  <c r="V42" i="5"/>
  <c r="T42" i="5"/>
  <c r="O42" i="5"/>
  <c r="N42" i="5"/>
  <c r="M42" i="5"/>
  <c r="L42" i="5"/>
  <c r="K42" i="5"/>
  <c r="J42" i="5"/>
  <c r="I42" i="5"/>
  <c r="G42" i="5"/>
  <c r="F42" i="5"/>
  <c r="E42" i="5"/>
  <c r="D42" i="5"/>
  <c r="C42" i="5"/>
  <c r="AF41" i="5"/>
  <c r="AD41" i="5"/>
  <c r="AB41" i="5"/>
  <c r="L41" i="5" s="1"/>
  <c r="Z41" i="5"/>
  <c r="X41" i="5"/>
  <c r="V41" i="5"/>
  <c r="T41" i="5"/>
  <c r="D41" i="5" s="1"/>
  <c r="P41" i="5"/>
  <c r="O41" i="5"/>
  <c r="N41" i="5"/>
  <c r="M41" i="5"/>
  <c r="K41" i="5"/>
  <c r="J41" i="5"/>
  <c r="I41" i="5"/>
  <c r="H41" i="5"/>
  <c r="G41" i="5"/>
  <c r="F41" i="5"/>
  <c r="E41" i="5"/>
  <c r="C41" i="5"/>
  <c r="AF40" i="5"/>
  <c r="AD40" i="5"/>
  <c r="AB40" i="5"/>
  <c r="Z40" i="5"/>
  <c r="X40" i="5"/>
  <c r="V40" i="5"/>
  <c r="T40" i="5"/>
  <c r="AG40" i="5" s="1"/>
  <c r="Q40" i="5" s="1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F39" i="5"/>
  <c r="AD39" i="5"/>
  <c r="N39" i="5" s="1"/>
  <c r="AB39" i="5"/>
  <c r="Z39" i="5"/>
  <c r="J39" i="5" s="1"/>
  <c r="X39" i="5"/>
  <c r="V39" i="5"/>
  <c r="F39" i="5" s="1"/>
  <c r="T39" i="5"/>
  <c r="P39" i="5"/>
  <c r="O39" i="5"/>
  <c r="M39" i="5"/>
  <c r="L39" i="5"/>
  <c r="K39" i="5"/>
  <c r="I39" i="5"/>
  <c r="H39" i="5"/>
  <c r="G39" i="5"/>
  <c r="E39" i="5"/>
  <c r="D39" i="5"/>
  <c r="C39" i="5"/>
  <c r="AF38" i="5"/>
  <c r="AD38" i="5"/>
  <c r="AB38" i="5"/>
  <c r="Z38" i="5"/>
  <c r="X38" i="5"/>
  <c r="V38" i="5"/>
  <c r="T38" i="5"/>
  <c r="AG38" i="5" s="1"/>
  <c r="Q38" i="5" s="1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F37" i="5"/>
  <c r="AD37" i="5"/>
  <c r="N37" i="5" s="1"/>
  <c r="AB37" i="5"/>
  <c r="L37" i="5" s="1"/>
  <c r="Z37" i="5"/>
  <c r="X37" i="5"/>
  <c r="V37" i="5"/>
  <c r="T37" i="5"/>
  <c r="D37" i="5" s="1"/>
  <c r="P37" i="5"/>
  <c r="O37" i="5"/>
  <c r="M37" i="5"/>
  <c r="K37" i="5"/>
  <c r="J37" i="5"/>
  <c r="I37" i="5"/>
  <c r="H37" i="5"/>
  <c r="G37" i="5"/>
  <c r="F37" i="5"/>
  <c r="E37" i="5"/>
  <c r="C37" i="5"/>
  <c r="AF36" i="5"/>
  <c r="AD36" i="5"/>
  <c r="AB36" i="5"/>
  <c r="Z36" i="5"/>
  <c r="J36" i="5" s="1"/>
  <c r="X36" i="5"/>
  <c r="AG36" i="5" s="1"/>
  <c r="Q36" i="5" s="1"/>
  <c r="V36" i="5"/>
  <c r="T36" i="5"/>
  <c r="P36" i="5"/>
  <c r="O36" i="5"/>
  <c r="N36" i="5"/>
  <c r="M36" i="5"/>
  <c r="L36" i="5"/>
  <c r="K36" i="5"/>
  <c r="I36" i="5"/>
  <c r="H36" i="5"/>
  <c r="G36" i="5"/>
  <c r="F36" i="5"/>
  <c r="E36" i="5"/>
  <c r="D36" i="5"/>
  <c r="C36" i="5"/>
  <c r="AF35" i="5"/>
  <c r="AD35" i="5"/>
  <c r="N35" i="5" s="1"/>
  <c r="AB35" i="5"/>
  <c r="Z35" i="5"/>
  <c r="J35" i="5" s="1"/>
  <c r="X35" i="5"/>
  <c r="H35" i="5" s="1"/>
  <c r="V35" i="5"/>
  <c r="F35" i="5" s="1"/>
  <c r="T35" i="5"/>
  <c r="P35" i="5"/>
  <c r="O35" i="5"/>
  <c r="M35" i="5"/>
  <c r="L35" i="5"/>
  <c r="K35" i="5"/>
  <c r="I35" i="5"/>
  <c r="G35" i="5"/>
  <c r="E35" i="5"/>
  <c r="D35" i="5"/>
  <c r="C35" i="5"/>
  <c r="AF34" i="5"/>
  <c r="P34" i="5" s="1"/>
  <c r="AD34" i="5"/>
  <c r="AB34" i="5"/>
  <c r="L34" i="5" s="1"/>
  <c r="Z34" i="5"/>
  <c r="X34" i="5"/>
  <c r="H34" i="5" s="1"/>
  <c r="V34" i="5"/>
  <c r="T34" i="5"/>
  <c r="AG34" i="5" s="1"/>
  <c r="Q34" i="5" s="1"/>
  <c r="O34" i="5"/>
  <c r="N34" i="5"/>
  <c r="M34" i="5"/>
  <c r="K34" i="5"/>
  <c r="J34" i="5"/>
  <c r="I34" i="5"/>
  <c r="G34" i="5"/>
  <c r="F34" i="5"/>
  <c r="E34" i="5"/>
  <c r="C34" i="5"/>
  <c r="AF33" i="5"/>
  <c r="AD33" i="5"/>
  <c r="AB33" i="5"/>
  <c r="L33" i="5" s="1"/>
  <c r="Z33" i="5"/>
  <c r="J33" i="5" s="1"/>
  <c r="X33" i="5"/>
  <c r="V33" i="5"/>
  <c r="T33" i="5"/>
  <c r="D33" i="5" s="1"/>
  <c r="P33" i="5"/>
  <c r="O33" i="5"/>
  <c r="N33" i="5"/>
  <c r="M33" i="5"/>
  <c r="K33" i="5"/>
  <c r="I33" i="5"/>
  <c r="H33" i="5"/>
  <c r="G33" i="5"/>
  <c r="F33" i="5"/>
  <c r="E33" i="5"/>
  <c r="C33" i="5"/>
  <c r="AF32" i="5"/>
  <c r="AD32" i="5"/>
  <c r="AB32" i="5"/>
  <c r="L32" i="5" s="1"/>
  <c r="Z32" i="5"/>
  <c r="AG32" i="5" s="1"/>
  <c r="Q32" i="5" s="1"/>
  <c r="X32" i="5"/>
  <c r="V32" i="5"/>
  <c r="T32" i="5"/>
  <c r="D32" i="5" s="1"/>
  <c r="P32" i="5"/>
  <c r="O32" i="5"/>
  <c r="N32" i="5"/>
  <c r="M32" i="5"/>
  <c r="K32" i="5"/>
  <c r="I32" i="5"/>
  <c r="H32" i="5"/>
  <c r="G32" i="5"/>
  <c r="F32" i="5"/>
  <c r="E32" i="5"/>
  <c r="C32" i="5"/>
  <c r="AF31" i="5"/>
  <c r="AD31" i="5"/>
  <c r="N31" i="5" s="1"/>
  <c r="AB31" i="5"/>
  <c r="Z31" i="5"/>
  <c r="J31" i="5" s="1"/>
  <c r="X31" i="5"/>
  <c r="H31" i="5" s="1"/>
  <c r="V31" i="5"/>
  <c r="F31" i="5" s="1"/>
  <c r="T31" i="5"/>
  <c r="P31" i="5"/>
  <c r="O31" i="5"/>
  <c r="M31" i="5"/>
  <c r="L31" i="5"/>
  <c r="K31" i="5"/>
  <c r="I31" i="5"/>
  <c r="G31" i="5"/>
  <c r="E31" i="5"/>
  <c r="D31" i="5"/>
  <c r="C31" i="5"/>
  <c r="AF30" i="5"/>
  <c r="P30" i="5" s="1"/>
  <c r="AD30" i="5"/>
  <c r="AB30" i="5"/>
  <c r="Z30" i="5"/>
  <c r="X30" i="5"/>
  <c r="H30" i="5" s="1"/>
  <c r="V30" i="5"/>
  <c r="T30" i="5"/>
  <c r="O30" i="5"/>
  <c r="N30" i="5"/>
  <c r="M30" i="5"/>
  <c r="L30" i="5"/>
  <c r="K30" i="5"/>
  <c r="J30" i="5"/>
  <c r="I30" i="5"/>
  <c r="G30" i="5"/>
  <c r="F30" i="5"/>
  <c r="E30" i="5"/>
  <c r="D30" i="5"/>
  <c r="C30" i="5"/>
  <c r="AF29" i="5"/>
  <c r="AD29" i="5"/>
  <c r="AB29" i="5"/>
  <c r="L29" i="5" s="1"/>
  <c r="Z29" i="5"/>
  <c r="J29" i="5" s="1"/>
  <c r="X29" i="5"/>
  <c r="V29" i="5"/>
  <c r="T29" i="5"/>
  <c r="D29" i="5" s="1"/>
  <c r="P29" i="5"/>
  <c r="O29" i="5"/>
  <c r="N29" i="5"/>
  <c r="M29" i="5"/>
  <c r="K29" i="5"/>
  <c r="I29" i="5"/>
  <c r="H29" i="5"/>
  <c r="G29" i="5"/>
  <c r="F29" i="5"/>
  <c r="E29" i="5"/>
  <c r="C29" i="5"/>
  <c r="AF28" i="5"/>
  <c r="AD28" i="5"/>
  <c r="AB28" i="5"/>
  <c r="L28" i="5" s="1"/>
  <c r="Z28" i="5"/>
  <c r="X28" i="5"/>
  <c r="V28" i="5"/>
  <c r="T28" i="5"/>
  <c r="AG28" i="5" s="1"/>
  <c r="Q28" i="5" s="1"/>
  <c r="P28" i="5"/>
  <c r="O28" i="5"/>
  <c r="N28" i="5"/>
  <c r="M28" i="5"/>
  <c r="K28" i="5"/>
  <c r="J28" i="5"/>
  <c r="I28" i="5"/>
  <c r="H28" i="5"/>
  <c r="G28" i="5"/>
  <c r="F28" i="5"/>
  <c r="E28" i="5"/>
  <c r="C28" i="5"/>
  <c r="AF27" i="5"/>
  <c r="AD27" i="5"/>
  <c r="N27" i="5" s="1"/>
  <c r="AB27" i="5"/>
  <c r="Z27" i="5"/>
  <c r="J27" i="5" s="1"/>
  <c r="X27" i="5"/>
  <c r="V27" i="5"/>
  <c r="F27" i="5" s="1"/>
  <c r="T27" i="5"/>
  <c r="P27" i="5"/>
  <c r="O27" i="5"/>
  <c r="M27" i="5"/>
  <c r="L27" i="5"/>
  <c r="K27" i="5"/>
  <c r="I27" i="5"/>
  <c r="H27" i="5"/>
  <c r="G27" i="5"/>
  <c r="E27" i="5"/>
  <c r="D27" i="5"/>
  <c r="C27" i="5"/>
  <c r="AF26" i="5"/>
  <c r="P26" i="5" s="1"/>
  <c r="AD26" i="5"/>
  <c r="AB26" i="5"/>
  <c r="Z26" i="5"/>
  <c r="X26" i="5"/>
  <c r="H26" i="5" s="1"/>
  <c r="V26" i="5"/>
  <c r="T26" i="5"/>
  <c r="O26" i="5"/>
  <c r="N26" i="5"/>
  <c r="M26" i="5"/>
  <c r="L26" i="5"/>
  <c r="K26" i="5"/>
  <c r="J26" i="5"/>
  <c r="I26" i="5"/>
  <c r="G26" i="5"/>
  <c r="F26" i="5"/>
  <c r="E26" i="5"/>
  <c r="D26" i="5"/>
  <c r="C26" i="5"/>
  <c r="AF25" i="5"/>
  <c r="AD25" i="5"/>
  <c r="AB25" i="5"/>
  <c r="L25" i="5" s="1"/>
  <c r="Z25" i="5"/>
  <c r="X25" i="5"/>
  <c r="V25" i="5"/>
  <c r="T25" i="5"/>
  <c r="D25" i="5" s="1"/>
  <c r="P25" i="5"/>
  <c r="O25" i="5"/>
  <c r="N25" i="5"/>
  <c r="M25" i="5"/>
  <c r="K25" i="5"/>
  <c r="J25" i="5"/>
  <c r="I25" i="5"/>
  <c r="H25" i="5"/>
  <c r="G25" i="5"/>
  <c r="F25" i="5"/>
  <c r="E25" i="5"/>
  <c r="C25" i="5"/>
  <c r="AF24" i="5"/>
  <c r="AD24" i="5"/>
  <c r="AB24" i="5"/>
  <c r="Z24" i="5"/>
  <c r="J24" i="5" s="1"/>
  <c r="X24" i="5"/>
  <c r="AG24" i="5" s="1"/>
  <c r="Q24" i="5" s="1"/>
  <c r="V24" i="5"/>
  <c r="T24" i="5"/>
  <c r="P24" i="5"/>
  <c r="O24" i="5"/>
  <c r="N24" i="5"/>
  <c r="M24" i="5"/>
  <c r="L24" i="5"/>
  <c r="K24" i="5"/>
  <c r="I24" i="5"/>
  <c r="H24" i="5"/>
  <c r="G24" i="5"/>
  <c r="F24" i="5"/>
  <c r="E24" i="5"/>
  <c r="D24" i="5"/>
  <c r="C24" i="5"/>
  <c r="AF23" i="5"/>
  <c r="AD23" i="5"/>
  <c r="N23" i="5" s="1"/>
  <c r="AB23" i="5"/>
  <c r="Z23" i="5"/>
  <c r="J23" i="5" s="1"/>
  <c r="X23" i="5"/>
  <c r="V23" i="5"/>
  <c r="F23" i="5" s="1"/>
  <c r="T23" i="5"/>
  <c r="P23" i="5"/>
  <c r="O23" i="5"/>
  <c r="M23" i="5"/>
  <c r="L23" i="5"/>
  <c r="K23" i="5"/>
  <c r="I23" i="5"/>
  <c r="H23" i="5"/>
  <c r="G23" i="5"/>
  <c r="E23" i="5"/>
  <c r="D23" i="5"/>
  <c r="C23" i="5"/>
  <c r="AF22" i="5"/>
  <c r="AD22" i="5"/>
  <c r="AB22" i="5"/>
  <c r="Z22" i="5"/>
  <c r="X22" i="5"/>
  <c r="V22" i="5"/>
  <c r="T22" i="5"/>
  <c r="AG22" i="5" s="1"/>
  <c r="Q22" i="5" s="1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F21" i="5"/>
  <c r="AD21" i="5"/>
  <c r="N21" i="5" s="1"/>
  <c r="AB21" i="5"/>
  <c r="L21" i="5" s="1"/>
  <c r="Z21" i="5"/>
  <c r="X21" i="5"/>
  <c r="V21" i="5"/>
  <c r="T21" i="5"/>
  <c r="D21" i="5" s="1"/>
  <c r="P21" i="5"/>
  <c r="O21" i="5"/>
  <c r="M21" i="5"/>
  <c r="K21" i="5"/>
  <c r="J21" i="5"/>
  <c r="I21" i="5"/>
  <c r="H21" i="5"/>
  <c r="G21" i="5"/>
  <c r="F21" i="5"/>
  <c r="E21" i="5"/>
  <c r="C21" i="5"/>
  <c r="AF20" i="5"/>
  <c r="AD20" i="5"/>
  <c r="AB20" i="5"/>
  <c r="Z20" i="5"/>
  <c r="J20" i="5" s="1"/>
  <c r="X20" i="5"/>
  <c r="AG20" i="5" s="1"/>
  <c r="Q20" i="5" s="1"/>
  <c r="V20" i="5"/>
  <c r="T20" i="5"/>
  <c r="P20" i="5"/>
  <c r="O20" i="5"/>
  <c r="N20" i="5"/>
  <c r="M20" i="5"/>
  <c r="L20" i="5"/>
  <c r="K20" i="5"/>
  <c r="I20" i="5"/>
  <c r="H20" i="5"/>
  <c r="G20" i="5"/>
  <c r="F20" i="5"/>
  <c r="E20" i="5"/>
  <c r="D20" i="5"/>
  <c r="C20" i="5"/>
  <c r="AF19" i="5"/>
  <c r="AD19" i="5"/>
  <c r="N19" i="5" s="1"/>
  <c r="AB19" i="5"/>
  <c r="Z19" i="5"/>
  <c r="J19" i="5" s="1"/>
  <c r="X19" i="5"/>
  <c r="H19" i="5" s="1"/>
  <c r="V19" i="5"/>
  <c r="F19" i="5" s="1"/>
  <c r="T19" i="5"/>
  <c r="P19" i="5"/>
  <c r="O19" i="5"/>
  <c r="M19" i="5"/>
  <c r="L19" i="5"/>
  <c r="K19" i="5"/>
  <c r="I19" i="5"/>
  <c r="G19" i="5"/>
  <c r="E19" i="5"/>
  <c r="D19" i="5"/>
  <c r="C19" i="5"/>
  <c r="AF18" i="5"/>
  <c r="P18" i="5" s="1"/>
  <c r="AD18" i="5"/>
  <c r="AB18" i="5"/>
  <c r="L18" i="5" s="1"/>
  <c r="Z18" i="5"/>
  <c r="X18" i="5"/>
  <c r="H18" i="5" s="1"/>
  <c r="V18" i="5"/>
  <c r="T18" i="5"/>
  <c r="AG18" i="5" s="1"/>
  <c r="Q18" i="5" s="1"/>
  <c r="O18" i="5"/>
  <c r="N18" i="5"/>
  <c r="M18" i="5"/>
  <c r="K18" i="5"/>
  <c r="J18" i="5"/>
  <c r="I18" i="5"/>
  <c r="G18" i="5"/>
  <c r="F18" i="5"/>
  <c r="E18" i="5"/>
  <c r="C18" i="5"/>
  <c r="AF17" i="5"/>
  <c r="AD17" i="5"/>
  <c r="AB17" i="5"/>
  <c r="L17" i="5" s="1"/>
  <c r="Z17" i="5"/>
  <c r="J17" i="5" s="1"/>
  <c r="X17" i="5"/>
  <c r="V17" i="5"/>
  <c r="T17" i="5"/>
  <c r="D17" i="5" s="1"/>
  <c r="P17" i="5"/>
  <c r="O17" i="5"/>
  <c r="N17" i="5"/>
  <c r="M17" i="5"/>
  <c r="K17" i="5"/>
  <c r="I17" i="5"/>
  <c r="H17" i="5"/>
  <c r="G17" i="5"/>
  <c r="F17" i="5"/>
  <c r="E17" i="5"/>
  <c r="C17" i="5"/>
  <c r="AF16" i="5"/>
  <c r="AD16" i="5"/>
  <c r="AB16" i="5"/>
  <c r="L16" i="5" s="1"/>
  <c r="Z16" i="5"/>
  <c r="AG16" i="5" s="1"/>
  <c r="Q16" i="5" s="1"/>
  <c r="X16" i="5"/>
  <c r="V16" i="5"/>
  <c r="T16" i="5"/>
  <c r="D16" i="5" s="1"/>
  <c r="P16" i="5"/>
  <c r="O16" i="5"/>
  <c r="N16" i="5"/>
  <c r="M16" i="5"/>
  <c r="K16" i="5"/>
  <c r="I16" i="5"/>
  <c r="H16" i="5"/>
  <c r="G16" i="5"/>
  <c r="F16" i="5"/>
  <c r="E16" i="5"/>
  <c r="C16" i="5"/>
  <c r="AF15" i="5"/>
  <c r="AD15" i="5"/>
  <c r="N15" i="5" s="1"/>
  <c r="AB15" i="5"/>
  <c r="Z15" i="5"/>
  <c r="J15" i="5" s="1"/>
  <c r="X15" i="5"/>
  <c r="H15" i="5" s="1"/>
  <c r="V15" i="5"/>
  <c r="F15" i="5" s="1"/>
  <c r="T15" i="5"/>
  <c r="P15" i="5"/>
  <c r="O15" i="5"/>
  <c r="M15" i="5"/>
  <c r="L15" i="5"/>
  <c r="K15" i="5"/>
  <c r="I15" i="5"/>
  <c r="G15" i="5"/>
  <c r="E15" i="5"/>
  <c r="D15" i="5"/>
  <c r="C15" i="5"/>
  <c r="AF14" i="5"/>
  <c r="P14" i="5" s="1"/>
  <c r="AD14" i="5"/>
  <c r="AB14" i="5"/>
  <c r="Z14" i="5"/>
  <c r="X14" i="5"/>
  <c r="H14" i="5" s="1"/>
  <c r="V14" i="5"/>
  <c r="T14" i="5"/>
  <c r="O14" i="5"/>
  <c r="N14" i="5"/>
  <c r="M14" i="5"/>
  <c r="L14" i="5"/>
  <c r="K14" i="5"/>
  <c r="J14" i="5"/>
  <c r="I14" i="5"/>
  <c r="G14" i="5"/>
  <c r="F14" i="5"/>
  <c r="E14" i="5"/>
  <c r="D14" i="5"/>
  <c r="C14" i="5"/>
  <c r="AF13" i="5"/>
  <c r="AD13" i="5"/>
  <c r="AB13" i="5"/>
  <c r="L13" i="5" s="1"/>
  <c r="Z13" i="5"/>
  <c r="AG13" i="5" s="1"/>
  <c r="Q13" i="5" s="1"/>
  <c r="X13" i="5"/>
  <c r="V13" i="5"/>
  <c r="T13" i="5"/>
  <c r="D13" i="5" s="1"/>
  <c r="P13" i="5"/>
  <c r="O13" i="5"/>
  <c r="N13" i="5"/>
  <c r="M13" i="5"/>
  <c r="K13" i="5"/>
  <c r="I13" i="5"/>
  <c r="H13" i="5"/>
  <c r="G13" i="5"/>
  <c r="F13" i="5"/>
  <c r="E13" i="5"/>
  <c r="C13" i="5"/>
  <c r="AF12" i="5"/>
  <c r="AD12" i="5"/>
  <c r="AB12" i="5"/>
  <c r="L12" i="5" s="1"/>
  <c r="Z12" i="5"/>
  <c r="X12" i="5"/>
  <c r="V12" i="5"/>
  <c r="T12" i="5"/>
  <c r="AG12" i="5" s="1"/>
  <c r="Q12" i="5" s="1"/>
  <c r="P12" i="5"/>
  <c r="O12" i="5"/>
  <c r="N12" i="5"/>
  <c r="M12" i="5"/>
  <c r="K12" i="5"/>
  <c r="J12" i="5"/>
  <c r="I12" i="5"/>
  <c r="H12" i="5"/>
  <c r="G12" i="5"/>
  <c r="F12" i="5"/>
  <c r="E12" i="5"/>
  <c r="C12" i="5"/>
  <c r="AF11" i="5"/>
  <c r="AD11" i="5"/>
  <c r="N11" i="5" s="1"/>
  <c r="AB11" i="5"/>
  <c r="Z11" i="5"/>
  <c r="J11" i="5" s="1"/>
  <c r="X11" i="5"/>
  <c r="V11" i="5"/>
  <c r="F11" i="5" s="1"/>
  <c r="T11" i="5"/>
  <c r="P11" i="5"/>
  <c r="O11" i="5"/>
  <c r="M11" i="5"/>
  <c r="L11" i="5"/>
  <c r="K11" i="5"/>
  <c r="I11" i="5"/>
  <c r="H11" i="5"/>
  <c r="G11" i="5"/>
  <c r="E11" i="5"/>
  <c r="D11" i="5"/>
  <c r="C11" i="5"/>
  <c r="AF10" i="5"/>
  <c r="P10" i="5" s="1"/>
  <c r="AD10" i="5"/>
  <c r="AB10" i="5"/>
  <c r="Z10" i="5"/>
  <c r="X10" i="5"/>
  <c r="H10" i="5" s="1"/>
  <c r="V10" i="5"/>
  <c r="T10" i="5"/>
  <c r="O10" i="5"/>
  <c r="N10" i="5"/>
  <c r="M10" i="5"/>
  <c r="L10" i="5"/>
  <c r="K10" i="5"/>
  <c r="J10" i="5"/>
  <c r="I10" i="5"/>
  <c r="G10" i="5"/>
  <c r="F10" i="5"/>
  <c r="E10" i="5"/>
  <c r="D10" i="5"/>
  <c r="C10" i="5"/>
  <c r="AF9" i="5"/>
  <c r="AD9" i="5"/>
  <c r="AB9" i="5"/>
  <c r="L9" i="5" s="1"/>
  <c r="Z9" i="5"/>
  <c r="X9" i="5"/>
  <c r="V9" i="5"/>
  <c r="T9" i="5"/>
  <c r="AG9" i="5" s="1"/>
  <c r="Q9" i="5" s="1"/>
  <c r="P9" i="5"/>
  <c r="O9" i="5"/>
  <c r="N9" i="5"/>
  <c r="M9" i="5"/>
  <c r="K9" i="5"/>
  <c r="J9" i="5"/>
  <c r="I9" i="5"/>
  <c r="H9" i="5"/>
  <c r="G9" i="5"/>
  <c r="F9" i="5"/>
  <c r="E9" i="5"/>
  <c r="C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P63" i="4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O63" i="4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N63" i="4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AG9" i="9" l="1"/>
  <c r="Q9" i="9" s="1"/>
  <c r="AG13" i="9"/>
  <c r="Q13" i="9" s="1"/>
  <c r="AG37" i="9"/>
  <c r="Q37" i="9" s="1"/>
  <c r="AG50" i="9"/>
  <c r="Q50" i="9" s="1"/>
  <c r="AG86" i="9"/>
  <c r="Q86" i="9" s="1"/>
  <c r="J17" i="9"/>
  <c r="J21" i="9"/>
  <c r="AG36" i="9"/>
  <c r="Q36" i="9" s="1"/>
  <c r="AG38" i="9"/>
  <c r="Q38" i="9" s="1"/>
  <c r="F52" i="9"/>
  <c r="AG52" i="9"/>
  <c r="Q52" i="9" s="1"/>
  <c r="AG63" i="9"/>
  <c r="Q63" i="9" s="1"/>
  <c r="AG64" i="9"/>
  <c r="Q64" i="9" s="1"/>
  <c r="H67" i="9"/>
  <c r="AG71" i="9"/>
  <c r="Q71" i="9" s="1"/>
  <c r="AG72" i="9"/>
  <c r="Q72" i="9" s="1"/>
  <c r="D72" i="9"/>
  <c r="AG76" i="9"/>
  <c r="Q76" i="9" s="1"/>
  <c r="D76" i="9"/>
  <c r="AG48" i="9"/>
  <c r="Q48" i="9" s="1"/>
  <c r="AG59" i="9"/>
  <c r="Q59" i="9" s="1"/>
  <c r="D59" i="9"/>
  <c r="AG62" i="9"/>
  <c r="Q62" i="9" s="1"/>
  <c r="AG102" i="9"/>
  <c r="Q102" i="9" s="1"/>
  <c r="D10" i="9"/>
  <c r="AG11" i="9"/>
  <c r="Q11" i="9" s="1"/>
  <c r="D14" i="9"/>
  <c r="AG15" i="9"/>
  <c r="Q15" i="9" s="1"/>
  <c r="D18" i="9"/>
  <c r="AG19" i="9"/>
  <c r="Q19" i="9" s="1"/>
  <c r="D22" i="9"/>
  <c r="AG23" i="9"/>
  <c r="Q23" i="9" s="1"/>
  <c r="AG24" i="9"/>
  <c r="Q24" i="9" s="1"/>
  <c r="AG31" i="9"/>
  <c r="Q31" i="9" s="1"/>
  <c r="D33" i="9"/>
  <c r="J34" i="9"/>
  <c r="AG40" i="9"/>
  <c r="Q40" i="9" s="1"/>
  <c r="AG47" i="9"/>
  <c r="Q47" i="9" s="1"/>
  <c r="D49" i="9"/>
  <c r="AG60" i="9"/>
  <c r="Q60" i="9" s="1"/>
  <c r="F66" i="9"/>
  <c r="AG66" i="9"/>
  <c r="Q66" i="9" s="1"/>
  <c r="H74" i="9"/>
  <c r="AG74" i="9"/>
  <c r="Q74" i="9" s="1"/>
  <c r="AG83" i="9"/>
  <c r="Q83" i="9" s="1"/>
  <c r="D83" i="9"/>
  <c r="AG99" i="9"/>
  <c r="Q99" i="9" s="1"/>
  <c r="D99" i="9"/>
  <c r="AG53" i="9"/>
  <c r="Q53" i="9" s="1"/>
  <c r="D56" i="9"/>
  <c r="AG56" i="9"/>
  <c r="Q56" i="9" s="1"/>
  <c r="AG65" i="9"/>
  <c r="Q65" i="9" s="1"/>
  <c r="D65" i="9"/>
  <c r="AG78" i="9"/>
  <c r="Q78" i="9" s="1"/>
  <c r="AG28" i="9"/>
  <c r="Q28" i="9" s="1"/>
  <c r="AG30" i="9"/>
  <c r="Q30" i="9" s="1"/>
  <c r="AG35" i="9"/>
  <c r="Q35" i="9" s="1"/>
  <c r="D39" i="9"/>
  <c r="AG44" i="9"/>
  <c r="Q44" i="9" s="1"/>
  <c r="AG46" i="9"/>
  <c r="Q46" i="9" s="1"/>
  <c r="AG58" i="9"/>
  <c r="Q58" i="9" s="1"/>
  <c r="AG73" i="9"/>
  <c r="Q73" i="9" s="1"/>
  <c r="D75" i="9"/>
  <c r="AG75" i="9"/>
  <c r="Q75" i="9" s="1"/>
  <c r="AG57" i="9"/>
  <c r="Q57" i="9" s="1"/>
  <c r="AG68" i="9"/>
  <c r="Q68" i="9" s="1"/>
  <c r="D68" i="9"/>
  <c r="AG79" i="9"/>
  <c r="Q79" i="9" s="1"/>
  <c r="D79" i="9"/>
  <c r="AG87" i="9"/>
  <c r="Q87" i="9" s="1"/>
  <c r="D87" i="9"/>
  <c r="AG90" i="9"/>
  <c r="Q90" i="9" s="1"/>
  <c r="AG103" i="9"/>
  <c r="Q103" i="9" s="1"/>
  <c r="D103" i="9"/>
  <c r="AG61" i="9"/>
  <c r="Q61" i="9" s="1"/>
  <c r="AG77" i="9"/>
  <c r="Q77" i="9" s="1"/>
  <c r="AG85" i="9"/>
  <c r="Q85" i="9" s="1"/>
  <c r="AG88" i="9"/>
  <c r="Q88" i="9" s="1"/>
  <c r="AG91" i="9"/>
  <c r="Q91" i="9" s="1"/>
  <c r="D91" i="9"/>
  <c r="AG94" i="9"/>
  <c r="Q94" i="9" s="1"/>
  <c r="AG101" i="9"/>
  <c r="Q101" i="9" s="1"/>
  <c r="AG82" i="9"/>
  <c r="Q82" i="9" s="1"/>
  <c r="AG89" i="9"/>
  <c r="Q89" i="9" s="1"/>
  <c r="AG92" i="9"/>
  <c r="Q92" i="9" s="1"/>
  <c r="AG95" i="9"/>
  <c r="Q95" i="9" s="1"/>
  <c r="D95" i="9"/>
  <c r="AG98" i="9"/>
  <c r="Q98" i="9" s="1"/>
  <c r="D80" i="9"/>
  <c r="D84" i="9"/>
  <c r="D88" i="9"/>
  <c r="D92" i="9"/>
  <c r="D96" i="9"/>
  <c r="D100" i="9"/>
  <c r="AG9" i="8"/>
  <c r="Q9" i="8" s="1"/>
  <c r="AG13" i="8"/>
  <c r="Q13" i="8" s="1"/>
  <c r="AG17" i="8"/>
  <c r="Q17" i="8" s="1"/>
  <c r="AG21" i="8"/>
  <c r="Q21" i="8" s="1"/>
  <c r="AG30" i="8"/>
  <c r="Q30" i="8" s="1"/>
  <c r="AG32" i="8"/>
  <c r="Q32" i="8" s="1"/>
  <c r="AG35" i="8"/>
  <c r="Q35" i="8" s="1"/>
  <c r="AG40" i="8"/>
  <c r="Q40" i="8" s="1"/>
  <c r="D40" i="8"/>
  <c r="AG46" i="8"/>
  <c r="Q46" i="8" s="1"/>
  <c r="AG50" i="8"/>
  <c r="Q50" i="8" s="1"/>
  <c r="AG52" i="8"/>
  <c r="Q52" i="8" s="1"/>
  <c r="AG54" i="8"/>
  <c r="Q54" i="8" s="1"/>
  <c r="AG77" i="8"/>
  <c r="Q77" i="8" s="1"/>
  <c r="H77" i="8"/>
  <c r="AG95" i="8"/>
  <c r="Q95" i="8" s="1"/>
  <c r="D95" i="8"/>
  <c r="AG102" i="8"/>
  <c r="Q102" i="8" s="1"/>
  <c r="AG25" i="8"/>
  <c r="Q25" i="8" s="1"/>
  <c r="AG34" i="8"/>
  <c r="Q34" i="8" s="1"/>
  <c r="AG36" i="8"/>
  <c r="Q36" i="8" s="1"/>
  <c r="AG42" i="8"/>
  <c r="Q42" i="8" s="1"/>
  <c r="AG47" i="8"/>
  <c r="Q47" i="8" s="1"/>
  <c r="AG53" i="8"/>
  <c r="Q53" i="8" s="1"/>
  <c r="AG55" i="8"/>
  <c r="Q55" i="8" s="1"/>
  <c r="D55" i="8"/>
  <c r="D62" i="8"/>
  <c r="AG62" i="8"/>
  <c r="Q62" i="8" s="1"/>
  <c r="AG66" i="8"/>
  <c r="Q66" i="8" s="1"/>
  <c r="AG69" i="8"/>
  <c r="Q69" i="8" s="1"/>
  <c r="AG70" i="8"/>
  <c r="Q70" i="8" s="1"/>
  <c r="H73" i="8"/>
  <c r="D78" i="8"/>
  <c r="AG78" i="8"/>
  <c r="Q78" i="8" s="1"/>
  <c r="AG93" i="8"/>
  <c r="Q93" i="8" s="1"/>
  <c r="H93" i="8"/>
  <c r="AG99" i="8"/>
  <c r="Q99" i="8" s="1"/>
  <c r="D99" i="8"/>
  <c r="AG103" i="8"/>
  <c r="Q103" i="8" s="1"/>
  <c r="D103" i="8"/>
  <c r="D10" i="8"/>
  <c r="D14" i="8"/>
  <c r="D18" i="8"/>
  <c r="D22" i="8"/>
  <c r="AG29" i="8"/>
  <c r="Q29" i="8" s="1"/>
  <c r="D31" i="8"/>
  <c r="AG38" i="8"/>
  <c r="Q38" i="8" s="1"/>
  <c r="AG43" i="8"/>
  <c r="Q43" i="8" s="1"/>
  <c r="AG45" i="8"/>
  <c r="Q45" i="8" s="1"/>
  <c r="AG48" i="8"/>
  <c r="Q48" i="8" s="1"/>
  <c r="D48" i="8"/>
  <c r="H57" i="8"/>
  <c r="F60" i="8"/>
  <c r="AG60" i="8"/>
  <c r="Q60" i="8" s="1"/>
  <c r="AG61" i="8"/>
  <c r="Q61" i="8" s="1"/>
  <c r="AG67" i="8"/>
  <c r="Q67" i="8" s="1"/>
  <c r="D67" i="8"/>
  <c r="AG82" i="8"/>
  <c r="Q82" i="8" s="1"/>
  <c r="AG85" i="8"/>
  <c r="Q85" i="8" s="1"/>
  <c r="AG86" i="8"/>
  <c r="Q86" i="8" s="1"/>
  <c r="H89" i="8"/>
  <c r="D94" i="8"/>
  <c r="AG94" i="8"/>
  <c r="Q94" i="8" s="1"/>
  <c r="AG97" i="8"/>
  <c r="Q97" i="8" s="1"/>
  <c r="H97" i="8"/>
  <c r="D25" i="8"/>
  <c r="AG26" i="8"/>
  <c r="Q26" i="8" s="1"/>
  <c r="AG28" i="8"/>
  <c r="Q28" i="8" s="1"/>
  <c r="AG33" i="8"/>
  <c r="Q33" i="8" s="1"/>
  <c r="D37" i="8"/>
  <c r="AG39" i="8"/>
  <c r="Q39" i="8" s="1"/>
  <c r="AG41" i="8"/>
  <c r="Q41" i="8" s="1"/>
  <c r="AG44" i="8"/>
  <c r="Q44" i="8" s="1"/>
  <c r="D44" i="8"/>
  <c r="F56" i="8"/>
  <c r="AG56" i="8"/>
  <c r="Q56" i="8" s="1"/>
  <c r="AG79" i="8"/>
  <c r="Q79" i="8" s="1"/>
  <c r="D79" i="8"/>
  <c r="AG83" i="8"/>
  <c r="Q83" i="8" s="1"/>
  <c r="D83" i="8"/>
  <c r="D98" i="8"/>
  <c r="AG98" i="8"/>
  <c r="Q98" i="8" s="1"/>
  <c r="AG58" i="8"/>
  <c r="Q58" i="8" s="1"/>
  <c r="AG63" i="8"/>
  <c r="Q63" i="8" s="1"/>
  <c r="AG71" i="8"/>
  <c r="Q71" i="8" s="1"/>
  <c r="D71" i="8"/>
  <c r="AG74" i="8"/>
  <c r="Q74" i="8" s="1"/>
  <c r="AG76" i="8"/>
  <c r="Q76" i="8" s="1"/>
  <c r="AG87" i="8"/>
  <c r="Q87" i="8" s="1"/>
  <c r="D87" i="8"/>
  <c r="AG90" i="8"/>
  <c r="Q90" i="8" s="1"/>
  <c r="AG92" i="8"/>
  <c r="Q92" i="8" s="1"/>
  <c r="AG96" i="8"/>
  <c r="Q96" i="8" s="1"/>
  <c r="AG51" i="8"/>
  <c r="Q51" i="8" s="1"/>
  <c r="AG65" i="8"/>
  <c r="Q65" i="8" s="1"/>
  <c r="AG75" i="8"/>
  <c r="Q75" i="8" s="1"/>
  <c r="D75" i="8"/>
  <c r="AG80" i="8"/>
  <c r="Q80" i="8" s="1"/>
  <c r="AG81" i="8"/>
  <c r="Q81" i="8" s="1"/>
  <c r="AG91" i="8"/>
  <c r="Q91" i="8" s="1"/>
  <c r="D91" i="8"/>
  <c r="AG100" i="8"/>
  <c r="Q100" i="8" s="1"/>
  <c r="AG101" i="8"/>
  <c r="Q101" i="8" s="1"/>
  <c r="H10" i="6"/>
  <c r="AG15" i="6"/>
  <c r="Q15" i="6" s="1"/>
  <c r="H18" i="6"/>
  <c r="AG16" i="6"/>
  <c r="Q16" i="6" s="1"/>
  <c r="D16" i="6"/>
  <c r="AG11" i="6"/>
  <c r="Q11" i="6" s="1"/>
  <c r="AG19" i="6"/>
  <c r="Q19" i="6" s="1"/>
  <c r="AG12" i="6"/>
  <c r="Q12" i="6" s="1"/>
  <c r="D12" i="6"/>
  <c r="AG20" i="6"/>
  <c r="Q20" i="6" s="1"/>
  <c r="D20" i="6"/>
  <c r="AG35" i="6"/>
  <c r="Q35" i="6" s="1"/>
  <c r="AG39" i="6"/>
  <c r="Q39" i="6" s="1"/>
  <c r="AG43" i="6"/>
  <c r="Q43" i="6" s="1"/>
  <c r="AG51" i="6"/>
  <c r="Q51" i="6" s="1"/>
  <c r="AG60" i="6"/>
  <c r="Q60" i="6" s="1"/>
  <c r="AG62" i="6"/>
  <c r="Q62" i="6" s="1"/>
  <c r="F64" i="6"/>
  <c r="AG64" i="6"/>
  <c r="Q64" i="6" s="1"/>
  <c r="AG66" i="6"/>
  <c r="Q66" i="6" s="1"/>
  <c r="F68" i="6"/>
  <c r="AG68" i="6"/>
  <c r="Q68" i="6" s="1"/>
  <c r="AG70" i="6"/>
  <c r="Q70" i="6" s="1"/>
  <c r="F72" i="6"/>
  <c r="AG72" i="6"/>
  <c r="Q72" i="6" s="1"/>
  <c r="AG74" i="6"/>
  <c r="Q74" i="6" s="1"/>
  <c r="F76" i="6"/>
  <c r="AG76" i="6"/>
  <c r="Q76" i="6" s="1"/>
  <c r="AG78" i="6"/>
  <c r="Q78" i="6" s="1"/>
  <c r="F80" i="6"/>
  <c r="AG80" i="6"/>
  <c r="Q80" i="6" s="1"/>
  <c r="AG82" i="6"/>
  <c r="Q82" i="6" s="1"/>
  <c r="F84" i="6"/>
  <c r="AG84" i="6"/>
  <c r="Q84" i="6" s="1"/>
  <c r="AG86" i="6"/>
  <c r="Q86" i="6" s="1"/>
  <c r="F88" i="6"/>
  <c r="AG88" i="6"/>
  <c r="Q88" i="6" s="1"/>
  <c r="AG90" i="6"/>
  <c r="Q90" i="6" s="1"/>
  <c r="F92" i="6"/>
  <c r="AG92" i="6"/>
  <c r="Q92" i="6" s="1"/>
  <c r="AG94" i="6"/>
  <c r="Q94" i="6" s="1"/>
  <c r="F96" i="6"/>
  <c r="AG96" i="6"/>
  <c r="Q96" i="6" s="1"/>
  <c r="AG98" i="6"/>
  <c r="Q98" i="6" s="1"/>
  <c r="F100" i="6"/>
  <c r="AG100" i="6"/>
  <c r="Q100" i="6" s="1"/>
  <c r="AG102" i="6"/>
  <c r="Q102" i="6" s="1"/>
  <c r="AG31" i="6"/>
  <c r="Q31" i="6" s="1"/>
  <c r="J23" i="6"/>
  <c r="AG55" i="6"/>
  <c r="Q55" i="6" s="1"/>
  <c r="AG63" i="6"/>
  <c r="Q63" i="6" s="1"/>
  <c r="D63" i="6"/>
  <c r="AG67" i="6"/>
  <c r="Q67" i="6" s="1"/>
  <c r="D67" i="6"/>
  <c r="AG71" i="6"/>
  <c r="Q71" i="6" s="1"/>
  <c r="D71" i="6"/>
  <c r="AG75" i="6"/>
  <c r="Q75" i="6" s="1"/>
  <c r="D75" i="6"/>
  <c r="AG79" i="6"/>
  <c r="Q79" i="6" s="1"/>
  <c r="D79" i="6"/>
  <c r="AG83" i="6"/>
  <c r="Q83" i="6" s="1"/>
  <c r="D83" i="6"/>
  <c r="AG87" i="6"/>
  <c r="Q87" i="6" s="1"/>
  <c r="D87" i="6"/>
  <c r="AG91" i="6"/>
  <c r="Q91" i="6" s="1"/>
  <c r="D91" i="6"/>
  <c r="AG95" i="6"/>
  <c r="Q95" i="6" s="1"/>
  <c r="D95" i="6"/>
  <c r="AG99" i="6"/>
  <c r="Q99" i="6" s="1"/>
  <c r="D99" i="6"/>
  <c r="AG103" i="6"/>
  <c r="Q103" i="6" s="1"/>
  <c r="D103" i="6"/>
  <c r="D24" i="6"/>
  <c r="D28" i="6"/>
  <c r="D32" i="6"/>
  <c r="D36" i="6"/>
  <c r="D40" i="6"/>
  <c r="D44" i="6"/>
  <c r="D48" i="6"/>
  <c r="D52" i="6"/>
  <c r="AG59" i="6"/>
  <c r="Q59" i="6" s="1"/>
  <c r="D61" i="6"/>
  <c r="D55" i="6"/>
  <c r="AG56" i="6"/>
  <c r="Q56" i="6" s="1"/>
  <c r="AG58" i="6"/>
  <c r="Q58" i="6" s="1"/>
  <c r="AG73" i="6"/>
  <c r="Q73" i="6" s="1"/>
  <c r="AG77" i="6"/>
  <c r="Q77" i="6" s="1"/>
  <c r="AG81" i="6"/>
  <c r="Q81" i="6" s="1"/>
  <c r="AG85" i="6"/>
  <c r="Q85" i="6" s="1"/>
  <c r="AG89" i="6"/>
  <c r="Q89" i="6" s="1"/>
  <c r="AG93" i="6"/>
  <c r="Q93" i="6" s="1"/>
  <c r="AG97" i="6"/>
  <c r="Q97" i="6" s="1"/>
  <c r="AG101" i="6"/>
  <c r="Q101" i="6" s="1"/>
  <c r="AG15" i="5"/>
  <c r="Q15" i="5" s="1"/>
  <c r="J16" i="5"/>
  <c r="AG17" i="5"/>
  <c r="Q17" i="5" s="1"/>
  <c r="AG31" i="5"/>
  <c r="Q31" i="5" s="1"/>
  <c r="J32" i="5"/>
  <c r="AG33" i="5"/>
  <c r="Q33" i="5" s="1"/>
  <c r="AG47" i="5"/>
  <c r="Q47" i="5" s="1"/>
  <c r="J48" i="5"/>
  <c r="AG49" i="5"/>
  <c r="Q49" i="5" s="1"/>
  <c r="AG27" i="5"/>
  <c r="Q27" i="5" s="1"/>
  <c r="AG29" i="5"/>
  <c r="Q29" i="5" s="1"/>
  <c r="AG43" i="5"/>
  <c r="Q43" i="5" s="1"/>
  <c r="AG45" i="5"/>
  <c r="Q45" i="5" s="1"/>
  <c r="AG57" i="5"/>
  <c r="Q57" i="5" s="1"/>
  <c r="D57" i="5"/>
  <c r="AG61" i="5"/>
  <c r="Q61" i="5" s="1"/>
  <c r="D61" i="5"/>
  <c r="AG62" i="5"/>
  <c r="Q62" i="5" s="1"/>
  <c r="AG70" i="5"/>
  <c r="Q70" i="5" s="1"/>
  <c r="AG78" i="5"/>
  <c r="Q78" i="5" s="1"/>
  <c r="F80" i="5"/>
  <c r="AG80" i="5"/>
  <c r="Q80" i="5" s="1"/>
  <c r="AG86" i="5"/>
  <c r="Q86" i="5" s="1"/>
  <c r="F88" i="5"/>
  <c r="AG88" i="5"/>
  <c r="Q88" i="5" s="1"/>
  <c r="AG94" i="5"/>
  <c r="Q94" i="5" s="1"/>
  <c r="F96" i="5"/>
  <c r="AG96" i="5"/>
  <c r="Q96" i="5" s="1"/>
  <c r="AG102" i="5"/>
  <c r="Q102" i="5" s="1"/>
  <c r="AG10" i="5"/>
  <c r="Q10" i="5" s="1"/>
  <c r="D12" i="5"/>
  <c r="J13" i="5"/>
  <c r="AG19" i="5"/>
  <c r="Q19" i="5" s="1"/>
  <c r="AG21" i="5"/>
  <c r="Q21" i="5" s="1"/>
  <c r="AG26" i="5"/>
  <c r="Q26" i="5" s="1"/>
  <c r="D28" i="5"/>
  <c r="AG35" i="5"/>
  <c r="Q35" i="5" s="1"/>
  <c r="AG37" i="5"/>
  <c r="Q37" i="5" s="1"/>
  <c r="AG42" i="5"/>
  <c r="Q42" i="5" s="1"/>
  <c r="D44" i="5"/>
  <c r="AG51" i="5"/>
  <c r="Q51" i="5" s="1"/>
  <c r="AG53" i="5"/>
  <c r="Q53" i="5" s="1"/>
  <c r="D53" i="5"/>
  <c r="AG66" i="5"/>
  <c r="Q66" i="5" s="1"/>
  <c r="F68" i="5"/>
  <c r="AG68" i="5"/>
  <c r="Q68" i="5" s="1"/>
  <c r="AG74" i="5"/>
  <c r="Q74" i="5" s="1"/>
  <c r="F76" i="5"/>
  <c r="AG76" i="5"/>
  <c r="Q76" i="5" s="1"/>
  <c r="AG82" i="5"/>
  <c r="Q82" i="5" s="1"/>
  <c r="F84" i="5"/>
  <c r="AG84" i="5"/>
  <c r="Q84" i="5" s="1"/>
  <c r="AG90" i="5"/>
  <c r="Q90" i="5" s="1"/>
  <c r="F92" i="5"/>
  <c r="AG92" i="5"/>
  <c r="Q92" i="5" s="1"/>
  <c r="AG11" i="5"/>
  <c r="Q11" i="5" s="1"/>
  <c r="F72" i="5"/>
  <c r="AG72" i="5"/>
  <c r="Q72" i="5" s="1"/>
  <c r="D9" i="5"/>
  <c r="F2" i="5" s="1"/>
  <c r="AG14" i="5"/>
  <c r="Q14" i="5" s="1"/>
  <c r="D18" i="5"/>
  <c r="AG23" i="5"/>
  <c r="Q23" i="5" s="1"/>
  <c r="AG25" i="5"/>
  <c r="Q25" i="5" s="1"/>
  <c r="AG30" i="5"/>
  <c r="Q30" i="5" s="1"/>
  <c r="D34" i="5"/>
  <c r="AG39" i="5"/>
  <c r="Q39" i="5" s="1"/>
  <c r="AG41" i="5"/>
  <c r="Q41" i="5" s="1"/>
  <c r="AG46" i="5"/>
  <c r="Q46" i="5" s="1"/>
  <c r="D50" i="5"/>
  <c r="AG56" i="5"/>
  <c r="Q56" i="5" s="1"/>
  <c r="AG60" i="5"/>
  <c r="Q60" i="5" s="1"/>
  <c r="AG64" i="5"/>
  <c r="Q64" i="5" s="1"/>
  <c r="AG67" i="5"/>
  <c r="Q67" i="5" s="1"/>
  <c r="D67" i="5"/>
  <c r="AG71" i="5"/>
  <c r="Q71" i="5" s="1"/>
  <c r="D71" i="5"/>
  <c r="AG75" i="5"/>
  <c r="Q75" i="5" s="1"/>
  <c r="D75" i="5"/>
  <c r="AG79" i="5"/>
  <c r="Q79" i="5" s="1"/>
  <c r="D79" i="5"/>
  <c r="AG83" i="5"/>
  <c r="Q83" i="5" s="1"/>
  <c r="D83" i="5"/>
  <c r="AG87" i="5"/>
  <c r="Q87" i="5" s="1"/>
  <c r="D87" i="5"/>
  <c r="AG91" i="5"/>
  <c r="Q91" i="5" s="1"/>
  <c r="D91" i="5"/>
  <c r="AG95" i="5"/>
  <c r="Q95" i="5" s="1"/>
  <c r="D95" i="5"/>
  <c r="AG98" i="5"/>
  <c r="Q98" i="5" s="1"/>
  <c r="F100" i="5"/>
  <c r="AG100" i="5"/>
  <c r="Q100" i="5" s="1"/>
  <c r="AG103" i="5"/>
  <c r="Q103" i="5" s="1"/>
  <c r="D103" i="5"/>
  <c r="AG99" i="5"/>
  <c r="Q99" i="5" s="1"/>
  <c r="D99" i="5"/>
  <c r="AG55" i="5"/>
  <c r="Q55" i="5" s="1"/>
  <c r="AG59" i="5"/>
  <c r="Q59" i="5" s="1"/>
  <c r="AG63" i="5"/>
  <c r="Q63" i="5" s="1"/>
  <c r="H2" i="9" l="1"/>
  <c r="F2" i="9"/>
  <c r="H2" i="8"/>
  <c r="F2" i="8"/>
  <c r="F2" i="6"/>
  <c r="H2" i="6"/>
</calcChain>
</file>

<file path=xl/sharedStrings.xml><?xml version="1.0" encoding="utf-8"?>
<sst xmlns="http://schemas.openxmlformats.org/spreadsheetml/2006/main" count="296" uniqueCount="111">
  <si>
    <t>Parameter Category</t>
  </si>
  <si>
    <t>Parameter name</t>
  </si>
  <si>
    <t>Parameter Value</t>
  </si>
  <si>
    <t>Min</t>
  </si>
  <si>
    <t>Max</t>
  </si>
  <si>
    <t>Initial Prices of Materials</t>
  </si>
  <si>
    <t>Silica</t>
  </si>
  <si>
    <t>Polymer</t>
  </si>
  <si>
    <t>Aluminum</t>
  </si>
  <si>
    <t>Sour Cherries</t>
  </si>
  <si>
    <t>Pineapple</t>
  </si>
  <si>
    <t>Mango</t>
  </si>
  <si>
    <t>Orange</t>
  </si>
  <si>
    <t>Cereal sprouts</t>
  </si>
  <si>
    <t>Hop</t>
  </si>
  <si>
    <t>Caffeine</t>
  </si>
  <si>
    <t>Preservative</t>
  </si>
  <si>
    <t>Suger</t>
  </si>
  <si>
    <t>CSD Essence</t>
  </si>
  <si>
    <t>Vit-C Essence</t>
  </si>
  <si>
    <t>Hop Essence</t>
  </si>
  <si>
    <t>Water</t>
  </si>
  <si>
    <t>Soft drink syrup</t>
  </si>
  <si>
    <t>by Players</t>
  </si>
  <si>
    <t>Malt syrup</t>
  </si>
  <si>
    <t>All Fruit syrup</t>
  </si>
  <si>
    <t>Energy syrup</t>
  </si>
  <si>
    <t>Carbon dioxide</t>
  </si>
  <si>
    <t>250 cc glass packaging</t>
  </si>
  <si>
    <t>500 cc aluminum packaging</t>
  </si>
  <si>
    <t>1000 cc plastic package</t>
  </si>
  <si>
    <t>Soft drink 250 cc</t>
  </si>
  <si>
    <t>Soft drink 500 cc</t>
  </si>
  <si>
    <t>Soft drink 1000 cc</t>
  </si>
  <si>
    <t>Beer 500 cc</t>
  </si>
  <si>
    <t>Beer 1000 cc</t>
  </si>
  <si>
    <t>Orange juice 250 cc</t>
  </si>
  <si>
    <t xml:space="preserve">Cherry juice 250 cc </t>
  </si>
  <si>
    <t xml:space="preserve">Mango juice 250 cc </t>
  </si>
  <si>
    <t>Pineapple juice 250 cc</t>
  </si>
  <si>
    <t>Energy drink 500 cc</t>
  </si>
  <si>
    <t>Finished products Price Ranges</t>
  </si>
  <si>
    <t>Semi-finished products Price Ranges</t>
  </si>
  <si>
    <t>fixed</t>
  </si>
  <si>
    <t>Raw Material Name</t>
  </si>
  <si>
    <t>Week Num</t>
  </si>
  <si>
    <t>Price Coeficient</t>
  </si>
  <si>
    <t>Product</t>
  </si>
  <si>
    <t>Avg</t>
  </si>
  <si>
    <t>sdv</t>
  </si>
  <si>
    <t>Market Share</t>
  </si>
  <si>
    <t>Demand G1</t>
  </si>
  <si>
    <t>Demand G2</t>
  </si>
  <si>
    <t>Demand G3</t>
  </si>
  <si>
    <t>Demand G4</t>
  </si>
  <si>
    <t>Demand G5</t>
  </si>
  <si>
    <t>Demand G6</t>
  </si>
  <si>
    <t>Demand G7</t>
  </si>
  <si>
    <t>Demand G8</t>
  </si>
  <si>
    <t>Demand G9</t>
  </si>
  <si>
    <t>Demand G10</t>
  </si>
  <si>
    <t>Demand G11</t>
  </si>
  <si>
    <t>Demand G12</t>
  </si>
  <si>
    <t>Demand G13</t>
  </si>
  <si>
    <t>Demand G14</t>
  </si>
  <si>
    <t>Demand G15</t>
  </si>
  <si>
    <t>تقاضای کل هفته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</si>
  <si>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</si>
  <si>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</si>
  <si>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</si>
  <si>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</si>
  <si>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</si>
  <si>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</si>
  <si>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</si>
  <si>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</si>
  <si>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</si>
  <si>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</si>
  <si>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</si>
  <si>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</si>
  <si>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</si>
  <si>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</si>
  <si>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</si>
  <si>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Soda</t>
  </si>
  <si>
    <t>Beer</t>
  </si>
  <si>
    <t>Nectar</t>
  </si>
  <si>
    <t>Energy Drink</t>
  </si>
  <si>
    <t>Production</t>
  </si>
  <si>
    <t>Factories Raw Material Capacity</t>
  </si>
  <si>
    <t>Factories semi-finished product Capacity</t>
  </si>
  <si>
    <t>Factories finished product Capacity</t>
  </si>
  <si>
    <t>Production Rate Efficiency</t>
  </si>
  <si>
    <t>0.7 , 0.85 , 0.95</t>
  </si>
  <si>
    <t>Final Product Production Rate</t>
  </si>
  <si>
    <t>Packaging Production Rate</t>
  </si>
  <si>
    <t>Carbon dioxide Production Rate</t>
  </si>
  <si>
    <t>Syrup Production Rate</t>
  </si>
  <si>
    <t>Quality Factor</t>
  </si>
  <si>
    <t>1 , 2 , 3</t>
  </si>
  <si>
    <t>Maintenance and Repair Costs</t>
  </si>
  <si>
    <t>Final Product Setup Cost</t>
  </si>
  <si>
    <t>Packaging Production Setup Cost</t>
  </si>
  <si>
    <t>Carbon dioxide Production Setup Cost</t>
  </si>
  <si>
    <t>Syrup Production Setup Cost</t>
  </si>
  <si>
    <t>Final Product Variable Cost</t>
  </si>
  <si>
    <t>Packaging Production Variable Cost</t>
  </si>
  <si>
    <t>Carbon dioxide Production Variable Cost</t>
  </si>
  <si>
    <t>Syrup Production Variable Cost</t>
  </si>
  <si>
    <t>Production Batch Size</t>
  </si>
  <si>
    <t>Raw materials Inventory cost / day</t>
  </si>
  <si>
    <t>Semi-finished products Inventory cost / day</t>
  </si>
  <si>
    <t>Finished products Inventory cost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</si>
</sst>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6"/>
      <color rgb="FF000000"/>
      <name val="Calibri Light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 readingOrder="1"/>
    </xf>
    <xf numFmtId="0" fontId="0" fillId="0" borderId="3" xfId="0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 readingOrder="1"/>
    </xf>
    <xf numFmtId="0" fontId="0" fillId="0" borderId="5" xfId="0" applyFill="1" applyBorder="1" applyAlignment="1">
      <alignment horizontal="center" vertical="center" readingOrder="1"/>
    </xf>
    <xf numFmtId="0" fontId="0" fillId="0" borderId="0" xfId="0" applyFill="1" applyAlignment="1">
      <alignment horizontal="center" vertical="center" readingOrder="1"/>
    </xf>
    <xf numFmtId="0" fontId="0" fillId="0" borderId="1" xfId="0" applyFill="1" applyBorder="1" applyAlignment="1">
      <alignment horizontal="center" vertical="center" readingOrder="1"/>
    </xf>
    <xf numFmtId="0" fontId="0" fillId="0" borderId="2" xfId="0" applyFill="1" applyBorder="1" applyAlignment="1">
      <alignment horizontal="center" vertical="center" readingOrder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2" borderId="9" xfId="0" applyFont="1" applyFill="1" applyBorder="1" applyAlignment="1">
      <alignment horizontal="center" vertical="center" readingOrder="1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center" vertical="center"/>
    </xf>
    <xf numFmtId="1" fontId="7" fillId="4" borderId="11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9" fontId="8" fillId="4" borderId="11" xfId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" fontId="0" fillId="0" borderId="9" xfId="1" applyNumberFormat="1" applyFont="1" applyBorder="1" applyAlignment="1">
      <alignment horizontal="center" vertical="center"/>
    </xf>
    <xf numFmtId="2" fontId="0" fillId="0" borderId="9" xfId="0" applyNumberFormat="1" applyBorder="1"/>
    <xf numFmtId="2" fontId="0" fillId="0" borderId="9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9" fillId="0" borderId="0" xfId="0" applyFont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readingOrder="1"/>
    </xf>
    <xf numFmtId="0" fontId="0" fillId="0" borderId="10" xfId="0" applyFill="1" applyBorder="1" applyAlignment="1">
      <alignment horizontal="center" vertical="center" readingOrder="1"/>
    </xf>
    <xf numFmtId="0" fontId="10" fillId="0" borderId="10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9B20BA-7840-4303-93F1-AC40D8433DD8}" type="doc">
      <dgm:prSet loTypeId="urn:microsoft.com/office/officeart/2005/8/layout/orgChart1" loCatId="hierarchy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n-US"/>
        </a:p>
      </dgm:t>
    </dgm:pt>
    <dgm:pt modelId="{C373482A-C276-4DD4-B9A5-3087710A6C7E}">
      <dgm:prSet phldrT="[Text]" custT="1"/>
      <dgm:spPr>
        <a:xfrm>
          <a:off x="254981" y="317"/>
          <a:ext cx="1847604" cy="923802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بسته‏بندی پلاستیکی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gm:t>
    </dgm:pt>
    <dgm:pt modelId="{F98931D7-0A3D-4417-8547-ADFF3750D9D1}" type="parTrans" cxnId="{FF756B58-160F-43BA-B649-F66B58BA832C}">
      <dgm:prSet/>
      <dgm:spPr/>
      <dgm:t>
        <a:bodyPr/>
        <a:lstStyle/>
        <a:p>
          <a:endParaRPr lang="en-US" sz="1200"/>
        </a:p>
      </dgm:t>
    </dgm:pt>
    <dgm:pt modelId="{44CFD3A2-ECD3-49FD-9F6C-97018E780A1B}" type="sibTrans" cxnId="{FF756B58-160F-43BA-B649-F66B58BA832C}">
      <dgm:prSet/>
      <dgm:spPr/>
      <dgm:t>
        <a:bodyPr/>
        <a:lstStyle/>
        <a:p>
          <a:endParaRPr lang="en-US" sz="1200"/>
        </a:p>
      </dgm:t>
    </dgm:pt>
    <dgm:pt modelId="{1731072A-FB4B-497C-A562-5DFF347D520F}">
      <dgm:prSet phldrT="[Text]" custT="1"/>
      <dgm:spPr>
        <a:xfrm>
          <a:off x="254981" y="1312117"/>
          <a:ext cx="1847604" cy="923802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پلیمر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( 8 واحد)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gm:t>
    </dgm:pt>
    <dgm:pt modelId="{A2805E95-1EBF-459E-9489-7723481DF3F3}" type="parTrans" cxnId="{7EBB7A5D-8EBC-436D-BEB4-8D895861AF34}">
      <dgm:prSet/>
      <dgm:spPr>
        <a:xfrm>
          <a:off x="1133063" y="924119"/>
          <a:ext cx="91440" cy="3879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7997"/>
              </a:lnTo>
            </a:path>
          </a:pathLst>
        </a:custGeom>
        <a:noFill/>
        <a:ln w="15875" cap="flat" cmpd="sng" algn="ctr">
          <a:solidFill>
            <a:srgbClr val="134770">
              <a:shade val="60000"/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endParaRPr lang="en-US" sz="1200"/>
        </a:p>
      </dgm:t>
    </dgm:pt>
    <dgm:pt modelId="{B58C812A-F1DB-40BB-AD6D-6CE66D360837}" type="sibTrans" cxnId="{7EBB7A5D-8EBC-436D-BEB4-8D895861AF34}">
      <dgm:prSet/>
      <dgm:spPr/>
      <dgm:t>
        <a:bodyPr/>
        <a:lstStyle/>
        <a:p>
          <a:endParaRPr lang="en-US" sz="1200"/>
        </a:p>
      </dgm:t>
    </dgm:pt>
    <dgm:pt modelId="{BF7A5136-845D-4926-85FD-EB9C3E8E42E6}" type="pres">
      <dgm:prSet presAssocID="{F39B20BA-7840-4303-93F1-AC40D8433D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44A4608B-8E8E-47B1-A123-EBE152F66BAA}" type="pres">
      <dgm:prSet presAssocID="{C373482A-C276-4DD4-B9A5-3087710A6C7E}" presName="hierRoot1" presStyleCnt="0">
        <dgm:presLayoutVars>
          <dgm:hierBranch val="init"/>
        </dgm:presLayoutVars>
      </dgm:prSet>
      <dgm:spPr/>
    </dgm:pt>
    <dgm:pt modelId="{3C61E6CD-4BF6-4CFE-BF23-05A81AD81C88}" type="pres">
      <dgm:prSet presAssocID="{C373482A-C276-4DD4-B9A5-3087710A6C7E}" presName="rootComposite1" presStyleCnt="0"/>
      <dgm:spPr/>
    </dgm:pt>
    <dgm:pt modelId="{D405128A-3104-4F14-96D8-C30008C9D943}" type="pres">
      <dgm:prSet presAssocID="{C373482A-C276-4DD4-B9A5-3087710A6C7E}" presName="rootText1" presStyleLbl="node0" presStyleIdx="0" presStyleCnt="1" custScaleX="101553">
        <dgm:presLayoutVars>
          <dgm:chPref val="3"/>
        </dgm:presLayoutVars>
      </dgm:prSet>
      <dgm:spPr/>
    </dgm:pt>
    <dgm:pt modelId="{5D7E0D71-A338-4A56-8E5C-B4E77A36FA06}" type="pres">
      <dgm:prSet presAssocID="{C373482A-C276-4DD4-B9A5-3087710A6C7E}" presName="rootConnector1" presStyleLbl="node1" presStyleIdx="0" presStyleCnt="0"/>
      <dgm:spPr/>
    </dgm:pt>
    <dgm:pt modelId="{80B4B7DE-317A-486B-8CB9-199532765865}" type="pres">
      <dgm:prSet presAssocID="{C373482A-C276-4DD4-B9A5-3087710A6C7E}" presName="hierChild2" presStyleCnt="0"/>
      <dgm:spPr/>
    </dgm:pt>
    <dgm:pt modelId="{E8AF4463-F7CC-4CD9-B621-7D3FE4A027E8}" type="pres">
      <dgm:prSet presAssocID="{A2805E95-1EBF-459E-9489-7723481DF3F3}" presName="Name37" presStyleLbl="parChTrans1D2" presStyleIdx="0" presStyleCnt="1"/>
      <dgm:spPr/>
    </dgm:pt>
    <dgm:pt modelId="{2880D788-7D52-4CCB-93DD-A6C8BAB055B4}" type="pres">
      <dgm:prSet presAssocID="{1731072A-FB4B-497C-A562-5DFF347D520F}" presName="hierRoot2" presStyleCnt="0">
        <dgm:presLayoutVars>
          <dgm:hierBranch val="init"/>
        </dgm:presLayoutVars>
      </dgm:prSet>
      <dgm:spPr/>
    </dgm:pt>
    <dgm:pt modelId="{5FDE7A01-AF6C-4801-AC4A-20611B836A68}" type="pres">
      <dgm:prSet presAssocID="{1731072A-FB4B-497C-A562-5DFF347D520F}" presName="rootComposite" presStyleCnt="0"/>
      <dgm:spPr/>
    </dgm:pt>
    <dgm:pt modelId="{07820088-9D5D-46B2-9F03-A469EAA83F51}" type="pres">
      <dgm:prSet presAssocID="{1731072A-FB4B-497C-A562-5DFF347D520F}" presName="rootText" presStyleLbl="node2" presStyleIdx="0" presStyleCnt="1">
        <dgm:presLayoutVars>
          <dgm:chPref val="3"/>
        </dgm:presLayoutVars>
      </dgm:prSet>
      <dgm:spPr/>
    </dgm:pt>
    <dgm:pt modelId="{7859E5BF-BCCC-445F-852D-6372D5A82F73}" type="pres">
      <dgm:prSet presAssocID="{1731072A-FB4B-497C-A562-5DFF347D520F}" presName="rootConnector" presStyleLbl="node2" presStyleIdx="0" presStyleCnt="1"/>
      <dgm:spPr/>
    </dgm:pt>
    <dgm:pt modelId="{8CC2B4CB-D452-4645-9EA9-4B49D91ABB56}" type="pres">
      <dgm:prSet presAssocID="{1731072A-FB4B-497C-A562-5DFF347D520F}" presName="hierChild4" presStyleCnt="0"/>
      <dgm:spPr/>
    </dgm:pt>
    <dgm:pt modelId="{947BB5ED-3E33-468A-8019-91D4EBDC761F}" type="pres">
      <dgm:prSet presAssocID="{1731072A-FB4B-497C-A562-5DFF347D520F}" presName="hierChild5" presStyleCnt="0"/>
      <dgm:spPr/>
    </dgm:pt>
    <dgm:pt modelId="{D0F79182-C023-406C-A974-AD12FDFEFBB5}" type="pres">
      <dgm:prSet presAssocID="{C373482A-C276-4DD4-B9A5-3087710A6C7E}" presName="hierChild3" presStyleCnt="0"/>
      <dgm:spPr/>
    </dgm:pt>
  </dgm:ptLst>
  <dgm:cxnLst>
    <dgm:cxn modelId="{7EBB7A5D-8EBC-436D-BEB4-8D895861AF34}" srcId="{C373482A-C276-4DD4-B9A5-3087710A6C7E}" destId="{1731072A-FB4B-497C-A562-5DFF347D520F}" srcOrd="0" destOrd="0" parTransId="{A2805E95-1EBF-459E-9489-7723481DF3F3}" sibTransId="{B58C812A-F1DB-40BB-AD6D-6CE66D360837}"/>
    <dgm:cxn modelId="{8352F547-D69A-4840-AAA1-25A20AC4DE80}" type="presOf" srcId="{F39B20BA-7840-4303-93F1-AC40D8433DD8}" destId="{BF7A5136-845D-4926-85FD-EB9C3E8E42E6}" srcOrd="0" destOrd="0" presId="urn:microsoft.com/office/officeart/2005/8/layout/orgChart1"/>
    <dgm:cxn modelId="{2984C66B-1EF8-44C4-897A-ADE77825A31B}" type="presOf" srcId="{C373482A-C276-4DD4-B9A5-3087710A6C7E}" destId="{5D7E0D71-A338-4A56-8E5C-B4E77A36FA06}" srcOrd="1" destOrd="0" presId="urn:microsoft.com/office/officeart/2005/8/layout/orgChart1"/>
    <dgm:cxn modelId="{FF756B58-160F-43BA-B649-F66B58BA832C}" srcId="{F39B20BA-7840-4303-93F1-AC40D8433DD8}" destId="{C373482A-C276-4DD4-B9A5-3087710A6C7E}" srcOrd="0" destOrd="0" parTransId="{F98931D7-0A3D-4417-8547-ADFF3750D9D1}" sibTransId="{44CFD3A2-ECD3-49FD-9F6C-97018E780A1B}"/>
    <dgm:cxn modelId="{1D22F094-EEDA-44F1-A2A1-08D78B0CE19E}" type="presOf" srcId="{C373482A-C276-4DD4-B9A5-3087710A6C7E}" destId="{D405128A-3104-4F14-96D8-C30008C9D943}" srcOrd="0" destOrd="0" presId="urn:microsoft.com/office/officeart/2005/8/layout/orgChart1"/>
    <dgm:cxn modelId="{337425A1-796B-4920-9702-17840557C7BC}" type="presOf" srcId="{1731072A-FB4B-497C-A562-5DFF347D520F}" destId="{07820088-9D5D-46B2-9F03-A469EAA83F51}" srcOrd="0" destOrd="0" presId="urn:microsoft.com/office/officeart/2005/8/layout/orgChart1"/>
    <dgm:cxn modelId="{2EB98DCC-2AFE-4233-92EE-6716490CEBB2}" type="presOf" srcId="{1731072A-FB4B-497C-A562-5DFF347D520F}" destId="{7859E5BF-BCCC-445F-852D-6372D5A82F73}" srcOrd="1" destOrd="0" presId="urn:microsoft.com/office/officeart/2005/8/layout/orgChart1"/>
    <dgm:cxn modelId="{B80CCBEB-DA72-48AC-BEED-605D4F92BAF4}" type="presOf" srcId="{A2805E95-1EBF-459E-9489-7723481DF3F3}" destId="{E8AF4463-F7CC-4CD9-B621-7D3FE4A027E8}" srcOrd="0" destOrd="0" presId="urn:microsoft.com/office/officeart/2005/8/layout/orgChart1"/>
    <dgm:cxn modelId="{61B3B8F2-9AAA-4244-8DBD-81BD7EF730CB}" type="presParOf" srcId="{BF7A5136-845D-4926-85FD-EB9C3E8E42E6}" destId="{44A4608B-8E8E-47B1-A123-EBE152F66BAA}" srcOrd="0" destOrd="0" presId="urn:microsoft.com/office/officeart/2005/8/layout/orgChart1"/>
    <dgm:cxn modelId="{7CE837E2-4C93-4684-AC85-B2FFDF890166}" type="presParOf" srcId="{44A4608B-8E8E-47B1-A123-EBE152F66BAA}" destId="{3C61E6CD-4BF6-4CFE-BF23-05A81AD81C88}" srcOrd="0" destOrd="0" presId="urn:microsoft.com/office/officeart/2005/8/layout/orgChart1"/>
    <dgm:cxn modelId="{22F6A025-3E10-4226-A294-F6134F464932}" type="presParOf" srcId="{3C61E6CD-4BF6-4CFE-BF23-05A81AD81C88}" destId="{D405128A-3104-4F14-96D8-C30008C9D943}" srcOrd="0" destOrd="0" presId="urn:microsoft.com/office/officeart/2005/8/layout/orgChart1"/>
    <dgm:cxn modelId="{C45F7292-0249-4026-B3A8-4E01226122F9}" type="presParOf" srcId="{3C61E6CD-4BF6-4CFE-BF23-05A81AD81C88}" destId="{5D7E0D71-A338-4A56-8E5C-B4E77A36FA06}" srcOrd="1" destOrd="0" presId="urn:microsoft.com/office/officeart/2005/8/layout/orgChart1"/>
    <dgm:cxn modelId="{6C0C19F4-F274-4EA0-B519-5FCDBE2D793E}" type="presParOf" srcId="{44A4608B-8E8E-47B1-A123-EBE152F66BAA}" destId="{80B4B7DE-317A-486B-8CB9-199532765865}" srcOrd="1" destOrd="0" presId="urn:microsoft.com/office/officeart/2005/8/layout/orgChart1"/>
    <dgm:cxn modelId="{EE873D16-AA4F-425C-8D0B-2586E41BDF2E}" type="presParOf" srcId="{80B4B7DE-317A-486B-8CB9-199532765865}" destId="{E8AF4463-F7CC-4CD9-B621-7D3FE4A027E8}" srcOrd="0" destOrd="0" presId="urn:microsoft.com/office/officeart/2005/8/layout/orgChart1"/>
    <dgm:cxn modelId="{26AD0ED9-B7B2-421A-AB90-5F26997ABADE}" type="presParOf" srcId="{80B4B7DE-317A-486B-8CB9-199532765865}" destId="{2880D788-7D52-4CCB-93DD-A6C8BAB055B4}" srcOrd="1" destOrd="0" presId="urn:microsoft.com/office/officeart/2005/8/layout/orgChart1"/>
    <dgm:cxn modelId="{2F599594-0012-45E3-8E22-6797BBFE312A}" type="presParOf" srcId="{2880D788-7D52-4CCB-93DD-A6C8BAB055B4}" destId="{5FDE7A01-AF6C-4801-AC4A-20611B836A68}" srcOrd="0" destOrd="0" presId="urn:microsoft.com/office/officeart/2005/8/layout/orgChart1"/>
    <dgm:cxn modelId="{505F1B04-918C-4DE7-AFB4-20E34AF1A1D7}" type="presParOf" srcId="{5FDE7A01-AF6C-4801-AC4A-20611B836A68}" destId="{07820088-9D5D-46B2-9F03-A469EAA83F51}" srcOrd="0" destOrd="0" presId="urn:microsoft.com/office/officeart/2005/8/layout/orgChart1"/>
    <dgm:cxn modelId="{DB150831-7A35-4D6D-8EFA-3AF2B649110D}" type="presParOf" srcId="{5FDE7A01-AF6C-4801-AC4A-20611B836A68}" destId="{7859E5BF-BCCC-445F-852D-6372D5A82F73}" srcOrd="1" destOrd="0" presId="urn:microsoft.com/office/officeart/2005/8/layout/orgChart1"/>
    <dgm:cxn modelId="{437B1CB2-38CB-4900-BF71-6C96A6562B23}" type="presParOf" srcId="{2880D788-7D52-4CCB-93DD-A6C8BAB055B4}" destId="{8CC2B4CB-D452-4645-9EA9-4B49D91ABB56}" srcOrd="1" destOrd="0" presId="urn:microsoft.com/office/officeart/2005/8/layout/orgChart1"/>
    <dgm:cxn modelId="{12A90B95-E62B-46DF-9154-26A38FFCA3C9}" type="presParOf" srcId="{2880D788-7D52-4CCB-93DD-A6C8BAB055B4}" destId="{947BB5ED-3E33-468A-8019-91D4EBDC761F}" srcOrd="2" destOrd="0" presId="urn:microsoft.com/office/officeart/2005/8/layout/orgChart1"/>
    <dgm:cxn modelId="{8BB3E161-6055-47DE-BCCF-2B69CFF65BE7}" type="presParOf" srcId="{44A4608B-8E8E-47B1-A123-EBE152F66BAA}" destId="{D0F79182-C023-406C-A974-AD12FDFEFBB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39B20BA-7840-4303-93F1-AC40D8433DD8}" type="doc">
      <dgm:prSet loTypeId="urn:microsoft.com/office/officeart/2005/8/layout/orgChart1" loCatId="hierarchy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n-US"/>
        </a:p>
      </dgm:t>
    </dgm:pt>
    <dgm:pt modelId="{C373482A-C276-4DD4-B9A5-3087710A6C7E}">
      <dgm:prSet phldrT="[Text]" custT="1"/>
      <dgm:spPr>
        <a:xfrm>
          <a:off x="254981" y="317"/>
          <a:ext cx="1847604" cy="923802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بسته‏بندی  قوطی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gm:t>
    </dgm:pt>
    <dgm:pt modelId="{F98931D7-0A3D-4417-8547-ADFF3750D9D1}" type="parTrans" cxnId="{FF756B58-160F-43BA-B649-F66B58BA832C}">
      <dgm:prSet/>
      <dgm:spPr/>
      <dgm:t>
        <a:bodyPr/>
        <a:lstStyle/>
        <a:p>
          <a:endParaRPr lang="en-US" sz="1200"/>
        </a:p>
      </dgm:t>
    </dgm:pt>
    <dgm:pt modelId="{44CFD3A2-ECD3-49FD-9F6C-97018E780A1B}" type="sibTrans" cxnId="{FF756B58-160F-43BA-B649-F66B58BA832C}">
      <dgm:prSet/>
      <dgm:spPr/>
      <dgm:t>
        <a:bodyPr/>
        <a:lstStyle/>
        <a:p>
          <a:endParaRPr lang="en-US" sz="1200"/>
        </a:p>
      </dgm:t>
    </dgm:pt>
    <dgm:pt modelId="{1731072A-FB4B-497C-A562-5DFF347D520F}">
      <dgm:prSet phldrT="[Text]" custT="1"/>
      <dgm:spPr>
        <a:xfrm>
          <a:off x="254981" y="1312117"/>
          <a:ext cx="1847604" cy="923802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آلومینیوم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(1واحد)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gm:t>
    </dgm:pt>
    <dgm:pt modelId="{A2805E95-1EBF-459E-9489-7723481DF3F3}" type="parTrans" cxnId="{7EBB7A5D-8EBC-436D-BEB4-8D895861AF34}">
      <dgm:prSet/>
      <dgm:spPr>
        <a:xfrm>
          <a:off x="1133063" y="924119"/>
          <a:ext cx="91440" cy="3879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7997"/>
              </a:lnTo>
            </a:path>
          </a:pathLst>
        </a:custGeom>
        <a:noFill/>
        <a:ln w="15875" cap="flat" cmpd="sng" algn="ctr">
          <a:solidFill>
            <a:srgbClr val="134770">
              <a:shade val="60000"/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endParaRPr lang="en-US" sz="1200"/>
        </a:p>
      </dgm:t>
    </dgm:pt>
    <dgm:pt modelId="{B58C812A-F1DB-40BB-AD6D-6CE66D360837}" type="sibTrans" cxnId="{7EBB7A5D-8EBC-436D-BEB4-8D895861AF34}">
      <dgm:prSet/>
      <dgm:spPr/>
      <dgm:t>
        <a:bodyPr/>
        <a:lstStyle/>
        <a:p>
          <a:endParaRPr lang="en-US" sz="1200"/>
        </a:p>
      </dgm:t>
    </dgm:pt>
    <dgm:pt modelId="{BF7A5136-845D-4926-85FD-EB9C3E8E42E6}" type="pres">
      <dgm:prSet presAssocID="{F39B20BA-7840-4303-93F1-AC40D8433D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44A4608B-8E8E-47B1-A123-EBE152F66BAA}" type="pres">
      <dgm:prSet presAssocID="{C373482A-C276-4DD4-B9A5-3087710A6C7E}" presName="hierRoot1" presStyleCnt="0">
        <dgm:presLayoutVars>
          <dgm:hierBranch val="init"/>
        </dgm:presLayoutVars>
      </dgm:prSet>
      <dgm:spPr/>
    </dgm:pt>
    <dgm:pt modelId="{3C61E6CD-4BF6-4CFE-BF23-05A81AD81C88}" type="pres">
      <dgm:prSet presAssocID="{C373482A-C276-4DD4-B9A5-3087710A6C7E}" presName="rootComposite1" presStyleCnt="0"/>
      <dgm:spPr/>
    </dgm:pt>
    <dgm:pt modelId="{D405128A-3104-4F14-96D8-C30008C9D943}" type="pres">
      <dgm:prSet presAssocID="{C373482A-C276-4DD4-B9A5-3087710A6C7E}" presName="rootText1" presStyleLbl="node0" presStyleIdx="0" presStyleCnt="1" custScaleX="100862">
        <dgm:presLayoutVars>
          <dgm:chPref val="3"/>
        </dgm:presLayoutVars>
      </dgm:prSet>
      <dgm:spPr/>
    </dgm:pt>
    <dgm:pt modelId="{5D7E0D71-A338-4A56-8E5C-B4E77A36FA06}" type="pres">
      <dgm:prSet presAssocID="{C373482A-C276-4DD4-B9A5-3087710A6C7E}" presName="rootConnector1" presStyleLbl="node1" presStyleIdx="0" presStyleCnt="0"/>
      <dgm:spPr/>
    </dgm:pt>
    <dgm:pt modelId="{80B4B7DE-317A-486B-8CB9-199532765865}" type="pres">
      <dgm:prSet presAssocID="{C373482A-C276-4DD4-B9A5-3087710A6C7E}" presName="hierChild2" presStyleCnt="0"/>
      <dgm:spPr/>
    </dgm:pt>
    <dgm:pt modelId="{E8AF4463-F7CC-4CD9-B621-7D3FE4A027E8}" type="pres">
      <dgm:prSet presAssocID="{A2805E95-1EBF-459E-9489-7723481DF3F3}" presName="Name37" presStyleLbl="parChTrans1D2" presStyleIdx="0" presStyleCnt="1"/>
      <dgm:spPr/>
    </dgm:pt>
    <dgm:pt modelId="{2880D788-7D52-4CCB-93DD-A6C8BAB055B4}" type="pres">
      <dgm:prSet presAssocID="{1731072A-FB4B-497C-A562-5DFF347D520F}" presName="hierRoot2" presStyleCnt="0">
        <dgm:presLayoutVars>
          <dgm:hierBranch val="init"/>
        </dgm:presLayoutVars>
      </dgm:prSet>
      <dgm:spPr/>
    </dgm:pt>
    <dgm:pt modelId="{5FDE7A01-AF6C-4801-AC4A-20611B836A68}" type="pres">
      <dgm:prSet presAssocID="{1731072A-FB4B-497C-A562-5DFF347D520F}" presName="rootComposite" presStyleCnt="0"/>
      <dgm:spPr/>
    </dgm:pt>
    <dgm:pt modelId="{07820088-9D5D-46B2-9F03-A469EAA83F51}" type="pres">
      <dgm:prSet presAssocID="{1731072A-FB4B-497C-A562-5DFF347D520F}" presName="rootText" presStyleLbl="node2" presStyleIdx="0" presStyleCnt="1">
        <dgm:presLayoutVars>
          <dgm:chPref val="3"/>
        </dgm:presLayoutVars>
      </dgm:prSet>
      <dgm:spPr/>
    </dgm:pt>
    <dgm:pt modelId="{7859E5BF-BCCC-445F-852D-6372D5A82F73}" type="pres">
      <dgm:prSet presAssocID="{1731072A-FB4B-497C-A562-5DFF347D520F}" presName="rootConnector" presStyleLbl="node2" presStyleIdx="0" presStyleCnt="1"/>
      <dgm:spPr/>
    </dgm:pt>
    <dgm:pt modelId="{8CC2B4CB-D452-4645-9EA9-4B49D91ABB56}" type="pres">
      <dgm:prSet presAssocID="{1731072A-FB4B-497C-A562-5DFF347D520F}" presName="hierChild4" presStyleCnt="0"/>
      <dgm:spPr/>
    </dgm:pt>
    <dgm:pt modelId="{947BB5ED-3E33-468A-8019-91D4EBDC761F}" type="pres">
      <dgm:prSet presAssocID="{1731072A-FB4B-497C-A562-5DFF347D520F}" presName="hierChild5" presStyleCnt="0"/>
      <dgm:spPr/>
    </dgm:pt>
    <dgm:pt modelId="{D0F79182-C023-406C-A974-AD12FDFEFBB5}" type="pres">
      <dgm:prSet presAssocID="{C373482A-C276-4DD4-B9A5-3087710A6C7E}" presName="hierChild3" presStyleCnt="0"/>
      <dgm:spPr/>
    </dgm:pt>
  </dgm:ptLst>
  <dgm:cxnLst>
    <dgm:cxn modelId="{7EBB7A5D-8EBC-436D-BEB4-8D895861AF34}" srcId="{C373482A-C276-4DD4-B9A5-3087710A6C7E}" destId="{1731072A-FB4B-497C-A562-5DFF347D520F}" srcOrd="0" destOrd="0" parTransId="{A2805E95-1EBF-459E-9489-7723481DF3F3}" sibTransId="{B58C812A-F1DB-40BB-AD6D-6CE66D360837}"/>
    <dgm:cxn modelId="{8352F547-D69A-4840-AAA1-25A20AC4DE80}" type="presOf" srcId="{F39B20BA-7840-4303-93F1-AC40D8433DD8}" destId="{BF7A5136-845D-4926-85FD-EB9C3E8E42E6}" srcOrd="0" destOrd="0" presId="urn:microsoft.com/office/officeart/2005/8/layout/orgChart1"/>
    <dgm:cxn modelId="{2984C66B-1EF8-44C4-897A-ADE77825A31B}" type="presOf" srcId="{C373482A-C276-4DD4-B9A5-3087710A6C7E}" destId="{5D7E0D71-A338-4A56-8E5C-B4E77A36FA06}" srcOrd="1" destOrd="0" presId="urn:microsoft.com/office/officeart/2005/8/layout/orgChart1"/>
    <dgm:cxn modelId="{FF756B58-160F-43BA-B649-F66B58BA832C}" srcId="{F39B20BA-7840-4303-93F1-AC40D8433DD8}" destId="{C373482A-C276-4DD4-B9A5-3087710A6C7E}" srcOrd="0" destOrd="0" parTransId="{F98931D7-0A3D-4417-8547-ADFF3750D9D1}" sibTransId="{44CFD3A2-ECD3-49FD-9F6C-97018E780A1B}"/>
    <dgm:cxn modelId="{1D22F094-EEDA-44F1-A2A1-08D78B0CE19E}" type="presOf" srcId="{C373482A-C276-4DD4-B9A5-3087710A6C7E}" destId="{D405128A-3104-4F14-96D8-C30008C9D943}" srcOrd="0" destOrd="0" presId="urn:microsoft.com/office/officeart/2005/8/layout/orgChart1"/>
    <dgm:cxn modelId="{337425A1-796B-4920-9702-17840557C7BC}" type="presOf" srcId="{1731072A-FB4B-497C-A562-5DFF347D520F}" destId="{07820088-9D5D-46B2-9F03-A469EAA83F51}" srcOrd="0" destOrd="0" presId="urn:microsoft.com/office/officeart/2005/8/layout/orgChart1"/>
    <dgm:cxn modelId="{2EB98DCC-2AFE-4233-92EE-6716490CEBB2}" type="presOf" srcId="{1731072A-FB4B-497C-A562-5DFF347D520F}" destId="{7859E5BF-BCCC-445F-852D-6372D5A82F73}" srcOrd="1" destOrd="0" presId="urn:microsoft.com/office/officeart/2005/8/layout/orgChart1"/>
    <dgm:cxn modelId="{B80CCBEB-DA72-48AC-BEED-605D4F92BAF4}" type="presOf" srcId="{A2805E95-1EBF-459E-9489-7723481DF3F3}" destId="{E8AF4463-F7CC-4CD9-B621-7D3FE4A027E8}" srcOrd="0" destOrd="0" presId="urn:microsoft.com/office/officeart/2005/8/layout/orgChart1"/>
    <dgm:cxn modelId="{61B3B8F2-9AAA-4244-8DBD-81BD7EF730CB}" type="presParOf" srcId="{BF7A5136-845D-4926-85FD-EB9C3E8E42E6}" destId="{44A4608B-8E8E-47B1-A123-EBE152F66BAA}" srcOrd="0" destOrd="0" presId="urn:microsoft.com/office/officeart/2005/8/layout/orgChart1"/>
    <dgm:cxn modelId="{7CE837E2-4C93-4684-AC85-B2FFDF890166}" type="presParOf" srcId="{44A4608B-8E8E-47B1-A123-EBE152F66BAA}" destId="{3C61E6CD-4BF6-4CFE-BF23-05A81AD81C88}" srcOrd="0" destOrd="0" presId="urn:microsoft.com/office/officeart/2005/8/layout/orgChart1"/>
    <dgm:cxn modelId="{22F6A025-3E10-4226-A294-F6134F464932}" type="presParOf" srcId="{3C61E6CD-4BF6-4CFE-BF23-05A81AD81C88}" destId="{D405128A-3104-4F14-96D8-C30008C9D943}" srcOrd="0" destOrd="0" presId="urn:microsoft.com/office/officeart/2005/8/layout/orgChart1"/>
    <dgm:cxn modelId="{C45F7292-0249-4026-B3A8-4E01226122F9}" type="presParOf" srcId="{3C61E6CD-4BF6-4CFE-BF23-05A81AD81C88}" destId="{5D7E0D71-A338-4A56-8E5C-B4E77A36FA06}" srcOrd="1" destOrd="0" presId="urn:microsoft.com/office/officeart/2005/8/layout/orgChart1"/>
    <dgm:cxn modelId="{6C0C19F4-F274-4EA0-B519-5FCDBE2D793E}" type="presParOf" srcId="{44A4608B-8E8E-47B1-A123-EBE152F66BAA}" destId="{80B4B7DE-317A-486B-8CB9-199532765865}" srcOrd="1" destOrd="0" presId="urn:microsoft.com/office/officeart/2005/8/layout/orgChart1"/>
    <dgm:cxn modelId="{EE873D16-AA4F-425C-8D0B-2586E41BDF2E}" type="presParOf" srcId="{80B4B7DE-317A-486B-8CB9-199532765865}" destId="{E8AF4463-F7CC-4CD9-B621-7D3FE4A027E8}" srcOrd="0" destOrd="0" presId="urn:microsoft.com/office/officeart/2005/8/layout/orgChart1"/>
    <dgm:cxn modelId="{26AD0ED9-B7B2-421A-AB90-5F26997ABADE}" type="presParOf" srcId="{80B4B7DE-317A-486B-8CB9-199532765865}" destId="{2880D788-7D52-4CCB-93DD-A6C8BAB055B4}" srcOrd="1" destOrd="0" presId="urn:microsoft.com/office/officeart/2005/8/layout/orgChart1"/>
    <dgm:cxn modelId="{2F599594-0012-45E3-8E22-6797BBFE312A}" type="presParOf" srcId="{2880D788-7D52-4CCB-93DD-A6C8BAB055B4}" destId="{5FDE7A01-AF6C-4801-AC4A-20611B836A68}" srcOrd="0" destOrd="0" presId="urn:microsoft.com/office/officeart/2005/8/layout/orgChart1"/>
    <dgm:cxn modelId="{505F1B04-918C-4DE7-AFB4-20E34AF1A1D7}" type="presParOf" srcId="{5FDE7A01-AF6C-4801-AC4A-20611B836A68}" destId="{07820088-9D5D-46B2-9F03-A469EAA83F51}" srcOrd="0" destOrd="0" presId="urn:microsoft.com/office/officeart/2005/8/layout/orgChart1"/>
    <dgm:cxn modelId="{DB150831-7A35-4D6D-8EFA-3AF2B649110D}" type="presParOf" srcId="{5FDE7A01-AF6C-4801-AC4A-20611B836A68}" destId="{7859E5BF-BCCC-445F-852D-6372D5A82F73}" srcOrd="1" destOrd="0" presId="urn:microsoft.com/office/officeart/2005/8/layout/orgChart1"/>
    <dgm:cxn modelId="{437B1CB2-38CB-4900-BF71-6C96A6562B23}" type="presParOf" srcId="{2880D788-7D52-4CCB-93DD-A6C8BAB055B4}" destId="{8CC2B4CB-D452-4645-9EA9-4B49D91ABB56}" srcOrd="1" destOrd="0" presId="urn:microsoft.com/office/officeart/2005/8/layout/orgChart1"/>
    <dgm:cxn modelId="{12A90B95-E62B-46DF-9154-26A38FFCA3C9}" type="presParOf" srcId="{2880D788-7D52-4CCB-93DD-A6C8BAB055B4}" destId="{947BB5ED-3E33-468A-8019-91D4EBDC761F}" srcOrd="2" destOrd="0" presId="urn:microsoft.com/office/officeart/2005/8/layout/orgChart1"/>
    <dgm:cxn modelId="{8BB3E161-6055-47DE-BCCF-2B69CFF65BE7}" type="presParOf" srcId="{44A4608B-8E8E-47B1-A123-EBE152F66BAA}" destId="{D0F79182-C023-406C-A974-AD12FDFEFBB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39B20BA-7840-4303-93F1-AC40D8433DD8}" type="doc">
      <dgm:prSet loTypeId="urn:microsoft.com/office/officeart/2005/8/layout/orgChart1" loCatId="hierarchy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n-US"/>
        </a:p>
      </dgm:t>
    </dgm:pt>
    <dgm:pt modelId="{C373482A-C276-4DD4-B9A5-3087710A6C7E}">
      <dgm:prSet phldrT="[Text]" custT="1"/>
      <dgm:spPr>
        <a:xfrm>
          <a:off x="254981" y="317"/>
          <a:ext cx="1847604" cy="923802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بسته‏بندی  شیشه‏ای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gm:t>
    </dgm:pt>
    <dgm:pt modelId="{F98931D7-0A3D-4417-8547-ADFF3750D9D1}" type="parTrans" cxnId="{FF756B58-160F-43BA-B649-F66B58BA832C}">
      <dgm:prSet/>
      <dgm:spPr/>
      <dgm:t>
        <a:bodyPr/>
        <a:lstStyle/>
        <a:p>
          <a:endParaRPr lang="en-US" sz="1200"/>
        </a:p>
      </dgm:t>
    </dgm:pt>
    <dgm:pt modelId="{44CFD3A2-ECD3-49FD-9F6C-97018E780A1B}" type="sibTrans" cxnId="{FF756B58-160F-43BA-B649-F66B58BA832C}">
      <dgm:prSet/>
      <dgm:spPr/>
      <dgm:t>
        <a:bodyPr/>
        <a:lstStyle/>
        <a:p>
          <a:endParaRPr lang="en-US" sz="1200"/>
        </a:p>
      </dgm:t>
    </dgm:pt>
    <dgm:pt modelId="{1731072A-FB4B-497C-A562-5DFF347D520F}">
      <dgm:prSet phldrT="[Text]" custT="1"/>
      <dgm:spPr>
        <a:xfrm>
          <a:off x="254981" y="1312117"/>
          <a:ext cx="1847604" cy="923802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سیلیس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  <a:p>
          <a:pPr>
            <a:buNone/>
          </a:pPr>
          <a:r>
            <a:rPr lang="fa-IR" sz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 (16 واحد)</a:t>
          </a:r>
          <a:endParaRPr lang="en-US" sz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gm:t>
    </dgm:pt>
    <dgm:pt modelId="{A2805E95-1EBF-459E-9489-7723481DF3F3}" type="parTrans" cxnId="{7EBB7A5D-8EBC-436D-BEB4-8D895861AF34}">
      <dgm:prSet/>
      <dgm:spPr>
        <a:xfrm>
          <a:off x="1133063" y="924119"/>
          <a:ext cx="91440" cy="3879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7997"/>
              </a:lnTo>
            </a:path>
          </a:pathLst>
        </a:custGeom>
        <a:noFill/>
        <a:ln w="15875" cap="flat" cmpd="sng" algn="ctr">
          <a:solidFill>
            <a:srgbClr val="134770">
              <a:shade val="60000"/>
              <a:hueOff val="0"/>
              <a:satOff val="0"/>
              <a:lumOff val="0"/>
              <a:alphaOff val="0"/>
            </a:srgbClr>
          </a:solidFill>
          <a:prstDash val="solid"/>
        </a:ln>
        <a:effectLst/>
      </dgm:spPr>
      <dgm:t>
        <a:bodyPr/>
        <a:lstStyle/>
        <a:p>
          <a:endParaRPr lang="en-US" sz="1200"/>
        </a:p>
      </dgm:t>
    </dgm:pt>
    <dgm:pt modelId="{B58C812A-F1DB-40BB-AD6D-6CE66D360837}" type="sibTrans" cxnId="{7EBB7A5D-8EBC-436D-BEB4-8D895861AF34}">
      <dgm:prSet/>
      <dgm:spPr/>
      <dgm:t>
        <a:bodyPr/>
        <a:lstStyle/>
        <a:p>
          <a:endParaRPr lang="en-US" sz="1200"/>
        </a:p>
      </dgm:t>
    </dgm:pt>
    <dgm:pt modelId="{BF7A5136-845D-4926-85FD-EB9C3E8E42E6}" type="pres">
      <dgm:prSet presAssocID="{F39B20BA-7840-4303-93F1-AC40D8433D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44A4608B-8E8E-47B1-A123-EBE152F66BAA}" type="pres">
      <dgm:prSet presAssocID="{C373482A-C276-4DD4-B9A5-3087710A6C7E}" presName="hierRoot1" presStyleCnt="0">
        <dgm:presLayoutVars>
          <dgm:hierBranch val="init"/>
        </dgm:presLayoutVars>
      </dgm:prSet>
      <dgm:spPr/>
    </dgm:pt>
    <dgm:pt modelId="{3C61E6CD-4BF6-4CFE-BF23-05A81AD81C88}" type="pres">
      <dgm:prSet presAssocID="{C373482A-C276-4DD4-B9A5-3087710A6C7E}" presName="rootComposite1" presStyleCnt="0"/>
      <dgm:spPr/>
    </dgm:pt>
    <dgm:pt modelId="{D405128A-3104-4F14-96D8-C30008C9D943}" type="pres">
      <dgm:prSet presAssocID="{C373482A-C276-4DD4-B9A5-3087710A6C7E}" presName="rootText1" presStyleLbl="node0" presStyleIdx="0" presStyleCnt="1">
        <dgm:presLayoutVars>
          <dgm:chPref val="3"/>
        </dgm:presLayoutVars>
      </dgm:prSet>
      <dgm:spPr/>
    </dgm:pt>
    <dgm:pt modelId="{5D7E0D71-A338-4A56-8E5C-B4E77A36FA06}" type="pres">
      <dgm:prSet presAssocID="{C373482A-C276-4DD4-B9A5-3087710A6C7E}" presName="rootConnector1" presStyleLbl="node1" presStyleIdx="0" presStyleCnt="0"/>
      <dgm:spPr/>
    </dgm:pt>
    <dgm:pt modelId="{80B4B7DE-317A-486B-8CB9-199532765865}" type="pres">
      <dgm:prSet presAssocID="{C373482A-C276-4DD4-B9A5-3087710A6C7E}" presName="hierChild2" presStyleCnt="0"/>
      <dgm:spPr/>
    </dgm:pt>
    <dgm:pt modelId="{E8AF4463-F7CC-4CD9-B621-7D3FE4A027E8}" type="pres">
      <dgm:prSet presAssocID="{A2805E95-1EBF-459E-9489-7723481DF3F3}" presName="Name37" presStyleLbl="parChTrans1D2" presStyleIdx="0" presStyleCnt="1"/>
      <dgm:spPr/>
    </dgm:pt>
    <dgm:pt modelId="{2880D788-7D52-4CCB-93DD-A6C8BAB055B4}" type="pres">
      <dgm:prSet presAssocID="{1731072A-FB4B-497C-A562-5DFF347D520F}" presName="hierRoot2" presStyleCnt="0">
        <dgm:presLayoutVars>
          <dgm:hierBranch val="init"/>
        </dgm:presLayoutVars>
      </dgm:prSet>
      <dgm:spPr/>
    </dgm:pt>
    <dgm:pt modelId="{5FDE7A01-AF6C-4801-AC4A-20611B836A68}" type="pres">
      <dgm:prSet presAssocID="{1731072A-FB4B-497C-A562-5DFF347D520F}" presName="rootComposite" presStyleCnt="0"/>
      <dgm:spPr/>
    </dgm:pt>
    <dgm:pt modelId="{07820088-9D5D-46B2-9F03-A469EAA83F51}" type="pres">
      <dgm:prSet presAssocID="{1731072A-FB4B-497C-A562-5DFF347D520F}" presName="rootText" presStyleLbl="node2" presStyleIdx="0" presStyleCnt="1">
        <dgm:presLayoutVars>
          <dgm:chPref val="3"/>
        </dgm:presLayoutVars>
      </dgm:prSet>
      <dgm:spPr/>
    </dgm:pt>
    <dgm:pt modelId="{7859E5BF-BCCC-445F-852D-6372D5A82F73}" type="pres">
      <dgm:prSet presAssocID="{1731072A-FB4B-497C-A562-5DFF347D520F}" presName="rootConnector" presStyleLbl="node2" presStyleIdx="0" presStyleCnt="1"/>
      <dgm:spPr/>
    </dgm:pt>
    <dgm:pt modelId="{8CC2B4CB-D452-4645-9EA9-4B49D91ABB56}" type="pres">
      <dgm:prSet presAssocID="{1731072A-FB4B-497C-A562-5DFF347D520F}" presName="hierChild4" presStyleCnt="0"/>
      <dgm:spPr/>
    </dgm:pt>
    <dgm:pt modelId="{947BB5ED-3E33-468A-8019-91D4EBDC761F}" type="pres">
      <dgm:prSet presAssocID="{1731072A-FB4B-497C-A562-5DFF347D520F}" presName="hierChild5" presStyleCnt="0"/>
      <dgm:spPr/>
    </dgm:pt>
    <dgm:pt modelId="{D0F79182-C023-406C-A974-AD12FDFEFBB5}" type="pres">
      <dgm:prSet presAssocID="{C373482A-C276-4DD4-B9A5-3087710A6C7E}" presName="hierChild3" presStyleCnt="0"/>
      <dgm:spPr/>
    </dgm:pt>
  </dgm:ptLst>
  <dgm:cxnLst>
    <dgm:cxn modelId="{7EBB7A5D-8EBC-436D-BEB4-8D895861AF34}" srcId="{C373482A-C276-4DD4-B9A5-3087710A6C7E}" destId="{1731072A-FB4B-497C-A562-5DFF347D520F}" srcOrd="0" destOrd="0" parTransId="{A2805E95-1EBF-459E-9489-7723481DF3F3}" sibTransId="{B58C812A-F1DB-40BB-AD6D-6CE66D360837}"/>
    <dgm:cxn modelId="{8352F547-D69A-4840-AAA1-25A20AC4DE80}" type="presOf" srcId="{F39B20BA-7840-4303-93F1-AC40D8433DD8}" destId="{BF7A5136-845D-4926-85FD-EB9C3E8E42E6}" srcOrd="0" destOrd="0" presId="urn:microsoft.com/office/officeart/2005/8/layout/orgChart1"/>
    <dgm:cxn modelId="{2984C66B-1EF8-44C4-897A-ADE77825A31B}" type="presOf" srcId="{C373482A-C276-4DD4-B9A5-3087710A6C7E}" destId="{5D7E0D71-A338-4A56-8E5C-B4E77A36FA06}" srcOrd="1" destOrd="0" presId="urn:microsoft.com/office/officeart/2005/8/layout/orgChart1"/>
    <dgm:cxn modelId="{FF756B58-160F-43BA-B649-F66B58BA832C}" srcId="{F39B20BA-7840-4303-93F1-AC40D8433DD8}" destId="{C373482A-C276-4DD4-B9A5-3087710A6C7E}" srcOrd="0" destOrd="0" parTransId="{F98931D7-0A3D-4417-8547-ADFF3750D9D1}" sibTransId="{44CFD3A2-ECD3-49FD-9F6C-97018E780A1B}"/>
    <dgm:cxn modelId="{1D22F094-EEDA-44F1-A2A1-08D78B0CE19E}" type="presOf" srcId="{C373482A-C276-4DD4-B9A5-3087710A6C7E}" destId="{D405128A-3104-4F14-96D8-C30008C9D943}" srcOrd="0" destOrd="0" presId="urn:microsoft.com/office/officeart/2005/8/layout/orgChart1"/>
    <dgm:cxn modelId="{337425A1-796B-4920-9702-17840557C7BC}" type="presOf" srcId="{1731072A-FB4B-497C-A562-5DFF347D520F}" destId="{07820088-9D5D-46B2-9F03-A469EAA83F51}" srcOrd="0" destOrd="0" presId="urn:microsoft.com/office/officeart/2005/8/layout/orgChart1"/>
    <dgm:cxn modelId="{2EB98DCC-2AFE-4233-92EE-6716490CEBB2}" type="presOf" srcId="{1731072A-FB4B-497C-A562-5DFF347D520F}" destId="{7859E5BF-BCCC-445F-852D-6372D5A82F73}" srcOrd="1" destOrd="0" presId="urn:microsoft.com/office/officeart/2005/8/layout/orgChart1"/>
    <dgm:cxn modelId="{B80CCBEB-DA72-48AC-BEED-605D4F92BAF4}" type="presOf" srcId="{A2805E95-1EBF-459E-9489-7723481DF3F3}" destId="{E8AF4463-F7CC-4CD9-B621-7D3FE4A027E8}" srcOrd="0" destOrd="0" presId="urn:microsoft.com/office/officeart/2005/8/layout/orgChart1"/>
    <dgm:cxn modelId="{61B3B8F2-9AAA-4244-8DBD-81BD7EF730CB}" type="presParOf" srcId="{BF7A5136-845D-4926-85FD-EB9C3E8E42E6}" destId="{44A4608B-8E8E-47B1-A123-EBE152F66BAA}" srcOrd="0" destOrd="0" presId="urn:microsoft.com/office/officeart/2005/8/layout/orgChart1"/>
    <dgm:cxn modelId="{7CE837E2-4C93-4684-AC85-B2FFDF890166}" type="presParOf" srcId="{44A4608B-8E8E-47B1-A123-EBE152F66BAA}" destId="{3C61E6CD-4BF6-4CFE-BF23-05A81AD81C88}" srcOrd="0" destOrd="0" presId="urn:microsoft.com/office/officeart/2005/8/layout/orgChart1"/>
    <dgm:cxn modelId="{22F6A025-3E10-4226-A294-F6134F464932}" type="presParOf" srcId="{3C61E6CD-4BF6-4CFE-BF23-05A81AD81C88}" destId="{D405128A-3104-4F14-96D8-C30008C9D943}" srcOrd="0" destOrd="0" presId="urn:microsoft.com/office/officeart/2005/8/layout/orgChart1"/>
    <dgm:cxn modelId="{C45F7292-0249-4026-B3A8-4E01226122F9}" type="presParOf" srcId="{3C61E6CD-4BF6-4CFE-BF23-05A81AD81C88}" destId="{5D7E0D71-A338-4A56-8E5C-B4E77A36FA06}" srcOrd="1" destOrd="0" presId="urn:microsoft.com/office/officeart/2005/8/layout/orgChart1"/>
    <dgm:cxn modelId="{6C0C19F4-F274-4EA0-B519-5FCDBE2D793E}" type="presParOf" srcId="{44A4608B-8E8E-47B1-A123-EBE152F66BAA}" destId="{80B4B7DE-317A-486B-8CB9-199532765865}" srcOrd="1" destOrd="0" presId="urn:microsoft.com/office/officeart/2005/8/layout/orgChart1"/>
    <dgm:cxn modelId="{EE873D16-AA4F-425C-8D0B-2586E41BDF2E}" type="presParOf" srcId="{80B4B7DE-317A-486B-8CB9-199532765865}" destId="{E8AF4463-F7CC-4CD9-B621-7D3FE4A027E8}" srcOrd="0" destOrd="0" presId="urn:microsoft.com/office/officeart/2005/8/layout/orgChart1"/>
    <dgm:cxn modelId="{26AD0ED9-B7B2-421A-AB90-5F26997ABADE}" type="presParOf" srcId="{80B4B7DE-317A-486B-8CB9-199532765865}" destId="{2880D788-7D52-4CCB-93DD-A6C8BAB055B4}" srcOrd="1" destOrd="0" presId="urn:microsoft.com/office/officeart/2005/8/layout/orgChart1"/>
    <dgm:cxn modelId="{2F599594-0012-45E3-8E22-6797BBFE312A}" type="presParOf" srcId="{2880D788-7D52-4CCB-93DD-A6C8BAB055B4}" destId="{5FDE7A01-AF6C-4801-AC4A-20611B836A68}" srcOrd="0" destOrd="0" presId="urn:microsoft.com/office/officeart/2005/8/layout/orgChart1"/>
    <dgm:cxn modelId="{505F1B04-918C-4DE7-AFB4-20E34AF1A1D7}" type="presParOf" srcId="{5FDE7A01-AF6C-4801-AC4A-20611B836A68}" destId="{07820088-9D5D-46B2-9F03-A469EAA83F51}" srcOrd="0" destOrd="0" presId="urn:microsoft.com/office/officeart/2005/8/layout/orgChart1"/>
    <dgm:cxn modelId="{DB150831-7A35-4D6D-8EFA-3AF2B649110D}" type="presParOf" srcId="{5FDE7A01-AF6C-4801-AC4A-20611B836A68}" destId="{7859E5BF-BCCC-445F-852D-6372D5A82F73}" srcOrd="1" destOrd="0" presId="urn:microsoft.com/office/officeart/2005/8/layout/orgChart1"/>
    <dgm:cxn modelId="{437B1CB2-38CB-4900-BF71-6C96A6562B23}" type="presParOf" srcId="{2880D788-7D52-4CCB-93DD-A6C8BAB055B4}" destId="{8CC2B4CB-D452-4645-9EA9-4B49D91ABB56}" srcOrd="1" destOrd="0" presId="urn:microsoft.com/office/officeart/2005/8/layout/orgChart1"/>
    <dgm:cxn modelId="{12A90B95-E62B-46DF-9154-26A38FFCA3C9}" type="presParOf" srcId="{2880D788-7D52-4CCB-93DD-A6C8BAB055B4}" destId="{947BB5ED-3E33-468A-8019-91D4EBDC761F}" srcOrd="2" destOrd="0" presId="urn:microsoft.com/office/officeart/2005/8/layout/orgChart1"/>
    <dgm:cxn modelId="{8BB3E161-6055-47DE-BCCF-2B69CFF65BE7}" type="presParOf" srcId="{44A4608B-8E8E-47B1-A123-EBE152F66BAA}" destId="{D0F79182-C023-406C-A974-AD12FDFEFBB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15355F0-2174-49D0-98CB-2FFA894E0B83}" type="doc">
      <dgm:prSet loTypeId="urn:microsoft.com/office/officeart/2005/8/layout/orgChart1" loCatId="hierarchy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n-US"/>
        </a:p>
      </dgm:t>
    </dgm:pt>
    <dgm:pt modelId="{05A000C5-8F7F-457A-88CB-56731825A553}">
      <dgm:prSet phldrT="[Text]" custT="1"/>
      <dgm:spPr>
        <a:solidFill>
          <a:srgbClr val="7030A0"/>
        </a:solidFill>
      </dgm:spPr>
      <dgm:t>
        <a:bodyPr/>
        <a:lstStyle/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نوشابه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E437C54F-A9CC-417A-A137-F53905151AF4}" type="parTrans" cxnId="{8C08D06A-5D0E-482C-82D1-58E983708102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388EF44C-2DE3-41EA-BFFD-2B3374263F5C}" type="sibTrans" cxnId="{8C08D06A-5D0E-482C-82D1-58E983708102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862D60A2-4B33-4D6A-ADAD-EE4956FFD6FE}">
      <dgm:prSet phldrT="[Text]" custT="1"/>
      <dgm:spPr>
        <a:solidFill>
          <a:srgbClr val="002060"/>
        </a:solidFill>
        <a:ln w="12700" cap="flat" cmpd="sng" algn="ctr">
          <a:solidFill>
            <a:srgbClr val="E7E6E6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7620" tIns="7620" rIns="7620" bIns="7620" numCol="1" spcCol="1270" anchor="ctr" anchorCtr="0"/>
        <a:lstStyle/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نوشابه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10</a:t>
          </a:r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،</a:t>
          </a:r>
          <a:r>
            <a:rPr lang="fa-IR" sz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5</a:t>
          </a:r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،</a:t>
          </a:r>
          <a:r>
            <a:rPr lang="fa-IR" sz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A132EC7-F97C-4929-B017-E1B14AAAE85D}" type="parTrans" cxnId="{3BF9B856-3984-4CF3-AE70-E90808B29A00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F4F5591-CF16-42D3-94D7-E415E1608D0E}" type="sibTrans" cxnId="{3BF9B856-3984-4CF3-AE70-E90808B29A00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7E6EE722-E9D2-4131-A592-936406670620}">
      <dgm:prSet phldrT="[Text]" custT="1"/>
      <dgm:spPr>
        <a:solidFill>
          <a:srgbClr val="0070C0"/>
        </a:solidFill>
        <a:ln w="12700" cap="flat" cmpd="sng" algn="ctr">
          <a:solidFill>
            <a:srgbClr val="E7E6E6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7620" tIns="7620" rIns="7620" bIns="7620" numCol="1" spcCol="1270" anchor="ctr" anchorCtr="0"/>
        <a:lstStyle/>
        <a:p>
          <a:pPr marL="0" lvl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solidFill>
                <a:sysClr val="window" lastClr="FFFFFF"/>
              </a:solidFill>
              <a:latin typeface="A Iranian Sans" panose="01000500000000020002" pitchFamily="2" charset="-78"/>
              <a:ea typeface="+mn-ea"/>
              <a:cs typeface="A Iranian Sans" panose="01000500000000020002" pitchFamily="2" charset="-78"/>
            </a:rPr>
            <a:t>گاز کربنیک</a:t>
          </a:r>
          <a:endParaRPr lang="en-US" sz="1200" b="0" kern="1200" dirty="0">
            <a:solidFill>
              <a:sysClr val="window" lastClr="FFFFFF"/>
            </a:solidFill>
            <a:latin typeface="A Iranian Sans" panose="01000500000000020002" pitchFamily="2" charset="-78"/>
            <a:ea typeface="+mn-ea"/>
            <a:cs typeface="A Iranian Sans" panose="01000500000000020002" pitchFamily="2" charset="-78"/>
          </a:endParaRPr>
        </a:p>
        <a:p>
          <a:pPr marL="0" lvl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solidFill>
                <a:sysClr val="window" lastClr="FFFFFF"/>
              </a:solidFill>
              <a:latin typeface="A Iranian Sans" panose="01000500000000020002" pitchFamily="2" charset="-78"/>
              <a:ea typeface="+mn-ea"/>
              <a:cs typeface="A Iranian Sans" panose="01000500000000020002" pitchFamily="2" charset="-78"/>
            </a:rPr>
            <a:t>(5،2،1)</a:t>
          </a:r>
          <a:endParaRPr lang="en-US" sz="1200" b="0" kern="1200" dirty="0">
            <a:solidFill>
              <a:sysClr val="window" lastClr="FFFFFF"/>
            </a:solidFill>
            <a:latin typeface="A Iranian Sans" panose="01000500000000020002" pitchFamily="2" charset="-78"/>
            <a:ea typeface="+mn-ea"/>
            <a:cs typeface="A Iranian Sans" panose="01000500000000020002" pitchFamily="2" charset="-78"/>
          </a:endParaRPr>
        </a:p>
      </dgm:t>
    </dgm:pt>
    <dgm:pt modelId="{11924307-46DD-46C8-8819-26638E94D76E}" type="parTrans" cxnId="{30488682-BDFA-4D4D-AB8C-E717FE220210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5168311-2CC7-44E4-97E5-D2EFD33B7949}" type="sibTrans" cxnId="{30488682-BDFA-4D4D-AB8C-E717FE220210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66D2FBA-9A2C-4AA2-9322-C4F1EB56AC10}">
      <dgm:prSet phldrT="[Text]" custT="1"/>
      <dgm:spPr>
        <a:solidFill>
          <a:srgbClr val="00B0F0"/>
        </a:solidFill>
        <a:ln w="12700" cap="flat" cmpd="sng" algn="ctr">
          <a:solidFill>
            <a:srgbClr val="E7E6E6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7620" tIns="7620" rIns="7620" bIns="7620" numCol="1" spcCol="1270" anchor="ctr" anchorCtr="0"/>
        <a:lstStyle/>
        <a:p>
          <a:pPr marL="0" lvl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solidFill>
                <a:sysClr val="window" lastClr="FFFFFF"/>
              </a:solidFill>
              <a:latin typeface="A Iranian Sans" panose="01000500000000020002" pitchFamily="2" charset="-78"/>
              <a:ea typeface="+mn-ea"/>
              <a:cs typeface="A Iranian Sans" panose="01000500000000020002" pitchFamily="2" charset="-78"/>
            </a:rPr>
            <a:t>بطری</a:t>
          </a:r>
          <a:endParaRPr lang="en-US" sz="1200" b="0" kern="1200" dirty="0">
            <a:solidFill>
              <a:sysClr val="window" lastClr="FFFFFF"/>
            </a:solidFill>
            <a:latin typeface="A Iranian Sans" panose="01000500000000020002" pitchFamily="2" charset="-78"/>
            <a:ea typeface="+mn-ea"/>
            <a:cs typeface="A Iranian Sans" panose="01000500000000020002" pitchFamily="2" charset="-78"/>
          </a:endParaRPr>
        </a:p>
        <a:p>
          <a:pPr marL="0" lvl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solidFill>
                <a:sysClr val="window" lastClr="FFFFFF"/>
              </a:solidFill>
              <a:latin typeface="A Iranian Sans" panose="01000500000000020002" pitchFamily="2" charset="-78"/>
              <a:ea typeface="+mn-ea"/>
              <a:cs typeface="A Iranian Sans" panose="01000500000000020002" pitchFamily="2" charset="-78"/>
            </a:rPr>
            <a:t>(1،1،1)</a:t>
          </a:r>
          <a:endParaRPr lang="en-US" sz="1200" b="0" kern="1200" dirty="0">
            <a:solidFill>
              <a:sysClr val="window" lastClr="FFFFFF"/>
            </a:solidFill>
            <a:latin typeface="A Iranian Sans" panose="01000500000000020002" pitchFamily="2" charset="-78"/>
            <a:ea typeface="+mn-ea"/>
            <a:cs typeface="A Iranian Sans" panose="01000500000000020002" pitchFamily="2" charset="-78"/>
          </a:endParaRPr>
        </a:p>
      </dgm:t>
    </dgm:pt>
    <dgm:pt modelId="{83FCAB34-9880-4E0B-A900-4BD85D87F24B}" type="parTrans" cxnId="{1417D007-306F-40A2-8C91-C97FF7622A06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F482CC2-BA2A-4867-8050-D67749DAD189}" type="sibTrans" cxnId="{1417D007-306F-40A2-8C91-C97FF7622A06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5CD2EBE8-7742-47CB-A083-AC3F161B608B}">
      <dgm:prSet custT="1"/>
      <dgm:spPr/>
      <dgm:t>
        <a:bodyPr/>
        <a:lstStyle/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 </a:t>
          </a:r>
          <a:r>
            <a:rPr lang="en-US" sz="1200" dirty="0">
              <a:latin typeface="+mn-lt"/>
              <a:cs typeface="A Iranian Sans" panose="01000500000000020002" pitchFamily="2" charset="-78"/>
            </a:rPr>
            <a:t>CSD</a:t>
          </a:r>
        </a:p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3</a:t>
          </a:r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DC1F18FB-1D8C-4ED9-B55D-0A519845EABB}" type="parTrans" cxnId="{2E44712C-24D3-4860-896D-7EC77DE941D0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1946473-D08C-42D5-A385-20EEEE085B9A}" type="sibTrans" cxnId="{2E44712C-24D3-4860-896D-7EC77DE941D0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3C694644-8FB8-45A4-B032-9369506E8576}">
      <dgm:prSet custT="1"/>
      <dgm:spPr/>
      <dgm:t>
        <a:bodyPr/>
        <a:lstStyle/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قند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4</a:t>
          </a:r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A4A4E82-4AC4-403E-AC6E-20B740641858}" type="parTrans" cxnId="{0A417D28-C789-45D5-A5F2-C5367326ED4B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5207008E-CC6B-40FD-86C3-2F05238E8649}" type="sibTrans" cxnId="{0A417D28-C789-45D5-A5F2-C5367326ED4B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D12E4225-841B-4968-A6B0-376AFC6D156D}">
      <dgm:prSet custT="1"/>
      <dgm:spPr/>
      <dgm:t>
        <a:bodyPr/>
        <a:lstStyle/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</a:t>
          </a:r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15C5FDD-D842-46B1-B22D-E39374501E83}" type="parTrans" cxnId="{C958DDFB-58DB-492C-9502-C46E500473AD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EE9D42FA-1820-4CC3-BF02-0D9B22125578}" type="sibTrans" cxnId="{C958DDFB-58DB-492C-9502-C46E500473AD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3A48718D-6458-42D7-AE7D-540ED03C6048}">
      <dgm:prSet custT="1"/>
      <dgm:spPr/>
      <dgm:t>
        <a:bodyPr/>
        <a:lstStyle/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12</a:t>
          </a:r>
          <a:r>
            <a:rPr lang="fa-IR" sz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3E8F8BF-2438-43BF-B2C1-40F376963519}" type="sibTrans" cxnId="{7626078D-20C3-46FC-9911-262DC61DD1BD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CD52A9B-055A-4269-A8EE-EA5F531BA3AF}" type="parTrans" cxnId="{7626078D-20C3-46FC-9911-262DC61DD1BD}">
      <dgm:prSet/>
      <dgm:spPr/>
      <dgm:t>
        <a:bodyPr/>
        <a:lstStyle/>
        <a:p>
          <a:pPr algn="ctr" rtl="1"/>
          <a:endParaRPr lang="en-US" sz="120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43F8ACA-CFE3-4115-9C8A-3555EF1CE44B}" type="pres">
      <dgm:prSet presAssocID="{A15355F0-2174-49D0-98CB-2FFA894E0B8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B5BEBAFC-B91B-4055-A6FB-E70E618DDF98}" type="pres">
      <dgm:prSet presAssocID="{05A000C5-8F7F-457A-88CB-56731825A553}" presName="hierRoot1" presStyleCnt="0">
        <dgm:presLayoutVars>
          <dgm:hierBranch val="init"/>
        </dgm:presLayoutVars>
      </dgm:prSet>
      <dgm:spPr/>
    </dgm:pt>
    <dgm:pt modelId="{4BAB94AA-6C93-409C-B8B3-A8664EC4DAD4}" type="pres">
      <dgm:prSet presAssocID="{05A000C5-8F7F-457A-88CB-56731825A553}" presName="rootComposite1" presStyleCnt="0"/>
      <dgm:spPr/>
    </dgm:pt>
    <dgm:pt modelId="{00E59730-063D-4F70-833A-61087672F809}" type="pres">
      <dgm:prSet presAssocID="{05A000C5-8F7F-457A-88CB-56731825A553}" presName="rootText1" presStyleLbl="node0" presStyleIdx="0" presStyleCnt="1" custScaleX="152798">
        <dgm:presLayoutVars>
          <dgm:chPref val="3"/>
        </dgm:presLayoutVars>
      </dgm:prSet>
      <dgm:spPr/>
    </dgm:pt>
    <dgm:pt modelId="{9F2B61A0-891A-4184-B7F6-EC3DCB47ABBA}" type="pres">
      <dgm:prSet presAssocID="{05A000C5-8F7F-457A-88CB-56731825A553}" presName="rootConnector1" presStyleLbl="node1" presStyleIdx="0" presStyleCnt="0"/>
      <dgm:spPr/>
    </dgm:pt>
    <dgm:pt modelId="{E77909FC-4CDA-43A6-A7F1-B7BEE9B07CAD}" type="pres">
      <dgm:prSet presAssocID="{05A000C5-8F7F-457A-88CB-56731825A553}" presName="hierChild2" presStyleCnt="0"/>
      <dgm:spPr/>
    </dgm:pt>
    <dgm:pt modelId="{DD9C7386-23A2-4239-BD41-BD8487651787}" type="pres">
      <dgm:prSet presAssocID="{CA132EC7-F97C-4929-B017-E1B14AAAE85D}" presName="Name37" presStyleLbl="parChTrans1D2" presStyleIdx="0" presStyleCnt="3"/>
      <dgm:spPr/>
    </dgm:pt>
    <dgm:pt modelId="{4DB0C172-5F68-49A7-9D2A-5BBC80FFF058}" type="pres">
      <dgm:prSet presAssocID="{862D60A2-4B33-4D6A-ADAD-EE4956FFD6FE}" presName="hierRoot2" presStyleCnt="0">
        <dgm:presLayoutVars>
          <dgm:hierBranch val="init"/>
        </dgm:presLayoutVars>
      </dgm:prSet>
      <dgm:spPr/>
    </dgm:pt>
    <dgm:pt modelId="{DDBA420E-25D0-4F64-88D2-D6F2B0EB6C25}" type="pres">
      <dgm:prSet presAssocID="{862D60A2-4B33-4D6A-ADAD-EE4956FFD6FE}" presName="rootComposite" presStyleCnt="0"/>
      <dgm:spPr/>
    </dgm:pt>
    <dgm:pt modelId="{B47B2370-E4A9-4914-AAA5-03ABE029CABD}" type="pres">
      <dgm:prSet presAssocID="{862D60A2-4B33-4D6A-ADAD-EE4956FFD6FE}" presName="rootText" presStyleLbl="node2" presStyleIdx="0" presStyleCnt="3" custScaleX="142192">
        <dgm:presLayoutVars>
          <dgm:chPref val="3"/>
        </dgm:presLayoutVars>
      </dgm:prSet>
      <dgm:spPr>
        <a:xfrm>
          <a:off x="1016072" y="619405"/>
          <a:ext cx="1235288" cy="434373"/>
        </a:xfrm>
        <a:prstGeom prst="rect">
          <a:avLst/>
        </a:prstGeom>
      </dgm:spPr>
    </dgm:pt>
    <dgm:pt modelId="{A5BD11DD-3A3B-485C-B60E-B64573718973}" type="pres">
      <dgm:prSet presAssocID="{862D60A2-4B33-4D6A-ADAD-EE4956FFD6FE}" presName="rootConnector" presStyleLbl="node2" presStyleIdx="0" presStyleCnt="3"/>
      <dgm:spPr/>
    </dgm:pt>
    <dgm:pt modelId="{87C9670B-9B5A-4373-9A23-EA1DEB43DADC}" type="pres">
      <dgm:prSet presAssocID="{862D60A2-4B33-4D6A-ADAD-EE4956FFD6FE}" presName="hierChild4" presStyleCnt="0"/>
      <dgm:spPr/>
    </dgm:pt>
    <dgm:pt modelId="{15B5AC00-826A-431C-91DA-8026B7A8DF80}" type="pres">
      <dgm:prSet presAssocID="{BCD52A9B-055A-4269-A8EE-EA5F531BA3AF}" presName="Name37" presStyleLbl="parChTrans1D3" presStyleIdx="0" presStyleCnt="4"/>
      <dgm:spPr/>
    </dgm:pt>
    <dgm:pt modelId="{727017A1-B82C-419F-9892-91C08BB84C7A}" type="pres">
      <dgm:prSet presAssocID="{3A48718D-6458-42D7-AE7D-540ED03C6048}" presName="hierRoot2" presStyleCnt="0">
        <dgm:presLayoutVars>
          <dgm:hierBranch val="init"/>
        </dgm:presLayoutVars>
      </dgm:prSet>
      <dgm:spPr/>
    </dgm:pt>
    <dgm:pt modelId="{7A69A399-B62F-43D6-9B80-F6B65BC61F7A}" type="pres">
      <dgm:prSet presAssocID="{3A48718D-6458-42D7-AE7D-540ED03C6048}" presName="rootComposite" presStyleCnt="0"/>
      <dgm:spPr/>
    </dgm:pt>
    <dgm:pt modelId="{B232BB1F-39CC-492D-AB68-840B95576FEA}" type="pres">
      <dgm:prSet presAssocID="{3A48718D-6458-42D7-AE7D-540ED03C6048}" presName="rootText" presStyleLbl="node3" presStyleIdx="0" presStyleCnt="4">
        <dgm:presLayoutVars>
          <dgm:chPref val="3"/>
        </dgm:presLayoutVars>
      </dgm:prSet>
      <dgm:spPr/>
    </dgm:pt>
    <dgm:pt modelId="{B7C2DA04-4AE0-42ED-80BF-42715C7A60B7}" type="pres">
      <dgm:prSet presAssocID="{3A48718D-6458-42D7-AE7D-540ED03C6048}" presName="rootConnector" presStyleLbl="node3" presStyleIdx="0" presStyleCnt="4"/>
      <dgm:spPr/>
    </dgm:pt>
    <dgm:pt modelId="{A4A75248-277D-4384-B4E1-8DA14A45D05C}" type="pres">
      <dgm:prSet presAssocID="{3A48718D-6458-42D7-AE7D-540ED03C6048}" presName="hierChild4" presStyleCnt="0"/>
      <dgm:spPr/>
    </dgm:pt>
    <dgm:pt modelId="{C0003418-1E0B-4669-AEDC-4D224F0A924D}" type="pres">
      <dgm:prSet presAssocID="{3A48718D-6458-42D7-AE7D-540ED03C6048}" presName="hierChild5" presStyleCnt="0"/>
      <dgm:spPr/>
    </dgm:pt>
    <dgm:pt modelId="{96E942BB-176E-4E9E-8213-A2A3C65C4A05}" type="pres">
      <dgm:prSet presAssocID="{DC1F18FB-1D8C-4ED9-B55D-0A519845EABB}" presName="Name37" presStyleLbl="parChTrans1D3" presStyleIdx="1" presStyleCnt="4"/>
      <dgm:spPr/>
    </dgm:pt>
    <dgm:pt modelId="{3BB66679-1A89-4C28-945B-D3689D1D2DE2}" type="pres">
      <dgm:prSet presAssocID="{5CD2EBE8-7742-47CB-A083-AC3F161B608B}" presName="hierRoot2" presStyleCnt="0">
        <dgm:presLayoutVars>
          <dgm:hierBranch val="init"/>
        </dgm:presLayoutVars>
      </dgm:prSet>
      <dgm:spPr/>
    </dgm:pt>
    <dgm:pt modelId="{000A0034-3B09-4C78-A525-EBDCAA1BC93E}" type="pres">
      <dgm:prSet presAssocID="{5CD2EBE8-7742-47CB-A083-AC3F161B608B}" presName="rootComposite" presStyleCnt="0"/>
      <dgm:spPr/>
    </dgm:pt>
    <dgm:pt modelId="{A7AA6038-ABE7-4A12-B7A2-10091D37E98D}" type="pres">
      <dgm:prSet presAssocID="{5CD2EBE8-7742-47CB-A083-AC3F161B608B}" presName="rootText" presStyleLbl="node3" presStyleIdx="1" presStyleCnt="4">
        <dgm:presLayoutVars>
          <dgm:chPref val="3"/>
        </dgm:presLayoutVars>
      </dgm:prSet>
      <dgm:spPr/>
    </dgm:pt>
    <dgm:pt modelId="{DFEC9882-2202-4D40-8549-85FA9F113B01}" type="pres">
      <dgm:prSet presAssocID="{5CD2EBE8-7742-47CB-A083-AC3F161B608B}" presName="rootConnector" presStyleLbl="node3" presStyleIdx="1" presStyleCnt="4"/>
      <dgm:spPr/>
    </dgm:pt>
    <dgm:pt modelId="{2C460872-67FB-434F-A8CD-1A5A04919BDA}" type="pres">
      <dgm:prSet presAssocID="{5CD2EBE8-7742-47CB-A083-AC3F161B608B}" presName="hierChild4" presStyleCnt="0"/>
      <dgm:spPr/>
    </dgm:pt>
    <dgm:pt modelId="{3F91C586-33EA-441C-93FF-1E28BE5B4A21}" type="pres">
      <dgm:prSet presAssocID="{5CD2EBE8-7742-47CB-A083-AC3F161B608B}" presName="hierChild5" presStyleCnt="0"/>
      <dgm:spPr/>
    </dgm:pt>
    <dgm:pt modelId="{E76A7FA9-B7BE-4696-8993-D20C18686741}" type="pres">
      <dgm:prSet presAssocID="{1A4A4E82-4AC4-403E-AC6E-20B740641858}" presName="Name37" presStyleLbl="parChTrans1D3" presStyleIdx="2" presStyleCnt="4"/>
      <dgm:spPr/>
    </dgm:pt>
    <dgm:pt modelId="{AB27DD6A-0639-4CBB-A1B9-DA156E7C05E3}" type="pres">
      <dgm:prSet presAssocID="{3C694644-8FB8-45A4-B032-9369506E8576}" presName="hierRoot2" presStyleCnt="0">
        <dgm:presLayoutVars>
          <dgm:hierBranch val="init"/>
        </dgm:presLayoutVars>
      </dgm:prSet>
      <dgm:spPr/>
    </dgm:pt>
    <dgm:pt modelId="{A462B422-7EBC-4396-9443-3330333BB8A4}" type="pres">
      <dgm:prSet presAssocID="{3C694644-8FB8-45A4-B032-9369506E8576}" presName="rootComposite" presStyleCnt="0"/>
      <dgm:spPr/>
    </dgm:pt>
    <dgm:pt modelId="{8CBED354-8C49-4300-8CAA-EA2310B243D0}" type="pres">
      <dgm:prSet presAssocID="{3C694644-8FB8-45A4-B032-9369506E8576}" presName="rootText" presStyleLbl="node3" presStyleIdx="2" presStyleCnt="4">
        <dgm:presLayoutVars>
          <dgm:chPref val="3"/>
        </dgm:presLayoutVars>
      </dgm:prSet>
      <dgm:spPr/>
    </dgm:pt>
    <dgm:pt modelId="{40BE29F5-0978-41BD-B779-4BCC94AF49AC}" type="pres">
      <dgm:prSet presAssocID="{3C694644-8FB8-45A4-B032-9369506E8576}" presName="rootConnector" presStyleLbl="node3" presStyleIdx="2" presStyleCnt="4"/>
      <dgm:spPr/>
    </dgm:pt>
    <dgm:pt modelId="{BD1ED422-1B53-45D7-B696-F43670215F8E}" type="pres">
      <dgm:prSet presAssocID="{3C694644-8FB8-45A4-B032-9369506E8576}" presName="hierChild4" presStyleCnt="0"/>
      <dgm:spPr/>
    </dgm:pt>
    <dgm:pt modelId="{A20B15D6-83B2-4FE3-A294-A35D7A1323E2}" type="pres">
      <dgm:prSet presAssocID="{3C694644-8FB8-45A4-B032-9369506E8576}" presName="hierChild5" presStyleCnt="0"/>
      <dgm:spPr/>
    </dgm:pt>
    <dgm:pt modelId="{E911ACF1-A962-4DA3-95D2-E9B15C52B996}" type="pres">
      <dgm:prSet presAssocID="{B15C5FDD-D842-46B1-B22D-E39374501E83}" presName="Name37" presStyleLbl="parChTrans1D3" presStyleIdx="3" presStyleCnt="4"/>
      <dgm:spPr/>
    </dgm:pt>
    <dgm:pt modelId="{76708E13-3ABD-43A3-8949-1C86A29FFB18}" type="pres">
      <dgm:prSet presAssocID="{D12E4225-841B-4968-A6B0-376AFC6D156D}" presName="hierRoot2" presStyleCnt="0">
        <dgm:presLayoutVars>
          <dgm:hierBranch val="init"/>
        </dgm:presLayoutVars>
      </dgm:prSet>
      <dgm:spPr/>
    </dgm:pt>
    <dgm:pt modelId="{C62B6837-B0A3-40BD-8BC9-033C6E247AD7}" type="pres">
      <dgm:prSet presAssocID="{D12E4225-841B-4968-A6B0-376AFC6D156D}" presName="rootComposite" presStyleCnt="0"/>
      <dgm:spPr/>
    </dgm:pt>
    <dgm:pt modelId="{0373DDC0-164C-42DA-B147-57F1E7BF5AD4}" type="pres">
      <dgm:prSet presAssocID="{D12E4225-841B-4968-A6B0-376AFC6D156D}" presName="rootText" presStyleLbl="node3" presStyleIdx="3" presStyleCnt="4">
        <dgm:presLayoutVars>
          <dgm:chPref val="3"/>
        </dgm:presLayoutVars>
      </dgm:prSet>
      <dgm:spPr/>
    </dgm:pt>
    <dgm:pt modelId="{B0F8B7B3-DDE4-4200-A0F2-7834F300C1EB}" type="pres">
      <dgm:prSet presAssocID="{D12E4225-841B-4968-A6B0-376AFC6D156D}" presName="rootConnector" presStyleLbl="node3" presStyleIdx="3" presStyleCnt="4"/>
      <dgm:spPr/>
    </dgm:pt>
    <dgm:pt modelId="{6D25C3F6-3AD7-4EC6-A315-3496AE8CFEA0}" type="pres">
      <dgm:prSet presAssocID="{D12E4225-841B-4968-A6B0-376AFC6D156D}" presName="hierChild4" presStyleCnt="0"/>
      <dgm:spPr/>
    </dgm:pt>
    <dgm:pt modelId="{CC241E4D-7278-4EAD-8880-16F3F4ACE7DA}" type="pres">
      <dgm:prSet presAssocID="{D12E4225-841B-4968-A6B0-376AFC6D156D}" presName="hierChild5" presStyleCnt="0"/>
      <dgm:spPr/>
    </dgm:pt>
    <dgm:pt modelId="{FB3DE23D-3AE2-4D29-A955-469981009EC6}" type="pres">
      <dgm:prSet presAssocID="{862D60A2-4B33-4D6A-ADAD-EE4956FFD6FE}" presName="hierChild5" presStyleCnt="0"/>
      <dgm:spPr/>
    </dgm:pt>
    <dgm:pt modelId="{1E46879D-E07A-47A3-AE3E-9C69153C399C}" type="pres">
      <dgm:prSet presAssocID="{11924307-46DD-46C8-8819-26638E94D76E}" presName="Name37" presStyleLbl="parChTrans1D2" presStyleIdx="1" presStyleCnt="3"/>
      <dgm:spPr/>
    </dgm:pt>
    <dgm:pt modelId="{4202BA14-0813-4DC6-B66E-72CB6DE8518D}" type="pres">
      <dgm:prSet presAssocID="{7E6EE722-E9D2-4131-A592-936406670620}" presName="hierRoot2" presStyleCnt="0">
        <dgm:presLayoutVars>
          <dgm:hierBranch val="init"/>
        </dgm:presLayoutVars>
      </dgm:prSet>
      <dgm:spPr/>
    </dgm:pt>
    <dgm:pt modelId="{3879EFB5-9D73-4E5B-B08D-29319BB0148E}" type="pres">
      <dgm:prSet presAssocID="{7E6EE722-E9D2-4131-A592-936406670620}" presName="rootComposite" presStyleCnt="0"/>
      <dgm:spPr/>
    </dgm:pt>
    <dgm:pt modelId="{27EF4F5F-8791-4B96-8995-E2D4D1457FFA}" type="pres">
      <dgm:prSet presAssocID="{7E6EE722-E9D2-4131-A592-936406670620}" presName="rootText" presStyleLbl="node2" presStyleIdx="1" presStyleCnt="3" custScaleX="116930">
        <dgm:presLayoutVars>
          <dgm:chPref val="3"/>
        </dgm:presLayoutVars>
      </dgm:prSet>
      <dgm:spPr>
        <a:xfrm>
          <a:off x="2433797" y="619405"/>
          <a:ext cx="1015825" cy="434373"/>
        </a:xfrm>
        <a:prstGeom prst="rect">
          <a:avLst/>
        </a:prstGeom>
      </dgm:spPr>
    </dgm:pt>
    <dgm:pt modelId="{D9D233DD-FB26-4290-9589-C3A4891C6E93}" type="pres">
      <dgm:prSet presAssocID="{7E6EE722-E9D2-4131-A592-936406670620}" presName="rootConnector" presStyleLbl="node2" presStyleIdx="1" presStyleCnt="3"/>
      <dgm:spPr/>
    </dgm:pt>
    <dgm:pt modelId="{5EF81610-7B84-496B-AD70-8045126B52FD}" type="pres">
      <dgm:prSet presAssocID="{7E6EE722-E9D2-4131-A592-936406670620}" presName="hierChild4" presStyleCnt="0"/>
      <dgm:spPr/>
    </dgm:pt>
    <dgm:pt modelId="{DA003892-9110-4396-A735-5A40AA149382}" type="pres">
      <dgm:prSet presAssocID="{7E6EE722-E9D2-4131-A592-936406670620}" presName="hierChild5" presStyleCnt="0"/>
      <dgm:spPr/>
    </dgm:pt>
    <dgm:pt modelId="{E675F5F1-C398-48A1-BD63-3D7428CDB9A0}" type="pres">
      <dgm:prSet presAssocID="{83FCAB34-9880-4E0B-A900-4BD85D87F24B}" presName="Name37" presStyleLbl="parChTrans1D2" presStyleIdx="2" presStyleCnt="3"/>
      <dgm:spPr/>
    </dgm:pt>
    <dgm:pt modelId="{80E98278-308B-4F63-BFD0-1E976E52F32D}" type="pres">
      <dgm:prSet presAssocID="{C66D2FBA-9A2C-4AA2-9322-C4F1EB56AC10}" presName="hierRoot2" presStyleCnt="0">
        <dgm:presLayoutVars>
          <dgm:hierBranch val="init"/>
        </dgm:presLayoutVars>
      </dgm:prSet>
      <dgm:spPr/>
    </dgm:pt>
    <dgm:pt modelId="{537A109C-67AB-425F-AB94-1BBE12E2CAEA}" type="pres">
      <dgm:prSet presAssocID="{C66D2FBA-9A2C-4AA2-9322-C4F1EB56AC10}" presName="rootComposite" presStyleCnt="0"/>
      <dgm:spPr/>
    </dgm:pt>
    <dgm:pt modelId="{2DBD7B4C-88BA-414C-B111-3A021CF31C15}" type="pres">
      <dgm:prSet presAssocID="{C66D2FBA-9A2C-4AA2-9322-C4F1EB56AC10}" presName="rootText" presStyleLbl="node2" presStyleIdx="2" presStyleCnt="3">
        <dgm:presLayoutVars>
          <dgm:chPref val="3"/>
        </dgm:presLayoutVars>
      </dgm:prSet>
      <dgm:spPr>
        <a:xfrm>
          <a:off x="3632060" y="619405"/>
          <a:ext cx="868746" cy="434373"/>
        </a:xfrm>
        <a:prstGeom prst="rect">
          <a:avLst/>
        </a:prstGeom>
      </dgm:spPr>
    </dgm:pt>
    <dgm:pt modelId="{CE04798E-D17B-4E93-A768-AAC36B2EBD3D}" type="pres">
      <dgm:prSet presAssocID="{C66D2FBA-9A2C-4AA2-9322-C4F1EB56AC10}" presName="rootConnector" presStyleLbl="node2" presStyleIdx="2" presStyleCnt="3"/>
      <dgm:spPr/>
    </dgm:pt>
    <dgm:pt modelId="{692E1E92-EEA3-4DE4-AF23-CEC9468F905D}" type="pres">
      <dgm:prSet presAssocID="{C66D2FBA-9A2C-4AA2-9322-C4F1EB56AC10}" presName="hierChild4" presStyleCnt="0"/>
      <dgm:spPr/>
    </dgm:pt>
    <dgm:pt modelId="{AF24B232-B992-43F8-A494-1CECC4824E4F}" type="pres">
      <dgm:prSet presAssocID="{C66D2FBA-9A2C-4AA2-9322-C4F1EB56AC10}" presName="hierChild5" presStyleCnt="0"/>
      <dgm:spPr/>
    </dgm:pt>
    <dgm:pt modelId="{A7FCCBF9-3808-4580-A34C-A749845EEA28}" type="pres">
      <dgm:prSet presAssocID="{05A000C5-8F7F-457A-88CB-56731825A553}" presName="hierChild3" presStyleCnt="0"/>
      <dgm:spPr/>
    </dgm:pt>
  </dgm:ptLst>
  <dgm:cxnLst>
    <dgm:cxn modelId="{A4A27600-DADC-43E7-9C18-8E479E09F556}" type="presOf" srcId="{BCD52A9B-055A-4269-A8EE-EA5F531BA3AF}" destId="{15B5AC00-826A-431C-91DA-8026B7A8DF80}" srcOrd="0" destOrd="0" presId="urn:microsoft.com/office/officeart/2005/8/layout/orgChart1"/>
    <dgm:cxn modelId="{1417D007-306F-40A2-8C91-C97FF7622A06}" srcId="{05A000C5-8F7F-457A-88CB-56731825A553}" destId="{C66D2FBA-9A2C-4AA2-9322-C4F1EB56AC10}" srcOrd="2" destOrd="0" parTransId="{83FCAB34-9880-4E0B-A900-4BD85D87F24B}" sibTransId="{1F482CC2-BA2A-4867-8050-D67749DAD189}"/>
    <dgm:cxn modelId="{2AC01B27-4A55-4B2C-8143-1FE7FA9E19F9}" type="presOf" srcId="{B15C5FDD-D842-46B1-B22D-E39374501E83}" destId="{E911ACF1-A962-4DA3-95D2-E9B15C52B996}" srcOrd="0" destOrd="0" presId="urn:microsoft.com/office/officeart/2005/8/layout/orgChart1"/>
    <dgm:cxn modelId="{0A417D28-C789-45D5-A5F2-C5367326ED4B}" srcId="{862D60A2-4B33-4D6A-ADAD-EE4956FFD6FE}" destId="{3C694644-8FB8-45A4-B032-9369506E8576}" srcOrd="2" destOrd="0" parTransId="{1A4A4E82-4AC4-403E-AC6E-20B740641858}" sibTransId="{5207008E-CC6B-40FD-86C3-2F05238E8649}"/>
    <dgm:cxn modelId="{393E1F2A-A226-4A96-AF44-E30B1993199B}" type="presOf" srcId="{1A4A4E82-4AC4-403E-AC6E-20B740641858}" destId="{E76A7FA9-B7BE-4696-8993-D20C18686741}" srcOrd="0" destOrd="0" presId="urn:microsoft.com/office/officeart/2005/8/layout/orgChart1"/>
    <dgm:cxn modelId="{2E44712C-24D3-4860-896D-7EC77DE941D0}" srcId="{862D60A2-4B33-4D6A-ADAD-EE4956FFD6FE}" destId="{5CD2EBE8-7742-47CB-A083-AC3F161B608B}" srcOrd="1" destOrd="0" parTransId="{DC1F18FB-1D8C-4ED9-B55D-0A519845EABB}" sibTransId="{C1946473-D08C-42D5-A385-20EEEE085B9A}"/>
    <dgm:cxn modelId="{60A7DD2C-2169-401C-B4DE-50FC02D15FE0}" type="presOf" srcId="{3A48718D-6458-42D7-AE7D-540ED03C6048}" destId="{B232BB1F-39CC-492D-AB68-840B95576FEA}" srcOrd="0" destOrd="0" presId="urn:microsoft.com/office/officeart/2005/8/layout/orgChart1"/>
    <dgm:cxn modelId="{EE866F2D-6ED5-45A7-A417-81F1731BEE48}" type="presOf" srcId="{DC1F18FB-1D8C-4ED9-B55D-0A519845EABB}" destId="{96E942BB-176E-4E9E-8213-A2A3C65C4A05}" srcOrd="0" destOrd="0" presId="urn:microsoft.com/office/officeart/2005/8/layout/orgChart1"/>
    <dgm:cxn modelId="{E077053B-9F5A-40CF-8235-4377A8AF8E26}" type="presOf" srcId="{7E6EE722-E9D2-4131-A592-936406670620}" destId="{27EF4F5F-8791-4B96-8995-E2D4D1457FFA}" srcOrd="0" destOrd="0" presId="urn:microsoft.com/office/officeart/2005/8/layout/orgChart1"/>
    <dgm:cxn modelId="{5CCC463F-F0D8-4B84-865A-67CA51CE5CE8}" type="presOf" srcId="{5CD2EBE8-7742-47CB-A083-AC3F161B608B}" destId="{A7AA6038-ABE7-4A12-B7A2-10091D37E98D}" srcOrd="0" destOrd="0" presId="urn:microsoft.com/office/officeart/2005/8/layout/orgChart1"/>
    <dgm:cxn modelId="{7ACC855C-8199-4AC5-85A1-9CCBAF6783F6}" type="presOf" srcId="{3C694644-8FB8-45A4-B032-9369506E8576}" destId="{8CBED354-8C49-4300-8CAA-EA2310B243D0}" srcOrd="0" destOrd="0" presId="urn:microsoft.com/office/officeart/2005/8/layout/orgChart1"/>
    <dgm:cxn modelId="{D862DF61-B164-4B61-8EFD-41B542CEAA2F}" type="presOf" srcId="{CA132EC7-F97C-4929-B017-E1B14AAAE85D}" destId="{DD9C7386-23A2-4239-BD41-BD8487651787}" srcOrd="0" destOrd="0" presId="urn:microsoft.com/office/officeart/2005/8/layout/orgChart1"/>
    <dgm:cxn modelId="{10E16164-12E3-44C4-9319-2D0E1DC27148}" type="presOf" srcId="{3A48718D-6458-42D7-AE7D-540ED03C6048}" destId="{B7C2DA04-4AE0-42ED-80BF-42715C7A60B7}" srcOrd="1" destOrd="0" presId="urn:microsoft.com/office/officeart/2005/8/layout/orgChart1"/>
    <dgm:cxn modelId="{8C08D06A-5D0E-482C-82D1-58E983708102}" srcId="{A15355F0-2174-49D0-98CB-2FFA894E0B83}" destId="{05A000C5-8F7F-457A-88CB-56731825A553}" srcOrd="0" destOrd="0" parTransId="{E437C54F-A9CC-417A-A137-F53905151AF4}" sibTransId="{388EF44C-2DE3-41EA-BFFD-2B3374263F5C}"/>
    <dgm:cxn modelId="{5C0F334F-2AB4-4A13-9448-9F7981A46085}" type="presOf" srcId="{83FCAB34-9880-4E0B-A900-4BD85D87F24B}" destId="{E675F5F1-C398-48A1-BD63-3D7428CDB9A0}" srcOrd="0" destOrd="0" presId="urn:microsoft.com/office/officeart/2005/8/layout/orgChart1"/>
    <dgm:cxn modelId="{3BF9B856-3984-4CF3-AE70-E90808B29A00}" srcId="{05A000C5-8F7F-457A-88CB-56731825A553}" destId="{862D60A2-4B33-4D6A-ADAD-EE4956FFD6FE}" srcOrd="0" destOrd="0" parTransId="{CA132EC7-F97C-4929-B017-E1B14AAAE85D}" sibTransId="{6F4F5591-CF16-42D3-94D7-E415E1608D0E}"/>
    <dgm:cxn modelId="{40B37C7B-77C9-4152-9E5B-CC80AC1753C4}" type="presOf" srcId="{C66D2FBA-9A2C-4AA2-9322-C4F1EB56AC10}" destId="{2DBD7B4C-88BA-414C-B111-3A021CF31C15}" srcOrd="0" destOrd="0" presId="urn:microsoft.com/office/officeart/2005/8/layout/orgChart1"/>
    <dgm:cxn modelId="{30488682-BDFA-4D4D-AB8C-E717FE220210}" srcId="{05A000C5-8F7F-457A-88CB-56731825A553}" destId="{7E6EE722-E9D2-4131-A592-936406670620}" srcOrd="1" destOrd="0" parTransId="{11924307-46DD-46C8-8819-26638E94D76E}" sibTransId="{C5168311-2CC7-44E4-97E5-D2EFD33B7949}"/>
    <dgm:cxn modelId="{808AB883-A88D-4243-BFF8-AE1833AA05F8}" type="presOf" srcId="{11924307-46DD-46C8-8819-26638E94D76E}" destId="{1E46879D-E07A-47A3-AE3E-9C69153C399C}" srcOrd="0" destOrd="0" presId="urn:microsoft.com/office/officeart/2005/8/layout/orgChart1"/>
    <dgm:cxn modelId="{7626078D-20C3-46FC-9911-262DC61DD1BD}" srcId="{862D60A2-4B33-4D6A-ADAD-EE4956FFD6FE}" destId="{3A48718D-6458-42D7-AE7D-540ED03C6048}" srcOrd="0" destOrd="0" parTransId="{BCD52A9B-055A-4269-A8EE-EA5F531BA3AF}" sibTransId="{13E8F8BF-2438-43BF-B2C1-40F376963519}"/>
    <dgm:cxn modelId="{2F8F098D-51C2-4D90-8DE6-0BA5734CF611}" type="presOf" srcId="{7E6EE722-E9D2-4131-A592-936406670620}" destId="{D9D233DD-FB26-4290-9589-C3A4891C6E93}" srcOrd="1" destOrd="0" presId="urn:microsoft.com/office/officeart/2005/8/layout/orgChart1"/>
    <dgm:cxn modelId="{12A52F91-9823-4A7E-A610-B965FE043CC4}" type="presOf" srcId="{A15355F0-2174-49D0-98CB-2FFA894E0B83}" destId="{B43F8ACA-CFE3-4115-9C8A-3555EF1CE44B}" srcOrd="0" destOrd="0" presId="urn:microsoft.com/office/officeart/2005/8/layout/orgChart1"/>
    <dgm:cxn modelId="{45DD0399-A318-4D5F-B57F-1988EAAFC72D}" type="presOf" srcId="{862D60A2-4B33-4D6A-ADAD-EE4956FFD6FE}" destId="{A5BD11DD-3A3B-485C-B60E-B64573718973}" srcOrd="1" destOrd="0" presId="urn:microsoft.com/office/officeart/2005/8/layout/orgChart1"/>
    <dgm:cxn modelId="{E8064B99-8B39-469D-8CF1-A4A7E4AA66D6}" type="presOf" srcId="{05A000C5-8F7F-457A-88CB-56731825A553}" destId="{00E59730-063D-4F70-833A-61087672F809}" srcOrd="0" destOrd="0" presId="urn:microsoft.com/office/officeart/2005/8/layout/orgChart1"/>
    <dgm:cxn modelId="{542D5FB0-98D3-4EBC-ADC4-B9A6FD2C5921}" type="presOf" srcId="{D12E4225-841B-4968-A6B0-376AFC6D156D}" destId="{0373DDC0-164C-42DA-B147-57F1E7BF5AD4}" srcOrd="0" destOrd="0" presId="urn:microsoft.com/office/officeart/2005/8/layout/orgChart1"/>
    <dgm:cxn modelId="{B0DD3DBF-9BB3-4B2B-B7FA-71386A4198F4}" type="presOf" srcId="{862D60A2-4B33-4D6A-ADAD-EE4956FFD6FE}" destId="{B47B2370-E4A9-4914-AAA5-03ABE029CABD}" srcOrd="0" destOrd="0" presId="urn:microsoft.com/office/officeart/2005/8/layout/orgChart1"/>
    <dgm:cxn modelId="{AC7674C3-FD00-4671-9BFB-955301CC0C8F}" type="presOf" srcId="{C66D2FBA-9A2C-4AA2-9322-C4F1EB56AC10}" destId="{CE04798E-D17B-4E93-A768-AAC36B2EBD3D}" srcOrd="1" destOrd="0" presId="urn:microsoft.com/office/officeart/2005/8/layout/orgChart1"/>
    <dgm:cxn modelId="{5B0A52C4-FFC8-4845-A567-8D814E64018C}" type="presOf" srcId="{05A000C5-8F7F-457A-88CB-56731825A553}" destId="{9F2B61A0-891A-4184-B7F6-EC3DCB47ABBA}" srcOrd="1" destOrd="0" presId="urn:microsoft.com/office/officeart/2005/8/layout/orgChart1"/>
    <dgm:cxn modelId="{0B25B5D5-342C-45F0-8766-6D29C609E78B}" type="presOf" srcId="{3C694644-8FB8-45A4-B032-9369506E8576}" destId="{40BE29F5-0978-41BD-B779-4BCC94AF49AC}" srcOrd="1" destOrd="0" presId="urn:microsoft.com/office/officeart/2005/8/layout/orgChart1"/>
    <dgm:cxn modelId="{194545DB-36BE-4DD7-9210-8CF69D6E3709}" type="presOf" srcId="{D12E4225-841B-4968-A6B0-376AFC6D156D}" destId="{B0F8B7B3-DDE4-4200-A0F2-7834F300C1EB}" srcOrd="1" destOrd="0" presId="urn:microsoft.com/office/officeart/2005/8/layout/orgChart1"/>
    <dgm:cxn modelId="{38C9B7F1-182B-4205-870F-F37C10301114}" type="presOf" srcId="{5CD2EBE8-7742-47CB-A083-AC3F161B608B}" destId="{DFEC9882-2202-4D40-8549-85FA9F113B01}" srcOrd="1" destOrd="0" presId="urn:microsoft.com/office/officeart/2005/8/layout/orgChart1"/>
    <dgm:cxn modelId="{C958DDFB-58DB-492C-9502-C46E500473AD}" srcId="{862D60A2-4B33-4D6A-ADAD-EE4956FFD6FE}" destId="{D12E4225-841B-4968-A6B0-376AFC6D156D}" srcOrd="3" destOrd="0" parTransId="{B15C5FDD-D842-46B1-B22D-E39374501E83}" sibTransId="{EE9D42FA-1820-4CC3-BF02-0D9B22125578}"/>
    <dgm:cxn modelId="{1802EB84-B4F2-4F77-9F5A-D3AE2009A306}" type="presParOf" srcId="{B43F8ACA-CFE3-4115-9C8A-3555EF1CE44B}" destId="{B5BEBAFC-B91B-4055-A6FB-E70E618DDF98}" srcOrd="0" destOrd="0" presId="urn:microsoft.com/office/officeart/2005/8/layout/orgChart1"/>
    <dgm:cxn modelId="{E9E6B123-48EE-427D-8E05-0FE9274CB95A}" type="presParOf" srcId="{B5BEBAFC-B91B-4055-A6FB-E70E618DDF98}" destId="{4BAB94AA-6C93-409C-B8B3-A8664EC4DAD4}" srcOrd="0" destOrd="0" presId="urn:microsoft.com/office/officeart/2005/8/layout/orgChart1"/>
    <dgm:cxn modelId="{A36447D8-F780-4888-B404-E68BB6665C6D}" type="presParOf" srcId="{4BAB94AA-6C93-409C-B8B3-A8664EC4DAD4}" destId="{00E59730-063D-4F70-833A-61087672F809}" srcOrd="0" destOrd="0" presId="urn:microsoft.com/office/officeart/2005/8/layout/orgChart1"/>
    <dgm:cxn modelId="{C0AB9BA8-8199-4C7C-8A12-7EFBEE41C356}" type="presParOf" srcId="{4BAB94AA-6C93-409C-B8B3-A8664EC4DAD4}" destId="{9F2B61A0-891A-4184-B7F6-EC3DCB47ABBA}" srcOrd="1" destOrd="0" presId="urn:microsoft.com/office/officeart/2005/8/layout/orgChart1"/>
    <dgm:cxn modelId="{7F231954-F30C-411B-A045-E1B22FBD23D0}" type="presParOf" srcId="{B5BEBAFC-B91B-4055-A6FB-E70E618DDF98}" destId="{E77909FC-4CDA-43A6-A7F1-B7BEE9B07CAD}" srcOrd="1" destOrd="0" presId="urn:microsoft.com/office/officeart/2005/8/layout/orgChart1"/>
    <dgm:cxn modelId="{4FBE7405-63F6-4D52-86C0-BDEBBB667DB4}" type="presParOf" srcId="{E77909FC-4CDA-43A6-A7F1-B7BEE9B07CAD}" destId="{DD9C7386-23A2-4239-BD41-BD8487651787}" srcOrd="0" destOrd="0" presId="urn:microsoft.com/office/officeart/2005/8/layout/orgChart1"/>
    <dgm:cxn modelId="{E6E7E723-E649-407D-8F65-66A78166599F}" type="presParOf" srcId="{E77909FC-4CDA-43A6-A7F1-B7BEE9B07CAD}" destId="{4DB0C172-5F68-49A7-9D2A-5BBC80FFF058}" srcOrd="1" destOrd="0" presId="urn:microsoft.com/office/officeart/2005/8/layout/orgChart1"/>
    <dgm:cxn modelId="{3A6EFBFE-9FC6-4069-BECF-7E9734454466}" type="presParOf" srcId="{4DB0C172-5F68-49A7-9D2A-5BBC80FFF058}" destId="{DDBA420E-25D0-4F64-88D2-D6F2B0EB6C25}" srcOrd="0" destOrd="0" presId="urn:microsoft.com/office/officeart/2005/8/layout/orgChart1"/>
    <dgm:cxn modelId="{A004F19B-ED92-4899-A83F-D52D40A82B51}" type="presParOf" srcId="{DDBA420E-25D0-4F64-88D2-D6F2B0EB6C25}" destId="{B47B2370-E4A9-4914-AAA5-03ABE029CABD}" srcOrd="0" destOrd="0" presId="urn:microsoft.com/office/officeart/2005/8/layout/orgChart1"/>
    <dgm:cxn modelId="{9020348A-491A-4B96-B690-80E6786EE113}" type="presParOf" srcId="{DDBA420E-25D0-4F64-88D2-D6F2B0EB6C25}" destId="{A5BD11DD-3A3B-485C-B60E-B64573718973}" srcOrd="1" destOrd="0" presId="urn:microsoft.com/office/officeart/2005/8/layout/orgChart1"/>
    <dgm:cxn modelId="{38A7CF18-2FEE-4121-8C77-0053D4A4F5E4}" type="presParOf" srcId="{4DB0C172-5F68-49A7-9D2A-5BBC80FFF058}" destId="{87C9670B-9B5A-4373-9A23-EA1DEB43DADC}" srcOrd="1" destOrd="0" presId="urn:microsoft.com/office/officeart/2005/8/layout/orgChart1"/>
    <dgm:cxn modelId="{35458D1D-C40E-40AC-8440-E08E94D8A3DD}" type="presParOf" srcId="{87C9670B-9B5A-4373-9A23-EA1DEB43DADC}" destId="{15B5AC00-826A-431C-91DA-8026B7A8DF80}" srcOrd="0" destOrd="0" presId="urn:microsoft.com/office/officeart/2005/8/layout/orgChart1"/>
    <dgm:cxn modelId="{B9574C34-7179-40F8-AC33-914E743E5E0A}" type="presParOf" srcId="{87C9670B-9B5A-4373-9A23-EA1DEB43DADC}" destId="{727017A1-B82C-419F-9892-91C08BB84C7A}" srcOrd="1" destOrd="0" presId="urn:microsoft.com/office/officeart/2005/8/layout/orgChart1"/>
    <dgm:cxn modelId="{54098D4F-9A59-4BF7-90C1-09E1634C827A}" type="presParOf" srcId="{727017A1-B82C-419F-9892-91C08BB84C7A}" destId="{7A69A399-B62F-43D6-9B80-F6B65BC61F7A}" srcOrd="0" destOrd="0" presId="urn:microsoft.com/office/officeart/2005/8/layout/orgChart1"/>
    <dgm:cxn modelId="{F61A6201-9E3B-4DAC-85F4-93CC1A1FEF06}" type="presParOf" srcId="{7A69A399-B62F-43D6-9B80-F6B65BC61F7A}" destId="{B232BB1F-39CC-492D-AB68-840B95576FEA}" srcOrd="0" destOrd="0" presId="urn:microsoft.com/office/officeart/2005/8/layout/orgChart1"/>
    <dgm:cxn modelId="{4303D24E-39B5-4096-A939-C437F4A1464E}" type="presParOf" srcId="{7A69A399-B62F-43D6-9B80-F6B65BC61F7A}" destId="{B7C2DA04-4AE0-42ED-80BF-42715C7A60B7}" srcOrd="1" destOrd="0" presId="urn:microsoft.com/office/officeart/2005/8/layout/orgChart1"/>
    <dgm:cxn modelId="{8B8D7825-5FB8-4BB6-9423-B3BA10CCF04D}" type="presParOf" srcId="{727017A1-B82C-419F-9892-91C08BB84C7A}" destId="{A4A75248-277D-4384-B4E1-8DA14A45D05C}" srcOrd="1" destOrd="0" presId="urn:microsoft.com/office/officeart/2005/8/layout/orgChart1"/>
    <dgm:cxn modelId="{5EFF196F-C0D2-4116-A00C-3A0D862DB08A}" type="presParOf" srcId="{727017A1-B82C-419F-9892-91C08BB84C7A}" destId="{C0003418-1E0B-4669-AEDC-4D224F0A924D}" srcOrd="2" destOrd="0" presId="urn:microsoft.com/office/officeart/2005/8/layout/orgChart1"/>
    <dgm:cxn modelId="{B391099B-3E94-4538-8AAA-9DF933FA1A45}" type="presParOf" srcId="{87C9670B-9B5A-4373-9A23-EA1DEB43DADC}" destId="{96E942BB-176E-4E9E-8213-A2A3C65C4A05}" srcOrd="2" destOrd="0" presId="urn:microsoft.com/office/officeart/2005/8/layout/orgChart1"/>
    <dgm:cxn modelId="{C9B4DAF4-4DF2-4E4B-992A-8466846A0005}" type="presParOf" srcId="{87C9670B-9B5A-4373-9A23-EA1DEB43DADC}" destId="{3BB66679-1A89-4C28-945B-D3689D1D2DE2}" srcOrd="3" destOrd="0" presId="urn:microsoft.com/office/officeart/2005/8/layout/orgChart1"/>
    <dgm:cxn modelId="{4E2FDFE7-739F-423E-A9EE-37593C574E59}" type="presParOf" srcId="{3BB66679-1A89-4C28-945B-D3689D1D2DE2}" destId="{000A0034-3B09-4C78-A525-EBDCAA1BC93E}" srcOrd="0" destOrd="0" presId="urn:microsoft.com/office/officeart/2005/8/layout/orgChart1"/>
    <dgm:cxn modelId="{33B32BEA-95FB-4F06-93AC-7A6BACD346C9}" type="presParOf" srcId="{000A0034-3B09-4C78-A525-EBDCAA1BC93E}" destId="{A7AA6038-ABE7-4A12-B7A2-10091D37E98D}" srcOrd="0" destOrd="0" presId="urn:microsoft.com/office/officeart/2005/8/layout/orgChart1"/>
    <dgm:cxn modelId="{0B69C282-943C-433B-8840-4032727FE629}" type="presParOf" srcId="{000A0034-3B09-4C78-A525-EBDCAA1BC93E}" destId="{DFEC9882-2202-4D40-8549-85FA9F113B01}" srcOrd="1" destOrd="0" presId="urn:microsoft.com/office/officeart/2005/8/layout/orgChart1"/>
    <dgm:cxn modelId="{D45EE430-613D-42A3-86AD-5D6438A7BB5C}" type="presParOf" srcId="{3BB66679-1A89-4C28-945B-D3689D1D2DE2}" destId="{2C460872-67FB-434F-A8CD-1A5A04919BDA}" srcOrd="1" destOrd="0" presId="urn:microsoft.com/office/officeart/2005/8/layout/orgChart1"/>
    <dgm:cxn modelId="{B015E60C-B691-4C78-9BFA-0A2AE9105EBA}" type="presParOf" srcId="{3BB66679-1A89-4C28-945B-D3689D1D2DE2}" destId="{3F91C586-33EA-441C-93FF-1E28BE5B4A21}" srcOrd="2" destOrd="0" presId="urn:microsoft.com/office/officeart/2005/8/layout/orgChart1"/>
    <dgm:cxn modelId="{A1BE12F5-093D-4B17-BADA-01E2B9205470}" type="presParOf" srcId="{87C9670B-9B5A-4373-9A23-EA1DEB43DADC}" destId="{E76A7FA9-B7BE-4696-8993-D20C18686741}" srcOrd="4" destOrd="0" presId="urn:microsoft.com/office/officeart/2005/8/layout/orgChart1"/>
    <dgm:cxn modelId="{78C8B32F-D9C9-4344-B6B1-6E986686463E}" type="presParOf" srcId="{87C9670B-9B5A-4373-9A23-EA1DEB43DADC}" destId="{AB27DD6A-0639-4CBB-A1B9-DA156E7C05E3}" srcOrd="5" destOrd="0" presId="urn:microsoft.com/office/officeart/2005/8/layout/orgChart1"/>
    <dgm:cxn modelId="{BE2FBC2B-EFAC-4D78-9DEB-2D4327436AB3}" type="presParOf" srcId="{AB27DD6A-0639-4CBB-A1B9-DA156E7C05E3}" destId="{A462B422-7EBC-4396-9443-3330333BB8A4}" srcOrd="0" destOrd="0" presId="urn:microsoft.com/office/officeart/2005/8/layout/orgChart1"/>
    <dgm:cxn modelId="{6A42DE98-7498-4254-ACD9-8DA936C22F07}" type="presParOf" srcId="{A462B422-7EBC-4396-9443-3330333BB8A4}" destId="{8CBED354-8C49-4300-8CAA-EA2310B243D0}" srcOrd="0" destOrd="0" presId="urn:microsoft.com/office/officeart/2005/8/layout/orgChart1"/>
    <dgm:cxn modelId="{032C2602-7218-4745-9467-256EC5CC3732}" type="presParOf" srcId="{A462B422-7EBC-4396-9443-3330333BB8A4}" destId="{40BE29F5-0978-41BD-B779-4BCC94AF49AC}" srcOrd="1" destOrd="0" presId="urn:microsoft.com/office/officeart/2005/8/layout/orgChart1"/>
    <dgm:cxn modelId="{7202C3EB-3DDD-4CB5-8793-AE62A656F693}" type="presParOf" srcId="{AB27DD6A-0639-4CBB-A1B9-DA156E7C05E3}" destId="{BD1ED422-1B53-45D7-B696-F43670215F8E}" srcOrd="1" destOrd="0" presId="urn:microsoft.com/office/officeart/2005/8/layout/orgChart1"/>
    <dgm:cxn modelId="{1C3207CF-74CB-4FB4-B08F-7BB7ED7D8323}" type="presParOf" srcId="{AB27DD6A-0639-4CBB-A1B9-DA156E7C05E3}" destId="{A20B15D6-83B2-4FE3-A294-A35D7A1323E2}" srcOrd="2" destOrd="0" presId="urn:microsoft.com/office/officeart/2005/8/layout/orgChart1"/>
    <dgm:cxn modelId="{4C8A8C82-3E94-4BC8-8BD6-51B6B43EEABD}" type="presParOf" srcId="{87C9670B-9B5A-4373-9A23-EA1DEB43DADC}" destId="{E911ACF1-A962-4DA3-95D2-E9B15C52B996}" srcOrd="6" destOrd="0" presId="urn:microsoft.com/office/officeart/2005/8/layout/orgChart1"/>
    <dgm:cxn modelId="{CE521FEF-A161-4DD2-A28C-5F4A11149343}" type="presParOf" srcId="{87C9670B-9B5A-4373-9A23-EA1DEB43DADC}" destId="{76708E13-3ABD-43A3-8949-1C86A29FFB18}" srcOrd="7" destOrd="0" presId="urn:microsoft.com/office/officeart/2005/8/layout/orgChart1"/>
    <dgm:cxn modelId="{F3970506-B332-4F77-8D87-3DE678500A8F}" type="presParOf" srcId="{76708E13-3ABD-43A3-8949-1C86A29FFB18}" destId="{C62B6837-B0A3-40BD-8BC9-033C6E247AD7}" srcOrd="0" destOrd="0" presId="urn:microsoft.com/office/officeart/2005/8/layout/orgChart1"/>
    <dgm:cxn modelId="{B472921A-BBC2-48AB-957A-05A86E4CA1D6}" type="presParOf" srcId="{C62B6837-B0A3-40BD-8BC9-033C6E247AD7}" destId="{0373DDC0-164C-42DA-B147-57F1E7BF5AD4}" srcOrd="0" destOrd="0" presId="urn:microsoft.com/office/officeart/2005/8/layout/orgChart1"/>
    <dgm:cxn modelId="{18E2DECF-AC25-408E-A3F7-D573B807045D}" type="presParOf" srcId="{C62B6837-B0A3-40BD-8BC9-033C6E247AD7}" destId="{B0F8B7B3-DDE4-4200-A0F2-7834F300C1EB}" srcOrd="1" destOrd="0" presId="urn:microsoft.com/office/officeart/2005/8/layout/orgChart1"/>
    <dgm:cxn modelId="{3A7A3CF1-CBBA-450F-A6D3-BDC74CE06D78}" type="presParOf" srcId="{76708E13-3ABD-43A3-8949-1C86A29FFB18}" destId="{6D25C3F6-3AD7-4EC6-A315-3496AE8CFEA0}" srcOrd="1" destOrd="0" presId="urn:microsoft.com/office/officeart/2005/8/layout/orgChart1"/>
    <dgm:cxn modelId="{FDFF5329-29CD-4AFC-952B-C2AD9AAD9AF7}" type="presParOf" srcId="{76708E13-3ABD-43A3-8949-1C86A29FFB18}" destId="{CC241E4D-7278-4EAD-8880-16F3F4ACE7DA}" srcOrd="2" destOrd="0" presId="urn:microsoft.com/office/officeart/2005/8/layout/orgChart1"/>
    <dgm:cxn modelId="{FEA3EB83-515F-45B8-AF38-9524A639FF28}" type="presParOf" srcId="{4DB0C172-5F68-49A7-9D2A-5BBC80FFF058}" destId="{FB3DE23D-3AE2-4D29-A955-469981009EC6}" srcOrd="2" destOrd="0" presId="urn:microsoft.com/office/officeart/2005/8/layout/orgChart1"/>
    <dgm:cxn modelId="{23F93E52-4B4C-446A-B78F-FC17F657A883}" type="presParOf" srcId="{E77909FC-4CDA-43A6-A7F1-B7BEE9B07CAD}" destId="{1E46879D-E07A-47A3-AE3E-9C69153C399C}" srcOrd="2" destOrd="0" presId="urn:microsoft.com/office/officeart/2005/8/layout/orgChart1"/>
    <dgm:cxn modelId="{0D700152-70E1-4CF1-AB78-69F104EE8D8B}" type="presParOf" srcId="{E77909FC-4CDA-43A6-A7F1-B7BEE9B07CAD}" destId="{4202BA14-0813-4DC6-B66E-72CB6DE8518D}" srcOrd="3" destOrd="0" presId="urn:microsoft.com/office/officeart/2005/8/layout/orgChart1"/>
    <dgm:cxn modelId="{ABEF8F20-3D9C-42D1-83D5-88E90F7B2932}" type="presParOf" srcId="{4202BA14-0813-4DC6-B66E-72CB6DE8518D}" destId="{3879EFB5-9D73-4E5B-B08D-29319BB0148E}" srcOrd="0" destOrd="0" presId="urn:microsoft.com/office/officeart/2005/8/layout/orgChart1"/>
    <dgm:cxn modelId="{7470D381-C64A-4B55-9DB3-B1FEFE08C874}" type="presParOf" srcId="{3879EFB5-9D73-4E5B-B08D-29319BB0148E}" destId="{27EF4F5F-8791-4B96-8995-E2D4D1457FFA}" srcOrd="0" destOrd="0" presId="urn:microsoft.com/office/officeart/2005/8/layout/orgChart1"/>
    <dgm:cxn modelId="{A0E34D9C-517D-4849-BADA-0EF41DFC89DD}" type="presParOf" srcId="{3879EFB5-9D73-4E5B-B08D-29319BB0148E}" destId="{D9D233DD-FB26-4290-9589-C3A4891C6E93}" srcOrd="1" destOrd="0" presId="urn:microsoft.com/office/officeart/2005/8/layout/orgChart1"/>
    <dgm:cxn modelId="{0C21CB6A-B4C5-48EC-AAED-6B59A41CD655}" type="presParOf" srcId="{4202BA14-0813-4DC6-B66E-72CB6DE8518D}" destId="{5EF81610-7B84-496B-AD70-8045126B52FD}" srcOrd="1" destOrd="0" presId="urn:microsoft.com/office/officeart/2005/8/layout/orgChart1"/>
    <dgm:cxn modelId="{3E707BD9-A3EE-401B-B91C-E01511792876}" type="presParOf" srcId="{4202BA14-0813-4DC6-B66E-72CB6DE8518D}" destId="{DA003892-9110-4396-A735-5A40AA149382}" srcOrd="2" destOrd="0" presId="urn:microsoft.com/office/officeart/2005/8/layout/orgChart1"/>
    <dgm:cxn modelId="{0D6959A7-787C-4E0B-9A14-E3DF0241D4A9}" type="presParOf" srcId="{E77909FC-4CDA-43A6-A7F1-B7BEE9B07CAD}" destId="{E675F5F1-C398-48A1-BD63-3D7428CDB9A0}" srcOrd="4" destOrd="0" presId="urn:microsoft.com/office/officeart/2005/8/layout/orgChart1"/>
    <dgm:cxn modelId="{0A4A5CB0-A901-4A52-ADF5-E781CC0B4987}" type="presParOf" srcId="{E77909FC-4CDA-43A6-A7F1-B7BEE9B07CAD}" destId="{80E98278-308B-4F63-BFD0-1E976E52F32D}" srcOrd="5" destOrd="0" presId="urn:microsoft.com/office/officeart/2005/8/layout/orgChart1"/>
    <dgm:cxn modelId="{D765B338-7C81-45C6-BD52-3D2B54D6742B}" type="presParOf" srcId="{80E98278-308B-4F63-BFD0-1E976E52F32D}" destId="{537A109C-67AB-425F-AB94-1BBE12E2CAEA}" srcOrd="0" destOrd="0" presId="urn:microsoft.com/office/officeart/2005/8/layout/orgChart1"/>
    <dgm:cxn modelId="{2D0979C3-2B78-4447-9EDF-5F0E523D4AAB}" type="presParOf" srcId="{537A109C-67AB-425F-AB94-1BBE12E2CAEA}" destId="{2DBD7B4C-88BA-414C-B111-3A021CF31C15}" srcOrd="0" destOrd="0" presId="urn:microsoft.com/office/officeart/2005/8/layout/orgChart1"/>
    <dgm:cxn modelId="{29FB710C-B2DC-4B33-A92B-825CC78C8366}" type="presParOf" srcId="{537A109C-67AB-425F-AB94-1BBE12E2CAEA}" destId="{CE04798E-D17B-4E93-A768-AAC36B2EBD3D}" srcOrd="1" destOrd="0" presId="urn:microsoft.com/office/officeart/2005/8/layout/orgChart1"/>
    <dgm:cxn modelId="{194FC435-5693-4AAA-A04C-01C999C7B3FB}" type="presParOf" srcId="{80E98278-308B-4F63-BFD0-1E976E52F32D}" destId="{692E1E92-EEA3-4DE4-AF23-CEC9468F905D}" srcOrd="1" destOrd="0" presId="urn:microsoft.com/office/officeart/2005/8/layout/orgChart1"/>
    <dgm:cxn modelId="{6C8B9BBC-E913-4510-96D1-092FD9C5EB86}" type="presParOf" srcId="{80E98278-308B-4F63-BFD0-1E976E52F32D}" destId="{AF24B232-B992-43F8-A494-1CECC4824E4F}" srcOrd="2" destOrd="0" presId="urn:microsoft.com/office/officeart/2005/8/layout/orgChart1"/>
    <dgm:cxn modelId="{8785C84D-1A35-48A5-854B-5D91AF2F0125}" type="presParOf" srcId="{B5BEBAFC-B91B-4055-A6FB-E70E618DDF98}" destId="{A7FCCBF9-3808-4580-A34C-A749845EEA28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F96BCF1B-72D2-4276-84B7-32B2FD95BE04}" type="doc">
      <dgm:prSet loTypeId="urn:microsoft.com/office/officeart/2005/8/layout/orgChart1" loCatId="hierarchy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n-US"/>
        </a:p>
      </dgm:t>
    </dgm:pt>
    <dgm:pt modelId="{E23DE46B-E7EE-4E71-8BF9-04B766220A5D}">
      <dgm:prSet phldrT="[Text]" custT="1"/>
      <dgm:spPr>
        <a:solidFill>
          <a:srgbClr val="7030A0"/>
        </a:solidFill>
      </dgm:spPr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نوشیدنی انرژی زا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88EA3EF-23F7-4508-A534-9F714760C3C4}" type="parTrans" cxnId="{D9E243D8-E6BA-4296-B60E-641E08A65237}">
      <dgm:prSet/>
      <dgm:spPr/>
      <dgm:t>
        <a:bodyPr/>
        <a:lstStyle/>
        <a:p>
          <a:pPr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A6B01B0-23E3-470D-80B8-F41570085FD3}" type="sibTrans" cxnId="{D9E243D8-E6BA-4296-B60E-641E08A65237}">
      <dgm:prSet/>
      <dgm:spPr/>
      <dgm:t>
        <a:bodyPr/>
        <a:lstStyle/>
        <a:p>
          <a:pPr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94D5DD0-7D3C-4E71-BDE5-EBCC4D6357D8}">
      <dgm:prSet phldrT="[Text]" custT="1"/>
      <dgm:spPr>
        <a:solidFill>
          <a:srgbClr val="002060"/>
        </a:solidFill>
      </dgm:spPr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</a:t>
          </a:r>
          <a:r>
            <a:rPr lang="fa-IR" sz="1200" b="0" dirty="0">
              <a:solidFill>
                <a:srgbClr val="FFFF00"/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انرژی</a:t>
          </a:r>
          <a:endParaRPr lang="en-US" sz="1200" b="0" dirty="0">
            <a:solidFill>
              <a:srgbClr val="FFFF00"/>
            </a:solidFill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5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DD58797A-501C-4157-B517-6620F2B8E00B}" type="parTrans" cxnId="{D055CAB0-6577-4900-8783-6B3FF07A8E2B}">
      <dgm:prSet/>
      <dgm:spPr/>
      <dgm:t>
        <a:bodyPr/>
        <a:lstStyle/>
        <a:p>
          <a:pPr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6569D59-71DE-4DC7-953A-19F471E1EC68}" type="sibTrans" cxnId="{D055CAB0-6577-4900-8783-6B3FF07A8E2B}">
      <dgm:prSet/>
      <dgm:spPr/>
      <dgm:t>
        <a:bodyPr/>
        <a:lstStyle/>
        <a:p>
          <a:pPr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AE172F4-3E89-408D-ADCB-B002EF8CDE59}">
      <dgm:prSet phldrT="[Text]" custT="1"/>
      <dgm:spPr>
        <a:solidFill>
          <a:srgbClr val="00B0F0"/>
        </a:solidFill>
      </dgm:spPr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بطری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(1)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0841D15C-5840-4ABE-B256-D0A17D650F8A}" type="parTrans" cxnId="{3E17DC70-006C-4013-B972-58B28C0B5370}">
      <dgm:prSet/>
      <dgm:spPr/>
      <dgm:t>
        <a:bodyPr/>
        <a:lstStyle/>
        <a:p>
          <a:pPr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94ACC203-6E64-4345-9022-83FAC40D382E}" type="sibTrans" cxnId="{3E17DC70-006C-4013-B972-58B28C0B5370}">
      <dgm:prSet/>
      <dgm:spPr/>
      <dgm:t>
        <a:bodyPr/>
        <a:lstStyle/>
        <a:p>
          <a:pPr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9A7D8CC-E0FF-44F7-A61E-AC9AD27D4386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10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A63DDF6-80DE-4515-B059-6F5B65EDD8F2}" type="parTrans" cxnId="{3460F463-1677-4A85-9488-E7EC7E73F218}">
      <dgm:prSet/>
      <dgm:spPr/>
      <dgm:t>
        <a:bodyPr/>
        <a:lstStyle/>
        <a:p>
          <a:pPr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FCC78BA6-16C0-4F1C-9882-634476EF2CD5}" type="sibTrans" cxnId="{3460F463-1677-4A85-9488-E7EC7E73F218}">
      <dgm:prSet/>
      <dgm:spPr/>
      <dgm:t>
        <a:bodyPr/>
        <a:lstStyle/>
        <a:p>
          <a:pPr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CA8CC27-7F57-4C57-A846-979529447EA7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کافئین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4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5FB57E0-2580-4D60-A589-0A2814B6F84C}" type="parTrans" cxnId="{BCEF598A-92BB-4432-ACD5-B1909A7A0BC8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87853988-AD3A-4ECB-B926-A5D9DBFB6591}" type="sibTrans" cxnId="{BCEF598A-92BB-4432-ACD5-B1909A7A0BC8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B4FE1C2-5D54-4AC0-8256-EB742CD42EA3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قند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3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EB4F5546-4EED-4599-A3AC-AFF72D882FF5}" type="parTrans" cxnId="{D3ABE127-A126-437E-954D-F6C8B4218304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F6AC14DC-FADE-47AD-A1BA-85AA71BC61E5}" type="sibTrans" cxnId="{D3ABE127-A126-437E-954D-F6C8B4218304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8BF8B2EB-EE81-4392-877C-EB8C3F3783CD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AA5374C-BDB5-4B24-899F-0D45D4E3CDCC}" type="parTrans" cxnId="{ACB49FAC-7EDA-4377-8224-BF64EDF9140B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EDAC221-C197-445A-A783-CE1C31F7DF10}" type="sibTrans" cxnId="{ACB49FAC-7EDA-4377-8224-BF64EDF9140B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0FA06506-29F6-4F1A-A64C-E6E1DB0DA173}">
      <dgm:prSet custT="1"/>
      <dgm:spPr>
        <a:solidFill>
          <a:srgbClr val="0070C0"/>
        </a:solidFill>
      </dgm:spPr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گاز کربنیک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(2)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268AE33-6C90-4942-AA0E-9E74954628DC}" type="parTrans" cxnId="{A1D6DA43-39D0-4C52-953E-284885163983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FA9067C-3933-481B-A8E8-E40344D0474D}" type="sibTrans" cxnId="{A1D6DA43-39D0-4C52-953E-284885163983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7F259E8-2DF7-4D56-8D5B-001D07B15BCC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</a:t>
          </a:r>
          <a:r>
            <a:rPr lang="en-US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 </a:t>
          </a:r>
          <a:r>
            <a:rPr lang="en-US" sz="1200" b="0" dirty="0">
              <a:latin typeface="+mn-lt"/>
              <a:cs typeface="A Iranian Sans" panose="01000500000000020002" pitchFamily="2" charset="-78"/>
            </a:rPr>
            <a:t>CSD</a:t>
          </a: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78216FF-658C-4116-882A-1CA9BE6E74B8}" type="parTrans" cxnId="{EE91C4D6-A848-4EF9-A41D-E9CCE42CDF21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FB0DBB30-61BA-48C7-840A-002A93ED8541}" type="sibTrans" cxnId="{EE91C4D6-A848-4EF9-A41D-E9CCE42CDF21}">
      <dgm:prSet/>
      <dgm:spPr/>
      <dgm:t>
        <a:bodyPr/>
        <a:lstStyle/>
        <a:p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41275EF-F948-4EDD-A806-D73F9973367E}" type="pres">
      <dgm:prSet presAssocID="{F96BCF1B-72D2-4276-84B7-32B2FD95BE04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FCBDAC1-796E-425B-82BA-B7EB4CA3F15F}" type="pres">
      <dgm:prSet presAssocID="{E23DE46B-E7EE-4E71-8BF9-04B766220A5D}" presName="hierRoot1" presStyleCnt="0">
        <dgm:presLayoutVars>
          <dgm:hierBranch val="init"/>
        </dgm:presLayoutVars>
      </dgm:prSet>
      <dgm:spPr/>
    </dgm:pt>
    <dgm:pt modelId="{0C991F87-C910-4866-A9D9-4BE1C2E3C9F7}" type="pres">
      <dgm:prSet presAssocID="{E23DE46B-E7EE-4E71-8BF9-04B766220A5D}" presName="rootComposite1" presStyleCnt="0"/>
      <dgm:spPr/>
    </dgm:pt>
    <dgm:pt modelId="{F1A43CBE-65AF-47B8-B4BC-4EC599B6B192}" type="pres">
      <dgm:prSet presAssocID="{E23DE46B-E7EE-4E71-8BF9-04B766220A5D}" presName="rootText1" presStyleLbl="node0" presStyleIdx="0" presStyleCnt="1" custScaleX="85500">
        <dgm:presLayoutVars>
          <dgm:chPref val="3"/>
        </dgm:presLayoutVars>
      </dgm:prSet>
      <dgm:spPr/>
    </dgm:pt>
    <dgm:pt modelId="{0152329A-CDA8-423D-8E33-FA5FD61A34EC}" type="pres">
      <dgm:prSet presAssocID="{E23DE46B-E7EE-4E71-8BF9-04B766220A5D}" presName="rootConnector1" presStyleLbl="node1" presStyleIdx="0" presStyleCnt="0"/>
      <dgm:spPr/>
    </dgm:pt>
    <dgm:pt modelId="{43BFA463-95DA-4F8A-AA68-9DDD3F3A5EAB}" type="pres">
      <dgm:prSet presAssocID="{E23DE46B-E7EE-4E71-8BF9-04B766220A5D}" presName="hierChild2" presStyleCnt="0"/>
      <dgm:spPr/>
    </dgm:pt>
    <dgm:pt modelId="{A008868F-D67A-43A9-8351-6712FFD2CCF9}" type="pres">
      <dgm:prSet presAssocID="{DD58797A-501C-4157-B517-6620F2B8E00B}" presName="Name37" presStyleLbl="parChTrans1D2" presStyleIdx="0" presStyleCnt="3"/>
      <dgm:spPr/>
    </dgm:pt>
    <dgm:pt modelId="{49CC339C-47B7-4D88-A52A-4268B26E0A65}" type="pres">
      <dgm:prSet presAssocID="{494D5DD0-7D3C-4E71-BDE5-EBCC4D6357D8}" presName="hierRoot2" presStyleCnt="0">
        <dgm:presLayoutVars>
          <dgm:hierBranch val="init"/>
        </dgm:presLayoutVars>
      </dgm:prSet>
      <dgm:spPr/>
    </dgm:pt>
    <dgm:pt modelId="{183E7251-BF10-4CAE-9602-ACAB1F401B04}" type="pres">
      <dgm:prSet presAssocID="{494D5DD0-7D3C-4E71-BDE5-EBCC4D6357D8}" presName="rootComposite" presStyleCnt="0"/>
      <dgm:spPr/>
    </dgm:pt>
    <dgm:pt modelId="{91541350-AE76-48ED-9080-436DB2FAC069}" type="pres">
      <dgm:prSet presAssocID="{494D5DD0-7D3C-4E71-BDE5-EBCC4D6357D8}" presName="rootText" presStyleLbl="node2" presStyleIdx="0" presStyleCnt="3">
        <dgm:presLayoutVars>
          <dgm:chPref val="3"/>
        </dgm:presLayoutVars>
      </dgm:prSet>
      <dgm:spPr/>
    </dgm:pt>
    <dgm:pt modelId="{B67A6880-C31D-43A9-84A0-42CFC1D6B460}" type="pres">
      <dgm:prSet presAssocID="{494D5DD0-7D3C-4E71-BDE5-EBCC4D6357D8}" presName="rootConnector" presStyleLbl="node2" presStyleIdx="0" presStyleCnt="3"/>
      <dgm:spPr/>
    </dgm:pt>
    <dgm:pt modelId="{91C6132F-79BB-47C0-BC27-323209AF56A1}" type="pres">
      <dgm:prSet presAssocID="{494D5DD0-7D3C-4E71-BDE5-EBCC4D6357D8}" presName="hierChild4" presStyleCnt="0"/>
      <dgm:spPr/>
    </dgm:pt>
    <dgm:pt modelId="{EEB3E6DC-5878-4E80-B405-9219F11A4042}" type="pres">
      <dgm:prSet presAssocID="{6A63DDF6-80DE-4515-B059-6F5B65EDD8F2}" presName="Name37" presStyleLbl="parChTrans1D3" presStyleIdx="0" presStyleCnt="5"/>
      <dgm:spPr/>
    </dgm:pt>
    <dgm:pt modelId="{B64F3A48-02D0-4234-851A-A3DFADDA9CB6}" type="pres">
      <dgm:prSet presAssocID="{49A7D8CC-E0FF-44F7-A61E-AC9AD27D4386}" presName="hierRoot2" presStyleCnt="0">
        <dgm:presLayoutVars>
          <dgm:hierBranch val="init"/>
        </dgm:presLayoutVars>
      </dgm:prSet>
      <dgm:spPr/>
    </dgm:pt>
    <dgm:pt modelId="{1B08D5C3-57F7-4815-94C1-CF9F1FBA3578}" type="pres">
      <dgm:prSet presAssocID="{49A7D8CC-E0FF-44F7-A61E-AC9AD27D4386}" presName="rootComposite" presStyleCnt="0"/>
      <dgm:spPr/>
    </dgm:pt>
    <dgm:pt modelId="{4AA747A2-6B88-4462-AAA5-7CB76EE4219E}" type="pres">
      <dgm:prSet presAssocID="{49A7D8CC-E0FF-44F7-A61E-AC9AD27D4386}" presName="rootText" presStyleLbl="node3" presStyleIdx="0" presStyleCnt="5">
        <dgm:presLayoutVars>
          <dgm:chPref val="3"/>
        </dgm:presLayoutVars>
      </dgm:prSet>
      <dgm:spPr/>
    </dgm:pt>
    <dgm:pt modelId="{144D1EEE-A725-4CA4-9C08-39EA6F2A3813}" type="pres">
      <dgm:prSet presAssocID="{49A7D8CC-E0FF-44F7-A61E-AC9AD27D4386}" presName="rootConnector" presStyleLbl="node3" presStyleIdx="0" presStyleCnt="5"/>
      <dgm:spPr/>
    </dgm:pt>
    <dgm:pt modelId="{0A18ED61-2905-41B1-AB25-A088363B9968}" type="pres">
      <dgm:prSet presAssocID="{49A7D8CC-E0FF-44F7-A61E-AC9AD27D4386}" presName="hierChild4" presStyleCnt="0"/>
      <dgm:spPr/>
    </dgm:pt>
    <dgm:pt modelId="{E6A86526-977D-4565-9586-5195E65DF839}" type="pres">
      <dgm:prSet presAssocID="{49A7D8CC-E0FF-44F7-A61E-AC9AD27D4386}" presName="hierChild5" presStyleCnt="0"/>
      <dgm:spPr/>
    </dgm:pt>
    <dgm:pt modelId="{6AC5819A-AA5B-4E14-A1E1-B01086A98F58}" type="pres">
      <dgm:prSet presAssocID="{25FB57E0-2580-4D60-A589-0A2814B6F84C}" presName="Name37" presStyleLbl="parChTrans1D3" presStyleIdx="1" presStyleCnt="5"/>
      <dgm:spPr/>
    </dgm:pt>
    <dgm:pt modelId="{ADCB21F8-3F5E-4CE6-8E6C-107A93B700F5}" type="pres">
      <dgm:prSet presAssocID="{6CA8CC27-7F57-4C57-A846-979529447EA7}" presName="hierRoot2" presStyleCnt="0">
        <dgm:presLayoutVars>
          <dgm:hierBranch val="init"/>
        </dgm:presLayoutVars>
      </dgm:prSet>
      <dgm:spPr/>
    </dgm:pt>
    <dgm:pt modelId="{BABDCECF-8135-459D-9B1C-C9A360E5A6BE}" type="pres">
      <dgm:prSet presAssocID="{6CA8CC27-7F57-4C57-A846-979529447EA7}" presName="rootComposite" presStyleCnt="0"/>
      <dgm:spPr/>
    </dgm:pt>
    <dgm:pt modelId="{12DEFD23-F8DC-4960-BEF2-2E860804C2DE}" type="pres">
      <dgm:prSet presAssocID="{6CA8CC27-7F57-4C57-A846-979529447EA7}" presName="rootText" presStyleLbl="node3" presStyleIdx="1" presStyleCnt="5">
        <dgm:presLayoutVars>
          <dgm:chPref val="3"/>
        </dgm:presLayoutVars>
      </dgm:prSet>
      <dgm:spPr/>
    </dgm:pt>
    <dgm:pt modelId="{30670563-D458-4F79-B38D-1D3DD96BFEE5}" type="pres">
      <dgm:prSet presAssocID="{6CA8CC27-7F57-4C57-A846-979529447EA7}" presName="rootConnector" presStyleLbl="node3" presStyleIdx="1" presStyleCnt="5"/>
      <dgm:spPr/>
    </dgm:pt>
    <dgm:pt modelId="{17F0B442-0F4B-4057-8798-270D20DBBABD}" type="pres">
      <dgm:prSet presAssocID="{6CA8CC27-7F57-4C57-A846-979529447EA7}" presName="hierChild4" presStyleCnt="0"/>
      <dgm:spPr/>
    </dgm:pt>
    <dgm:pt modelId="{CAB94EC5-AD45-4860-97EF-B422AA961964}" type="pres">
      <dgm:prSet presAssocID="{6CA8CC27-7F57-4C57-A846-979529447EA7}" presName="hierChild5" presStyleCnt="0"/>
      <dgm:spPr/>
    </dgm:pt>
    <dgm:pt modelId="{EC9A3FF2-31F5-4357-9B39-EB235BAAEB1F}" type="pres">
      <dgm:prSet presAssocID="{EB4F5546-4EED-4599-A3AC-AFF72D882FF5}" presName="Name37" presStyleLbl="parChTrans1D3" presStyleIdx="2" presStyleCnt="5"/>
      <dgm:spPr/>
    </dgm:pt>
    <dgm:pt modelId="{F7A023D8-A446-429E-A2E3-10707C378A6E}" type="pres">
      <dgm:prSet presAssocID="{CB4FE1C2-5D54-4AC0-8256-EB742CD42EA3}" presName="hierRoot2" presStyleCnt="0">
        <dgm:presLayoutVars>
          <dgm:hierBranch val="init"/>
        </dgm:presLayoutVars>
      </dgm:prSet>
      <dgm:spPr/>
    </dgm:pt>
    <dgm:pt modelId="{874D54EB-8912-4AF7-9880-A174F5007BD2}" type="pres">
      <dgm:prSet presAssocID="{CB4FE1C2-5D54-4AC0-8256-EB742CD42EA3}" presName="rootComposite" presStyleCnt="0"/>
      <dgm:spPr/>
    </dgm:pt>
    <dgm:pt modelId="{33DBB7E2-C1B4-4ACC-AAB5-5C4EDC62C2E2}" type="pres">
      <dgm:prSet presAssocID="{CB4FE1C2-5D54-4AC0-8256-EB742CD42EA3}" presName="rootText" presStyleLbl="node3" presStyleIdx="2" presStyleCnt="5">
        <dgm:presLayoutVars>
          <dgm:chPref val="3"/>
        </dgm:presLayoutVars>
      </dgm:prSet>
      <dgm:spPr/>
    </dgm:pt>
    <dgm:pt modelId="{47F5E722-1F60-4176-8762-61F8829C8DF7}" type="pres">
      <dgm:prSet presAssocID="{CB4FE1C2-5D54-4AC0-8256-EB742CD42EA3}" presName="rootConnector" presStyleLbl="node3" presStyleIdx="2" presStyleCnt="5"/>
      <dgm:spPr/>
    </dgm:pt>
    <dgm:pt modelId="{7581BD31-E460-47BC-B7FF-F52E18375E16}" type="pres">
      <dgm:prSet presAssocID="{CB4FE1C2-5D54-4AC0-8256-EB742CD42EA3}" presName="hierChild4" presStyleCnt="0"/>
      <dgm:spPr/>
    </dgm:pt>
    <dgm:pt modelId="{C7BC1953-9E3D-4045-B280-1B1E6578EB98}" type="pres">
      <dgm:prSet presAssocID="{CB4FE1C2-5D54-4AC0-8256-EB742CD42EA3}" presName="hierChild5" presStyleCnt="0"/>
      <dgm:spPr/>
    </dgm:pt>
    <dgm:pt modelId="{1CA3F9D4-0DE0-4F09-A81D-E442D2C68606}" type="pres">
      <dgm:prSet presAssocID="{278216FF-658C-4116-882A-1CA9BE6E74B8}" presName="Name37" presStyleLbl="parChTrans1D3" presStyleIdx="3" presStyleCnt="5"/>
      <dgm:spPr/>
    </dgm:pt>
    <dgm:pt modelId="{225B12AE-611F-4F0F-99FC-CE4AEE9E1C72}" type="pres">
      <dgm:prSet presAssocID="{47F259E8-2DF7-4D56-8D5B-001D07B15BCC}" presName="hierRoot2" presStyleCnt="0">
        <dgm:presLayoutVars>
          <dgm:hierBranch val="init"/>
        </dgm:presLayoutVars>
      </dgm:prSet>
      <dgm:spPr/>
    </dgm:pt>
    <dgm:pt modelId="{4BD2101C-5CE5-4B66-A6BB-DCBAC3A553C3}" type="pres">
      <dgm:prSet presAssocID="{47F259E8-2DF7-4D56-8D5B-001D07B15BCC}" presName="rootComposite" presStyleCnt="0"/>
      <dgm:spPr/>
    </dgm:pt>
    <dgm:pt modelId="{81C25AF7-CB16-4351-BE3F-E28AC2F84D52}" type="pres">
      <dgm:prSet presAssocID="{47F259E8-2DF7-4D56-8D5B-001D07B15BCC}" presName="rootText" presStyleLbl="node3" presStyleIdx="3" presStyleCnt="5">
        <dgm:presLayoutVars>
          <dgm:chPref val="3"/>
        </dgm:presLayoutVars>
      </dgm:prSet>
      <dgm:spPr/>
    </dgm:pt>
    <dgm:pt modelId="{8C3AB4D5-5514-4CDA-8F12-D64AAF19D733}" type="pres">
      <dgm:prSet presAssocID="{47F259E8-2DF7-4D56-8D5B-001D07B15BCC}" presName="rootConnector" presStyleLbl="node3" presStyleIdx="3" presStyleCnt="5"/>
      <dgm:spPr/>
    </dgm:pt>
    <dgm:pt modelId="{27989BB9-6B0F-4627-9621-90CC50AC4AB6}" type="pres">
      <dgm:prSet presAssocID="{47F259E8-2DF7-4D56-8D5B-001D07B15BCC}" presName="hierChild4" presStyleCnt="0"/>
      <dgm:spPr/>
    </dgm:pt>
    <dgm:pt modelId="{9EFE1261-F821-47E0-9945-B48C548D0707}" type="pres">
      <dgm:prSet presAssocID="{47F259E8-2DF7-4D56-8D5B-001D07B15BCC}" presName="hierChild5" presStyleCnt="0"/>
      <dgm:spPr/>
    </dgm:pt>
    <dgm:pt modelId="{965DC699-845B-461F-972C-C4380BA1C39B}" type="pres">
      <dgm:prSet presAssocID="{2AA5374C-BDB5-4B24-899F-0D45D4E3CDCC}" presName="Name37" presStyleLbl="parChTrans1D3" presStyleIdx="4" presStyleCnt="5"/>
      <dgm:spPr/>
    </dgm:pt>
    <dgm:pt modelId="{F742DD54-0F2B-4C18-A900-0C535DE67956}" type="pres">
      <dgm:prSet presAssocID="{8BF8B2EB-EE81-4392-877C-EB8C3F3783CD}" presName="hierRoot2" presStyleCnt="0">
        <dgm:presLayoutVars>
          <dgm:hierBranch val="init"/>
        </dgm:presLayoutVars>
      </dgm:prSet>
      <dgm:spPr/>
    </dgm:pt>
    <dgm:pt modelId="{83BE9C54-4638-445D-94E4-5C6ED6782A1F}" type="pres">
      <dgm:prSet presAssocID="{8BF8B2EB-EE81-4392-877C-EB8C3F3783CD}" presName="rootComposite" presStyleCnt="0"/>
      <dgm:spPr/>
    </dgm:pt>
    <dgm:pt modelId="{D69E8907-2ADF-4BD1-91CF-2D615CAC69E6}" type="pres">
      <dgm:prSet presAssocID="{8BF8B2EB-EE81-4392-877C-EB8C3F3783CD}" presName="rootText" presStyleLbl="node3" presStyleIdx="4" presStyleCnt="5">
        <dgm:presLayoutVars>
          <dgm:chPref val="3"/>
        </dgm:presLayoutVars>
      </dgm:prSet>
      <dgm:spPr/>
    </dgm:pt>
    <dgm:pt modelId="{2AA7C6E1-0C6A-406F-BC07-3A6F93EE9773}" type="pres">
      <dgm:prSet presAssocID="{8BF8B2EB-EE81-4392-877C-EB8C3F3783CD}" presName="rootConnector" presStyleLbl="node3" presStyleIdx="4" presStyleCnt="5"/>
      <dgm:spPr/>
    </dgm:pt>
    <dgm:pt modelId="{9FB2B03C-37E1-41CB-A571-6237922BE96D}" type="pres">
      <dgm:prSet presAssocID="{8BF8B2EB-EE81-4392-877C-EB8C3F3783CD}" presName="hierChild4" presStyleCnt="0"/>
      <dgm:spPr/>
    </dgm:pt>
    <dgm:pt modelId="{4B27E480-7C48-42D9-9FE8-FEF94B4AC0D6}" type="pres">
      <dgm:prSet presAssocID="{8BF8B2EB-EE81-4392-877C-EB8C3F3783CD}" presName="hierChild5" presStyleCnt="0"/>
      <dgm:spPr/>
    </dgm:pt>
    <dgm:pt modelId="{2F422FBF-7377-475F-B19F-9FC344CFB151}" type="pres">
      <dgm:prSet presAssocID="{494D5DD0-7D3C-4E71-BDE5-EBCC4D6357D8}" presName="hierChild5" presStyleCnt="0"/>
      <dgm:spPr/>
    </dgm:pt>
    <dgm:pt modelId="{CEC0F50B-10DC-4D24-9390-C81C77339D99}" type="pres">
      <dgm:prSet presAssocID="{1268AE33-6C90-4942-AA0E-9E74954628DC}" presName="Name37" presStyleLbl="parChTrans1D2" presStyleIdx="1" presStyleCnt="3"/>
      <dgm:spPr/>
    </dgm:pt>
    <dgm:pt modelId="{D7692247-3353-47D8-AB7E-FC71F898E593}" type="pres">
      <dgm:prSet presAssocID="{0FA06506-29F6-4F1A-A64C-E6E1DB0DA173}" presName="hierRoot2" presStyleCnt="0">
        <dgm:presLayoutVars>
          <dgm:hierBranch val="init"/>
        </dgm:presLayoutVars>
      </dgm:prSet>
      <dgm:spPr/>
    </dgm:pt>
    <dgm:pt modelId="{78916FB6-902D-4C59-AFD3-DFA26791CC75}" type="pres">
      <dgm:prSet presAssocID="{0FA06506-29F6-4F1A-A64C-E6E1DB0DA173}" presName="rootComposite" presStyleCnt="0"/>
      <dgm:spPr/>
    </dgm:pt>
    <dgm:pt modelId="{72A9F600-881F-499E-A3DF-7289996BDEC0}" type="pres">
      <dgm:prSet presAssocID="{0FA06506-29F6-4F1A-A64C-E6E1DB0DA173}" presName="rootText" presStyleLbl="node2" presStyleIdx="1" presStyleCnt="3">
        <dgm:presLayoutVars>
          <dgm:chPref val="3"/>
        </dgm:presLayoutVars>
      </dgm:prSet>
      <dgm:spPr/>
    </dgm:pt>
    <dgm:pt modelId="{DA6DE2F6-C5FF-44C0-BF9B-1E44CD1318D4}" type="pres">
      <dgm:prSet presAssocID="{0FA06506-29F6-4F1A-A64C-E6E1DB0DA173}" presName="rootConnector" presStyleLbl="node2" presStyleIdx="1" presStyleCnt="3"/>
      <dgm:spPr/>
    </dgm:pt>
    <dgm:pt modelId="{6E7DE6B7-26BD-426B-96D6-B08FD803F289}" type="pres">
      <dgm:prSet presAssocID="{0FA06506-29F6-4F1A-A64C-E6E1DB0DA173}" presName="hierChild4" presStyleCnt="0"/>
      <dgm:spPr/>
    </dgm:pt>
    <dgm:pt modelId="{1C1AF5D3-1BC6-4BAF-8EB2-DC455867FFC7}" type="pres">
      <dgm:prSet presAssocID="{0FA06506-29F6-4F1A-A64C-E6E1DB0DA173}" presName="hierChild5" presStyleCnt="0"/>
      <dgm:spPr/>
    </dgm:pt>
    <dgm:pt modelId="{B3C726F2-3FC8-4F5B-9F22-42CCC2D45487}" type="pres">
      <dgm:prSet presAssocID="{0841D15C-5840-4ABE-B256-D0A17D650F8A}" presName="Name37" presStyleLbl="parChTrans1D2" presStyleIdx="2" presStyleCnt="3"/>
      <dgm:spPr/>
    </dgm:pt>
    <dgm:pt modelId="{CA2FEC49-B398-42B3-A552-9FDA44CCE12F}" type="pres">
      <dgm:prSet presAssocID="{CAE172F4-3E89-408D-ADCB-B002EF8CDE59}" presName="hierRoot2" presStyleCnt="0">
        <dgm:presLayoutVars>
          <dgm:hierBranch val="init"/>
        </dgm:presLayoutVars>
      </dgm:prSet>
      <dgm:spPr/>
    </dgm:pt>
    <dgm:pt modelId="{D9F467B1-1966-4940-8BC8-B8E412405ABA}" type="pres">
      <dgm:prSet presAssocID="{CAE172F4-3E89-408D-ADCB-B002EF8CDE59}" presName="rootComposite" presStyleCnt="0"/>
      <dgm:spPr/>
    </dgm:pt>
    <dgm:pt modelId="{1152E8D4-986F-4DEF-BD74-86ADC9181E71}" type="pres">
      <dgm:prSet presAssocID="{CAE172F4-3E89-408D-ADCB-B002EF8CDE59}" presName="rootText" presStyleLbl="node2" presStyleIdx="2" presStyleCnt="3">
        <dgm:presLayoutVars>
          <dgm:chPref val="3"/>
        </dgm:presLayoutVars>
      </dgm:prSet>
      <dgm:spPr/>
    </dgm:pt>
    <dgm:pt modelId="{21880BE4-C967-4413-97D3-3EA951D627C7}" type="pres">
      <dgm:prSet presAssocID="{CAE172F4-3E89-408D-ADCB-B002EF8CDE59}" presName="rootConnector" presStyleLbl="node2" presStyleIdx="2" presStyleCnt="3"/>
      <dgm:spPr/>
    </dgm:pt>
    <dgm:pt modelId="{FC36AD66-7542-41A6-A829-A4123DB2888C}" type="pres">
      <dgm:prSet presAssocID="{CAE172F4-3E89-408D-ADCB-B002EF8CDE59}" presName="hierChild4" presStyleCnt="0"/>
      <dgm:spPr/>
    </dgm:pt>
    <dgm:pt modelId="{330174B3-4240-4080-8D80-1DDCFAF2B984}" type="pres">
      <dgm:prSet presAssocID="{CAE172F4-3E89-408D-ADCB-B002EF8CDE59}" presName="hierChild5" presStyleCnt="0"/>
      <dgm:spPr/>
    </dgm:pt>
    <dgm:pt modelId="{C2C0F480-CD0D-4571-920C-C83DFD43016E}" type="pres">
      <dgm:prSet presAssocID="{E23DE46B-E7EE-4E71-8BF9-04B766220A5D}" presName="hierChild3" presStyleCnt="0"/>
      <dgm:spPr/>
    </dgm:pt>
  </dgm:ptLst>
  <dgm:cxnLst>
    <dgm:cxn modelId="{997AB706-C90A-4C09-B947-86BFC7CF30F4}" type="presOf" srcId="{6CA8CC27-7F57-4C57-A846-979529447EA7}" destId="{12DEFD23-F8DC-4960-BEF2-2E860804C2DE}" srcOrd="0" destOrd="0" presId="urn:microsoft.com/office/officeart/2005/8/layout/orgChart1"/>
    <dgm:cxn modelId="{45689517-6C3E-491A-93C3-CDCD719A1B89}" type="presOf" srcId="{8BF8B2EB-EE81-4392-877C-EB8C3F3783CD}" destId="{2AA7C6E1-0C6A-406F-BC07-3A6F93EE9773}" srcOrd="1" destOrd="0" presId="urn:microsoft.com/office/officeart/2005/8/layout/orgChart1"/>
    <dgm:cxn modelId="{22241320-5B7F-4E1C-BBCC-70AE354C9907}" type="presOf" srcId="{CB4FE1C2-5D54-4AC0-8256-EB742CD42EA3}" destId="{33DBB7E2-C1B4-4ACC-AAB5-5C4EDC62C2E2}" srcOrd="0" destOrd="0" presId="urn:microsoft.com/office/officeart/2005/8/layout/orgChart1"/>
    <dgm:cxn modelId="{D3ABE127-A126-437E-954D-F6C8B4218304}" srcId="{494D5DD0-7D3C-4E71-BDE5-EBCC4D6357D8}" destId="{CB4FE1C2-5D54-4AC0-8256-EB742CD42EA3}" srcOrd="2" destOrd="0" parTransId="{EB4F5546-4EED-4599-A3AC-AFF72D882FF5}" sibTransId="{F6AC14DC-FADE-47AD-A1BA-85AA71BC61E5}"/>
    <dgm:cxn modelId="{0B2F7F3D-6058-47D8-A5BD-ED15F5DC5056}" type="presOf" srcId="{DD58797A-501C-4157-B517-6620F2B8E00B}" destId="{A008868F-D67A-43A9-8351-6712FFD2CCF9}" srcOrd="0" destOrd="0" presId="urn:microsoft.com/office/officeart/2005/8/layout/orgChart1"/>
    <dgm:cxn modelId="{4138FB3D-38EA-4B42-9983-66D7A97C4A7B}" type="presOf" srcId="{1268AE33-6C90-4942-AA0E-9E74954628DC}" destId="{CEC0F50B-10DC-4D24-9390-C81C77339D99}" srcOrd="0" destOrd="0" presId="urn:microsoft.com/office/officeart/2005/8/layout/orgChart1"/>
    <dgm:cxn modelId="{AE11093F-0952-4EF6-AFC7-3E0920E780BD}" type="presOf" srcId="{25FB57E0-2580-4D60-A589-0A2814B6F84C}" destId="{6AC5819A-AA5B-4E14-A1E1-B01086A98F58}" srcOrd="0" destOrd="0" presId="urn:microsoft.com/office/officeart/2005/8/layout/orgChart1"/>
    <dgm:cxn modelId="{A1D6DA43-39D0-4C52-953E-284885163983}" srcId="{E23DE46B-E7EE-4E71-8BF9-04B766220A5D}" destId="{0FA06506-29F6-4F1A-A64C-E6E1DB0DA173}" srcOrd="1" destOrd="0" parTransId="{1268AE33-6C90-4942-AA0E-9E74954628DC}" sibTransId="{1FA9067C-3933-481B-A8E8-E40344D0474D}"/>
    <dgm:cxn modelId="{3460F463-1677-4A85-9488-E7EC7E73F218}" srcId="{494D5DD0-7D3C-4E71-BDE5-EBCC4D6357D8}" destId="{49A7D8CC-E0FF-44F7-A61E-AC9AD27D4386}" srcOrd="0" destOrd="0" parTransId="{6A63DDF6-80DE-4515-B059-6F5B65EDD8F2}" sibTransId="{FCC78BA6-16C0-4F1C-9882-634476EF2CD5}"/>
    <dgm:cxn modelId="{728E3647-1CA2-46FC-A3A1-AF6F08DC4385}" type="presOf" srcId="{2AA5374C-BDB5-4B24-899F-0D45D4E3CDCC}" destId="{965DC699-845B-461F-972C-C4380BA1C39B}" srcOrd="0" destOrd="0" presId="urn:microsoft.com/office/officeart/2005/8/layout/orgChart1"/>
    <dgm:cxn modelId="{5981BE6F-4509-4910-950E-B2BF949E8705}" type="presOf" srcId="{CB4FE1C2-5D54-4AC0-8256-EB742CD42EA3}" destId="{47F5E722-1F60-4176-8762-61F8829C8DF7}" srcOrd="1" destOrd="0" presId="urn:microsoft.com/office/officeart/2005/8/layout/orgChart1"/>
    <dgm:cxn modelId="{3E17DC70-006C-4013-B972-58B28C0B5370}" srcId="{E23DE46B-E7EE-4E71-8BF9-04B766220A5D}" destId="{CAE172F4-3E89-408D-ADCB-B002EF8CDE59}" srcOrd="2" destOrd="0" parTransId="{0841D15C-5840-4ABE-B256-D0A17D650F8A}" sibTransId="{94ACC203-6E64-4345-9022-83FAC40D382E}"/>
    <dgm:cxn modelId="{3331A552-951B-48B3-815D-766D19712E9D}" type="presOf" srcId="{0FA06506-29F6-4F1A-A64C-E6E1DB0DA173}" destId="{DA6DE2F6-C5FF-44C0-BF9B-1E44CD1318D4}" srcOrd="1" destOrd="0" presId="urn:microsoft.com/office/officeart/2005/8/layout/orgChart1"/>
    <dgm:cxn modelId="{05A2AC77-2AF6-48AC-9F10-FBBD40DD7D2C}" type="presOf" srcId="{49A7D8CC-E0FF-44F7-A61E-AC9AD27D4386}" destId="{4AA747A2-6B88-4462-AAA5-7CB76EE4219E}" srcOrd="0" destOrd="0" presId="urn:microsoft.com/office/officeart/2005/8/layout/orgChart1"/>
    <dgm:cxn modelId="{59A4747A-6BAF-422A-A140-ED7830D68222}" type="presOf" srcId="{0841D15C-5840-4ABE-B256-D0A17D650F8A}" destId="{B3C726F2-3FC8-4F5B-9F22-42CCC2D45487}" srcOrd="0" destOrd="0" presId="urn:microsoft.com/office/officeart/2005/8/layout/orgChart1"/>
    <dgm:cxn modelId="{331C0A89-8EC7-421F-B0C0-E2A6AE5068FA}" type="presOf" srcId="{6A63DDF6-80DE-4515-B059-6F5B65EDD8F2}" destId="{EEB3E6DC-5878-4E80-B405-9219F11A4042}" srcOrd="0" destOrd="0" presId="urn:microsoft.com/office/officeart/2005/8/layout/orgChart1"/>
    <dgm:cxn modelId="{BCEF598A-92BB-4432-ACD5-B1909A7A0BC8}" srcId="{494D5DD0-7D3C-4E71-BDE5-EBCC4D6357D8}" destId="{6CA8CC27-7F57-4C57-A846-979529447EA7}" srcOrd="1" destOrd="0" parTransId="{25FB57E0-2580-4D60-A589-0A2814B6F84C}" sibTransId="{87853988-AD3A-4ECB-B926-A5D9DBFB6591}"/>
    <dgm:cxn modelId="{A4DEED8C-0B8E-4B5D-BFE4-24FEEDBEC7E7}" type="presOf" srcId="{494D5DD0-7D3C-4E71-BDE5-EBCC4D6357D8}" destId="{91541350-AE76-48ED-9080-436DB2FAC069}" srcOrd="0" destOrd="0" presId="urn:microsoft.com/office/officeart/2005/8/layout/orgChart1"/>
    <dgm:cxn modelId="{4EE0058F-6415-4E7A-9856-CBBBD00ECC5E}" type="presOf" srcId="{F96BCF1B-72D2-4276-84B7-32B2FD95BE04}" destId="{641275EF-F948-4EDD-A806-D73F9973367E}" srcOrd="0" destOrd="0" presId="urn:microsoft.com/office/officeart/2005/8/layout/orgChart1"/>
    <dgm:cxn modelId="{FFE42497-42B9-45D1-A34A-2F44B484D1D5}" type="presOf" srcId="{278216FF-658C-4116-882A-1CA9BE6E74B8}" destId="{1CA3F9D4-0DE0-4F09-A81D-E442D2C68606}" srcOrd="0" destOrd="0" presId="urn:microsoft.com/office/officeart/2005/8/layout/orgChart1"/>
    <dgm:cxn modelId="{08BB769A-0896-44F5-8234-60B480215CFE}" type="presOf" srcId="{E23DE46B-E7EE-4E71-8BF9-04B766220A5D}" destId="{0152329A-CDA8-423D-8E33-FA5FD61A34EC}" srcOrd="1" destOrd="0" presId="urn:microsoft.com/office/officeart/2005/8/layout/orgChart1"/>
    <dgm:cxn modelId="{4107C19F-9080-4673-AD81-9F181459B6BE}" type="presOf" srcId="{E23DE46B-E7EE-4E71-8BF9-04B766220A5D}" destId="{F1A43CBE-65AF-47B8-B4BC-4EC599B6B192}" srcOrd="0" destOrd="0" presId="urn:microsoft.com/office/officeart/2005/8/layout/orgChart1"/>
    <dgm:cxn modelId="{5BB2D5A9-E7C7-432D-9AD6-C9F7EA825514}" type="presOf" srcId="{47F259E8-2DF7-4D56-8D5B-001D07B15BCC}" destId="{81C25AF7-CB16-4351-BE3F-E28AC2F84D52}" srcOrd="0" destOrd="0" presId="urn:microsoft.com/office/officeart/2005/8/layout/orgChart1"/>
    <dgm:cxn modelId="{ACB49FAC-7EDA-4377-8224-BF64EDF9140B}" srcId="{494D5DD0-7D3C-4E71-BDE5-EBCC4D6357D8}" destId="{8BF8B2EB-EE81-4392-877C-EB8C3F3783CD}" srcOrd="4" destOrd="0" parTransId="{2AA5374C-BDB5-4B24-899F-0D45D4E3CDCC}" sibTransId="{2EDAC221-C197-445A-A783-CE1C31F7DF10}"/>
    <dgm:cxn modelId="{D055CAB0-6577-4900-8783-6B3FF07A8E2B}" srcId="{E23DE46B-E7EE-4E71-8BF9-04B766220A5D}" destId="{494D5DD0-7D3C-4E71-BDE5-EBCC4D6357D8}" srcOrd="0" destOrd="0" parTransId="{DD58797A-501C-4157-B517-6620F2B8E00B}" sibTransId="{66569D59-71DE-4DC7-953A-19F471E1EC68}"/>
    <dgm:cxn modelId="{9999E1B1-1780-4529-9008-0481AFE48ABE}" type="presOf" srcId="{CAE172F4-3E89-408D-ADCB-B002EF8CDE59}" destId="{1152E8D4-986F-4DEF-BD74-86ADC9181E71}" srcOrd="0" destOrd="0" presId="urn:microsoft.com/office/officeart/2005/8/layout/orgChart1"/>
    <dgm:cxn modelId="{C76ECEB6-D371-41BE-B282-DA49337171CF}" type="presOf" srcId="{0FA06506-29F6-4F1A-A64C-E6E1DB0DA173}" destId="{72A9F600-881F-499E-A3DF-7289996BDEC0}" srcOrd="0" destOrd="0" presId="urn:microsoft.com/office/officeart/2005/8/layout/orgChart1"/>
    <dgm:cxn modelId="{8FDF90C2-1EDB-465D-B51D-99CED44800D1}" type="presOf" srcId="{CAE172F4-3E89-408D-ADCB-B002EF8CDE59}" destId="{21880BE4-C967-4413-97D3-3EA951D627C7}" srcOrd="1" destOrd="0" presId="urn:microsoft.com/office/officeart/2005/8/layout/orgChart1"/>
    <dgm:cxn modelId="{2E5CDDD1-9337-4FF1-B17A-58422936294C}" type="presOf" srcId="{6CA8CC27-7F57-4C57-A846-979529447EA7}" destId="{30670563-D458-4F79-B38D-1D3DD96BFEE5}" srcOrd="1" destOrd="0" presId="urn:microsoft.com/office/officeart/2005/8/layout/orgChart1"/>
    <dgm:cxn modelId="{FFA120D4-FDF8-489C-9A31-3D115D3EA62C}" type="presOf" srcId="{47F259E8-2DF7-4D56-8D5B-001D07B15BCC}" destId="{8C3AB4D5-5514-4CDA-8F12-D64AAF19D733}" srcOrd="1" destOrd="0" presId="urn:microsoft.com/office/officeart/2005/8/layout/orgChart1"/>
    <dgm:cxn modelId="{EE91C4D6-A848-4EF9-A41D-E9CCE42CDF21}" srcId="{494D5DD0-7D3C-4E71-BDE5-EBCC4D6357D8}" destId="{47F259E8-2DF7-4D56-8D5B-001D07B15BCC}" srcOrd="3" destOrd="0" parTransId="{278216FF-658C-4116-882A-1CA9BE6E74B8}" sibTransId="{FB0DBB30-61BA-48C7-840A-002A93ED8541}"/>
    <dgm:cxn modelId="{D9E243D8-E6BA-4296-B60E-641E08A65237}" srcId="{F96BCF1B-72D2-4276-84B7-32B2FD95BE04}" destId="{E23DE46B-E7EE-4E71-8BF9-04B766220A5D}" srcOrd="0" destOrd="0" parTransId="{188EA3EF-23F7-4508-A534-9F714760C3C4}" sibTransId="{BA6B01B0-23E3-470D-80B8-F41570085FD3}"/>
    <dgm:cxn modelId="{6BB653DF-8BB4-4176-A27F-DE9ACEA5C89C}" type="presOf" srcId="{EB4F5546-4EED-4599-A3AC-AFF72D882FF5}" destId="{EC9A3FF2-31F5-4357-9B39-EB235BAAEB1F}" srcOrd="0" destOrd="0" presId="urn:microsoft.com/office/officeart/2005/8/layout/orgChart1"/>
    <dgm:cxn modelId="{3B7F9AE3-B4FA-4D0A-9E40-5437EDAF3123}" type="presOf" srcId="{494D5DD0-7D3C-4E71-BDE5-EBCC4D6357D8}" destId="{B67A6880-C31D-43A9-84A0-42CFC1D6B460}" srcOrd="1" destOrd="0" presId="urn:microsoft.com/office/officeart/2005/8/layout/orgChart1"/>
    <dgm:cxn modelId="{581A5DF2-3903-4CBD-8ED1-20DF229291BB}" type="presOf" srcId="{8BF8B2EB-EE81-4392-877C-EB8C3F3783CD}" destId="{D69E8907-2ADF-4BD1-91CF-2D615CAC69E6}" srcOrd="0" destOrd="0" presId="urn:microsoft.com/office/officeart/2005/8/layout/orgChart1"/>
    <dgm:cxn modelId="{A59C20F3-7244-4173-8CEA-FA942D0133A6}" type="presOf" srcId="{49A7D8CC-E0FF-44F7-A61E-AC9AD27D4386}" destId="{144D1EEE-A725-4CA4-9C08-39EA6F2A3813}" srcOrd="1" destOrd="0" presId="urn:microsoft.com/office/officeart/2005/8/layout/orgChart1"/>
    <dgm:cxn modelId="{086AD418-141D-4299-8679-4404BFFB9F55}" type="presParOf" srcId="{641275EF-F948-4EDD-A806-D73F9973367E}" destId="{EFCBDAC1-796E-425B-82BA-B7EB4CA3F15F}" srcOrd="0" destOrd="0" presId="urn:microsoft.com/office/officeart/2005/8/layout/orgChart1"/>
    <dgm:cxn modelId="{80DEF47B-2A7A-4705-AC41-18F6CD179BA4}" type="presParOf" srcId="{EFCBDAC1-796E-425B-82BA-B7EB4CA3F15F}" destId="{0C991F87-C910-4866-A9D9-4BE1C2E3C9F7}" srcOrd="0" destOrd="0" presId="urn:microsoft.com/office/officeart/2005/8/layout/orgChart1"/>
    <dgm:cxn modelId="{01535E6C-4E1D-4E3B-A67F-AB931D26426F}" type="presParOf" srcId="{0C991F87-C910-4866-A9D9-4BE1C2E3C9F7}" destId="{F1A43CBE-65AF-47B8-B4BC-4EC599B6B192}" srcOrd="0" destOrd="0" presId="urn:microsoft.com/office/officeart/2005/8/layout/orgChart1"/>
    <dgm:cxn modelId="{0F8FA467-7832-42B1-A80E-A321A2038327}" type="presParOf" srcId="{0C991F87-C910-4866-A9D9-4BE1C2E3C9F7}" destId="{0152329A-CDA8-423D-8E33-FA5FD61A34EC}" srcOrd="1" destOrd="0" presId="urn:microsoft.com/office/officeart/2005/8/layout/orgChart1"/>
    <dgm:cxn modelId="{F0A09C06-3DFE-4CAA-94D8-C6FC786F6488}" type="presParOf" srcId="{EFCBDAC1-796E-425B-82BA-B7EB4CA3F15F}" destId="{43BFA463-95DA-4F8A-AA68-9DDD3F3A5EAB}" srcOrd="1" destOrd="0" presId="urn:microsoft.com/office/officeart/2005/8/layout/orgChart1"/>
    <dgm:cxn modelId="{9C6A3D09-6D7A-404D-9938-F5EED605EE4B}" type="presParOf" srcId="{43BFA463-95DA-4F8A-AA68-9DDD3F3A5EAB}" destId="{A008868F-D67A-43A9-8351-6712FFD2CCF9}" srcOrd="0" destOrd="0" presId="urn:microsoft.com/office/officeart/2005/8/layout/orgChart1"/>
    <dgm:cxn modelId="{7A303186-1815-46E5-A1F1-80D798EC29A6}" type="presParOf" srcId="{43BFA463-95DA-4F8A-AA68-9DDD3F3A5EAB}" destId="{49CC339C-47B7-4D88-A52A-4268B26E0A65}" srcOrd="1" destOrd="0" presId="urn:microsoft.com/office/officeart/2005/8/layout/orgChart1"/>
    <dgm:cxn modelId="{3F40D8C9-A61D-4AA0-9CD6-13110046C74A}" type="presParOf" srcId="{49CC339C-47B7-4D88-A52A-4268B26E0A65}" destId="{183E7251-BF10-4CAE-9602-ACAB1F401B04}" srcOrd="0" destOrd="0" presId="urn:microsoft.com/office/officeart/2005/8/layout/orgChart1"/>
    <dgm:cxn modelId="{0D8DF570-4214-4360-B1EB-ED0A7257F2F1}" type="presParOf" srcId="{183E7251-BF10-4CAE-9602-ACAB1F401B04}" destId="{91541350-AE76-48ED-9080-436DB2FAC069}" srcOrd="0" destOrd="0" presId="urn:microsoft.com/office/officeart/2005/8/layout/orgChart1"/>
    <dgm:cxn modelId="{458E3D8E-1687-4DFD-B1AE-9B99314BCAE3}" type="presParOf" srcId="{183E7251-BF10-4CAE-9602-ACAB1F401B04}" destId="{B67A6880-C31D-43A9-84A0-42CFC1D6B460}" srcOrd="1" destOrd="0" presId="urn:microsoft.com/office/officeart/2005/8/layout/orgChart1"/>
    <dgm:cxn modelId="{3E18FEBB-0D9C-4E2F-8FB3-85C809C587E7}" type="presParOf" srcId="{49CC339C-47B7-4D88-A52A-4268B26E0A65}" destId="{91C6132F-79BB-47C0-BC27-323209AF56A1}" srcOrd="1" destOrd="0" presId="urn:microsoft.com/office/officeart/2005/8/layout/orgChart1"/>
    <dgm:cxn modelId="{3DEE691B-A9BB-431E-BCBA-C8DB23B8E97C}" type="presParOf" srcId="{91C6132F-79BB-47C0-BC27-323209AF56A1}" destId="{EEB3E6DC-5878-4E80-B405-9219F11A4042}" srcOrd="0" destOrd="0" presId="urn:microsoft.com/office/officeart/2005/8/layout/orgChart1"/>
    <dgm:cxn modelId="{37614BA5-81D8-46F0-B0A0-58526C2FCD21}" type="presParOf" srcId="{91C6132F-79BB-47C0-BC27-323209AF56A1}" destId="{B64F3A48-02D0-4234-851A-A3DFADDA9CB6}" srcOrd="1" destOrd="0" presId="urn:microsoft.com/office/officeart/2005/8/layout/orgChart1"/>
    <dgm:cxn modelId="{A4491A1D-DF79-4257-84D7-21443AEE5DA1}" type="presParOf" srcId="{B64F3A48-02D0-4234-851A-A3DFADDA9CB6}" destId="{1B08D5C3-57F7-4815-94C1-CF9F1FBA3578}" srcOrd="0" destOrd="0" presId="urn:microsoft.com/office/officeart/2005/8/layout/orgChart1"/>
    <dgm:cxn modelId="{90253D94-EBE6-4CA2-A0A2-FA5634CC18DB}" type="presParOf" srcId="{1B08D5C3-57F7-4815-94C1-CF9F1FBA3578}" destId="{4AA747A2-6B88-4462-AAA5-7CB76EE4219E}" srcOrd="0" destOrd="0" presId="urn:microsoft.com/office/officeart/2005/8/layout/orgChart1"/>
    <dgm:cxn modelId="{073BC424-F493-4CE6-BA5C-0245632F4C64}" type="presParOf" srcId="{1B08D5C3-57F7-4815-94C1-CF9F1FBA3578}" destId="{144D1EEE-A725-4CA4-9C08-39EA6F2A3813}" srcOrd="1" destOrd="0" presId="urn:microsoft.com/office/officeart/2005/8/layout/orgChart1"/>
    <dgm:cxn modelId="{0087327F-7E2A-4A7F-8C47-8EB7E4EF6E1D}" type="presParOf" srcId="{B64F3A48-02D0-4234-851A-A3DFADDA9CB6}" destId="{0A18ED61-2905-41B1-AB25-A088363B9968}" srcOrd="1" destOrd="0" presId="urn:microsoft.com/office/officeart/2005/8/layout/orgChart1"/>
    <dgm:cxn modelId="{ECFC760C-9E97-42CE-BAE6-B1D44B1EB384}" type="presParOf" srcId="{B64F3A48-02D0-4234-851A-A3DFADDA9CB6}" destId="{E6A86526-977D-4565-9586-5195E65DF839}" srcOrd="2" destOrd="0" presId="urn:microsoft.com/office/officeart/2005/8/layout/orgChart1"/>
    <dgm:cxn modelId="{66F2E94F-541E-4197-94C4-A396B9558B20}" type="presParOf" srcId="{91C6132F-79BB-47C0-BC27-323209AF56A1}" destId="{6AC5819A-AA5B-4E14-A1E1-B01086A98F58}" srcOrd="2" destOrd="0" presId="urn:microsoft.com/office/officeart/2005/8/layout/orgChart1"/>
    <dgm:cxn modelId="{9C0D45C0-7B32-4D9E-B3EA-366725594783}" type="presParOf" srcId="{91C6132F-79BB-47C0-BC27-323209AF56A1}" destId="{ADCB21F8-3F5E-4CE6-8E6C-107A93B700F5}" srcOrd="3" destOrd="0" presId="urn:microsoft.com/office/officeart/2005/8/layout/orgChart1"/>
    <dgm:cxn modelId="{4074FB5E-5216-4AF2-8E73-73F65F0E9387}" type="presParOf" srcId="{ADCB21F8-3F5E-4CE6-8E6C-107A93B700F5}" destId="{BABDCECF-8135-459D-9B1C-C9A360E5A6BE}" srcOrd="0" destOrd="0" presId="urn:microsoft.com/office/officeart/2005/8/layout/orgChart1"/>
    <dgm:cxn modelId="{90E2C52D-507F-4D6B-BEF0-8D10F8CC2EC8}" type="presParOf" srcId="{BABDCECF-8135-459D-9B1C-C9A360E5A6BE}" destId="{12DEFD23-F8DC-4960-BEF2-2E860804C2DE}" srcOrd="0" destOrd="0" presId="urn:microsoft.com/office/officeart/2005/8/layout/orgChart1"/>
    <dgm:cxn modelId="{423FBB34-5F43-41F6-B7FB-C75A195DBF01}" type="presParOf" srcId="{BABDCECF-8135-459D-9B1C-C9A360E5A6BE}" destId="{30670563-D458-4F79-B38D-1D3DD96BFEE5}" srcOrd="1" destOrd="0" presId="urn:microsoft.com/office/officeart/2005/8/layout/orgChart1"/>
    <dgm:cxn modelId="{DF00C659-8126-45FC-ABA9-50DD7F31325E}" type="presParOf" srcId="{ADCB21F8-3F5E-4CE6-8E6C-107A93B700F5}" destId="{17F0B442-0F4B-4057-8798-270D20DBBABD}" srcOrd="1" destOrd="0" presId="urn:microsoft.com/office/officeart/2005/8/layout/orgChart1"/>
    <dgm:cxn modelId="{1D43E128-BD0B-4E93-9C33-42FE6BD22155}" type="presParOf" srcId="{ADCB21F8-3F5E-4CE6-8E6C-107A93B700F5}" destId="{CAB94EC5-AD45-4860-97EF-B422AA961964}" srcOrd="2" destOrd="0" presId="urn:microsoft.com/office/officeart/2005/8/layout/orgChart1"/>
    <dgm:cxn modelId="{893B1E59-31B3-47D6-8FA0-84FDAF83393D}" type="presParOf" srcId="{91C6132F-79BB-47C0-BC27-323209AF56A1}" destId="{EC9A3FF2-31F5-4357-9B39-EB235BAAEB1F}" srcOrd="4" destOrd="0" presId="urn:microsoft.com/office/officeart/2005/8/layout/orgChart1"/>
    <dgm:cxn modelId="{ABFD4DB5-55BE-443B-84FC-518604BD3FD2}" type="presParOf" srcId="{91C6132F-79BB-47C0-BC27-323209AF56A1}" destId="{F7A023D8-A446-429E-A2E3-10707C378A6E}" srcOrd="5" destOrd="0" presId="urn:microsoft.com/office/officeart/2005/8/layout/orgChart1"/>
    <dgm:cxn modelId="{7925FFE3-1C2C-4056-B0ED-BB9E76AEF6BD}" type="presParOf" srcId="{F7A023D8-A446-429E-A2E3-10707C378A6E}" destId="{874D54EB-8912-4AF7-9880-A174F5007BD2}" srcOrd="0" destOrd="0" presId="urn:microsoft.com/office/officeart/2005/8/layout/orgChart1"/>
    <dgm:cxn modelId="{25ECAFAF-92C7-4ECF-9BE0-35DC228A92FC}" type="presParOf" srcId="{874D54EB-8912-4AF7-9880-A174F5007BD2}" destId="{33DBB7E2-C1B4-4ACC-AAB5-5C4EDC62C2E2}" srcOrd="0" destOrd="0" presId="urn:microsoft.com/office/officeart/2005/8/layout/orgChart1"/>
    <dgm:cxn modelId="{9EFDD7E6-515E-45B4-8D5E-67A1D8A7824C}" type="presParOf" srcId="{874D54EB-8912-4AF7-9880-A174F5007BD2}" destId="{47F5E722-1F60-4176-8762-61F8829C8DF7}" srcOrd="1" destOrd="0" presId="urn:microsoft.com/office/officeart/2005/8/layout/orgChart1"/>
    <dgm:cxn modelId="{90B6E562-365B-4335-AC06-6ADF261810B1}" type="presParOf" srcId="{F7A023D8-A446-429E-A2E3-10707C378A6E}" destId="{7581BD31-E460-47BC-B7FF-F52E18375E16}" srcOrd="1" destOrd="0" presId="urn:microsoft.com/office/officeart/2005/8/layout/orgChart1"/>
    <dgm:cxn modelId="{0A6FDA56-DB6F-4C57-9E43-33BC1197A353}" type="presParOf" srcId="{F7A023D8-A446-429E-A2E3-10707C378A6E}" destId="{C7BC1953-9E3D-4045-B280-1B1E6578EB98}" srcOrd="2" destOrd="0" presId="urn:microsoft.com/office/officeart/2005/8/layout/orgChart1"/>
    <dgm:cxn modelId="{0EB568BE-BA97-4220-87E8-F9783A33964B}" type="presParOf" srcId="{91C6132F-79BB-47C0-BC27-323209AF56A1}" destId="{1CA3F9D4-0DE0-4F09-A81D-E442D2C68606}" srcOrd="6" destOrd="0" presId="urn:microsoft.com/office/officeart/2005/8/layout/orgChart1"/>
    <dgm:cxn modelId="{B4829FE0-6A35-4436-A532-4041259587FD}" type="presParOf" srcId="{91C6132F-79BB-47C0-BC27-323209AF56A1}" destId="{225B12AE-611F-4F0F-99FC-CE4AEE9E1C72}" srcOrd="7" destOrd="0" presId="urn:microsoft.com/office/officeart/2005/8/layout/orgChart1"/>
    <dgm:cxn modelId="{DC95B012-FCB3-4449-8428-7B7F3126ADD1}" type="presParOf" srcId="{225B12AE-611F-4F0F-99FC-CE4AEE9E1C72}" destId="{4BD2101C-5CE5-4B66-A6BB-DCBAC3A553C3}" srcOrd="0" destOrd="0" presId="urn:microsoft.com/office/officeart/2005/8/layout/orgChart1"/>
    <dgm:cxn modelId="{466D54FF-5BB1-4BEF-B2C1-68C06589E4B2}" type="presParOf" srcId="{4BD2101C-5CE5-4B66-A6BB-DCBAC3A553C3}" destId="{81C25AF7-CB16-4351-BE3F-E28AC2F84D52}" srcOrd="0" destOrd="0" presId="urn:microsoft.com/office/officeart/2005/8/layout/orgChart1"/>
    <dgm:cxn modelId="{D3375724-E301-42AB-A319-7DAD49471E15}" type="presParOf" srcId="{4BD2101C-5CE5-4B66-A6BB-DCBAC3A553C3}" destId="{8C3AB4D5-5514-4CDA-8F12-D64AAF19D733}" srcOrd="1" destOrd="0" presId="urn:microsoft.com/office/officeart/2005/8/layout/orgChart1"/>
    <dgm:cxn modelId="{BA6749BC-47D9-4CE1-BDE1-2C088382A258}" type="presParOf" srcId="{225B12AE-611F-4F0F-99FC-CE4AEE9E1C72}" destId="{27989BB9-6B0F-4627-9621-90CC50AC4AB6}" srcOrd="1" destOrd="0" presId="urn:microsoft.com/office/officeart/2005/8/layout/orgChart1"/>
    <dgm:cxn modelId="{0BA1878D-23D5-4575-905A-72DDCF29FA8E}" type="presParOf" srcId="{225B12AE-611F-4F0F-99FC-CE4AEE9E1C72}" destId="{9EFE1261-F821-47E0-9945-B48C548D0707}" srcOrd="2" destOrd="0" presId="urn:microsoft.com/office/officeart/2005/8/layout/orgChart1"/>
    <dgm:cxn modelId="{62003009-E003-4C08-A6D6-50FBCDFE3154}" type="presParOf" srcId="{91C6132F-79BB-47C0-BC27-323209AF56A1}" destId="{965DC699-845B-461F-972C-C4380BA1C39B}" srcOrd="8" destOrd="0" presId="urn:microsoft.com/office/officeart/2005/8/layout/orgChart1"/>
    <dgm:cxn modelId="{C355C248-6A92-47A2-BBE0-B08BE192DE40}" type="presParOf" srcId="{91C6132F-79BB-47C0-BC27-323209AF56A1}" destId="{F742DD54-0F2B-4C18-A900-0C535DE67956}" srcOrd="9" destOrd="0" presId="urn:microsoft.com/office/officeart/2005/8/layout/orgChart1"/>
    <dgm:cxn modelId="{886C0AC9-A9BA-43FB-BFD5-FE5EC440E8C9}" type="presParOf" srcId="{F742DD54-0F2B-4C18-A900-0C535DE67956}" destId="{83BE9C54-4638-445D-94E4-5C6ED6782A1F}" srcOrd="0" destOrd="0" presId="urn:microsoft.com/office/officeart/2005/8/layout/orgChart1"/>
    <dgm:cxn modelId="{56236A7C-8F8D-436D-A5CF-2C0F3B024218}" type="presParOf" srcId="{83BE9C54-4638-445D-94E4-5C6ED6782A1F}" destId="{D69E8907-2ADF-4BD1-91CF-2D615CAC69E6}" srcOrd="0" destOrd="0" presId="urn:microsoft.com/office/officeart/2005/8/layout/orgChart1"/>
    <dgm:cxn modelId="{C479A8D6-8DDC-4968-9467-7170E0E3BAA5}" type="presParOf" srcId="{83BE9C54-4638-445D-94E4-5C6ED6782A1F}" destId="{2AA7C6E1-0C6A-406F-BC07-3A6F93EE9773}" srcOrd="1" destOrd="0" presId="urn:microsoft.com/office/officeart/2005/8/layout/orgChart1"/>
    <dgm:cxn modelId="{D2A16E0D-A5B3-45BD-B335-B1F4158A4671}" type="presParOf" srcId="{F742DD54-0F2B-4C18-A900-0C535DE67956}" destId="{9FB2B03C-37E1-41CB-A571-6237922BE96D}" srcOrd="1" destOrd="0" presId="urn:microsoft.com/office/officeart/2005/8/layout/orgChart1"/>
    <dgm:cxn modelId="{AB436603-B922-4A63-B793-741A8CB2F927}" type="presParOf" srcId="{F742DD54-0F2B-4C18-A900-0C535DE67956}" destId="{4B27E480-7C48-42D9-9FE8-FEF94B4AC0D6}" srcOrd="2" destOrd="0" presId="urn:microsoft.com/office/officeart/2005/8/layout/orgChart1"/>
    <dgm:cxn modelId="{BF7B1F87-C537-4373-BEE4-D57F58FD4A00}" type="presParOf" srcId="{49CC339C-47B7-4D88-A52A-4268B26E0A65}" destId="{2F422FBF-7377-475F-B19F-9FC344CFB151}" srcOrd="2" destOrd="0" presId="urn:microsoft.com/office/officeart/2005/8/layout/orgChart1"/>
    <dgm:cxn modelId="{81ABAB9A-1902-49F1-B5B0-AC56294AF21A}" type="presParOf" srcId="{43BFA463-95DA-4F8A-AA68-9DDD3F3A5EAB}" destId="{CEC0F50B-10DC-4D24-9390-C81C77339D99}" srcOrd="2" destOrd="0" presId="urn:microsoft.com/office/officeart/2005/8/layout/orgChart1"/>
    <dgm:cxn modelId="{D831C6F1-EFCB-41CD-B4AB-BC9267316758}" type="presParOf" srcId="{43BFA463-95DA-4F8A-AA68-9DDD3F3A5EAB}" destId="{D7692247-3353-47D8-AB7E-FC71F898E593}" srcOrd="3" destOrd="0" presId="urn:microsoft.com/office/officeart/2005/8/layout/orgChart1"/>
    <dgm:cxn modelId="{F59C45A1-79AD-4013-A311-FD0F69B231CC}" type="presParOf" srcId="{D7692247-3353-47D8-AB7E-FC71F898E593}" destId="{78916FB6-902D-4C59-AFD3-DFA26791CC75}" srcOrd="0" destOrd="0" presId="urn:microsoft.com/office/officeart/2005/8/layout/orgChart1"/>
    <dgm:cxn modelId="{8236E9EA-4622-46FD-BC01-08F1C6D72576}" type="presParOf" srcId="{78916FB6-902D-4C59-AFD3-DFA26791CC75}" destId="{72A9F600-881F-499E-A3DF-7289996BDEC0}" srcOrd="0" destOrd="0" presId="urn:microsoft.com/office/officeart/2005/8/layout/orgChart1"/>
    <dgm:cxn modelId="{222744C5-4BC4-4C90-84C7-E06A51DBE14B}" type="presParOf" srcId="{78916FB6-902D-4C59-AFD3-DFA26791CC75}" destId="{DA6DE2F6-C5FF-44C0-BF9B-1E44CD1318D4}" srcOrd="1" destOrd="0" presId="urn:microsoft.com/office/officeart/2005/8/layout/orgChart1"/>
    <dgm:cxn modelId="{18D3C275-CD13-499C-97EB-09643C38C3B9}" type="presParOf" srcId="{D7692247-3353-47D8-AB7E-FC71F898E593}" destId="{6E7DE6B7-26BD-426B-96D6-B08FD803F289}" srcOrd="1" destOrd="0" presId="urn:microsoft.com/office/officeart/2005/8/layout/orgChart1"/>
    <dgm:cxn modelId="{128F2467-891A-454F-905E-B6D92C0BE6C1}" type="presParOf" srcId="{D7692247-3353-47D8-AB7E-FC71F898E593}" destId="{1C1AF5D3-1BC6-4BAF-8EB2-DC455867FFC7}" srcOrd="2" destOrd="0" presId="urn:microsoft.com/office/officeart/2005/8/layout/orgChart1"/>
    <dgm:cxn modelId="{D8270F66-16EB-40B7-B3D5-BA28CDFE0A3D}" type="presParOf" srcId="{43BFA463-95DA-4F8A-AA68-9DDD3F3A5EAB}" destId="{B3C726F2-3FC8-4F5B-9F22-42CCC2D45487}" srcOrd="4" destOrd="0" presId="urn:microsoft.com/office/officeart/2005/8/layout/orgChart1"/>
    <dgm:cxn modelId="{F186B274-4899-4AED-93CF-C587041FE78E}" type="presParOf" srcId="{43BFA463-95DA-4F8A-AA68-9DDD3F3A5EAB}" destId="{CA2FEC49-B398-42B3-A552-9FDA44CCE12F}" srcOrd="5" destOrd="0" presId="urn:microsoft.com/office/officeart/2005/8/layout/orgChart1"/>
    <dgm:cxn modelId="{F7774B6E-2171-4D42-9886-15366ADC39B8}" type="presParOf" srcId="{CA2FEC49-B398-42B3-A552-9FDA44CCE12F}" destId="{D9F467B1-1966-4940-8BC8-B8E412405ABA}" srcOrd="0" destOrd="0" presId="urn:microsoft.com/office/officeart/2005/8/layout/orgChart1"/>
    <dgm:cxn modelId="{934E78DF-A2A9-4B78-A8CE-B22B76931A39}" type="presParOf" srcId="{D9F467B1-1966-4940-8BC8-B8E412405ABA}" destId="{1152E8D4-986F-4DEF-BD74-86ADC9181E71}" srcOrd="0" destOrd="0" presId="urn:microsoft.com/office/officeart/2005/8/layout/orgChart1"/>
    <dgm:cxn modelId="{0B729AF0-609E-42FE-9EED-27D1A1099ED7}" type="presParOf" srcId="{D9F467B1-1966-4940-8BC8-B8E412405ABA}" destId="{21880BE4-C967-4413-97D3-3EA951D627C7}" srcOrd="1" destOrd="0" presId="urn:microsoft.com/office/officeart/2005/8/layout/orgChart1"/>
    <dgm:cxn modelId="{3BA87275-8A52-4D98-B6B3-247C3FAD1A0E}" type="presParOf" srcId="{CA2FEC49-B398-42B3-A552-9FDA44CCE12F}" destId="{FC36AD66-7542-41A6-A829-A4123DB2888C}" srcOrd="1" destOrd="0" presId="urn:microsoft.com/office/officeart/2005/8/layout/orgChart1"/>
    <dgm:cxn modelId="{5C8721F1-99A3-46DB-9461-CB880A9D5111}" type="presParOf" srcId="{CA2FEC49-B398-42B3-A552-9FDA44CCE12F}" destId="{330174B3-4240-4080-8D80-1DDCFAF2B984}" srcOrd="2" destOrd="0" presId="urn:microsoft.com/office/officeart/2005/8/layout/orgChart1"/>
    <dgm:cxn modelId="{16AA1D84-E016-4DDF-8A5F-5BA648C9A014}" type="presParOf" srcId="{EFCBDAC1-796E-425B-82BA-B7EB4CA3F15F}" destId="{C2C0F480-CD0D-4571-920C-C83DFD43016E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F96BCF1B-72D2-4276-84B7-32B2FD95BE04}" type="doc">
      <dgm:prSet loTypeId="urn:microsoft.com/office/officeart/2005/8/layout/orgChart1" loCatId="hierarchy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n-US"/>
        </a:p>
      </dgm:t>
    </dgm:pt>
    <dgm:pt modelId="{E23DE46B-E7EE-4E71-8BF9-04B766220A5D}">
      <dgm:prSet phldrT="[Text]" custT="1"/>
      <dgm:spPr>
        <a:solidFill>
          <a:srgbClr val="7030A0"/>
        </a:solidFill>
      </dgm:spPr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آب میوه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88EA3EF-23F7-4508-A534-9F714760C3C4}" type="parTrans" cxnId="{D9E243D8-E6BA-4296-B60E-641E08A65237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A6B01B0-23E3-470D-80B8-F41570085FD3}" type="sibTrans" cxnId="{D9E243D8-E6BA-4296-B60E-641E08A65237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94D5DD0-7D3C-4E71-BDE5-EBCC4D6357D8}">
      <dgm:prSet phldrT="[Text]" custT="1"/>
      <dgm:spPr>
        <a:solidFill>
          <a:srgbClr val="002060"/>
        </a:solidFill>
      </dgm:spPr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میوه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3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DD58797A-501C-4157-B517-6620F2B8E00B}" type="parTrans" cxnId="{D055CAB0-6577-4900-8783-6B3FF07A8E2B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6569D59-71DE-4DC7-953A-19F471E1EC68}" type="sibTrans" cxnId="{D055CAB0-6577-4900-8783-6B3FF07A8E2B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AE172F4-3E89-408D-ADCB-B002EF8CDE59}">
      <dgm:prSet phldrT="[Text]" custT="1"/>
      <dgm:spPr>
        <a:solidFill>
          <a:srgbClr val="00B0F0"/>
        </a:solidFill>
      </dgm:spPr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بطری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(1)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0841D15C-5840-4ABE-B256-D0A17D650F8A}" type="parTrans" cxnId="{3E17DC70-006C-4013-B972-58B28C0B5370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94ACC203-6E64-4345-9022-83FAC40D382E}" type="sibTrans" cxnId="{3E17DC70-006C-4013-B972-58B28C0B5370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9A7D8CC-E0FF-44F7-A61E-AC9AD27D4386}">
      <dgm:prSet custT="1"/>
      <dgm:spPr/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8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A63DDF6-80DE-4515-B059-6F5B65EDD8F2}" type="parTrans" cxnId="{3460F463-1677-4A85-9488-E7EC7E73F218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FCC78BA6-16C0-4F1C-9882-634476EF2CD5}" type="sibTrans" cxnId="{3460F463-1677-4A85-9488-E7EC7E73F218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CA8CC27-7F57-4C57-A846-979529447EA7}">
      <dgm:prSet custT="1"/>
      <dgm:spPr/>
      <dgm:t>
        <a:bodyPr/>
        <a:lstStyle/>
        <a:p>
          <a:pPr algn="ctr" rtl="1"/>
          <a:r>
            <a:rPr lang="fa-IR" sz="1050" b="0" dirty="0">
              <a:latin typeface="A Iranian Sans" panose="01000500000000020002" pitchFamily="2" charset="-78"/>
              <a:cs typeface="A Iranian Sans" panose="01000500000000020002" pitchFamily="2" charset="-78"/>
            </a:rPr>
            <a:t>کنسانتره میوه </a:t>
          </a:r>
          <a:endParaRPr lang="en-US" sz="105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05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05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6</a:t>
          </a:r>
          <a:r>
            <a:rPr lang="fa-IR" sz="105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05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5FB57E0-2580-4D60-A589-0A2814B6F84C}" type="parTrans" cxnId="{BCEF598A-92BB-4432-ACD5-B1909A7A0BC8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87853988-AD3A-4ECB-B926-A5D9DBFB6591}" type="sibTrans" cxnId="{BCEF598A-92BB-4432-ACD5-B1909A7A0BC8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B4FE1C2-5D54-4AC0-8256-EB742CD42EA3}">
      <dgm:prSet custT="1"/>
      <dgm:spPr/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قند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EB4F5546-4EED-4599-A3AC-AFF72D882FF5}" type="parTrans" cxnId="{D3ABE127-A126-437E-954D-F6C8B4218304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F6AC14DC-FADE-47AD-A1BA-85AA71BC61E5}" type="sibTrans" cxnId="{D3ABE127-A126-437E-954D-F6C8B4218304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8BF8B2EB-EE81-4392-877C-EB8C3F3783CD}">
      <dgm:prSet custT="1"/>
      <dgm:spPr/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AA5374C-BDB5-4B24-899F-0D45D4E3CDCC}" type="parTrans" cxnId="{ACB49FAC-7EDA-4377-8224-BF64EDF9140B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EDAC221-C197-445A-A783-CE1C31F7DF10}" type="sibTrans" cxnId="{ACB49FAC-7EDA-4377-8224-BF64EDF9140B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E8CA644-6802-40C8-B6FD-93A7E17E24D5}">
      <dgm:prSet custT="1"/>
      <dgm:spPr/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</a:t>
          </a:r>
          <a:r>
            <a:rPr lang="en-US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 </a:t>
          </a:r>
          <a:r>
            <a:rPr lang="en-US" sz="1200"/>
            <a:t>Vit-C 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30A4268-00E5-42DC-8AC2-9D9936BB667E}" type="parTrans" cxnId="{90EB4ECC-7E26-4A24-956A-815225B96E72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34F068F-0A6D-4BE1-A6FD-6CE8F8D11A34}" type="sibTrans" cxnId="{90EB4ECC-7E26-4A24-956A-815225B96E72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41275EF-F948-4EDD-A806-D73F9973367E}" type="pres">
      <dgm:prSet presAssocID="{F96BCF1B-72D2-4276-84B7-32B2FD95BE04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FCBDAC1-796E-425B-82BA-B7EB4CA3F15F}" type="pres">
      <dgm:prSet presAssocID="{E23DE46B-E7EE-4E71-8BF9-04B766220A5D}" presName="hierRoot1" presStyleCnt="0">
        <dgm:presLayoutVars>
          <dgm:hierBranch val="init"/>
        </dgm:presLayoutVars>
      </dgm:prSet>
      <dgm:spPr/>
    </dgm:pt>
    <dgm:pt modelId="{0C991F87-C910-4866-A9D9-4BE1C2E3C9F7}" type="pres">
      <dgm:prSet presAssocID="{E23DE46B-E7EE-4E71-8BF9-04B766220A5D}" presName="rootComposite1" presStyleCnt="0"/>
      <dgm:spPr/>
    </dgm:pt>
    <dgm:pt modelId="{F1A43CBE-65AF-47B8-B4BC-4EC599B6B192}" type="pres">
      <dgm:prSet presAssocID="{E23DE46B-E7EE-4E71-8BF9-04B766220A5D}" presName="rootText1" presStyleLbl="node0" presStyleIdx="0" presStyleCnt="1" custScaleX="115507">
        <dgm:presLayoutVars>
          <dgm:chPref val="3"/>
        </dgm:presLayoutVars>
      </dgm:prSet>
      <dgm:spPr/>
    </dgm:pt>
    <dgm:pt modelId="{0152329A-CDA8-423D-8E33-FA5FD61A34EC}" type="pres">
      <dgm:prSet presAssocID="{E23DE46B-E7EE-4E71-8BF9-04B766220A5D}" presName="rootConnector1" presStyleLbl="node1" presStyleIdx="0" presStyleCnt="0"/>
      <dgm:spPr/>
    </dgm:pt>
    <dgm:pt modelId="{43BFA463-95DA-4F8A-AA68-9DDD3F3A5EAB}" type="pres">
      <dgm:prSet presAssocID="{E23DE46B-E7EE-4E71-8BF9-04B766220A5D}" presName="hierChild2" presStyleCnt="0"/>
      <dgm:spPr/>
    </dgm:pt>
    <dgm:pt modelId="{A008868F-D67A-43A9-8351-6712FFD2CCF9}" type="pres">
      <dgm:prSet presAssocID="{DD58797A-501C-4157-B517-6620F2B8E00B}" presName="Name37" presStyleLbl="parChTrans1D2" presStyleIdx="0" presStyleCnt="2"/>
      <dgm:spPr/>
    </dgm:pt>
    <dgm:pt modelId="{49CC339C-47B7-4D88-A52A-4268B26E0A65}" type="pres">
      <dgm:prSet presAssocID="{494D5DD0-7D3C-4E71-BDE5-EBCC4D6357D8}" presName="hierRoot2" presStyleCnt="0">
        <dgm:presLayoutVars>
          <dgm:hierBranch/>
        </dgm:presLayoutVars>
      </dgm:prSet>
      <dgm:spPr/>
    </dgm:pt>
    <dgm:pt modelId="{183E7251-BF10-4CAE-9602-ACAB1F401B04}" type="pres">
      <dgm:prSet presAssocID="{494D5DD0-7D3C-4E71-BDE5-EBCC4D6357D8}" presName="rootComposite" presStyleCnt="0"/>
      <dgm:spPr/>
    </dgm:pt>
    <dgm:pt modelId="{91541350-AE76-48ED-9080-436DB2FAC069}" type="pres">
      <dgm:prSet presAssocID="{494D5DD0-7D3C-4E71-BDE5-EBCC4D6357D8}" presName="rootText" presStyleLbl="node2" presStyleIdx="0" presStyleCnt="2">
        <dgm:presLayoutVars>
          <dgm:chPref val="3"/>
        </dgm:presLayoutVars>
      </dgm:prSet>
      <dgm:spPr/>
    </dgm:pt>
    <dgm:pt modelId="{B67A6880-C31D-43A9-84A0-42CFC1D6B460}" type="pres">
      <dgm:prSet presAssocID="{494D5DD0-7D3C-4E71-BDE5-EBCC4D6357D8}" presName="rootConnector" presStyleLbl="node2" presStyleIdx="0" presStyleCnt="2"/>
      <dgm:spPr/>
    </dgm:pt>
    <dgm:pt modelId="{91C6132F-79BB-47C0-BC27-323209AF56A1}" type="pres">
      <dgm:prSet presAssocID="{494D5DD0-7D3C-4E71-BDE5-EBCC4D6357D8}" presName="hierChild4" presStyleCnt="0"/>
      <dgm:spPr/>
    </dgm:pt>
    <dgm:pt modelId="{9B6F442E-F0AA-483F-A948-3591ED47A624}" type="pres">
      <dgm:prSet presAssocID="{6A63DDF6-80DE-4515-B059-6F5B65EDD8F2}" presName="Name35" presStyleLbl="parChTrans1D3" presStyleIdx="0" presStyleCnt="5"/>
      <dgm:spPr/>
    </dgm:pt>
    <dgm:pt modelId="{B64F3A48-02D0-4234-851A-A3DFADDA9CB6}" type="pres">
      <dgm:prSet presAssocID="{49A7D8CC-E0FF-44F7-A61E-AC9AD27D4386}" presName="hierRoot2" presStyleCnt="0">
        <dgm:presLayoutVars>
          <dgm:hierBranch val="init"/>
        </dgm:presLayoutVars>
      </dgm:prSet>
      <dgm:spPr/>
    </dgm:pt>
    <dgm:pt modelId="{1B08D5C3-57F7-4815-94C1-CF9F1FBA3578}" type="pres">
      <dgm:prSet presAssocID="{49A7D8CC-E0FF-44F7-A61E-AC9AD27D4386}" presName="rootComposite" presStyleCnt="0"/>
      <dgm:spPr/>
    </dgm:pt>
    <dgm:pt modelId="{4AA747A2-6B88-4462-AAA5-7CB76EE4219E}" type="pres">
      <dgm:prSet presAssocID="{49A7D8CC-E0FF-44F7-A61E-AC9AD27D4386}" presName="rootText" presStyleLbl="node3" presStyleIdx="0" presStyleCnt="5">
        <dgm:presLayoutVars>
          <dgm:chPref val="3"/>
        </dgm:presLayoutVars>
      </dgm:prSet>
      <dgm:spPr/>
    </dgm:pt>
    <dgm:pt modelId="{144D1EEE-A725-4CA4-9C08-39EA6F2A3813}" type="pres">
      <dgm:prSet presAssocID="{49A7D8CC-E0FF-44F7-A61E-AC9AD27D4386}" presName="rootConnector" presStyleLbl="node3" presStyleIdx="0" presStyleCnt="5"/>
      <dgm:spPr/>
    </dgm:pt>
    <dgm:pt modelId="{0A18ED61-2905-41B1-AB25-A088363B9968}" type="pres">
      <dgm:prSet presAssocID="{49A7D8CC-E0FF-44F7-A61E-AC9AD27D4386}" presName="hierChild4" presStyleCnt="0"/>
      <dgm:spPr/>
    </dgm:pt>
    <dgm:pt modelId="{E6A86526-977D-4565-9586-5195E65DF839}" type="pres">
      <dgm:prSet presAssocID="{49A7D8CC-E0FF-44F7-A61E-AC9AD27D4386}" presName="hierChild5" presStyleCnt="0"/>
      <dgm:spPr/>
    </dgm:pt>
    <dgm:pt modelId="{9DDFACD5-E2CA-4AC8-B9F1-7523A81B17A1}" type="pres">
      <dgm:prSet presAssocID="{25FB57E0-2580-4D60-A589-0A2814B6F84C}" presName="Name35" presStyleLbl="parChTrans1D3" presStyleIdx="1" presStyleCnt="5"/>
      <dgm:spPr/>
    </dgm:pt>
    <dgm:pt modelId="{ADCB21F8-3F5E-4CE6-8E6C-107A93B700F5}" type="pres">
      <dgm:prSet presAssocID="{6CA8CC27-7F57-4C57-A846-979529447EA7}" presName="hierRoot2" presStyleCnt="0">
        <dgm:presLayoutVars>
          <dgm:hierBranch val="init"/>
        </dgm:presLayoutVars>
      </dgm:prSet>
      <dgm:spPr/>
    </dgm:pt>
    <dgm:pt modelId="{BABDCECF-8135-459D-9B1C-C9A360E5A6BE}" type="pres">
      <dgm:prSet presAssocID="{6CA8CC27-7F57-4C57-A846-979529447EA7}" presName="rootComposite" presStyleCnt="0"/>
      <dgm:spPr/>
    </dgm:pt>
    <dgm:pt modelId="{12DEFD23-F8DC-4960-BEF2-2E860804C2DE}" type="pres">
      <dgm:prSet presAssocID="{6CA8CC27-7F57-4C57-A846-979529447EA7}" presName="rootText" presStyleLbl="node3" presStyleIdx="1" presStyleCnt="5" custScaleY="160447">
        <dgm:presLayoutVars>
          <dgm:chPref val="3"/>
        </dgm:presLayoutVars>
      </dgm:prSet>
      <dgm:spPr/>
    </dgm:pt>
    <dgm:pt modelId="{30670563-D458-4F79-B38D-1D3DD96BFEE5}" type="pres">
      <dgm:prSet presAssocID="{6CA8CC27-7F57-4C57-A846-979529447EA7}" presName="rootConnector" presStyleLbl="node3" presStyleIdx="1" presStyleCnt="5"/>
      <dgm:spPr/>
    </dgm:pt>
    <dgm:pt modelId="{17F0B442-0F4B-4057-8798-270D20DBBABD}" type="pres">
      <dgm:prSet presAssocID="{6CA8CC27-7F57-4C57-A846-979529447EA7}" presName="hierChild4" presStyleCnt="0"/>
      <dgm:spPr/>
    </dgm:pt>
    <dgm:pt modelId="{CAB94EC5-AD45-4860-97EF-B422AA961964}" type="pres">
      <dgm:prSet presAssocID="{6CA8CC27-7F57-4C57-A846-979529447EA7}" presName="hierChild5" presStyleCnt="0"/>
      <dgm:spPr/>
    </dgm:pt>
    <dgm:pt modelId="{4BDCC95A-1593-4F8C-9FBC-366BAE6C088B}" type="pres">
      <dgm:prSet presAssocID="{EB4F5546-4EED-4599-A3AC-AFF72D882FF5}" presName="Name35" presStyleLbl="parChTrans1D3" presStyleIdx="2" presStyleCnt="5"/>
      <dgm:spPr/>
    </dgm:pt>
    <dgm:pt modelId="{F7A023D8-A446-429E-A2E3-10707C378A6E}" type="pres">
      <dgm:prSet presAssocID="{CB4FE1C2-5D54-4AC0-8256-EB742CD42EA3}" presName="hierRoot2" presStyleCnt="0">
        <dgm:presLayoutVars>
          <dgm:hierBranch val="init"/>
        </dgm:presLayoutVars>
      </dgm:prSet>
      <dgm:spPr/>
    </dgm:pt>
    <dgm:pt modelId="{874D54EB-8912-4AF7-9880-A174F5007BD2}" type="pres">
      <dgm:prSet presAssocID="{CB4FE1C2-5D54-4AC0-8256-EB742CD42EA3}" presName="rootComposite" presStyleCnt="0"/>
      <dgm:spPr/>
    </dgm:pt>
    <dgm:pt modelId="{33DBB7E2-C1B4-4ACC-AAB5-5C4EDC62C2E2}" type="pres">
      <dgm:prSet presAssocID="{CB4FE1C2-5D54-4AC0-8256-EB742CD42EA3}" presName="rootText" presStyleLbl="node3" presStyleIdx="2" presStyleCnt="5">
        <dgm:presLayoutVars>
          <dgm:chPref val="3"/>
        </dgm:presLayoutVars>
      </dgm:prSet>
      <dgm:spPr/>
    </dgm:pt>
    <dgm:pt modelId="{47F5E722-1F60-4176-8762-61F8829C8DF7}" type="pres">
      <dgm:prSet presAssocID="{CB4FE1C2-5D54-4AC0-8256-EB742CD42EA3}" presName="rootConnector" presStyleLbl="node3" presStyleIdx="2" presStyleCnt="5"/>
      <dgm:spPr/>
    </dgm:pt>
    <dgm:pt modelId="{7581BD31-E460-47BC-B7FF-F52E18375E16}" type="pres">
      <dgm:prSet presAssocID="{CB4FE1C2-5D54-4AC0-8256-EB742CD42EA3}" presName="hierChild4" presStyleCnt="0"/>
      <dgm:spPr/>
    </dgm:pt>
    <dgm:pt modelId="{C7BC1953-9E3D-4045-B280-1B1E6578EB98}" type="pres">
      <dgm:prSet presAssocID="{CB4FE1C2-5D54-4AC0-8256-EB742CD42EA3}" presName="hierChild5" presStyleCnt="0"/>
      <dgm:spPr/>
    </dgm:pt>
    <dgm:pt modelId="{69340106-ABA9-40D3-AFD3-BC41D38326C5}" type="pres">
      <dgm:prSet presAssocID="{2AA5374C-BDB5-4B24-899F-0D45D4E3CDCC}" presName="Name35" presStyleLbl="parChTrans1D3" presStyleIdx="3" presStyleCnt="5"/>
      <dgm:spPr/>
    </dgm:pt>
    <dgm:pt modelId="{F742DD54-0F2B-4C18-A900-0C535DE67956}" type="pres">
      <dgm:prSet presAssocID="{8BF8B2EB-EE81-4392-877C-EB8C3F3783CD}" presName="hierRoot2" presStyleCnt="0">
        <dgm:presLayoutVars>
          <dgm:hierBranch val="init"/>
        </dgm:presLayoutVars>
      </dgm:prSet>
      <dgm:spPr/>
    </dgm:pt>
    <dgm:pt modelId="{83BE9C54-4638-445D-94E4-5C6ED6782A1F}" type="pres">
      <dgm:prSet presAssocID="{8BF8B2EB-EE81-4392-877C-EB8C3F3783CD}" presName="rootComposite" presStyleCnt="0"/>
      <dgm:spPr/>
    </dgm:pt>
    <dgm:pt modelId="{D69E8907-2ADF-4BD1-91CF-2D615CAC69E6}" type="pres">
      <dgm:prSet presAssocID="{8BF8B2EB-EE81-4392-877C-EB8C3F3783CD}" presName="rootText" presStyleLbl="node3" presStyleIdx="3" presStyleCnt="5">
        <dgm:presLayoutVars>
          <dgm:chPref val="3"/>
        </dgm:presLayoutVars>
      </dgm:prSet>
      <dgm:spPr/>
    </dgm:pt>
    <dgm:pt modelId="{2AA7C6E1-0C6A-406F-BC07-3A6F93EE9773}" type="pres">
      <dgm:prSet presAssocID="{8BF8B2EB-EE81-4392-877C-EB8C3F3783CD}" presName="rootConnector" presStyleLbl="node3" presStyleIdx="3" presStyleCnt="5"/>
      <dgm:spPr/>
    </dgm:pt>
    <dgm:pt modelId="{9FB2B03C-37E1-41CB-A571-6237922BE96D}" type="pres">
      <dgm:prSet presAssocID="{8BF8B2EB-EE81-4392-877C-EB8C3F3783CD}" presName="hierChild4" presStyleCnt="0"/>
      <dgm:spPr/>
    </dgm:pt>
    <dgm:pt modelId="{4B27E480-7C48-42D9-9FE8-FEF94B4AC0D6}" type="pres">
      <dgm:prSet presAssocID="{8BF8B2EB-EE81-4392-877C-EB8C3F3783CD}" presName="hierChild5" presStyleCnt="0"/>
      <dgm:spPr/>
    </dgm:pt>
    <dgm:pt modelId="{86E811FA-C62D-46B9-9C8F-E710279D9C92}" type="pres">
      <dgm:prSet presAssocID="{230A4268-00E5-42DC-8AC2-9D9936BB667E}" presName="Name35" presStyleLbl="parChTrans1D3" presStyleIdx="4" presStyleCnt="5"/>
      <dgm:spPr/>
    </dgm:pt>
    <dgm:pt modelId="{46542644-C1A1-4B92-8BE9-222CEE66EB1B}" type="pres">
      <dgm:prSet presAssocID="{BE8CA644-6802-40C8-B6FD-93A7E17E24D5}" presName="hierRoot2" presStyleCnt="0">
        <dgm:presLayoutVars>
          <dgm:hierBranch/>
        </dgm:presLayoutVars>
      </dgm:prSet>
      <dgm:spPr/>
    </dgm:pt>
    <dgm:pt modelId="{6DC3AACF-80D9-45DE-812D-7F1B393C8FDF}" type="pres">
      <dgm:prSet presAssocID="{BE8CA644-6802-40C8-B6FD-93A7E17E24D5}" presName="rootComposite" presStyleCnt="0"/>
      <dgm:spPr/>
    </dgm:pt>
    <dgm:pt modelId="{27E6229A-CA57-4D8D-BBEC-BD69A5CAC0AE}" type="pres">
      <dgm:prSet presAssocID="{BE8CA644-6802-40C8-B6FD-93A7E17E24D5}" presName="rootText" presStyleLbl="node3" presStyleIdx="4" presStyleCnt="5" custScaleX="126859">
        <dgm:presLayoutVars>
          <dgm:chPref val="3"/>
        </dgm:presLayoutVars>
      </dgm:prSet>
      <dgm:spPr/>
    </dgm:pt>
    <dgm:pt modelId="{49236DDF-1D1C-4F4D-B3ED-ACBCE853799E}" type="pres">
      <dgm:prSet presAssocID="{BE8CA644-6802-40C8-B6FD-93A7E17E24D5}" presName="rootConnector" presStyleLbl="node3" presStyleIdx="4" presStyleCnt="5"/>
      <dgm:spPr/>
    </dgm:pt>
    <dgm:pt modelId="{7B846509-B247-46D5-9AAD-4D7F74C0370C}" type="pres">
      <dgm:prSet presAssocID="{BE8CA644-6802-40C8-B6FD-93A7E17E24D5}" presName="hierChild4" presStyleCnt="0"/>
      <dgm:spPr/>
    </dgm:pt>
    <dgm:pt modelId="{2EEBB14A-28D2-4688-B2DD-D9B266393AD9}" type="pres">
      <dgm:prSet presAssocID="{BE8CA644-6802-40C8-B6FD-93A7E17E24D5}" presName="hierChild5" presStyleCnt="0"/>
      <dgm:spPr/>
    </dgm:pt>
    <dgm:pt modelId="{2F422FBF-7377-475F-B19F-9FC344CFB151}" type="pres">
      <dgm:prSet presAssocID="{494D5DD0-7D3C-4E71-BDE5-EBCC4D6357D8}" presName="hierChild5" presStyleCnt="0"/>
      <dgm:spPr/>
    </dgm:pt>
    <dgm:pt modelId="{B3C726F2-3FC8-4F5B-9F22-42CCC2D45487}" type="pres">
      <dgm:prSet presAssocID="{0841D15C-5840-4ABE-B256-D0A17D650F8A}" presName="Name37" presStyleLbl="parChTrans1D2" presStyleIdx="1" presStyleCnt="2"/>
      <dgm:spPr/>
    </dgm:pt>
    <dgm:pt modelId="{CA2FEC49-B398-42B3-A552-9FDA44CCE12F}" type="pres">
      <dgm:prSet presAssocID="{CAE172F4-3E89-408D-ADCB-B002EF8CDE59}" presName="hierRoot2" presStyleCnt="0">
        <dgm:presLayoutVars>
          <dgm:hierBranch val="init"/>
        </dgm:presLayoutVars>
      </dgm:prSet>
      <dgm:spPr/>
    </dgm:pt>
    <dgm:pt modelId="{D9F467B1-1966-4940-8BC8-B8E412405ABA}" type="pres">
      <dgm:prSet presAssocID="{CAE172F4-3E89-408D-ADCB-B002EF8CDE59}" presName="rootComposite" presStyleCnt="0"/>
      <dgm:spPr/>
    </dgm:pt>
    <dgm:pt modelId="{1152E8D4-986F-4DEF-BD74-86ADC9181E71}" type="pres">
      <dgm:prSet presAssocID="{CAE172F4-3E89-408D-ADCB-B002EF8CDE59}" presName="rootText" presStyleLbl="node2" presStyleIdx="1" presStyleCnt="2">
        <dgm:presLayoutVars>
          <dgm:chPref val="3"/>
        </dgm:presLayoutVars>
      </dgm:prSet>
      <dgm:spPr/>
    </dgm:pt>
    <dgm:pt modelId="{21880BE4-C967-4413-97D3-3EA951D627C7}" type="pres">
      <dgm:prSet presAssocID="{CAE172F4-3E89-408D-ADCB-B002EF8CDE59}" presName="rootConnector" presStyleLbl="node2" presStyleIdx="1" presStyleCnt="2"/>
      <dgm:spPr/>
    </dgm:pt>
    <dgm:pt modelId="{FC36AD66-7542-41A6-A829-A4123DB2888C}" type="pres">
      <dgm:prSet presAssocID="{CAE172F4-3E89-408D-ADCB-B002EF8CDE59}" presName="hierChild4" presStyleCnt="0"/>
      <dgm:spPr/>
    </dgm:pt>
    <dgm:pt modelId="{330174B3-4240-4080-8D80-1DDCFAF2B984}" type="pres">
      <dgm:prSet presAssocID="{CAE172F4-3E89-408D-ADCB-B002EF8CDE59}" presName="hierChild5" presStyleCnt="0"/>
      <dgm:spPr/>
    </dgm:pt>
    <dgm:pt modelId="{C2C0F480-CD0D-4571-920C-C83DFD43016E}" type="pres">
      <dgm:prSet presAssocID="{E23DE46B-E7EE-4E71-8BF9-04B766220A5D}" presName="hierChild3" presStyleCnt="0"/>
      <dgm:spPr/>
    </dgm:pt>
  </dgm:ptLst>
  <dgm:cxnLst>
    <dgm:cxn modelId="{39889C01-AF23-4BD5-B936-48D44D2C0FD5}" type="presOf" srcId="{BE8CA644-6802-40C8-B6FD-93A7E17E24D5}" destId="{49236DDF-1D1C-4F4D-B3ED-ACBCE853799E}" srcOrd="1" destOrd="0" presId="urn:microsoft.com/office/officeart/2005/8/layout/orgChart1"/>
    <dgm:cxn modelId="{E082DF1C-9713-416E-88C3-13F1CD9DD463}" type="presOf" srcId="{CB4FE1C2-5D54-4AC0-8256-EB742CD42EA3}" destId="{33DBB7E2-C1B4-4ACC-AAB5-5C4EDC62C2E2}" srcOrd="0" destOrd="0" presId="urn:microsoft.com/office/officeart/2005/8/layout/orgChart1"/>
    <dgm:cxn modelId="{D3ABE127-A126-437E-954D-F6C8B4218304}" srcId="{494D5DD0-7D3C-4E71-BDE5-EBCC4D6357D8}" destId="{CB4FE1C2-5D54-4AC0-8256-EB742CD42EA3}" srcOrd="2" destOrd="0" parTransId="{EB4F5546-4EED-4599-A3AC-AFF72D882FF5}" sibTransId="{F6AC14DC-FADE-47AD-A1BA-85AA71BC61E5}"/>
    <dgm:cxn modelId="{8B1F6F5B-0F4E-4B22-B05D-21ACAD9E3595}" type="presOf" srcId="{494D5DD0-7D3C-4E71-BDE5-EBCC4D6357D8}" destId="{B67A6880-C31D-43A9-84A0-42CFC1D6B460}" srcOrd="1" destOrd="0" presId="urn:microsoft.com/office/officeart/2005/8/layout/orgChart1"/>
    <dgm:cxn modelId="{85A99C63-A3C1-4AB7-8D13-6B4AB166B2FF}" type="presOf" srcId="{49A7D8CC-E0FF-44F7-A61E-AC9AD27D4386}" destId="{144D1EEE-A725-4CA4-9C08-39EA6F2A3813}" srcOrd="1" destOrd="0" presId="urn:microsoft.com/office/officeart/2005/8/layout/orgChart1"/>
    <dgm:cxn modelId="{3460F463-1677-4A85-9488-E7EC7E73F218}" srcId="{494D5DD0-7D3C-4E71-BDE5-EBCC4D6357D8}" destId="{49A7D8CC-E0FF-44F7-A61E-AC9AD27D4386}" srcOrd="0" destOrd="0" parTransId="{6A63DDF6-80DE-4515-B059-6F5B65EDD8F2}" sibTransId="{FCC78BA6-16C0-4F1C-9882-634476EF2CD5}"/>
    <dgm:cxn modelId="{E3263544-4447-42C7-9944-36EE8325B32F}" type="presOf" srcId="{494D5DD0-7D3C-4E71-BDE5-EBCC4D6357D8}" destId="{91541350-AE76-48ED-9080-436DB2FAC069}" srcOrd="0" destOrd="0" presId="urn:microsoft.com/office/officeart/2005/8/layout/orgChart1"/>
    <dgm:cxn modelId="{F3BDC148-051D-4EEB-A9C2-0D2F94217F90}" type="presOf" srcId="{EB4F5546-4EED-4599-A3AC-AFF72D882FF5}" destId="{4BDCC95A-1593-4F8C-9FBC-366BAE6C088B}" srcOrd="0" destOrd="0" presId="urn:microsoft.com/office/officeart/2005/8/layout/orgChart1"/>
    <dgm:cxn modelId="{35A0CF6B-A748-4ACF-AAD9-B622C89F3EC0}" type="presOf" srcId="{E23DE46B-E7EE-4E71-8BF9-04B766220A5D}" destId="{0152329A-CDA8-423D-8E33-FA5FD61A34EC}" srcOrd="1" destOrd="0" presId="urn:microsoft.com/office/officeart/2005/8/layout/orgChart1"/>
    <dgm:cxn modelId="{3E17DC70-006C-4013-B972-58B28C0B5370}" srcId="{E23DE46B-E7EE-4E71-8BF9-04B766220A5D}" destId="{CAE172F4-3E89-408D-ADCB-B002EF8CDE59}" srcOrd="1" destOrd="0" parTransId="{0841D15C-5840-4ABE-B256-D0A17D650F8A}" sibTransId="{94ACC203-6E64-4345-9022-83FAC40D382E}"/>
    <dgm:cxn modelId="{07429B72-AFF3-4863-AFD4-EABED8C8B776}" type="presOf" srcId="{25FB57E0-2580-4D60-A589-0A2814B6F84C}" destId="{9DDFACD5-E2CA-4AC8-B9F1-7523A81B17A1}" srcOrd="0" destOrd="0" presId="urn:microsoft.com/office/officeart/2005/8/layout/orgChart1"/>
    <dgm:cxn modelId="{AFD49554-7740-4F9F-847E-5E0B5187ABF7}" type="presOf" srcId="{2AA5374C-BDB5-4B24-899F-0D45D4E3CDCC}" destId="{69340106-ABA9-40D3-AFD3-BC41D38326C5}" srcOrd="0" destOrd="0" presId="urn:microsoft.com/office/officeart/2005/8/layout/orgChart1"/>
    <dgm:cxn modelId="{FEA34956-2AA3-425F-A868-89FB8BE69C4C}" type="presOf" srcId="{8BF8B2EB-EE81-4392-877C-EB8C3F3783CD}" destId="{D69E8907-2ADF-4BD1-91CF-2D615CAC69E6}" srcOrd="0" destOrd="0" presId="urn:microsoft.com/office/officeart/2005/8/layout/orgChart1"/>
    <dgm:cxn modelId="{59A4747A-6BAF-422A-A140-ED7830D68222}" type="presOf" srcId="{0841D15C-5840-4ABE-B256-D0A17D650F8A}" destId="{B3C726F2-3FC8-4F5B-9F22-42CCC2D45487}" srcOrd="0" destOrd="0" presId="urn:microsoft.com/office/officeart/2005/8/layout/orgChart1"/>
    <dgm:cxn modelId="{ABD8A07D-C556-485A-B6E2-9C7154C5D363}" type="presOf" srcId="{CB4FE1C2-5D54-4AC0-8256-EB742CD42EA3}" destId="{47F5E722-1F60-4176-8762-61F8829C8DF7}" srcOrd="1" destOrd="0" presId="urn:microsoft.com/office/officeart/2005/8/layout/orgChart1"/>
    <dgm:cxn modelId="{BCEF598A-92BB-4432-ACD5-B1909A7A0BC8}" srcId="{494D5DD0-7D3C-4E71-BDE5-EBCC4D6357D8}" destId="{6CA8CC27-7F57-4C57-A846-979529447EA7}" srcOrd="1" destOrd="0" parTransId="{25FB57E0-2580-4D60-A589-0A2814B6F84C}" sibTransId="{87853988-AD3A-4ECB-B926-A5D9DBFB6591}"/>
    <dgm:cxn modelId="{4EE0058F-6415-4E7A-9856-CBBBD00ECC5E}" type="presOf" srcId="{F96BCF1B-72D2-4276-84B7-32B2FD95BE04}" destId="{641275EF-F948-4EDD-A806-D73F9973367E}" srcOrd="0" destOrd="0" presId="urn:microsoft.com/office/officeart/2005/8/layout/orgChart1"/>
    <dgm:cxn modelId="{9965B791-A16F-4016-9AEA-23DA6B28ACCD}" type="presOf" srcId="{6CA8CC27-7F57-4C57-A846-979529447EA7}" destId="{12DEFD23-F8DC-4960-BEF2-2E860804C2DE}" srcOrd="0" destOrd="0" presId="urn:microsoft.com/office/officeart/2005/8/layout/orgChart1"/>
    <dgm:cxn modelId="{A339FD99-E24B-4D43-91FB-0069449A1B5A}" type="presOf" srcId="{6A63DDF6-80DE-4515-B059-6F5B65EDD8F2}" destId="{9B6F442E-F0AA-483F-A948-3591ED47A624}" srcOrd="0" destOrd="0" presId="urn:microsoft.com/office/officeart/2005/8/layout/orgChart1"/>
    <dgm:cxn modelId="{5286319B-A993-4E75-B552-C092AFFDB15E}" type="presOf" srcId="{6CA8CC27-7F57-4C57-A846-979529447EA7}" destId="{30670563-D458-4F79-B38D-1D3DD96BFEE5}" srcOrd="1" destOrd="0" presId="urn:microsoft.com/office/officeart/2005/8/layout/orgChart1"/>
    <dgm:cxn modelId="{8E95089C-9FBD-4AB5-BECA-CC87B56FB74D}" type="presOf" srcId="{DD58797A-501C-4157-B517-6620F2B8E00B}" destId="{A008868F-D67A-43A9-8351-6712FFD2CCF9}" srcOrd="0" destOrd="0" presId="urn:microsoft.com/office/officeart/2005/8/layout/orgChart1"/>
    <dgm:cxn modelId="{ACB49FAC-7EDA-4377-8224-BF64EDF9140B}" srcId="{494D5DD0-7D3C-4E71-BDE5-EBCC4D6357D8}" destId="{8BF8B2EB-EE81-4392-877C-EB8C3F3783CD}" srcOrd="3" destOrd="0" parTransId="{2AA5374C-BDB5-4B24-899F-0D45D4E3CDCC}" sibTransId="{2EDAC221-C197-445A-A783-CE1C31F7DF10}"/>
    <dgm:cxn modelId="{D055CAB0-6577-4900-8783-6B3FF07A8E2B}" srcId="{E23DE46B-E7EE-4E71-8BF9-04B766220A5D}" destId="{494D5DD0-7D3C-4E71-BDE5-EBCC4D6357D8}" srcOrd="0" destOrd="0" parTransId="{DD58797A-501C-4157-B517-6620F2B8E00B}" sibTransId="{66569D59-71DE-4DC7-953A-19F471E1EC68}"/>
    <dgm:cxn modelId="{9999E1B1-1780-4529-9008-0481AFE48ABE}" type="presOf" srcId="{CAE172F4-3E89-408D-ADCB-B002EF8CDE59}" destId="{1152E8D4-986F-4DEF-BD74-86ADC9181E71}" srcOrd="0" destOrd="0" presId="urn:microsoft.com/office/officeart/2005/8/layout/orgChart1"/>
    <dgm:cxn modelId="{F48C2BB8-C501-4406-92D0-20E2F314C5D1}" type="presOf" srcId="{8BF8B2EB-EE81-4392-877C-EB8C3F3783CD}" destId="{2AA7C6E1-0C6A-406F-BC07-3A6F93EE9773}" srcOrd="1" destOrd="0" presId="urn:microsoft.com/office/officeart/2005/8/layout/orgChart1"/>
    <dgm:cxn modelId="{8FDF90C2-1EDB-465D-B51D-99CED44800D1}" type="presOf" srcId="{CAE172F4-3E89-408D-ADCB-B002EF8CDE59}" destId="{21880BE4-C967-4413-97D3-3EA951D627C7}" srcOrd="1" destOrd="0" presId="urn:microsoft.com/office/officeart/2005/8/layout/orgChart1"/>
    <dgm:cxn modelId="{90EB4ECC-7E26-4A24-956A-815225B96E72}" srcId="{494D5DD0-7D3C-4E71-BDE5-EBCC4D6357D8}" destId="{BE8CA644-6802-40C8-B6FD-93A7E17E24D5}" srcOrd="4" destOrd="0" parTransId="{230A4268-00E5-42DC-8AC2-9D9936BB667E}" sibTransId="{134F068F-0A6D-4BE1-A6FD-6CE8F8D11A34}"/>
    <dgm:cxn modelId="{12E379D0-8BEE-45BE-ADE3-13F1E63CDD37}" type="presOf" srcId="{BE8CA644-6802-40C8-B6FD-93A7E17E24D5}" destId="{27E6229A-CA57-4D8D-BBEC-BD69A5CAC0AE}" srcOrd="0" destOrd="0" presId="urn:microsoft.com/office/officeart/2005/8/layout/orgChart1"/>
    <dgm:cxn modelId="{D9E243D8-E6BA-4296-B60E-641E08A65237}" srcId="{F96BCF1B-72D2-4276-84B7-32B2FD95BE04}" destId="{E23DE46B-E7EE-4E71-8BF9-04B766220A5D}" srcOrd="0" destOrd="0" parTransId="{188EA3EF-23F7-4508-A534-9F714760C3C4}" sibTransId="{BA6B01B0-23E3-470D-80B8-F41570085FD3}"/>
    <dgm:cxn modelId="{F1BB3CF1-EF2C-444D-A17A-94F5179B2F4A}" type="presOf" srcId="{49A7D8CC-E0FF-44F7-A61E-AC9AD27D4386}" destId="{4AA747A2-6B88-4462-AAA5-7CB76EE4219E}" srcOrd="0" destOrd="0" presId="urn:microsoft.com/office/officeart/2005/8/layout/orgChart1"/>
    <dgm:cxn modelId="{7C4DC0F2-E033-4663-9AD7-B8E1BB12B039}" type="presOf" srcId="{230A4268-00E5-42DC-8AC2-9D9936BB667E}" destId="{86E811FA-C62D-46B9-9C8F-E710279D9C92}" srcOrd="0" destOrd="0" presId="urn:microsoft.com/office/officeart/2005/8/layout/orgChart1"/>
    <dgm:cxn modelId="{B7F413FD-58C9-490C-9C82-0D41E8906541}" type="presOf" srcId="{E23DE46B-E7EE-4E71-8BF9-04B766220A5D}" destId="{F1A43CBE-65AF-47B8-B4BC-4EC599B6B192}" srcOrd="0" destOrd="0" presId="urn:microsoft.com/office/officeart/2005/8/layout/orgChart1"/>
    <dgm:cxn modelId="{086AD418-141D-4299-8679-4404BFFB9F55}" type="presParOf" srcId="{641275EF-F948-4EDD-A806-D73F9973367E}" destId="{EFCBDAC1-796E-425B-82BA-B7EB4CA3F15F}" srcOrd="0" destOrd="0" presId="urn:microsoft.com/office/officeart/2005/8/layout/orgChart1"/>
    <dgm:cxn modelId="{80DEF47B-2A7A-4705-AC41-18F6CD179BA4}" type="presParOf" srcId="{EFCBDAC1-796E-425B-82BA-B7EB4CA3F15F}" destId="{0C991F87-C910-4866-A9D9-4BE1C2E3C9F7}" srcOrd="0" destOrd="0" presId="urn:microsoft.com/office/officeart/2005/8/layout/orgChart1"/>
    <dgm:cxn modelId="{4D2F4AED-13D6-4793-B0D3-862C9B503E87}" type="presParOf" srcId="{0C991F87-C910-4866-A9D9-4BE1C2E3C9F7}" destId="{F1A43CBE-65AF-47B8-B4BC-4EC599B6B192}" srcOrd="0" destOrd="0" presId="urn:microsoft.com/office/officeart/2005/8/layout/orgChart1"/>
    <dgm:cxn modelId="{B8922DBE-B3D6-4210-9D52-8C053DB2D58A}" type="presParOf" srcId="{0C991F87-C910-4866-A9D9-4BE1C2E3C9F7}" destId="{0152329A-CDA8-423D-8E33-FA5FD61A34EC}" srcOrd="1" destOrd="0" presId="urn:microsoft.com/office/officeart/2005/8/layout/orgChart1"/>
    <dgm:cxn modelId="{F0A09C06-3DFE-4CAA-94D8-C6FC786F6488}" type="presParOf" srcId="{EFCBDAC1-796E-425B-82BA-B7EB4CA3F15F}" destId="{43BFA463-95DA-4F8A-AA68-9DDD3F3A5EAB}" srcOrd="1" destOrd="0" presId="urn:microsoft.com/office/officeart/2005/8/layout/orgChart1"/>
    <dgm:cxn modelId="{C8889948-AC42-4FDF-A6F2-E0073553FCA2}" type="presParOf" srcId="{43BFA463-95DA-4F8A-AA68-9DDD3F3A5EAB}" destId="{A008868F-D67A-43A9-8351-6712FFD2CCF9}" srcOrd="0" destOrd="0" presId="urn:microsoft.com/office/officeart/2005/8/layout/orgChart1"/>
    <dgm:cxn modelId="{7E60BD26-82DB-4566-904E-AEC2CE9C8D4B}" type="presParOf" srcId="{43BFA463-95DA-4F8A-AA68-9DDD3F3A5EAB}" destId="{49CC339C-47B7-4D88-A52A-4268B26E0A65}" srcOrd="1" destOrd="0" presId="urn:microsoft.com/office/officeart/2005/8/layout/orgChart1"/>
    <dgm:cxn modelId="{7E0D55B3-3A34-4F59-94AB-0A0B0C5E56F3}" type="presParOf" srcId="{49CC339C-47B7-4D88-A52A-4268B26E0A65}" destId="{183E7251-BF10-4CAE-9602-ACAB1F401B04}" srcOrd="0" destOrd="0" presId="urn:microsoft.com/office/officeart/2005/8/layout/orgChart1"/>
    <dgm:cxn modelId="{E6BA7B18-4F5D-4839-A1F2-4004D575A4A0}" type="presParOf" srcId="{183E7251-BF10-4CAE-9602-ACAB1F401B04}" destId="{91541350-AE76-48ED-9080-436DB2FAC069}" srcOrd="0" destOrd="0" presId="urn:microsoft.com/office/officeart/2005/8/layout/orgChart1"/>
    <dgm:cxn modelId="{6F927DB4-4301-4CB3-B6E8-6167C4D2221A}" type="presParOf" srcId="{183E7251-BF10-4CAE-9602-ACAB1F401B04}" destId="{B67A6880-C31D-43A9-84A0-42CFC1D6B460}" srcOrd="1" destOrd="0" presId="urn:microsoft.com/office/officeart/2005/8/layout/orgChart1"/>
    <dgm:cxn modelId="{61B27309-1A0C-40B3-A6AC-C15BA338AB1A}" type="presParOf" srcId="{49CC339C-47B7-4D88-A52A-4268B26E0A65}" destId="{91C6132F-79BB-47C0-BC27-323209AF56A1}" srcOrd="1" destOrd="0" presId="urn:microsoft.com/office/officeart/2005/8/layout/orgChart1"/>
    <dgm:cxn modelId="{4B434E2D-B2B0-49A2-9EE5-35CDB369205D}" type="presParOf" srcId="{91C6132F-79BB-47C0-BC27-323209AF56A1}" destId="{9B6F442E-F0AA-483F-A948-3591ED47A624}" srcOrd="0" destOrd="0" presId="urn:microsoft.com/office/officeart/2005/8/layout/orgChart1"/>
    <dgm:cxn modelId="{AA9F4C21-6995-4ABD-82CD-0C209C82E19D}" type="presParOf" srcId="{91C6132F-79BB-47C0-BC27-323209AF56A1}" destId="{B64F3A48-02D0-4234-851A-A3DFADDA9CB6}" srcOrd="1" destOrd="0" presId="urn:microsoft.com/office/officeart/2005/8/layout/orgChart1"/>
    <dgm:cxn modelId="{E0EDECEF-4ECA-4DF3-82CC-2D889801499E}" type="presParOf" srcId="{B64F3A48-02D0-4234-851A-A3DFADDA9CB6}" destId="{1B08D5C3-57F7-4815-94C1-CF9F1FBA3578}" srcOrd="0" destOrd="0" presId="urn:microsoft.com/office/officeart/2005/8/layout/orgChart1"/>
    <dgm:cxn modelId="{29F418C3-809C-409B-931D-63309B1E103A}" type="presParOf" srcId="{1B08D5C3-57F7-4815-94C1-CF9F1FBA3578}" destId="{4AA747A2-6B88-4462-AAA5-7CB76EE4219E}" srcOrd="0" destOrd="0" presId="urn:microsoft.com/office/officeart/2005/8/layout/orgChart1"/>
    <dgm:cxn modelId="{C9DEC5DD-14B2-40B0-96D5-5D02CA18BC35}" type="presParOf" srcId="{1B08D5C3-57F7-4815-94C1-CF9F1FBA3578}" destId="{144D1EEE-A725-4CA4-9C08-39EA6F2A3813}" srcOrd="1" destOrd="0" presId="urn:microsoft.com/office/officeart/2005/8/layout/orgChart1"/>
    <dgm:cxn modelId="{32D2E3A7-935E-4FFE-8AE8-CF84610F6E38}" type="presParOf" srcId="{B64F3A48-02D0-4234-851A-A3DFADDA9CB6}" destId="{0A18ED61-2905-41B1-AB25-A088363B9968}" srcOrd="1" destOrd="0" presId="urn:microsoft.com/office/officeart/2005/8/layout/orgChart1"/>
    <dgm:cxn modelId="{CA73C998-5A6F-4D47-BB06-CEF80CF94C6A}" type="presParOf" srcId="{B64F3A48-02D0-4234-851A-A3DFADDA9CB6}" destId="{E6A86526-977D-4565-9586-5195E65DF839}" srcOrd="2" destOrd="0" presId="urn:microsoft.com/office/officeart/2005/8/layout/orgChart1"/>
    <dgm:cxn modelId="{FD252A47-CFB0-47D6-BBFD-A90217CF76DF}" type="presParOf" srcId="{91C6132F-79BB-47C0-BC27-323209AF56A1}" destId="{9DDFACD5-E2CA-4AC8-B9F1-7523A81B17A1}" srcOrd="2" destOrd="0" presId="urn:microsoft.com/office/officeart/2005/8/layout/orgChart1"/>
    <dgm:cxn modelId="{626C89A4-E9E1-4881-AE54-2089C8C70FAB}" type="presParOf" srcId="{91C6132F-79BB-47C0-BC27-323209AF56A1}" destId="{ADCB21F8-3F5E-4CE6-8E6C-107A93B700F5}" srcOrd="3" destOrd="0" presId="urn:microsoft.com/office/officeart/2005/8/layout/orgChart1"/>
    <dgm:cxn modelId="{CB9BF83A-9E73-4D73-BF1E-6A2FCFF72815}" type="presParOf" srcId="{ADCB21F8-3F5E-4CE6-8E6C-107A93B700F5}" destId="{BABDCECF-8135-459D-9B1C-C9A360E5A6BE}" srcOrd="0" destOrd="0" presId="urn:microsoft.com/office/officeart/2005/8/layout/orgChart1"/>
    <dgm:cxn modelId="{C86E0EEC-0BAF-4E97-8AD0-B72E97DA1478}" type="presParOf" srcId="{BABDCECF-8135-459D-9B1C-C9A360E5A6BE}" destId="{12DEFD23-F8DC-4960-BEF2-2E860804C2DE}" srcOrd="0" destOrd="0" presId="urn:microsoft.com/office/officeart/2005/8/layout/orgChart1"/>
    <dgm:cxn modelId="{D8462D14-B5A0-4F4D-985F-FE4872BBE550}" type="presParOf" srcId="{BABDCECF-8135-459D-9B1C-C9A360E5A6BE}" destId="{30670563-D458-4F79-B38D-1D3DD96BFEE5}" srcOrd="1" destOrd="0" presId="urn:microsoft.com/office/officeart/2005/8/layout/orgChart1"/>
    <dgm:cxn modelId="{09CD9274-29B1-4764-BF9A-A9638519D403}" type="presParOf" srcId="{ADCB21F8-3F5E-4CE6-8E6C-107A93B700F5}" destId="{17F0B442-0F4B-4057-8798-270D20DBBABD}" srcOrd="1" destOrd="0" presId="urn:microsoft.com/office/officeart/2005/8/layout/orgChart1"/>
    <dgm:cxn modelId="{542351A9-D655-48F7-AE54-B33F49EFD1FD}" type="presParOf" srcId="{ADCB21F8-3F5E-4CE6-8E6C-107A93B700F5}" destId="{CAB94EC5-AD45-4860-97EF-B422AA961964}" srcOrd="2" destOrd="0" presId="urn:microsoft.com/office/officeart/2005/8/layout/orgChart1"/>
    <dgm:cxn modelId="{0E1DCF0A-50CC-457E-ABB5-DDF24CB16FC4}" type="presParOf" srcId="{91C6132F-79BB-47C0-BC27-323209AF56A1}" destId="{4BDCC95A-1593-4F8C-9FBC-366BAE6C088B}" srcOrd="4" destOrd="0" presId="urn:microsoft.com/office/officeart/2005/8/layout/orgChart1"/>
    <dgm:cxn modelId="{6CB639C6-88F4-47D0-9014-5ABF02310923}" type="presParOf" srcId="{91C6132F-79BB-47C0-BC27-323209AF56A1}" destId="{F7A023D8-A446-429E-A2E3-10707C378A6E}" srcOrd="5" destOrd="0" presId="urn:microsoft.com/office/officeart/2005/8/layout/orgChart1"/>
    <dgm:cxn modelId="{D5F0DCB1-9B52-4B67-A742-F242DF6C10A6}" type="presParOf" srcId="{F7A023D8-A446-429E-A2E3-10707C378A6E}" destId="{874D54EB-8912-4AF7-9880-A174F5007BD2}" srcOrd="0" destOrd="0" presId="urn:microsoft.com/office/officeart/2005/8/layout/orgChart1"/>
    <dgm:cxn modelId="{B48BA227-50D3-4B66-87A7-1D1AE79EEE76}" type="presParOf" srcId="{874D54EB-8912-4AF7-9880-A174F5007BD2}" destId="{33DBB7E2-C1B4-4ACC-AAB5-5C4EDC62C2E2}" srcOrd="0" destOrd="0" presId="urn:microsoft.com/office/officeart/2005/8/layout/orgChart1"/>
    <dgm:cxn modelId="{FB8843B6-4171-4E27-A6BC-7E4FE44D3846}" type="presParOf" srcId="{874D54EB-8912-4AF7-9880-A174F5007BD2}" destId="{47F5E722-1F60-4176-8762-61F8829C8DF7}" srcOrd="1" destOrd="0" presId="urn:microsoft.com/office/officeart/2005/8/layout/orgChart1"/>
    <dgm:cxn modelId="{50AC8A95-5A42-42B6-814B-337D7FBB5998}" type="presParOf" srcId="{F7A023D8-A446-429E-A2E3-10707C378A6E}" destId="{7581BD31-E460-47BC-B7FF-F52E18375E16}" srcOrd="1" destOrd="0" presId="urn:microsoft.com/office/officeart/2005/8/layout/orgChart1"/>
    <dgm:cxn modelId="{204713D7-6680-48E6-82B0-E2FF5F11B6A7}" type="presParOf" srcId="{F7A023D8-A446-429E-A2E3-10707C378A6E}" destId="{C7BC1953-9E3D-4045-B280-1B1E6578EB98}" srcOrd="2" destOrd="0" presId="urn:microsoft.com/office/officeart/2005/8/layout/orgChart1"/>
    <dgm:cxn modelId="{0124BF35-2131-43E7-88E5-B1A2CF489D37}" type="presParOf" srcId="{91C6132F-79BB-47C0-BC27-323209AF56A1}" destId="{69340106-ABA9-40D3-AFD3-BC41D38326C5}" srcOrd="6" destOrd="0" presId="urn:microsoft.com/office/officeart/2005/8/layout/orgChart1"/>
    <dgm:cxn modelId="{460FD138-802F-4B7C-B836-2C4B7C591023}" type="presParOf" srcId="{91C6132F-79BB-47C0-BC27-323209AF56A1}" destId="{F742DD54-0F2B-4C18-A900-0C535DE67956}" srcOrd="7" destOrd="0" presId="urn:microsoft.com/office/officeart/2005/8/layout/orgChart1"/>
    <dgm:cxn modelId="{047C3ADE-B0C4-4388-ACF6-B4B2EA92D599}" type="presParOf" srcId="{F742DD54-0F2B-4C18-A900-0C535DE67956}" destId="{83BE9C54-4638-445D-94E4-5C6ED6782A1F}" srcOrd="0" destOrd="0" presId="urn:microsoft.com/office/officeart/2005/8/layout/orgChart1"/>
    <dgm:cxn modelId="{6339B63A-F23E-45B8-A997-DB63B2250A60}" type="presParOf" srcId="{83BE9C54-4638-445D-94E4-5C6ED6782A1F}" destId="{D69E8907-2ADF-4BD1-91CF-2D615CAC69E6}" srcOrd="0" destOrd="0" presId="urn:microsoft.com/office/officeart/2005/8/layout/orgChart1"/>
    <dgm:cxn modelId="{9AD73B6B-474E-4A9E-8195-0430618E1A1A}" type="presParOf" srcId="{83BE9C54-4638-445D-94E4-5C6ED6782A1F}" destId="{2AA7C6E1-0C6A-406F-BC07-3A6F93EE9773}" srcOrd="1" destOrd="0" presId="urn:microsoft.com/office/officeart/2005/8/layout/orgChart1"/>
    <dgm:cxn modelId="{46DD05FA-DA1F-4AF2-A207-B994F3434589}" type="presParOf" srcId="{F742DD54-0F2B-4C18-A900-0C535DE67956}" destId="{9FB2B03C-37E1-41CB-A571-6237922BE96D}" srcOrd="1" destOrd="0" presId="urn:microsoft.com/office/officeart/2005/8/layout/orgChart1"/>
    <dgm:cxn modelId="{1966EDE7-EEE3-4376-9F0A-1F4A5490F773}" type="presParOf" srcId="{F742DD54-0F2B-4C18-A900-0C535DE67956}" destId="{4B27E480-7C48-42D9-9FE8-FEF94B4AC0D6}" srcOrd="2" destOrd="0" presId="urn:microsoft.com/office/officeart/2005/8/layout/orgChart1"/>
    <dgm:cxn modelId="{8243EF85-E18B-4841-B0B1-6127D1F8DAE1}" type="presParOf" srcId="{91C6132F-79BB-47C0-BC27-323209AF56A1}" destId="{86E811FA-C62D-46B9-9C8F-E710279D9C92}" srcOrd="8" destOrd="0" presId="urn:microsoft.com/office/officeart/2005/8/layout/orgChart1"/>
    <dgm:cxn modelId="{BC9A2B73-9D12-43FA-A060-E02D8CD640A4}" type="presParOf" srcId="{91C6132F-79BB-47C0-BC27-323209AF56A1}" destId="{46542644-C1A1-4B92-8BE9-222CEE66EB1B}" srcOrd="9" destOrd="0" presId="urn:microsoft.com/office/officeart/2005/8/layout/orgChart1"/>
    <dgm:cxn modelId="{0E84FCBC-F6A5-4899-951B-4169DEB385F6}" type="presParOf" srcId="{46542644-C1A1-4B92-8BE9-222CEE66EB1B}" destId="{6DC3AACF-80D9-45DE-812D-7F1B393C8FDF}" srcOrd="0" destOrd="0" presId="urn:microsoft.com/office/officeart/2005/8/layout/orgChart1"/>
    <dgm:cxn modelId="{BD408124-413A-4440-84C2-DAD7F0873124}" type="presParOf" srcId="{6DC3AACF-80D9-45DE-812D-7F1B393C8FDF}" destId="{27E6229A-CA57-4D8D-BBEC-BD69A5CAC0AE}" srcOrd="0" destOrd="0" presId="urn:microsoft.com/office/officeart/2005/8/layout/orgChart1"/>
    <dgm:cxn modelId="{152E5AA0-D421-4FC1-AFE9-974031D1C93E}" type="presParOf" srcId="{6DC3AACF-80D9-45DE-812D-7F1B393C8FDF}" destId="{49236DDF-1D1C-4F4D-B3ED-ACBCE853799E}" srcOrd="1" destOrd="0" presId="urn:microsoft.com/office/officeart/2005/8/layout/orgChart1"/>
    <dgm:cxn modelId="{8AE56751-416D-46DC-80B1-9841E94390CA}" type="presParOf" srcId="{46542644-C1A1-4B92-8BE9-222CEE66EB1B}" destId="{7B846509-B247-46D5-9AAD-4D7F74C0370C}" srcOrd="1" destOrd="0" presId="urn:microsoft.com/office/officeart/2005/8/layout/orgChart1"/>
    <dgm:cxn modelId="{4F6AAAA0-0937-49AB-BD41-274852AC6F06}" type="presParOf" srcId="{46542644-C1A1-4B92-8BE9-222CEE66EB1B}" destId="{2EEBB14A-28D2-4688-B2DD-D9B266393AD9}" srcOrd="2" destOrd="0" presId="urn:microsoft.com/office/officeart/2005/8/layout/orgChart1"/>
    <dgm:cxn modelId="{0AD88B33-AF4D-4CC8-8526-BB6FDC13E0F8}" type="presParOf" srcId="{49CC339C-47B7-4D88-A52A-4268B26E0A65}" destId="{2F422FBF-7377-475F-B19F-9FC344CFB151}" srcOrd="2" destOrd="0" presId="urn:microsoft.com/office/officeart/2005/8/layout/orgChart1"/>
    <dgm:cxn modelId="{D8270F66-16EB-40B7-B3D5-BA28CDFE0A3D}" type="presParOf" srcId="{43BFA463-95DA-4F8A-AA68-9DDD3F3A5EAB}" destId="{B3C726F2-3FC8-4F5B-9F22-42CCC2D45487}" srcOrd="2" destOrd="0" presId="urn:microsoft.com/office/officeart/2005/8/layout/orgChart1"/>
    <dgm:cxn modelId="{F186B274-4899-4AED-93CF-C587041FE78E}" type="presParOf" srcId="{43BFA463-95DA-4F8A-AA68-9DDD3F3A5EAB}" destId="{CA2FEC49-B398-42B3-A552-9FDA44CCE12F}" srcOrd="3" destOrd="0" presId="urn:microsoft.com/office/officeart/2005/8/layout/orgChart1"/>
    <dgm:cxn modelId="{F7774B6E-2171-4D42-9886-15366ADC39B8}" type="presParOf" srcId="{CA2FEC49-B398-42B3-A552-9FDA44CCE12F}" destId="{D9F467B1-1966-4940-8BC8-B8E412405ABA}" srcOrd="0" destOrd="0" presId="urn:microsoft.com/office/officeart/2005/8/layout/orgChart1"/>
    <dgm:cxn modelId="{934E78DF-A2A9-4B78-A8CE-B22B76931A39}" type="presParOf" srcId="{D9F467B1-1966-4940-8BC8-B8E412405ABA}" destId="{1152E8D4-986F-4DEF-BD74-86ADC9181E71}" srcOrd="0" destOrd="0" presId="urn:microsoft.com/office/officeart/2005/8/layout/orgChart1"/>
    <dgm:cxn modelId="{0B729AF0-609E-42FE-9EED-27D1A1099ED7}" type="presParOf" srcId="{D9F467B1-1966-4940-8BC8-B8E412405ABA}" destId="{21880BE4-C967-4413-97D3-3EA951D627C7}" srcOrd="1" destOrd="0" presId="urn:microsoft.com/office/officeart/2005/8/layout/orgChart1"/>
    <dgm:cxn modelId="{3BA87275-8A52-4D98-B6B3-247C3FAD1A0E}" type="presParOf" srcId="{CA2FEC49-B398-42B3-A552-9FDA44CCE12F}" destId="{FC36AD66-7542-41A6-A829-A4123DB2888C}" srcOrd="1" destOrd="0" presId="urn:microsoft.com/office/officeart/2005/8/layout/orgChart1"/>
    <dgm:cxn modelId="{5C8721F1-99A3-46DB-9461-CB880A9D5111}" type="presParOf" srcId="{CA2FEC49-B398-42B3-A552-9FDA44CCE12F}" destId="{330174B3-4240-4080-8D80-1DDCFAF2B984}" srcOrd="2" destOrd="0" presId="urn:microsoft.com/office/officeart/2005/8/layout/orgChart1"/>
    <dgm:cxn modelId="{16AA1D84-E016-4DDF-8A5F-5BA648C9A014}" type="presParOf" srcId="{EFCBDAC1-796E-425B-82BA-B7EB4CA3F15F}" destId="{C2C0F480-CD0D-4571-920C-C83DFD43016E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F96BCF1B-72D2-4276-84B7-32B2FD95BE04}" type="doc">
      <dgm:prSet loTypeId="urn:microsoft.com/office/officeart/2005/8/layout/orgChart1" loCatId="hierarchy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n-US"/>
        </a:p>
      </dgm:t>
    </dgm:pt>
    <dgm:pt modelId="{E23DE46B-E7EE-4E71-8BF9-04B766220A5D}">
      <dgm:prSet phldrT="[Text]" custT="1"/>
      <dgm:spPr>
        <a:solidFill>
          <a:srgbClr val="7030A0"/>
        </a:solidFill>
      </dgm:spPr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ماالشعیر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88EA3EF-23F7-4508-A534-9F714760C3C4}" type="parTrans" cxnId="{D9E243D8-E6BA-4296-B60E-641E08A65237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A6B01B0-23E3-470D-80B8-F41570085FD3}" type="sibTrans" cxnId="{D9E243D8-E6BA-4296-B60E-641E08A65237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94D5DD0-7D3C-4E71-BDE5-EBCC4D6357D8}">
      <dgm:prSet phldrT="[Text]" custT="1"/>
      <dgm:spPr>
        <a:solidFill>
          <a:srgbClr val="002060"/>
        </a:solidFill>
      </dgm:spPr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مالت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10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،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5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DD58797A-501C-4157-B517-6620F2B8E00B}" type="parTrans" cxnId="{D055CAB0-6577-4900-8783-6B3FF07A8E2B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6569D59-71DE-4DC7-953A-19F471E1EC68}" type="sibTrans" cxnId="{D055CAB0-6577-4900-8783-6B3FF07A8E2B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140D1C9-012D-43D4-A500-E461619D0EC0}">
      <dgm:prSet phldrT="[Text]" custT="1"/>
      <dgm:spPr>
        <a:solidFill>
          <a:srgbClr val="0070C0"/>
        </a:solidFill>
      </dgm:spPr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گاز کربنیک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5،2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2CFB97F-4F15-4C00-9587-68BA5E6FDA6D}" type="parTrans" cxnId="{D97D5240-E223-4C70-96A6-A41F66453BEF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85F5069-50AA-4CA7-BF38-BB4A8599609B}" type="sibTrans" cxnId="{D97D5240-E223-4C70-96A6-A41F66453BEF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AE172F4-3E89-408D-ADCB-B002EF8CDE59}">
      <dgm:prSet phldrT="[Text]" custT="1"/>
      <dgm:spPr>
        <a:solidFill>
          <a:srgbClr val="00B0F0"/>
        </a:solidFill>
      </dgm:spPr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بطری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(1،1)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0841D15C-5840-4ABE-B256-D0A17D650F8A}" type="parTrans" cxnId="{3E17DC70-006C-4013-B972-58B28C0B5370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94ACC203-6E64-4345-9022-83FAC40D382E}" type="sibTrans" cxnId="{3E17DC70-006C-4013-B972-58B28C0B5370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9A7D8CC-E0FF-44F7-A61E-AC9AD27D4386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A63DDF6-80DE-4515-B059-6F5B65EDD8F2}" type="parTrans" cxnId="{3460F463-1677-4A85-9488-E7EC7E73F218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FCC78BA6-16C0-4F1C-9882-634476EF2CD5}" type="sibTrans" cxnId="{3460F463-1677-4A85-9488-E7EC7E73F218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D4B77D16-CBFF-4EB4-9A4F-A20B82D3FA7E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جوانه غلات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4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5F5BBB8-057D-4054-9B2B-FCB143CF21C6}" type="parTrans" cxnId="{2D60CD2D-0657-4B86-AAA7-58AF72566808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D42B6691-EB41-449D-9CDD-BE44BB806DDA}" type="sibTrans" cxnId="{2D60CD2D-0657-4B86-AAA7-58AF72566808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9434EE96-5847-4890-A6E6-D906D632E4D2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رازک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F953453-1FC3-44AF-B3AF-D682DF50D852}" type="parTrans" cxnId="{864982BE-AAFD-4BAB-8812-802A91C874FF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AE3ECC2D-3D46-4179-A775-1AA67D88898E}" type="sibTrans" cxnId="{864982BE-AAFD-4BAB-8812-802A91C874FF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ABF00102-69E3-44EC-89EF-754869792BD3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 </a:t>
          </a:r>
          <a:r>
            <a:rPr lang="en-US" sz="1200" b="0" dirty="0">
              <a:latin typeface="+mn-lt"/>
              <a:cs typeface="A Iranian Sans" panose="01000500000000020002" pitchFamily="2" charset="-78"/>
            </a:rPr>
            <a:t>HOP</a:t>
          </a: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9114497-9E6D-42E9-8E78-2DC0E9C0A6DA}" type="parTrans" cxnId="{CC7A9C72-508C-4865-8EFF-9F32219AF122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97898738-B6DC-4DC0-AB56-405C7077C601}" type="sibTrans" cxnId="{CC7A9C72-508C-4865-8EFF-9F32219AF122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CD2958E-8BF0-421F-8B47-C7B20BEE7919}">
      <dgm:prSet custT="1"/>
      <dgm:spPr/>
      <dgm:t>
        <a:bodyPr/>
        <a:lstStyle/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FC3D1D9-1074-4813-A7F9-07AD675AD7F3}" type="parTrans" cxnId="{3DB0886D-04DD-47F4-910F-AEFCFBFE4FF9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9F13CAC8-8D05-48E6-BA38-566C7E7972DD}" type="sibTrans" cxnId="{3DB0886D-04DD-47F4-910F-AEFCFBFE4FF9}">
      <dgm:prSet/>
      <dgm:spPr/>
      <dgm:t>
        <a:bodyPr/>
        <a:lstStyle/>
        <a:p>
          <a:pPr rtl="1"/>
          <a:endParaRPr lang="en-US" sz="20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41275EF-F948-4EDD-A806-D73F9973367E}" type="pres">
      <dgm:prSet presAssocID="{F96BCF1B-72D2-4276-84B7-32B2FD95BE04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FCBDAC1-796E-425B-82BA-B7EB4CA3F15F}" type="pres">
      <dgm:prSet presAssocID="{E23DE46B-E7EE-4E71-8BF9-04B766220A5D}" presName="hierRoot1" presStyleCnt="0">
        <dgm:presLayoutVars>
          <dgm:hierBranch val="init"/>
        </dgm:presLayoutVars>
      </dgm:prSet>
      <dgm:spPr/>
    </dgm:pt>
    <dgm:pt modelId="{0C991F87-C910-4866-A9D9-4BE1C2E3C9F7}" type="pres">
      <dgm:prSet presAssocID="{E23DE46B-E7EE-4E71-8BF9-04B766220A5D}" presName="rootComposite1" presStyleCnt="0"/>
      <dgm:spPr/>
    </dgm:pt>
    <dgm:pt modelId="{F1A43CBE-65AF-47B8-B4BC-4EC599B6B192}" type="pres">
      <dgm:prSet presAssocID="{E23DE46B-E7EE-4E71-8BF9-04B766220A5D}" presName="rootText1" presStyleLbl="node0" presStyleIdx="0" presStyleCnt="1" custScaleX="118555">
        <dgm:presLayoutVars>
          <dgm:chPref val="3"/>
        </dgm:presLayoutVars>
      </dgm:prSet>
      <dgm:spPr/>
    </dgm:pt>
    <dgm:pt modelId="{0152329A-CDA8-423D-8E33-FA5FD61A34EC}" type="pres">
      <dgm:prSet presAssocID="{E23DE46B-E7EE-4E71-8BF9-04B766220A5D}" presName="rootConnector1" presStyleLbl="node1" presStyleIdx="0" presStyleCnt="0"/>
      <dgm:spPr/>
    </dgm:pt>
    <dgm:pt modelId="{43BFA463-95DA-4F8A-AA68-9DDD3F3A5EAB}" type="pres">
      <dgm:prSet presAssocID="{E23DE46B-E7EE-4E71-8BF9-04B766220A5D}" presName="hierChild2" presStyleCnt="0"/>
      <dgm:spPr/>
    </dgm:pt>
    <dgm:pt modelId="{A008868F-D67A-43A9-8351-6712FFD2CCF9}" type="pres">
      <dgm:prSet presAssocID="{DD58797A-501C-4157-B517-6620F2B8E00B}" presName="Name37" presStyleLbl="parChTrans1D2" presStyleIdx="0" presStyleCnt="3"/>
      <dgm:spPr/>
    </dgm:pt>
    <dgm:pt modelId="{49CC339C-47B7-4D88-A52A-4268B26E0A65}" type="pres">
      <dgm:prSet presAssocID="{494D5DD0-7D3C-4E71-BDE5-EBCC4D6357D8}" presName="hierRoot2" presStyleCnt="0">
        <dgm:presLayoutVars>
          <dgm:hierBranch val="init"/>
        </dgm:presLayoutVars>
      </dgm:prSet>
      <dgm:spPr/>
    </dgm:pt>
    <dgm:pt modelId="{183E7251-BF10-4CAE-9602-ACAB1F401B04}" type="pres">
      <dgm:prSet presAssocID="{494D5DD0-7D3C-4E71-BDE5-EBCC4D6357D8}" presName="rootComposite" presStyleCnt="0"/>
      <dgm:spPr/>
    </dgm:pt>
    <dgm:pt modelId="{91541350-AE76-48ED-9080-436DB2FAC069}" type="pres">
      <dgm:prSet presAssocID="{494D5DD0-7D3C-4E71-BDE5-EBCC4D6357D8}" presName="rootText" presStyleLbl="node2" presStyleIdx="0" presStyleCnt="3">
        <dgm:presLayoutVars>
          <dgm:chPref val="3"/>
        </dgm:presLayoutVars>
      </dgm:prSet>
      <dgm:spPr/>
    </dgm:pt>
    <dgm:pt modelId="{B67A6880-C31D-43A9-84A0-42CFC1D6B460}" type="pres">
      <dgm:prSet presAssocID="{494D5DD0-7D3C-4E71-BDE5-EBCC4D6357D8}" presName="rootConnector" presStyleLbl="node2" presStyleIdx="0" presStyleCnt="3"/>
      <dgm:spPr/>
    </dgm:pt>
    <dgm:pt modelId="{91C6132F-79BB-47C0-BC27-323209AF56A1}" type="pres">
      <dgm:prSet presAssocID="{494D5DD0-7D3C-4E71-BDE5-EBCC4D6357D8}" presName="hierChild4" presStyleCnt="0"/>
      <dgm:spPr/>
    </dgm:pt>
    <dgm:pt modelId="{EEB3E6DC-5878-4E80-B405-9219F11A4042}" type="pres">
      <dgm:prSet presAssocID="{6A63DDF6-80DE-4515-B059-6F5B65EDD8F2}" presName="Name37" presStyleLbl="parChTrans1D3" presStyleIdx="0" presStyleCnt="5"/>
      <dgm:spPr/>
    </dgm:pt>
    <dgm:pt modelId="{B64F3A48-02D0-4234-851A-A3DFADDA9CB6}" type="pres">
      <dgm:prSet presAssocID="{49A7D8CC-E0FF-44F7-A61E-AC9AD27D4386}" presName="hierRoot2" presStyleCnt="0">
        <dgm:presLayoutVars>
          <dgm:hierBranch val="init"/>
        </dgm:presLayoutVars>
      </dgm:prSet>
      <dgm:spPr/>
    </dgm:pt>
    <dgm:pt modelId="{1B08D5C3-57F7-4815-94C1-CF9F1FBA3578}" type="pres">
      <dgm:prSet presAssocID="{49A7D8CC-E0FF-44F7-A61E-AC9AD27D4386}" presName="rootComposite" presStyleCnt="0"/>
      <dgm:spPr/>
    </dgm:pt>
    <dgm:pt modelId="{4AA747A2-6B88-4462-AAA5-7CB76EE4219E}" type="pres">
      <dgm:prSet presAssocID="{49A7D8CC-E0FF-44F7-A61E-AC9AD27D4386}" presName="rootText" presStyleLbl="node3" presStyleIdx="0" presStyleCnt="5">
        <dgm:presLayoutVars>
          <dgm:chPref val="3"/>
        </dgm:presLayoutVars>
      </dgm:prSet>
      <dgm:spPr/>
    </dgm:pt>
    <dgm:pt modelId="{144D1EEE-A725-4CA4-9C08-39EA6F2A3813}" type="pres">
      <dgm:prSet presAssocID="{49A7D8CC-E0FF-44F7-A61E-AC9AD27D4386}" presName="rootConnector" presStyleLbl="node3" presStyleIdx="0" presStyleCnt="5"/>
      <dgm:spPr/>
    </dgm:pt>
    <dgm:pt modelId="{0A18ED61-2905-41B1-AB25-A088363B9968}" type="pres">
      <dgm:prSet presAssocID="{49A7D8CC-E0FF-44F7-A61E-AC9AD27D4386}" presName="hierChild4" presStyleCnt="0"/>
      <dgm:spPr/>
    </dgm:pt>
    <dgm:pt modelId="{E6A86526-977D-4565-9586-5195E65DF839}" type="pres">
      <dgm:prSet presAssocID="{49A7D8CC-E0FF-44F7-A61E-AC9AD27D4386}" presName="hierChild5" presStyleCnt="0"/>
      <dgm:spPr/>
    </dgm:pt>
    <dgm:pt modelId="{48974AA6-0D17-4906-A08C-905E1D2BFE28}" type="pres">
      <dgm:prSet presAssocID="{65F5BBB8-057D-4054-9B2B-FCB143CF21C6}" presName="Name37" presStyleLbl="parChTrans1D3" presStyleIdx="1" presStyleCnt="5"/>
      <dgm:spPr/>
    </dgm:pt>
    <dgm:pt modelId="{A587DAA0-D8A0-41D2-95BC-15BEE2480081}" type="pres">
      <dgm:prSet presAssocID="{D4B77D16-CBFF-4EB4-9A4F-A20B82D3FA7E}" presName="hierRoot2" presStyleCnt="0">
        <dgm:presLayoutVars>
          <dgm:hierBranch val="init"/>
        </dgm:presLayoutVars>
      </dgm:prSet>
      <dgm:spPr/>
    </dgm:pt>
    <dgm:pt modelId="{E66DFC4D-8D5A-40C7-8600-CF792834D885}" type="pres">
      <dgm:prSet presAssocID="{D4B77D16-CBFF-4EB4-9A4F-A20B82D3FA7E}" presName="rootComposite" presStyleCnt="0"/>
      <dgm:spPr/>
    </dgm:pt>
    <dgm:pt modelId="{6C0DA620-A20A-4CDA-B1DC-7429378CA24D}" type="pres">
      <dgm:prSet presAssocID="{D4B77D16-CBFF-4EB4-9A4F-A20B82D3FA7E}" presName="rootText" presStyleLbl="node3" presStyleIdx="1" presStyleCnt="5">
        <dgm:presLayoutVars>
          <dgm:chPref val="3"/>
        </dgm:presLayoutVars>
      </dgm:prSet>
      <dgm:spPr/>
    </dgm:pt>
    <dgm:pt modelId="{9883ED24-3C8D-4C90-8F02-82DEF5779000}" type="pres">
      <dgm:prSet presAssocID="{D4B77D16-CBFF-4EB4-9A4F-A20B82D3FA7E}" presName="rootConnector" presStyleLbl="node3" presStyleIdx="1" presStyleCnt="5"/>
      <dgm:spPr/>
    </dgm:pt>
    <dgm:pt modelId="{CCCB3D4A-38BB-4F6B-94AC-A71E1A6A3AA1}" type="pres">
      <dgm:prSet presAssocID="{D4B77D16-CBFF-4EB4-9A4F-A20B82D3FA7E}" presName="hierChild4" presStyleCnt="0"/>
      <dgm:spPr/>
    </dgm:pt>
    <dgm:pt modelId="{DCE2A42B-771B-4F97-A31F-6DA25E5867E0}" type="pres">
      <dgm:prSet presAssocID="{D4B77D16-CBFF-4EB4-9A4F-A20B82D3FA7E}" presName="hierChild5" presStyleCnt="0"/>
      <dgm:spPr/>
    </dgm:pt>
    <dgm:pt modelId="{4D04C2B8-C54B-4FE6-9DFB-98C8594B002C}" type="pres">
      <dgm:prSet presAssocID="{4F953453-1FC3-44AF-B3AF-D682DF50D852}" presName="Name37" presStyleLbl="parChTrans1D3" presStyleIdx="2" presStyleCnt="5"/>
      <dgm:spPr/>
    </dgm:pt>
    <dgm:pt modelId="{B38661AA-C57D-40F7-B0D8-52DF3C5EF6B1}" type="pres">
      <dgm:prSet presAssocID="{9434EE96-5847-4890-A6E6-D906D632E4D2}" presName="hierRoot2" presStyleCnt="0">
        <dgm:presLayoutVars>
          <dgm:hierBranch val="init"/>
        </dgm:presLayoutVars>
      </dgm:prSet>
      <dgm:spPr/>
    </dgm:pt>
    <dgm:pt modelId="{6CA73B80-0BBB-49E1-8790-8D7B23E43FB3}" type="pres">
      <dgm:prSet presAssocID="{9434EE96-5847-4890-A6E6-D906D632E4D2}" presName="rootComposite" presStyleCnt="0"/>
      <dgm:spPr/>
    </dgm:pt>
    <dgm:pt modelId="{5A36AC3D-FC74-47E6-9E8C-5F6CDC4DE2F4}" type="pres">
      <dgm:prSet presAssocID="{9434EE96-5847-4890-A6E6-D906D632E4D2}" presName="rootText" presStyleLbl="node3" presStyleIdx="2" presStyleCnt="5">
        <dgm:presLayoutVars>
          <dgm:chPref val="3"/>
        </dgm:presLayoutVars>
      </dgm:prSet>
      <dgm:spPr/>
    </dgm:pt>
    <dgm:pt modelId="{409473F9-A77F-4561-BA3D-1D963C40F8D3}" type="pres">
      <dgm:prSet presAssocID="{9434EE96-5847-4890-A6E6-D906D632E4D2}" presName="rootConnector" presStyleLbl="node3" presStyleIdx="2" presStyleCnt="5"/>
      <dgm:spPr/>
    </dgm:pt>
    <dgm:pt modelId="{E29D44D5-96EE-4805-90FB-6F376D927FD3}" type="pres">
      <dgm:prSet presAssocID="{9434EE96-5847-4890-A6E6-D906D632E4D2}" presName="hierChild4" presStyleCnt="0"/>
      <dgm:spPr/>
    </dgm:pt>
    <dgm:pt modelId="{614D6DB3-B3C0-4C9F-A267-C600F4D5E493}" type="pres">
      <dgm:prSet presAssocID="{9434EE96-5847-4890-A6E6-D906D632E4D2}" presName="hierChild5" presStyleCnt="0"/>
      <dgm:spPr/>
    </dgm:pt>
    <dgm:pt modelId="{06B90F5C-5A64-403E-9AB6-A84BE2E81153}" type="pres">
      <dgm:prSet presAssocID="{29114497-9E6D-42E9-8E78-2DC0E9C0A6DA}" presName="Name37" presStyleLbl="parChTrans1D3" presStyleIdx="3" presStyleCnt="5"/>
      <dgm:spPr/>
    </dgm:pt>
    <dgm:pt modelId="{3DAF1BC5-6D1B-47EF-A6BF-676546EA0854}" type="pres">
      <dgm:prSet presAssocID="{ABF00102-69E3-44EC-89EF-754869792BD3}" presName="hierRoot2" presStyleCnt="0">
        <dgm:presLayoutVars>
          <dgm:hierBranch val="init"/>
        </dgm:presLayoutVars>
      </dgm:prSet>
      <dgm:spPr/>
    </dgm:pt>
    <dgm:pt modelId="{F07E2A3D-6E00-436B-AC3B-D0B8C01B9240}" type="pres">
      <dgm:prSet presAssocID="{ABF00102-69E3-44EC-89EF-754869792BD3}" presName="rootComposite" presStyleCnt="0"/>
      <dgm:spPr/>
    </dgm:pt>
    <dgm:pt modelId="{BAC2868E-47E2-4FA1-AD89-E9EECA2C9D84}" type="pres">
      <dgm:prSet presAssocID="{ABF00102-69E3-44EC-89EF-754869792BD3}" presName="rootText" presStyleLbl="node3" presStyleIdx="3" presStyleCnt="5">
        <dgm:presLayoutVars>
          <dgm:chPref val="3"/>
        </dgm:presLayoutVars>
      </dgm:prSet>
      <dgm:spPr/>
    </dgm:pt>
    <dgm:pt modelId="{28CD6D24-DACC-4459-BE3F-DC9B80B8A9E1}" type="pres">
      <dgm:prSet presAssocID="{ABF00102-69E3-44EC-89EF-754869792BD3}" presName="rootConnector" presStyleLbl="node3" presStyleIdx="3" presStyleCnt="5"/>
      <dgm:spPr/>
    </dgm:pt>
    <dgm:pt modelId="{166D682C-63FF-4F1F-AAC6-DB8A80809FAC}" type="pres">
      <dgm:prSet presAssocID="{ABF00102-69E3-44EC-89EF-754869792BD3}" presName="hierChild4" presStyleCnt="0"/>
      <dgm:spPr/>
    </dgm:pt>
    <dgm:pt modelId="{99C2D6C2-41BA-4FE0-9B42-1EC760B3D3CD}" type="pres">
      <dgm:prSet presAssocID="{ABF00102-69E3-44EC-89EF-754869792BD3}" presName="hierChild5" presStyleCnt="0"/>
      <dgm:spPr/>
    </dgm:pt>
    <dgm:pt modelId="{4D2BE4F9-F971-429F-96C8-925CC9245198}" type="pres">
      <dgm:prSet presAssocID="{4FC3D1D9-1074-4813-A7F9-07AD675AD7F3}" presName="Name37" presStyleLbl="parChTrans1D3" presStyleIdx="4" presStyleCnt="5"/>
      <dgm:spPr/>
    </dgm:pt>
    <dgm:pt modelId="{B48C956A-35E6-4F17-B349-801856E5D496}" type="pres">
      <dgm:prSet presAssocID="{4CD2958E-8BF0-421F-8B47-C7B20BEE7919}" presName="hierRoot2" presStyleCnt="0">
        <dgm:presLayoutVars>
          <dgm:hierBranch val="init"/>
        </dgm:presLayoutVars>
      </dgm:prSet>
      <dgm:spPr/>
    </dgm:pt>
    <dgm:pt modelId="{359CBFC5-DD55-4681-82A6-1CA2B279A25D}" type="pres">
      <dgm:prSet presAssocID="{4CD2958E-8BF0-421F-8B47-C7B20BEE7919}" presName="rootComposite" presStyleCnt="0"/>
      <dgm:spPr/>
    </dgm:pt>
    <dgm:pt modelId="{CE4C1888-13A1-4103-85B7-E62C5C791EA8}" type="pres">
      <dgm:prSet presAssocID="{4CD2958E-8BF0-421F-8B47-C7B20BEE7919}" presName="rootText" presStyleLbl="node3" presStyleIdx="4" presStyleCnt="5">
        <dgm:presLayoutVars>
          <dgm:chPref val="3"/>
        </dgm:presLayoutVars>
      </dgm:prSet>
      <dgm:spPr/>
    </dgm:pt>
    <dgm:pt modelId="{E17915D7-A867-4804-846F-CD9CEF8E6BD0}" type="pres">
      <dgm:prSet presAssocID="{4CD2958E-8BF0-421F-8B47-C7B20BEE7919}" presName="rootConnector" presStyleLbl="node3" presStyleIdx="4" presStyleCnt="5"/>
      <dgm:spPr/>
    </dgm:pt>
    <dgm:pt modelId="{BBE298F1-C79D-433C-B821-A0F5CD3DE15F}" type="pres">
      <dgm:prSet presAssocID="{4CD2958E-8BF0-421F-8B47-C7B20BEE7919}" presName="hierChild4" presStyleCnt="0"/>
      <dgm:spPr/>
    </dgm:pt>
    <dgm:pt modelId="{EE5E04F6-5274-429F-8904-F136354AC56E}" type="pres">
      <dgm:prSet presAssocID="{4CD2958E-8BF0-421F-8B47-C7B20BEE7919}" presName="hierChild5" presStyleCnt="0"/>
      <dgm:spPr/>
    </dgm:pt>
    <dgm:pt modelId="{2F422FBF-7377-475F-B19F-9FC344CFB151}" type="pres">
      <dgm:prSet presAssocID="{494D5DD0-7D3C-4E71-BDE5-EBCC4D6357D8}" presName="hierChild5" presStyleCnt="0"/>
      <dgm:spPr/>
    </dgm:pt>
    <dgm:pt modelId="{1F37C7FA-2917-41A4-B389-DCD1044409B6}" type="pres">
      <dgm:prSet presAssocID="{C2CFB97F-4F15-4C00-9587-68BA5E6FDA6D}" presName="Name37" presStyleLbl="parChTrans1D2" presStyleIdx="1" presStyleCnt="3"/>
      <dgm:spPr/>
    </dgm:pt>
    <dgm:pt modelId="{BC17B359-A2D5-4F95-9A25-FC928E591C85}" type="pres">
      <dgm:prSet presAssocID="{B140D1C9-012D-43D4-A500-E461619D0EC0}" presName="hierRoot2" presStyleCnt="0">
        <dgm:presLayoutVars>
          <dgm:hierBranch val="init"/>
        </dgm:presLayoutVars>
      </dgm:prSet>
      <dgm:spPr/>
    </dgm:pt>
    <dgm:pt modelId="{0A244CBB-B492-4621-8879-41A35059496E}" type="pres">
      <dgm:prSet presAssocID="{B140D1C9-012D-43D4-A500-E461619D0EC0}" presName="rootComposite" presStyleCnt="0"/>
      <dgm:spPr/>
    </dgm:pt>
    <dgm:pt modelId="{5C4DF010-4120-447C-9096-5BFAA72FE618}" type="pres">
      <dgm:prSet presAssocID="{B140D1C9-012D-43D4-A500-E461619D0EC0}" presName="rootText" presStyleLbl="node2" presStyleIdx="1" presStyleCnt="3">
        <dgm:presLayoutVars>
          <dgm:chPref val="3"/>
        </dgm:presLayoutVars>
      </dgm:prSet>
      <dgm:spPr/>
    </dgm:pt>
    <dgm:pt modelId="{426104A8-EF06-48D4-98EC-ACB883F91BD3}" type="pres">
      <dgm:prSet presAssocID="{B140D1C9-012D-43D4-A500-E461619D0EC0}" presName="rootConnector" presStyleLbl="node2" presStyleIdx="1" presStyleCnt="3"/>
      <dgm:spPr/>
    </dgm:pt>
    <dgm:pt modelId="{216B1CD8-6084-4259-8872-7030E6056F4E}" type="pres">
      <dgm:prSet presAssocID="{B140D1C9-012D-43D4-A500-E461619D0EC0}" presName="hierChild4" presStyleCnt="0"/>
      <dgm:spPr/>
    </dgm:pt>
    <dgm:pt modelId="{C35D44D9-0ED0-49E9-B043-007A9FDCBFE1}" type="pres">
      <dgm:prSet presAssocID="{B140D1C9-012D-43D4-A500-E461619D0EC0}" presName="hierChild5" presStyleCnt="0"/>
      <dgm:spPr/>
    </dgm:pt>
    <dgm:pt modelId="{67009D0B-1D84-4E74-BCC2-2084CE29A61B}" type="pres">
      <dgm:prSet presAssocID="{0841D15C-5840-4ABE-B256-D0A17D650F8A}" presName="Name37" presStyleLbl="parChTrans1D2" presStyleIdx="2" presStyleCnt="3"/>
      <dgm:spPr/>
    </dgm:pt>
    <dgm:pt modelId="{F09B445A-5047-4F13-B006-0BCC1A9709B4}" type="pres">
      <dgm:prSet presAssocID="{CAE172F4-3E89-408D-ADCB-B002EF8CDE59}" presName="hierRoot2" presStyleCnt="0">
        <dgm:presLayoutVars>
          <dgm:hierBranch val="init"/>
        </dgm:presLayoutVars>
      </dgm:prSet>
      <dgm:spPr/>
    </dgm:pt>
    <dgm:pt modelId="{1BF5662F-1964-44FD-9EA4-19AA66AFE4E9}" type="pres">
      <dgm:prSet presAssocID="{CAE172F4-3E89-408D-ADCB-B002EF8CDE59}" presName="rootComposite" presStyleCnt="0"/>
      <dgm:spPr/>
    </dgm:pt>
    <dgm:pt modelId="{09E3E167-0BA5-484C-AFE8-2621EE6B32F0}" type="pres">
      <dgm:prSet presAssocID="{CAE172F4-3E89-408D-ADCB-B002EF8CDE59}" presName="rootText" presStyleLbl="node2" presStyleIdx="2" presStyleCnt="3">
        <dgm:presLayoutVars>
          <dgm:chPref val="3"/>
        </dgm:presLayoutVars>
      </dgm:prSet>
      <dgm:spPr/>
    </dgm:pt>
    <dgm:pt modelId="{42103BD1-4E45-4B85-B603-BBF1F1AF7956}" type="pres">
      <dgm:prSet presAssocID="{CAE172F4-3E89-408D-ADCB-B002EF8CDE59}" presName="rootConnector" presStyleLbl="node2" presStyleIdx="2" presStyleCnt="3"/>
      <dgm:spPr/>
    </dgm:pt>
    <dgm:pt modelId="{9E94AAEF-C1CC-4257-B9F0-0DA3141A90B5}" type="pres">
      <dgm:prSet presAssocID="{CAE172F4-3E89-408D-ADCB-B002EF8CDE59}" presName="hierChild4" presStyleCnt="0"/>
      <dgm:spPr/>
    </dgm:pt>
    <dgm:pt modelId="{E5D526D3-0C89-47B5-B4CE-23A5995190E9}" type="pres">
      <dgm:prSet presAssocID="{CAE172F4-3E89-408D-ADCB-B002EF8CDE59}" presName="hierChild5" presStyleCnt="0"/>
      <dgm:spPr/>
    </dgm:pt>
    <dgm:pt modelId="{C2C0F480-CD0D-4571-920C-C83DFD43016E}" type="pres">
      <dgm:prSet presAssocID="{E23DE46B-E7EE-4E71-8BF9-04B766220A5D}" presName="hierChild3" presStyleCnt="0"/>
      <dgm:spPr/>
    </dgm:pt>
  </dgm:ptLst>
  <dgm:cxnLst>
    <dgm:cxn modelId="{DA4A4009-3B7E-4250-9FE2-731CFC6D4F0C}" type="presOf" srcId="{C2CFB97F-4F15-4C00-9587-68BA5E6FDA6D}" destId="{1F37C7FA-2917-41A4-B389-DCD1044409B6}" srcOrd="0" destOrd="0" presId="urn:microsoft.com/office/officeart/2005/8/layout/orgChart1"/>
    <dgm:cxn modelId="{AC18310B-C740-425E-92DC-BDD527F20C59}" type="presOf" srcId="{4CD2958E-8BF0-421F-8B47-C7B20BEE7919}" destId="{CE4C1888-13A1-4103-85B7-E62C5C791EA8}" srcOrd="0" destOrd="0" presId="urn:microsoft.com/office/officeart/2005/8/layout/orgChart1"/>
    <dgm:cxn modelId="{7653D21F-BDBF-4A35-9FEE-77B96B7B3E32}" type="presOf" srcId="{4F953453-1FC3-44AF-B3AF-D682DF50D852}" destId="{4D04C2B8-C54B-4FE6-9DFB-98C8594B002C}" srcOrd="0" destOrd="0" presId="urn:microsoft.com/office/officeart/2005/8/layout/orgChart1"/>
    <dgm:cxn modelId="{89CC6F22-88BC-41FD-8C08-E23BF115BFB0}" type="presOf" srcId="{0841D15C-5840-4ABE-B256-D0A17D650F8A}" destId="{67009D0B-1D84-4E74-BCC2-2084CE29A61B}" srcOrd="0" destOrd="0" presId="urn:microsoft.com/office/officeart/2005/8/layout/orgChart1"/>
    <dgm:cxn modelId="{99F68E23-2147-4C5B-B396-83C760FEF569}" type="presOf" srcId="{49A7D8CC-E0FF-44F7-A61E-AC9AD27D4386}" destId="{4AA747A2-6B88-4462-AAA5-7CB76EE4219E}" srcOrd="0" destOrd="0" presId="urn:microsoft.com/office/officeart/2005/8/layout/orgChart1"/>
    <dgm:cxn modelId="{C7053525-4D9B-4F8E-9764-F965CC84F97C}" type="presOf" srcId="{B140D1C9-012D-43D4-A500-E461619D0EC0}" destId="{5C4DF010-4120-447C-9096-5BFAA72FE618}" srcOrd="0" destOrd="0" presId="urn:microsoft.com/office/officeart/2005/8/layout/orgChart1"/>
    <dgm:cxn modelId="{2D60CD2D-0657-4B86-AAA7-58AF72566808}" srcId="{494D5DD0-7D3C-4E71-BDE5-EBCC4D6357D8}" destId="{D4B77D16-CBFF-4EB4-9A4F-A20B82D3FA7E}" srcOrd="1" destOrd="0" parTransId="{65F5BBB8-057D-4054-9B2B-FCB143CF21C6}" sibTransId="{D42B6691-EB41-449D-9CDD-BE44BB806DDA}"/>
    <dgm:cxn modelId="{D97D5240-E223-4C70-96A6-A41F66453BEF}" srcId="{E23DE46B-E7EE-4E71-8BF9-04B766220A5D}" destId="{B140D1C9-012D-43D4-A500-E461619D0EC0}" srcOrd="1" destOrd="0" parTransId="{C2CFB97F-4F15-4C00-9587-68BA5E6FDA6D}" sibTransId="{C85F5069-50AA-4CA7-BF38-BB4A8599609B}"/>
    <dgm:cxn modelId="{8780615D-BEDC-43B2-AF2E-8831004FF93B}" type="presOf" srcId="{49A7D8CC-E0FF-44F7-A61E-AC9AD27D4386}" destId="{144D1EEE-A725-4CA4-9C08-39EA6F2A3813}" srcOrd="1" destOrd="0" presId="urn:microsoft.com/office/officeart/2005/8/layout/orgChart1"/>
    <dgm:cxn modelId="{67C7315F-5546-4186-AF4F-FA6B3C1CC2B8}" type="presOf" srcId="{D4B77D16-CBFF-4EB4-9A4F-A20B82D3FA7E}" destId="{6C0DA620-A20A-4CDA-B1DC-7429378CA24D}" srcOrd="0" destOrd="0" presId="urn:microsoft.com/office/officeart/2005/8/layout/orgChart1"/>
    <dgm:cxn modelId="{3460F463-1677-4A85-9488-E7EC7E73F218}" srcId="{494D5DD0-7D3C-4E71-BDE5-EBCC4D6357D8}" destId="{49A7D8CC-E0FF-44F7-A61E-AC9AD27D4386}" srcOrd="0" destOrd="0" parTransId="{6A63DDF6-80DE-4515-B059-6F5B65EDD8F2}" sibTransId="{FCC78BA6-16C0-4F1C-9882-634476EF2CD5}"/>
    <dgm:cxn modelId="{A257EC66-D9F5-4CA6-B79A-BF12F7891C46}" type="presOf" srcId="{B140D1C9-012D-43D4-A500-E461619D0EC0}" destId="{426104A8-EF06-48D4-98EC-ACB883F91BD3}" srcOrd="1" destOrd="0" presId="urn:microsoft.com/office/officeart/2005/8/layout/orgChart1"/>
    <dgm:cxn modelId="{688E0C69-EB6B-446A-90DC-C494C56CDBC8}" type="presOf" srcId="{494D5DD0-7D3C-4E71-BDE5-EBCC4D6357D8}" destId="{B67A6880-C31D-43A9-84A0-42CFC1D6B460}" srcOrd="1" destOrd="0" presId="urn:microsoft.com/office/officeart/2005/8/layout/orgChart1"/>
    <dgm:cxn modelId="{4175A849-BC8F-41F9-AB5E-17B376D68875}" type="presOf" srcId="{ABF00102-69E3-44EC-89EF-754869792BD3}" destId="{BAC2868E-47E2-4FA1-AD89-E9EECA2C9D84}" srcOrd="0" destOrd="0" presId="urn:microsoft.com/office/officeart/2005/8/layout/orgChart1"/>
    <dgm:cxn modelId="{3DB0886D-04DD-47F4-910F-AEFCFBFE4FF9}" srcId="{494D5DD0-7D3C-4E71-BDE5-EBCC4D6357D8}" destId="{4CD2958E-8BF0-421F-8B47-C7B20BEE7919}" srcOrd="4" destOrd="0" parTransId="{4FC3D1D9-1074-4813-A7F9-07AD675AD7F3}" sibTransId="{9F13CAC8-8D05-48E6-BA38-566C7E7972DD}"/>
    <dgm:cxn modelId="{3E17DC70-006C-4013-B972-58B28C0B5370}" srcId="{E23DE46B-E7EE-4E71-8BF9-04B766220A5D}" destId="{CAE172F4-3E89-408D-ADCB-B002EF8CDE59}" srcOrd="2" destOrd="0" parTransId="{0841D15C-5840-4ABE-B256-D0A17D650F8A}" sibTransId="{94ACC203-6E64-4345-9022-83FAC40D382E}"/>
    <dgm:cxn modelId="{289F4F52-37DD-453E-8AC9-728F305ED633}" type="presOf" srcId="{ABF00102-69E3-44EC-89EF-754869792BD3}" destId="{28CD6D24-DACC-4459-BE3F-DC9B80B8A9E1}" srcOrd="1" destOrd="0" presId="urn:microsoft.com/office/officeart/2005/8/layout/orgChart1"/>
    <dgm:cxn modelId="{CC7A9C72-508C-4865-8EFF-9F32219AF122}" srcId="{494D5DD0-7D3C-4E71-BDE5-EBCC4D6357D8}" destId="{ABF00102-69E3-44EC-89EF-754869792BD3}" srcOrd="3" destOrd="0" parTransId="{29114497-9E6D-42E9-8E78-2DC0E9C0A6DA}" sibTransId="{97898738-B6DC-4DC0-AB56-405C7077C601}"/>
    <dgm:cxn modelId="{BDE07E56-4B3D-47D4-ABB0-262E944D1610}" type="presOf" srcId="{DD58797A-501C-4157-B517-6620F2B8E00B}" destId="{A008868F-D67A-43A9-8351-6712FFD2CCF9}" srcOrd="0" destOrd="0" presId="urn:microsoft.com/office/officeart/2005/8/layout/orgChart1"/>
    <dgm:cxn modelId="{3E17337F-E630-491A-BDEA-0E4E56D8303F}" type="presOf" srcId="{CAE172F4-3E89-408D-ADCB-B002EF8CDE59}" destId="{09E3E167-0BA5-484C-AFE8-2621EE6B32F0}" srcOrd="0" destOrd="0" presId="urn:microsoft.com/office/officeart/2005/8/layout/orgChart1"/>
    <dgm:cxn modelId="{7A0CEE7F-DADC-4D5F-BFA5-4826AA0C2D85}" type="presOf" srcId="{E23DE46B-E7EE-4E71-8BF9-04B766220A5D}" destId="{0152329A-CDA8-423D-8E33-FA5FD61A34EC}" srcOrd="1" destOrd="0" presId="urn:microsoft.com/office/officeart/2005/8/layout/orgChart1"/>
    <dgm:cxn modelId="{C69F1F83-4BDD-4A07-9CF1-DB3E0CC45F79}" type="presOf" srcId="{D4B77D16-CBFF-4EB4-9A4F-A20B82D3FA7E}" destId="{9883ED24-3C8D-4C90-8F02-82DEF5779000}" srcOrd="1" destOrd="0" presId="urn:microsoft.com/office/officeart/2005/8/layout/orgChart1"/>
    <dgm:cxn modelId="{4EE0058F-6415-4E7A-9856-CBBBD00ECC5E}" type="presOf" srcId="{F96BCF1B-72D2-4276-84B7-32B2FD95BE04}" destId="{641275EF-F948-4EDD-A806-D73F9973367E}" srcOrd="0" destOrd="0" presId="urn:microsoft.com/office/officeart/2005/8/layout/orgChart1"/>
    <dgm:cxn modelId="{0E39BE95-1AFA-46E4-AFBB-431E5623BD5F}" type="presOf" srcId="{4FC3D1D9-1074-4813-A7F9-07AD675AD7F3}" destId="{4D2BE4F9-F971-429F-96C8-925CC9245198}" srcOrd="0" destOrd="0" presId="urn:microsoft.com/office/officeart/2005/8/layout/orgChart1"/>
    <dgm:cxn modelId="{89D37AA9-12AB-47B3-9DF6-B924C8998002}" type="presOf" srcId="{29114497-9E6D-42E9-8E78-2DC0E9C0A6DA}" destId="{06B90F5C-5A64-403E-9AB6-A84BE2E81153}" srcOrd="0" destOrd="0" presId="urn:microsoft.com/office/officeart/2005/8/layout/orgChart1"/>
    <dgm:cxn modelId="{D055CAB0-6577-4900-8783-6B3FF07A8E2B}" srcId="{E23DE46B-E7EE-4E71-8BF9-04B766220A5D}" destId="{494D5DD0-7D3C-4E71-BDE5-EBCC4D6357D8}" srcOrd="0" destOrd="0" parTransId="{DD58797A-501C-4157-B517-6620F2B8E00B}" sibTransId="{66569D59-71DE-4DC7-953A-19F471E1EC68}"/>
    <dgm:cxn modelId="{2B638BBB-7D56-434A-92E2-D4EE16259794}" type="presOf" srcId="{9434EE96-5847-4890-A6E6-D906D632E4D2}" destId="{409473F9-A77F-4561-BA3D-1D963C40F8D3}" srcOrd="1" destOrd="0" presId="urn:microsoft.com/office/officeart/2005/8/layout/orgChart1"/>
    <dgm:cxn modelId="{864982BE-AAFD-4BAB-8812-802A91C874FF}" srcId="{494D5DD0-7D3C-4E71-BDE5-EBCC4D6357D8}" destId="{9434EE96-5847-4890-A6E6-D906D632E4D2}" srcOrd="2" destOrd="0" parTransId="{4F953453-1FC3-44AF-B3AF-D682DF50D852}" sibTransId="{AE3ECC2D-3D46-4179-A775-1AA67D88898E}"/>
    <dgm:cxn modelId="{E9DE55C1-814E-4A84-8C26-645A40756B9D}" type="presOf" srcId="{4CD2958E-8BF0-421F-8B47-C7B20BEE7919}" destId="{E17915D7-A867-4804-846F-CD9CEF8E6BD0}" srcOrd="1" destOrd="0" presId="urn:microsoft.com/office/officeart/2005/8/layout/orgChart1"/>
    <dgm:cxn modelId="{6D6F4AC3-6AEA-4A2C-A416-FC93C2595B1D}" type="presOf" srcId="{494D5DD0-7D3C-4E71-BDE5-EBCC4D6357D8}" destId="{91541350-AE76-48ED-9080-436DB2FAC069}" srcOrd="0" destOrd="0" presId="urn:microsoft.com/office/officeart/2005/8/layout/orgChart1"/>
    <dgm:cxn modelId="{B09F68CC-DF35-46FD-AA74-0D2AD97CB80B}" type="presOf" srcId="{6A63DDF6-80DE-4515-B059-6F5B65EDD8F2}" destId="{EEB3E6DC-5878-4E80-B405-9219F11A4042}" srcOrd="0" destOrd="0" presId="urn:microsoft.com/office/officeart/2005/8/layout/orgChart1"/>
    <dgm:cxn modelId="{D9E243D8-E6BA-4296-B60E-641E08A65237}" srcId="{F96BCF1B-72D2-4276-84B7-32B2FD95BE04}" destId="{E23DE46B-E7EE-4E71-8BF9-04B766220A5D}" srcOrd="0" destOrd="0" parTransId="{188EA3EF-23F7-4508-A534-9F714760C3C4}" sibTransId="{BA6B01B0-23E3-470D-80B8-F41570085FD3}"/>
    <dgm:cxn modelId="{D1BAFCDB-4E14-469E-BDFF-C83331E8EE88}" type="presOf" srcId="{9434EE96-5847-4890-A6E6-D906D632E4D2}" destId="{5A36AC3D-FC74-47E6-9E8C-5F6CDC4DE2F4}" srcOrd="0" destOrd="0" presId="urn:microsoft.com/office/officeart/2005/8/layout/orgChart1"/>
    <dgm:cxn modelId="{29F3D0E2-270B-45F1-B797-79D31024DA15}" type="presOf" srcId="{E23DE46B-E7EE-4E71-8BF9-04B766220A5D}" destId="{F1A43CBE-65AF-47B8-B4BC-4EC599B6B192}" srcOrd="0" destOrd="0" presId="urn:microsoft.com/office/officeart/2005/8/layout/orgChart1"/>
    <dgm:cxn modelId="{7146D9E6-1DDB-4E5B-9DE6-4B59E374C8E2}" type="presOf" srcId="{CAE172F4-3E89-408D-ADCB-B002EF8CDE59}" destId="{42103BD1-4E45-4B85-B603-BBF1F1AF7956}" srcOrd="1" destOrd="0" presId="urn:microsoft.com/office/officeart/2005/8/layout/orgChart1"/>
    <dgm:cxn modelId="{D68334EC-5A9D-4868-B077-1A3A5684D1AF}" type="presOf" srcId="{65F5BBB8-057D-4054-9B2B-FCB143CF21C6}" destId="{48974AA6-0D17-4906-A08C-905E1D2BFE28}" srcOrd="0" destOrd="0" presId="urn:microsoft.com/office/officeart/2005/8/layout/orgChart1"/>
    <dgm:cxn modelId="{94E2D88C-7401-437B-98EB-E294DC8EFAAE}" type="presParOf" srcId="{641275EF-F948-4EDD-A806-D73F9973367E}" destId="{EFCBDAC1-796E-425B-82BA-B7EB4CA3F15F}" srcOrd="0" destOrd="0" presId="urn:microsoft.com/office/officeart/2005/8/layout/orgChart1"/>
    <dgm:cxn modelId="{C4B74FD5-BC23-4459-88BB-73D430CF1A05}" type="presParOf" srcId="{EFCBDAC1-796E-425B-82BA-B7EB4CA3F15F}" destId="{0C991F87-C910-4866-A9D9-4BE1C2E3C9F7}" srcOrd="0" destOrd="0" presId="urn:microsoft.com/office/officeart/2005/8/layout/orgChart1"/>
    <dgm:cxn modelId="{AA26C701-52D6-4B0E-9238-A76BC46D9DB8}" type="presParOf" srcId="{0C991F87-C910-4866-A9D9-4BE1C2E3C9F7}" destId="{F1A43CBE-65AF-47B8-B4BC-4EC599B6B192}" srcOrd="0" destOrd="0" presId="urn:microsoft.com/office/officeart/2005/8/layout/orgChart1"/>
    <dgm:cxn modelId="{5E547AD1-1581-44B6-BE0E-9C79A27A4301}" type="presParOf" srcId="{0C991F87-C910-4866-A9D9-4BE1C2E3C9F7}" destId="{0152329A-CDA8-423D-8E33-FA5FD61A34EC}" srcOrd="1" destOrd="0" presId="urn:microsoft.com/office/officeart/2005/8/layout/orgChart1"/>
    <dgm:cxn modelId="{FC7100C4-41AA-409D-A0A8-05EBFAE1B27B}" type="presParOf" srcId="{EFCBDAC1-796E-425B-82BA-B7EB4CA3F15F}" destId="{43BFA463-95DA-4F8A-AA68-9DDD3F3A5EAB}" srcOrd="1" destOrd="0" presId="urn:microsoft.com/office/officeart/2005/8/layout/orgChart1"/>
    <dgm:cxn modelId="{CB7E5369-BC0F-4B08-A954-6C331FE08E74}" type="presParOf" srcId="{43BFA463-95DA-4F8A-AA68-9DDD3F3A5EAB}" destId="{A008868F-D67A-43A9-8351-6712FFD2CCF9}" srcOrd="0" destOrd="0" presId="urn:microsoft.com/office/officeart/2005/8/layout/orgChart1"/>
    <dgm:cxn modelId="{06AE461A-2F45-4B9E-B516-1D5C28687B44}" type="presParOf" srcId="{43BFA463-95DA-4F8A-AA68-9DDD3F3A5EAB}" destId="{49CC339C-47B7-4D88-A52A-4268B26E0A65}" srcOrd="1" destOrd="0" presId="urn:microsoft.com/office/officeart/2005/8/layout/orgChart1"/>
    <dgm:cxn modelId="{766C4AAF-2A29-47A7-AE3C-8E9D79B81162}" type="presParOf" srcId="{49CC339C-47B7-4D88-A52A-4268B26E0A65}" destId="{183E7251-BF10-4CAE-9602-ACAB1F401B04}" srcOrd="0" destOrd="0" presId="urn:microsoft.com/office/officeart/2005/8/layout/orgChart1"/>
    <dgm:cxn modelId="{0FBD232E-8506-4BD5-BC54-C3B4BA2CF732}" type="presParOf" srcId="{183E7251-BF10-4CAE-9602-ACAB1F401B04}" destId="{91541350-AE76-48ED-9080-436DB2FAC069}" srcOrd="0" destOrd="0" presId="urn:microsoft.com/office/officeart/2005/8/layout/orgChart1"/>
    <dgm:cxn modelId="{848475E1-4DBB-4D52-A50A-2EF7E2D12C06}" type="presParOf" srcId="{183E7251-BF10-4CAE-9602-ACAB1F401B04}" destId="{B67A6880-C31D-43A9-84A0-42CFC1D6B460}" srcOrd="1" destOrd="0" presId="urn:microsoft.com/office/officeart/2005/8/layout/orgChart1"/>
    <dgm:cxn modelId="{4D47E79B-D05C-43B4-B2EE-DF36C1BB7F51}" type="presParOf" srcId="{49CC339C-47B7-4D88-A52A-4268B26E0A65}" destId="{91C6132F-79BB-47C0-BC27-323209AF56A1}" srcOrd="1" destOrd="0" presId="urn:microsoft.com/office/officeart/2005/8/layout/orgChart1"/>
    <dgm:cxn modelId="{FD3BAF50-A498-43ED-8EF3-751DE3AA3C71}" type="presParOf" srcId="{91C6132F-79BB-47C0-BC27-323209AF56A1}" destId="{EEB3E6DC-5878-4E80-B405-9219F11A4042}" srcOrd="0" destOrd="0" presId="urn:microsoft.com/office/officeart/2005/8/layout/orgChart1"/>
    <dgm:cxn modelId="{9D8E21B1-3364-4C59-BE86-DE10527D0421}" type="presParOf" srcId="{91C6132F-79BB-47C0-BC27-323209AF56A1}" destId="{B64F3A48-02D0-4234-851A-A3DFADDA9CB6}" srcOrd="1" destOrd="0" presId="urn:microsoft.com/office/officeart/2005/8/layout/orgChart1"/>
    <dgm:cxn modelId="{21E88F0D-BF01-4FC8-8C9D-252994CF1EE7}" type="presParOf" srcId="{B64F3A48-02D0-4234-851A-A3DFADDA9CB6}" destId="{1B08D5C3-57F7-4815-94C1-CF9F1FBA3578}" srcOrd="0" destOrd="0" presId="urn:microsoft.com/office/officeart/2005/8/layout/orgChart1"/>
    <dgm:cxn modelId="{74739AF0-0371-410A-BAF6-1F7EDEF9862B}" type="presParOf" srcId="{1B08D5C3-57F7-4815-94C1-CF9F1FBA3578}" destId="{4AA747A2-6B88-4462-AAA5-7CB76EE4219E}" srcOrd="0" destOrd="0" presId="urn:microsoft.com/office/officeart/2005/8/layout/orgChart1"/>
    <dgm:cxn modelId="{4E357B92-F2DC-4BE6-82DC-A469A7D9E686}" type="presParOf" srcId="{1B08D5C3-57F7-4815-94C1-CF9F1FBA3578}" destId="{144D1EEE-A725-4CA4-9C08-39EA6F2A3813}" srcOrd="1" destOrd="0" presId="urn:microsoft.com/office/officeart/2005/8/layout/orgChart1"/>
    <dgm:cxn modelId="{92D8D5B2-F99C-4A4D-A848-F6CAD1936625}" type="presParOf" srcId="{B64F3A48-02D0-4234-851A-A3DFADDA9CB6}" destId="{0A18ED61-2905-41B1-AB25-A088363B9968}" srcOrd="1" destOrd="0" presId="urn:microsoft.com/office/officeart/2005/8/layout/orgChart1"/>
    <dgm:cxn modelId="{9D0E649B-7F97-4642-A151-65DA7B637E38}" type="presParOf" srcId="{B64F3A48-02D0-4234-851A-A3DFADDA9CB6}" destId="{E6A86526-977D-4565-9586-5195E65DF839}" srcOrd="2" destOrd="0" presId="urn:microsoft.com/office/officeart/2005/8/layout/orgChart1"/>
    <dgm:cxn modelId="{CD2D5313-72EE-4FE8-8E82-F3D537F649BE}" type="presParOf" srcId="{91C6132F-79BB-47C0-BC27-323209AF56A1}" destId="{48974AA6-0D17-4906-A08C-905E1D2BFE28}" srcOrd="2" destOrd="0" presId="urn:microsoft.com/office/officeart/2005/8/layout/orgChart1"/>
    <dgm:cxn modelId="{0EAF0108-50A0-452B-9177-1F192F70C429}" type="presParOf" srcId="{91C6132F-79BB-47C0-BC27-323209AF56A1}" destId="{A587DAA0-D8A0-41D2-95BC-15BEE2480081}" srcOrd="3" destOrd="0" presId="urn:microsoft.com/office/officeart/2005/8/layout/orgChart1"/>
    <dgm:cxn modelId="{37FAD0A7-A362-4947-9A5F-85E909941D95}" type="presParOf" srcId="{A587DAA0-D8A0-41D2-95BC-15BEE2480081}" destId="{E66DFC4D-8D5A-40C7-8600-CF792834D885}" srcOrd="0" destOrd="0" presId="urn:microsoft.com/office/officeart/2005/8/layout/orgChart1"/>
    <dgm:cxn modelId="{58D6A2E5-AAD9-49DB-BBE6-F59B887C4070}" type="presParOf" srcId="{E66DFC4D-8D5A-40C7-8600-CF792834D885}" destId="{6C0DA620-A20A-4CDA-B1DC-7429378CA24D}" srcOrd="0" destOrd="0" presId="urn:microsoft.com/office/officeart/2005/8/layout/orgChart1"/>
    <dgm:cxn modelId="{91416761-C90B-4A7C-B5D0-C609F8F570F2}" type="presParOf" srcId="{E66DFC4D-8D5A-40C7-8600-CF792834D885}" destId="{9883ED24-3C8D-4C90-8F02-82DEF5779000}" srcOrd="1" destOrd="0" presId="urn:microsoft.com/office/officeart/2005/8/layout/orgChart1"/>
    <dgm:cxn modelId="{6611D850-20E4-411B-A7C0-A49FAEC7DDDF}" type="presParOf" srcId="{A587DAA0-D8A0-41D2-95BC-15BEE2480081}" destId="{CCCB3D4A-38BB-4F6B-94AC-A71E1A6A3AA1}" srcOrd="1" destOrd="0" presId="urn:microsoft.com/office/officeart/2005/8/layout/orgChart1"/>
    <dgm:cxn modelId="{FC43FCF7-49DA-4A48-885B-B91D31FCAFDA}" type="presParOf" srcId="{A587DAA0-D8A0-41D2-95BC-15BEE2480081}" destId="{DCE2A42B-771B-4F97-A31F-6DA25E5867E0}" srcOrd="2" destOrd="0" presId="urn:microsoft.com/office/officeart/2005/8/layout/orgChart1"/>
    <dgm:cxn modelId="{3124E5C2-1E34-44F5-B960-35DA7071DD54}" type="presParOf" srcId="{91C6132F-79BB-47C0-BC27-323209AF56A1}" destId="{4D04C2B8-C54B-4FE6-9DFB-98C8594B002C}" srcOrd="4" destOrd="0" presId="urn:microsoft.com/office/officeart/2005/8/layout/orgChart1"/>
    <dgm:cxn modelId="{DE3E5206-EFD4-468D-B734-A1E2A5CC849B}" type="presParOf" srcId="{91C6132F-79BB-47C0-BC27-323209AF56A1}" destId="{B38661AA-C57D-40F7-B0D8-52DF3C5EF6B1}" srcOrd="5" destOrd="0" presId="urn:microsoft.com/office/officeart/2005/8/layout/orgChart1"/>
    <dgm:cxn modelId="{AD1F6083-9EE9-4AD9-B860-E9EEB9796322}" type="presParOf" srcId="{B38661AA-C57D-40F7-B0D8-52DF3C5EF6B1}" destId="{6CA73B80-0BBB-49E1-8790-8D7B23E43FB3}" srcOrd="0" destOrd="0" presId="urn:microsoft.com/office/officeart/2005/8/layout/orgChart1"/>
    <dgm:cxn modelId="{7D509135-C5D1-41E3-9D67-2702A4B35849}" type="presParOf" srcId="{6CA73B80-0BBB-49E1-8790-8D7B23E43FB3}" destId="{5A36AC3D-FC74-47E6-9E8C-5F6CDC4DE2F4}" srcOrd="0" destOrd="0" presId="urn:microsoft.com/office/officeart/2005/8/layout/orgChart1"/>
    <dgm:cxn modelId="{366C1F2A-A5A9-40E8-B93C-366F3AD2E5D4}" type="presParOf" srcId="{6CA73B80-0BBB-49E1-8790-8D7B23E43FB3}" destId="{409473F9-A77F-4561-BA3D-1D963C40F8D3}" srcOrd="1" destOrd="0" presId="urn:microsoft.com/office/officeart/2005/8/layout/orgChart1"/>
    <dgm:cxn modelId="{14439882-5AA9-4244-90FD-659C2A791655}" type="presParOf" srcId="{B38661AA-C57D-40F7-B0D8-52DF3C5EF6B1}" destId="{E29D44D5-96EE-4805-90FB-6F376D927FD3}" srcOrd="1" destOrd="0" presId="urn:microsoft.com/office/officeart/2005/8/layout/orgChart1"/>
    <dgm:cxn modelId="{7E1BEDDF-190F-4DE7-8865-8F7C032B8365}" type="presParOf" srcId="{B38661AA-C57D-40F7-B0D8-52DF3C5EF6B1}" destId="{614D6DB3-B3C0-4C9F-A267-C600F4D5E493}" srcOrd="2" destOrd="0" presId="urn:microsoft.com/office/officeart/2005/8/layout/orgChart1"/>
    <dgm:cxn modelId="{0521DFC2-227F-4FDD-B55F-7D4E0A977A5A}" type="presParOf" srcId="{91C6132F-79BB-47C0-BC27-323209AF56A1}" destId="{06B90F5C-5A64-403E-9AB6-A84BE2E81153}" srcOrd="6" destOrd="0" presId="urn:microsoft.com/office/officeart/2005/8/layout/orgChart1"/>
    <dgm:cxn modelId="{DE7F0903-C0C8-444D-ACDF-6847CD5714A4}" type="presParOf" srcId="{91C6132F-79BB-47C0-BC27-323209AF56A1}" destId="{3DAF1BC5-6D1B-47EF-A6BF-676546EA0854}" srcOrd="7" destOrd="0" presId="urn:microsoft.com/office/officeart/2005/8/layout/orgChart1"/>
    <dgm:cxn modelId="{4D4BBEAD-55C8-486B-81D9-06DEA1794462}" type="presParOf" srcId="{3DAF1BC5-6D1B-47EF-A6BF-676546EA0854}" destId="{F07E2A3D-6E00-436B-AC3B-D0B8C01B9240}" srcOrd="0" destOrd="0" presId="urn:microsoft.com/office/officeart/2005/8/layout/orgChart1"/>
    <dgm:cxn modelId="{A97CAC66-B360-4F01-98FC-EBE0F31C8C85}" type="presParOf" srcId="{F07E2A3D-6E00-436B-AC3B-D0B8C01B9240}" destId="{BAC2868E-47E2-4FA1-AD89-E9EECA2C9D84}" srcOrd="0" destOrd="0" presId="urn:microsoft.com/office/officeart/2005/8/layout/orgChart1"/>
    <dgm:cxn modelId="{60D614E5-CDA5-4F98-BD01-0B8DC561B461}" type="presParOf" srcId="{F07E2A3D-6E00-436B-AC3B-D0B8C01B9240}" destId="{28CD6D24-DACC-4459-BE3F-DC9B80B8A9E1}" srcOrd="1" destOrd="0" presId="urn:microsoft.com/office/officeart/2005/8/layout/orgChart1"/>
    <dgm:cxn modelId="{93875416-BDD4-499D-B841-F015174CE8E1}" type="presParOf" srcId="{3DAF1BC5-6D1B-47EF-A6BF-676546EA0854}" destId="{166D682C-63FF-4F1F-AAC6-DB8A80809FAC}" srcOrd="1" destOrd="0" presId="urn:microsoft.com/office/officeart/2005/8/layout/orgChart1"/>
    <dgm:cxn modelId="{D24B92FD-2763-4B88-8FE3-F63DBFC39281}" type="presParOf" srcId="{3DAF1BC5-6D1B-47EF-A6BF-676546EA0854}" destId="{99C2D6C2-41BA-4FE0-9B42-1EC760B3D3CD}" srcOrd="2" destOrd="0" presId="urn:microsoft.com/office/officeart/2005/8/layout/orgChart1"/>
    <dgm:cxn modelId="{881C4551-E1BF-4287-8DFD-75E4B72E44B7}" type="presParOf" srcId="{91C6132F-79BB-47C0-BC27-323209AF56A1}" destId="{4D2BE4F9-F971-429F-96C8-925CC9245198}" srcOrd="8" destOrd="0" presId="urn:microsoft.com/office/officeart/2005/8/layout/orgChart1"/>
    <dgm:cxn modelId="{7723F80D-EFE5-48A7-A98C-3C6751430ABE}" type="presParOf" srcId="{91C6132F-79BB-47C0-BC27-323209AF56A1}" destId="{B48C956A-35E6-4F17-B349-801856E5D496}" srcOrd="9" destOrd="0" presId="urn:microsoft.com/office/officeart/2005/8/layout/orgChart1"/>
    <dgm:cxn modelId="{DE1A12B1-7AB5-42D9-96D9-953AD1C3450B}" type="presParOf" srcId="{B48C956A-35E6-4F17-B349-801856E5D496}" destId="{359CBFC5-DD55-4681-82A6-1CA2B279A25D}" srcOrd="0" destOrd="0" presId="urn:microsoft.com/office/officeart/2005/8/layout/orgChart1"/>
    <dgm:cxn modelId="{E9F5F0C5-BCED-4153-ABBB-521D4E894F2D}" type="presParOf" srcId="{359CBFC5-DD55-4681-82A6-1CA2B279A25D}" destId="{CE4C1888-13A1-4103-85B7-E62C5C791EA8}" srcOrd="0" destOrd="0" presId="urn:microsoft.com/office/officeart/2005/8/layout/orgChart1"/>
    <dgm:cxn modelId="{36DE47BD-0C0F-4ABB-89A9-5C249E0A6D39}" type="presParOf" srcId="{359CBFC5-DD55-4681-82A6-1CA2B279A25D}" destId="{E17915D7-A867-4804-846F-CD9CEF8E6BD0}" srcOrd="1" destOrd="0" presId="urn:microsoft.com/office/officeart/2005/8/layout/orgChart1"/>
    <dgm:cxn modelId="{918981F3-EE27-4AEE-9CD1-D6C084C1D58A}" type="presParOf" srcId="{B48C956A-35E6-4F17-B349-801856E5D496}" destId="{BBE298F1-C79D-433C-B821-A0F5CD3DE15F}" srcOrd="1" destOrd="0" presId="urn:microsoft.com/office/officeart/2005/8/layout/orgChart1"/>
    <dgm:cxn modelId="{8F8EE977-A3F1-4979-B711-468D906B0B96}" type="presParOf" srcId="{B48C956A-35E6-4F17-B349-801856E5D496}" destId="{EE5E04F6-5274-429F-8904-F136354AC56E}" srcOrd="2" destOrd="0" presId="urn:microsoft.com/office/officeart/2005/8/layout/orgChart1"/>
    <dgm:cxn modelId="{FA03DD46-DA1B-4FD3-B96D-B7E46BF9EF53}" type="presParOf" srcId="{49CC339C-47B7-4D88-A52A-4268B26E0A65}" destId="{2F422FBF-7377-475F-B19F-9FC344CFB151}" srcOrd="2" destOrd="0" presId="urn:microsoft.com/office/officeart/2005/8/layout/orgChart1"/>
    <dgm:cxn modelId="{B0854D81-2B65-4711-8032-05FDC90F4B3C}" type="presParOf" srcId="{43BFA463-95DA-4F8A-AA68-9DDD3F3A5EAB}" destId="{1F37C7FA-2917-41A4-B389-DCD1044409B6}" srcOrd="2" destOrd="0" presId="urn:microsoft.com/office/officeart/2005/8/layout/orgChart1"/>
    <dgm:cxn modelId="{50B3ED95-0502-4A90-B07E-3CA20DE7C1B0}" type="presParOf" srcId="{43BFA463-95DA-4F8A-AA68-9DDD3F3A5EAB}" destId="{BC17B359-A2D5-4F95-9A25-FC928E591C85}" srcOrd="3" destOrd="0" presId="urn:microsoft.com/office/officeart/2005/8/layout/orgChart1"/>
    <dgm:cxn modelId="{E803C6E7-59FE-47ED-9853-EFEB415B280F}" type="presParOf" srcId="{BC17B359-A2D5-4F95-9A25-FC928E591C85}" destId="{0A244CBB-B492-4621-8879-41A35059496E}" srcOrd="0" destOrd="0" presId="urn:microsoft.com/office/officeart/2005/8/layout/orgChart1"/>
    <dgm:cxn modelId="{CBDFB883-08E0-4562-83F5-04876C7E432E}" type="presParOf" srcId="{0A244CBB-B492-4621-8879-41A35059496E}" destId="{5C4DF010-4120-447C-9096-5BFAA72FE618}" srcOrd="0" destOrd="0" presId="urn:microsoft.com/office/officeart/2005/8/layout/orgChart1"/>
    <dgm:cxn modelId="{3A5BB5CA-AEDF-41A1-9BDE-1C6E4AC437CE}" type="presParOf" srcId="{0A244CBB-B492-4621-8879-41A35059496E}" destId="{426104A8-EF06-48D4-98EC-ACB883F91BD3}" srcOrd="1" destOrd="0" presId="urn:microsoft.com/office/officeart/2005/8/layout/orgChart1"/>
    <dgm:cxn modelId="{29D0CBA1-04AB-4450-9E82-EF7FA5AD1483}" type="presParOf" srcId="{BC17B359-A2D5-4F95-9A25-FC928E591C85}" destId="{216B1CD8-6084-4259-8872-7030E6056F4E}" srcOrd="1" destOrd="0" presId="urn:microsoft.com/office/officeart/2005/8/layout/orgChart1"/>
    <dgm:cxn modelId="{27786172-7976-4666-8061-0D88D6FC60CC}" type="presParOf" srcId="{BC17B359-A2D5-4F95-9A25-FC928E591C85}" destId="{C35D44D9-0ED0-49E9-B043-007A9FDCBFE1}" srcOrd="2" destOrd="0" presId="urn:microsoft.com/office/officeart/2005/8/layout/orgChart1"/>
    <dgm:cxn modelId="{2CCB150C-1B4F-4294-9A09-C4C70DCAA46D}" type="presParOf" srcId="{43BFA463-95DA-4F8A-AA68-9DDD3F3A5EAB}" destId="{67009D0B-1D84-4E74-BCC2-2084CE29A61B}" srcOrd="4" destOrd="0" presId="urn:microsoft.com/office/officeart/2005/8/layout/orgChart1"/>
    <dgm:cxn modelId="{D761D9CD-728F-4D29-AB30-7E53E6EF881C}" type="presParOf" srcId="{43BFA463-95DA-4F8A-AA68-9DDD3F3A5EAB}" destId="{F09B445A-5047-4F13-B006-0BCC1A9709B4}" srcOrd="5" destOrd="0" presId="urn:microsoft.com/office/officeart/2005/8/layout/orgChart1"/>
    <dgm:cxn modelId="{19DF75CF-6DFF-4435-858A-0004ABA56DBD}" type="presParOf" srcId="{F09B445A-5047-4F13-B006-0BCC1A9709B4}" destId="{1BF5662F-1964-44FD-9EA4-19AA66AFE4E9}" srcOrd="0" destOrd="0" presId="urn:microsoft.com/office/officeart/2005/8/layout/orgChart1"/>
    <dgm:cxn modelId="{AA84586C-163F-4F41-8AD1-2EC911EB4B0D}" type="presParOf" srcId="{1BF5662F-1964-44FD-9EA4-19AA66AFE4E9}" destId="{09E3E167-0BA5-484C-AFE8-2621EE6B32F0}" srcOrd="0" destOrd="0" presId="urn:microsoft.com/office/officeart/2005/8/layout/orgChart1"/>
    <dgm:cxn modelId="{2585F82F-4790-4F51-BC0B-DC40512A7603}" type="presParOf" srcId="{1BF5662F-1964-44FD-9EA4-19AA66AFE4E9}" destId="{42103BD1-4E45-4B85-B603-BBF1F1AF7956}" srcOrd="1" destOrd="0" presId="urn:microsoft.com/office/officeart/2005/8/layout/orgChart1"/>
    <dgm:cxn modelId="{E6D14CC2-0E44-4891-8BB9-592E9BEB5F6F}" type="presParOf" srcId="{F09B445A-5047-4F13-B006-0BCC1A9709B4}" destId="{9E94AAEF-C1CC-4257-B9F0-0DA3141A90B5}" srcOrd="1" destOrd="0" presId="urn:microsoft.com/office/officeart/2005/8/layout/orgChart1"/>
    <dgm:cxn modelId="{81495B5E-4316-4A44-9B51-390E2D42F6C5}" type="presParOf" srcId="{F09B445A-5047-4F13-B006-0BCC1A9709B4}" destId="{E5D526D3-0C89-47B5-B4CE-23A5995190E9}" srcOrd="2" destOrd="0" presId="urn:microsoft.com/office/officeart/2005/8/layout/orgChart1"/>
    <dgm:cxn modelId="{DD7871DB-E8A0-4490-AAAD-E560A83AD5FA}" type="presParOf" srcId="{EFCBDAC1-796E-425B-82BA-B7EB4CA3F15F}" destId="{C2C0F480-CD0D-4571-920C-C83DFD43016E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F96BCF1B-72D2-4276-84B7-32B2FD95BE04}" type="doc">
      <dgm:prSet loTypeId="urn:microsoft.com/office/officeart/2005/8/layout/orgChart1" loCatId="hierarchy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en-US"/>
        </a:p>
      </dgm:t>
    </dgm:pt>
    <dgm:pt modelId="{E23DE46B-E7EE-4E71-8BF9-04B766220A5D}">
      <dgm:prSet phldrT="[Text]" custT="1"/>
      <dgm:spPr>
        <a:solidFill>
          <a:srgbClr val="7030A0"/>
        </a:solidFill>
      </dgm:spPr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آب میوه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88EA3EF-23F7-4508-A534-9F714760C3C4}" type="parTrans" cxnId="{D9E243D8-E6BA-4296-B60E-641E08A65237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A6B01B0-23E3-470D-80B8-F41570085FD3}" type="sibTrans" cxnId="{D9E243D8-E6BA-4296-B60E-641E08A65237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94D5DD0-7D3C-4E71-BDE5-EBCC4D6357D8}">
      <dgm:prSet phldrT="[Text]" custT="1"/>
      <dgm:spPr>
        <a:solidFill>
          <a:srgbClr val="002060"/>
        </a:solidFill>
      </dgm:spPr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میوه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3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DD58797A-501C-4157-B517-6620F2B8E00B}" type="parTrans" cxnId="{D055CAB0-6577-4900-8783-6B3FF07A8E2B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6569D59-71DE-4DC7-953A-19F471E1EC68}" type="sibTrans" cxnId="{D055CAB0-6577-4900-8783-6B3FF07A8E2B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AE172F4-3E89-408D-ADCB-B002EF8CDE59}">
      <dgm:prSet phldrT="[Text]" custT="1"/>
      <dgm:spPr>
        <a:solidFill>
          <a:srgbClr val="00B0F0"/>
        </a:solidFill>
      </dgm:spPr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بطری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(1)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0841D15C-5840-4ABE-B256-D0A17D650F8A}" type="parTrans" cxnId="{3E17DC70-006C-4013-B972-58B28C0B5370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94ACC203-6E64-4345-9022-83FAC40D382E}" type="sibTrans" cxnId="{3E17DC70-006C-4013-B972-58B28C0B5370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49A7D8CC-E0FF-44F7-A61E-AC9AD27D4386}">
      <dgm:prSet custT="1"/>
      <dgm:spPr/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8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A63DDF6-80DE-4515-B059-6F5B65EDD8F2}" type="parTrans" cxnId="{3460F463-1677-4A85-9488-E7EC7E73F218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FCC78BA6-16C0-4F1C-9882-634476EF2CD5}" type="sibTrans" cxnId="{3460F463-1677-4A85-9488-E7EC7E73F218}">
      <dgm:prSet/>
      <dgm:spPr/>
      <dgm:t>
        <a:bodyPr/>
        <a:lstStyle/>
        <a:p>
          <a:pPr algn="ctr" rtl="1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CA8CC27-7F57-4C57-A846-979529447EA7}">
      <dgm:prSet custT="1"/>
      <dgm:spPr/>
      <dgm:t>
        <a:bodyPr/>
        <a:lstStyle/>
        <a:p>
          <a:pPr algn="ctr" rtl="1"/>
          <a:r>
            <a:rPr lang="fa-IR" sz="1050" b="0" dirty="0">
              <a:latin typeface="A Iranian Sans" panose="01000500000000020002" pitchFamily="2" charset="-78"/>
              <a:cs typeface="A Iranian Sans" panose="01000500000000020002" pitchFamily="2" charset="-78"/>
            </a:rPr>
            <a:t>کنسانتره میوه </a:t>
          </a:r>
          <a:endParaRPr lang="en-US" sz="105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05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05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6</a:t>
          </a:r>
          <a:r>
            <a:rPr lang="fa-IR" sz="105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05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5FB57E0-2580-4D60-A589-0A2814B6F84C}" type="parTrans" cxnId="{BCEF598A-92BB-4432-ACD5-B1909A7A0BC8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87853988-AD3A-4ECB-B926-A5D9DBFB6591}" type="sibTrans" cxnId="{BCEF598A-92BB-4432-ACD5-B1909A7A0BC8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CB4FE1C2-5D54-4AC0-8256-EB742CD42EA3}">
      <dgm:prSet custT="1"/>
      <dgm:spPr/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قند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EB4F5546-4EED-4599-A3AC-AFF72D882FF5}" type="parTrans" cxnId="{D3ABE127-A126-437E-954D-F6C8B4218304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F6AC14DC-FADE-47AD-A1BA-85AA71BC61E5}" type="sibTrans" cxnId="{D3ABE127-A126-437E-954D-F6C8B4218304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8BF8B2EB-EE81-4392-877C-EB8C3F3783CD}">
      <dgm:prSet custT="1"/>
      <dgm:spPr/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AA5374C-BDB5-4B24-899F-0D45D4E3CDCC}" type="parTrans" cxnId="{ACB49FAC-7EDA-4377-8224-BF64EDF9140B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EDAC221-C197-445A-A783-CE1C31F7DF10}" type="sibTrans" cxnId="{ACB49FAC-7EDA-4377-8224-BF64EDF9140B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BE8CA644-6802-40C8-B6FD-93A7E17E24D5}">
      <dgm:prSet custT="1"/>
      <dgm:spPr/>
      <dgm:t>
        <a:bodyPr/>
        <a:lstStyle/>
        <a:p>
          <a:pPr algn="ctr" rtl="1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</a:t>
          </a:r>
          <a:r>
            <a:rPr lang="en-US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 </a:t>
          </a:r>
          <a:r>
            <a:rPr lang="en-US" sz="1200"/>
            <a:t>Vit-C 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algn="ctr"/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dirty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230A4268-00E5-42DC-8AC2-9D9936BB667E}" type="parTrans" cxnId="{90EB4ECC-7E26-4A24-956A-815225B96E72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134F068F-0A6D-4BE1-A6FD-6CE8F8D11A34}" type="sibTrans" cxnId="{90EB4ECC-7E26-4A24-956A-815225B96E72}">
      <dgm:prSet/>
      <dgm:spPr/>
      <dgm:t>
        <a:bodyPr/>
        <a:lstStyle/>
        <a:p>
          <a:pPr algn="ctr"/>
          <a:endParaRPr lang="en-US" sz="1200" b="0">
            <a:latin typeface="A Iranian Sans" panose="01000500000000020002" pitchFamily="2" charset="-78"/>
            <a:cs typeface="A Iranian Sans" panose="01000500000000020002" pitchFamily="2" charset="-78"/>
          </a:endParaRPr>
        </a:p>
      </dgm:t>
    </dgm:pt>
    <dgm:pt modelId="{641275EF-F948-4EDD-A806-D73F9973367E}" type="pres">
      <dgm:prSet presAssocID="{F96BCF1B-72D2-4276-84B7-32B2FD95BE04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FCBDAC1-796E-425B-82BA-B7EB4CA3F15F}" type="pres">
      <dgm:prSet presAssocID="{E23DE46B-E7EE-4E71-8BF9-04B766220A5D}" presName="hierRoot1" presStyleCnt="0">
        <dgm:presLayoutVars>
          <dgm:hierBranch val="init"/>
        </dgm:presLayoutVars>
      </dgm:prSet>
      <dgm:spPr/>
    </dgm:pt>
    <dgm:pt modelId="{0C991F87-C910-4866-A9D9-4BE1C2E3C9F7}" type="pres">
      <dgm:prSet presAssocID="{E23DE46B-E7EE-4E71-8BF9-04B766220A5D}" presName="rootComposite1" presStyleCnt="0"/>
      <dgm:spPr/>
    </dgm:pt>
    <dgm:pt modelId="{F1A43CBE-65AF-47B8-B4BC-4EC599B6B192}" type="pres">
      <dgm:prSet presAssocID="{E23DE46B-E7EE-4E71-8BF9-04B766220A5D}" presName="rootText1" presStyleLbl="node0" presStyleIdx="0" presStyleCnt="1" custScaleX="115507">
        <dgm:presLayoutVars>
          <dgm:chPref val="3"/>
        </dgm:presLayoutVars>
      </dgm:prSet>
      <dgm:spPr/>
    </dgm:pt>
    <dgm:pt modelId="{0152329A-CDA8-423D-8E33-FA5FD61A34EC}" type="pres">
      <dgm:prSet presAssocID="{E23DE46B-E7EE-4E71-8BF9-04B766220A5D}" presName="rootConnector1" presStyleLbl="node1" presStyleIdx="0" presStyleCnt="0"/>
      <dgm:spPr/>
    </dgm:pt>
    <dgm:pt modelId="{43BFA463-95DA-4F8A-AA68-9DDD3F3A5EAB}" type="pres">
      <dgm:prSet presAssocID="{E23DE46B-E7EE-4E71-8BF9-04B766220A5D}" presName="hierChild2" presStyleCnt="0"/>
      <dgm:spPr/>
    </dgm:pt>
    <dgm:pt modelId="{A008868F-D67A-43A9-8351-6712FFD2CCF9}" type="pres">
      <dgm:prSet presAssocID="{DD58797A-501C-4157-B517-6620F2B8E00B}" presName="Name37" presStyleLbl="parChTrans1D2" presStyleIdx="0" presStyleCnt="2"/>
      <dgm:spPr/>
    </dgm:pt>
    <dgm:pt modelId="{49CC339C-47B7-4D88-A52A-4268B26E0A65}" type="pres">
      <dgm:prSet presAssocID="{494D5DD0-7D3C-4E71-BDE5-EBCC4D6357D8}" presName="hierRoot2" presStyleCnt="0">
        <dgm:presLayoutVars>
          <dgm:hierBranch/>
        </dgm:presLayoutVars>
      </dgm:prSet>
      <dgm:spPr/>
    </dgm:pt>
    <dgm:pt modelId="{183E7251-BF10-4CAE-9602-ACAB1F401B04}" type="pres">
      <dgm:prSet presAssocID="{494D5DD0-7D3C-4E71-BDE5-EBCC4D6357D8}" presName="rootComposite" presStyleCnt="0"/>
      <dgm:spPr/>
    </dgm:pt>
    <dgm:pt modelId="{91541350-AE76-48ED-9080-436DB2FAC069}" type="pres">
      <dgm:prSet presAssocID="{494D5DD0-7D3C-4E71-BDE5-EBCC4D6357D8}" presName="rootText" presStyleLbl="node2" presStyleIdx="0" presStyleCnt="2">
        <dgm:presLayoutVars>
          <dgm:chPref val="3"/>
        </dgm:presLayoutVars>
      </dgm:prSet>
      <dgm:spPr/>
    </dgm:pt>
    <dgm:pt modelId="{B67A6880-C31D-43A9-84A0-42CFC1D6B460}" type="pres">
      <dgm:prSet presAssocID="{494D5DD0-7D3C-4E71-BDE5-EBCC4D6357D8}" presName="rootConnector" presStyleLbl="node2" presStyleIdx="0" presStyleCnt="2"/>
      <dgm:spPr/>
    </dgm:pt>
    <dgm:pt modelId="{91C6132F-79BB-47C0-BC27-323209AF56A1}" type="pres">
      <dgm:prSet presAssocID="{494D5DD0-7D3C-4E71-BDE5-EBCC4D6357D8}" presName="hierChild4" presStyleCnt="0"/>
      <dgm:spPr/>
    </dgm:pt>
    <dgm:pt modelId="{9B6F442E-F0AA-483F-A948-3591ED47A624}" type="pres">
      <dgm:prSet presAssocID="{6A63DDF6-80DE-4515-B059-6F5B65EDD8F2}" presName="Name35" presStyleLbl="parChTrans1D3" presStyleIdx="0" presStyleCnt="5"/>
      <dgm:spPr/>
    </dgm:pt>
    <dgm:pt modelId="{B64F3A48-02D0-4234-851A-A3DFADDA9CB6}" type="pres">
      <dgm:prSet presAssocID="{49A7D8CC-E0FF-44F7-A61E-AC9AD27D4386}" presName="hierRoot2" presStyleCnt="0">
        <dgm:presLayoutVars>
          <dgm:hierBranch val="r"/>
        </dgm:presLayoutVars>
      </dgm:prSet>
      <dgm:spPr/>
    </dgm:pt>
    <dgm:pt modelId="{1B08D5C3-57F7-4815-94C1-CF9F1FBA3578}" type="pres">
      <dgm:prSet presAssocID="{49A7D8CC-E0FF-44F7-A61E-AC9AD27D4386}" presName="rootComposite" presStyleCnt="0"/>
      <dgm:spPr/>
    </dgm:pt>
    <dgm:pt modelId="{4AA747A2-6B88-4462-AAA5-7CB76EE4219E}" type="pres">
      <dgm:prSet presAssocID="{49A7D8CC-E0FF-44F7-A61E-AC9AD27D4386}" presName="rootText" presStyleLbl="node3" presStyleIdx="0" presStyleCnt="5">
        <dgm:presLayoutVars>
          <dgm:chPref val="3"/>
        </dgm:presLayoutVars>
      </dgm:prSet>
      <dgm:spPr/>
    </dgm:pt>
    <dgm:pt modelId="{144D1EEE-A725-4CA4-9C08-39EA6F2A3813}" type="pres">
      <dgm:prSet presAssocID="{49A7D8CC-E0FF-44F7-A61E-AC9AD27D4386}" presName="rootConnector" presStyleLbl="node3" presStyleIdx="0" presStyleCnt="5"/>
      <dgm:spPr/>
    </dgm:pt>
    <dgm:pt modelId="{0A18ED61-2905-41B1-AB25-A088363B9968}" type="pres">
      <dgm:prSet presAssocID="{49A7D8CC-E0FF-44F7-A61E-AC9AD27D4386}" presName="hierChild4" presStyleCnt="0"/>
      <dgm:spPr/>
    </dgm:pt>
    <dgm:pt modelId="{E6A86526-977D-4565-9586-5195E65DF839}" type="pres">
      <dgm:prSet presAssocID="{49A7D8CC-E0FF-44F7-A61E-AC9AD27D4386}" presName="hierChild5" presStyleCnt="0"/>
      <dgm:spPr/>
    </dgm:pt>
    <dgm:pt modelId="{9DDFACD5-E2CA-4AC8-B9F1-7523A81B17A1}" type="pres">
      <dgm:prSet presAssocID="{25FB57E0-2580-4D60-A589-0A2814B6F84C}" presName="Name35" presStyleLbl="parChTrans1D3" presStyleIdx="1" presStyleCnt="5"/>
      <dgm:spPr/>
    </dgm:pt>
    <dgm:pt modelId="{ADCB21F8-3F5E-4CE6-8E6C-107A93B700F5}" type="pres">
      <dgm:prSet presAssocID="{6CA8CC27-7F57-4C57-A846-979529447EA7}" presName="hierRoot2" presStyleCnt="0">
        <dgm:presLayoutVars>
          <dgm:hierBranch val="r"/>
        </dgm:presLayoutVars>
      </dgm:prSet>
      <dgm:spPr/>
    </dgm:pt>
    <dgm:pt modelId="{BABDCECF-8135-459D-9B1C-C9A360E5A6BE}" type="pres">
      <dgm:prSet presAssocID="{6CA8CC27-7F57-4C57-A846-979529447EA7}" presName="rootComposite" presStyleCnt="0"/>
      <dgm:spPr/>
    </dgm:pt>
    <dgm:pt modelId="{12DEFD23-F8DC-4960-BEF2-2E860804C2DE}" type="pres">
      <dgm:prSet presAssocID="{6CA8CC27-7F57-4C57-A846-979529447EA7}" presName="rootText" presStyleLbl="node3" presStyleIdx="1" presStyleCnt="5" custScaleY="160447">
        <dgm:presLayoutVars>
          <dgm:chPref val="3"/>
        </dgm:presLayoutVars>
      </dgm:prSet>
      <dgm:spPr/>
    </dgm:pt>
    <dgm:pt modelId="{30670563-D458-4F79-B38D-1D3DD96BFEE5}" type="pres">
      <dgm:prSet presAssocID="{6CA8CC27-7F57-4C57-A846-979529447EA7}" presName="rootConnector" presStyleLbl="node3" presStyleIdx="1" presStyleCnt="5"/>
      <dgm:spPr/>
    </dgm:pt>
    <dgm:pt modelId="{17F0B442-0F4B-4057-8798-270D20DBBABD}" type="pres">
      <dgm:prSet presAssocID="{6CA8CC27-7F57-4C57-A846-979529447EA7}" presName="hierChild4" presStyleCnt="0"/>
      <dgm:spPr/>
    </dgm:pt>
    <dgm:pt modelId="{CAB94EC5-AD45-4860-97EF-B422AA961964}" type="pres">
      <dgm:prSet presAssocID="{6CA8CC27-7F57-4C57-A846-979529447EA7}" presName="hierChild5" presStyleCnt="0"/>
      <dgm:spPr/>
    </dgm:pt>
    <dgm:pt modelId="{4BDCC95A-1593-4F8C-9FBC-366BAE6C088B}" type="pres">
      <dgm:prSet presAssocID="{EB4F5546-4EED-4599-A3AC-AFF72D882FF5}" presName="Name35" presStyleLbl="parChTrans1D3" presStyleIdx="2" presStyleCnt="5"/>
      <dgm:spPr/>
    </dgm:pt>
    <dgm:pt modelId="{F7A023D8-A446-429E-A2E3-10707C378A6E}" type="pres">
      <dgm:prSet presAssocID="{CB4FE1C2-5D54-4AC0-8256-EB742CD42EA3}" presName="hierRoot2" presStyleCnt="0">
        <dgm:presLayoutVars>
          <dgm:hierBranch val="r"/>
        </dgm:presLayoutVars>
      </dgm:prSet>
      <dgm:spPr/>
    </dgm:pt>
    <dgm:pt modelId="{874D54EB-8912-4AF7-9880-A174F5007BD2}" type="pres">
      <dgm:prSet presAssocID="{CB4FE1C2-5D54-4AC0-8256-EB742CD42EA3}" presName="rootComposite" presStyleCnt="0"/>
      <dgm:spPr/>
    </dgm:pt>
    <dgm:pt modelId="{33DBB7E2-C1B4-4ACC-AAB5-5C4EDC62C2E2}" type="pres">
      <dgm:prSet presAssocID="{CB4FE1C2-5D54-4AC0-8256-EB742CD42EA3}" presName="rootText" presStyleLbl="node3" presStyleIdx="2" presStyleCnt="5">
        <dgm:presLayoutVars>
          <dgm:chPref val="3"/>
        </dgm:presLayoutVars>
      </dgm:prSet>
      <dgm:spPr/>
    </dgm:pt>
    <dgm:pt modelId="{47F5E722-1F60-4176-8762-61F8829C8DF7}" type="pres">
      <dgm:prSet presAssocID="{CB4FE1C2-5D54-4AC0-8256-EB742CD42EA3}" presName="rootConnector" presStyleLbl="node3" presStyleIdx="2" presStyleCnt="5"/>
      <dgm:spPr/>
    </dgm:pt>
    <dgm:pt modelId="{7581BD31-E460-47BC-B7FF-F52E18375E16}" type="pres">
      <dgm:prSet presAssocID="{CB4FE1C2-5D54-4AC0-8256-EB742CD42EA3}" presName="hierChild4" presStyleCnt="0"/>
      <dgm:spPr/>
    </dgm:pt>
    <dgm:pt modelId="{C7BC1953-9E3D-4045-B280-1B1E6578EB98}" type="pres">
      <dgm:prSet presAssocID="{CB4FE1C2-5D54-4AC0-8256-EB742CD42EA3}" presName="hierChild5" presStyleCnt="0"/>
      <dgm:spPr/>
    </dgm:pt>
    <dgm:pt modelId="{69340106-ABA9-40D3-AFD3-BC41D38326C5}" type="pres">
      <dgm:prSet presAssocID="{2AA5374C-BDB5-4B24-899F-0D45D4E3CDCC}" presName="Name35" presStyleLbl="parChTrans1D3" presStyleIdx="3" presStyleCnt="5"/>
      <dgm:spPr/>
    </dgm:pt>
    <dgm:pt modelId="{F742DD54-0F2B-4C18-A900-0C535DE67956}" type="pres">
      <dgm:prSet presAssocID="{8BF8B2EB-EE81-4392-877C-EB8C3F3783CD}" presName="hierRoot2" presStyleCnt="0">
        <dgm:presLayoutVars>
          <dgm:hierBranch val="r"/>
        </dgm:presLayoutVars>
      </dgm:prSet>
      <dgm:spPr/>
    </dgm:pt>
    <dgm:pt modelId="{83BE9C54-4638-445D-94E4-5C6ED6782A1F}" type="pres">
      <dgm:prSet presAssocID="{8BF8B2EB-EE81-4392-877C-EB8C3F3783CD}" presName="rootComposite" presStyleCnt="0"/>
      <dgm:spPr/>
    </dgm:pt>
    <dgm:pt modelId="{D69E8907-2ADF-4BD1-91CF-2D615CAC69E6}" type="pres">
      <dgm:prSet presAssocID="{8BF8B2EB-EE81-4392-877C-EB8C3F3783CD}" presName="rootText" presStyleLbl="node3" presStyleIdx="3" presStyleCnt="5">
        <dgm:presLayoutVars>
          <dgm:chPref val="3"/>
        </dgm:presLayoutVars>
      </dgm:prSet>
      <dgm:spPr/>
    </dgm:pt>
    <dgm:pt modelId="{2AA7C6E1-0C6A-406F-BC07-3A6F93EE9773}" type="pres">
      <dgm:prSet presAssocID="{8BF8B2EB-EE81-4392-877C-EB8C3F3783CD}" presName="rootConnector" presStyleLbl="node3" presStyleIdx="3" presStyleCnt="5"/>
      <dgm:spPr/>
    </dgm:pt>
    <dgm:pt modelId="{9FB2B03C-37E1-41CB-A571-6237922BE96D}" type="pres">
      <dgm:prSet presAssocID="{8BF8B2EB-EE81-4392-877C-EB8C3F3783CD}" presName="hierChild4" presStyleCnt="0"/>
      <dgm:spPr/>
    </dgm:pt>
    <dgm:pt modelId="{4B27E480-7C48-42D9-9FE8-FEF94B4AC0D6}" type="pres">
      <dgm:prSet presAssocID="{8BF8B2EB-EE81-4392-877C-EB8C3F3783CD}" presName="hierChild5" presStyleCnt="0"/>
      <dgm:spPr/>
    </dgm:pt>
    <dgm:pt modelId="{86E811FA-C62D-46B9-9C8F-E710279D9C92}" type="pres">
      <dgm:prSet presAssocID="{230A4268-00E5-42DC-8AC2-9D9936BB667E}" presName="Name35" presStyleLbl="parChTrans1D3" presStyleIdx="4" presStyleCnt="5"/>
      <dgm:spPr/>
    </dgm:pt>
    <dgm:pt modelId="{46542644-C1A1-4B92-8BE9-222CEE66EB1B}" type="pres">
      <dgm:prSet presAssocID="{BE8CA644-6802-40C8-B6FD-93A7E17E24D5}" presName="hierRoot2" presStyleCnt="0">
        <dgm:presLayoutVars>
          <dgm:hierBranch val="r"/>
        </dgm:presLayoutVars>
      </dgm:prSet>
      <dgm:spPr/>
    </dgm:pt>
    <dgm:pt modelId="{6DC3AACF-80D9-45DE-812D-7F1B393C8FDF}" type="pres">
      <dgm:prSet presAssocID="{BE8CA644-6802-40C8-B6FD-93A7E17E24D5}" presName="rootComposite" presStyleCnt="0"/>
      <dgm:spPr/>
    </dgm:pt>
    <dgm:pt modelId="{27E6229A-CA57-4D8D-BBEC-BD69A5CAC0AE}" type="pres">
      <dgm:prSet presAssocID="{BE8CA644-6802-40C8-B6FD-93A7E17E24D5}" presName="rootText" presStyleLbl="node3" presStyleIdx="4" presStyleCnt="5" custScaleX="126859">
        <dgm:presLayoutVars>
          <dgm:chPref val="3"/>
        </dgm:presLayoutVars>
      </dgm:prSet>
      <dgm:spPr/>
    </dgm:pt>
    <dgm:pt modelId="{49236DDF-1D1C-4F4D-B3ED-ACBCE853799E}" type="pres">
      <dgm:prSet presAssocID="{BE8CA644-6802-40C8-B6FD-93A7E17E24D5}" presName="rootConnector" presStyleLbl="node3" presStyleIdx="4" presStyleCnt="5"/>
      <dgm:spPr/>
    </dgm:pt>
    <dgm:pt modelId="{7B846509-B247-46D5-9AAD-4D7F74C0370C}" type="pres">
      <dgm:prSet presAssocID="{BE8CA644-6802-40C8-B6FD-93A7E17E24D5}" presName="hierChild4" presStyleCnt="0"/>
      <dgm:spPr/>
    </dgm:pt>
    <dgm:pt modelId="{2EEBB14A-28D2-4688-B2DD-D9B266393AD9}" type="pres">
      <dgm:prSet presAssocID="{BE8CA644-6802-40C8-B6FD-93A7E17E24D5}" presName="hierChild5" presStyleCnt="0"/>
      <dgm:spPr/>
    </dgm:pt>
    <dgm:pt modelId="{2F422FBF-7377-475F-B19F-9FC344CFB151}" type="pres">
      <dgm:prSet presAssocID="{494D5DD0-7D3C-4E71-BDE5-EBCC4D6357D8}" presName="hierChild5" presStyleCnt="0"/>
      <dgm:spPr/>
    </dgm:pt>
    <dgm:pt modelId="{B3C726F2-3FC8-4F5B-9F22-42CCC2D45487}" type="pres">
      <dgm:prSet presAssocID="{0841D15C-5840-4ABE-B256-D0A17D650F8A}" presName="Name37" presStyleLbl="parChTrans1D2" presStyleIdx="1" presStyleCnt="2"/>
      <dgm:spPr/>
    </dgm:pt>
    <dgm:pt modelId="{CA2FEC49-B398-42B3-A552-9FDA44CCE12F}" type="pres">
      <dgm:prSet presAssocID="{CAE172F4-3E89-408D-ADCB-B002EF8CDE59}" presName="hierRoot2" presStyleCnt="0">
        <dgm:presLayoutVars>
          <dgm:hierBranch val="init"/>
        </dgm:presLayoutVars>
      </dgm:prSet>
      <dgm:spPr/>
    </dgm:pt>
    <dgm:pt modelId="{D9F467B1-1966-4940-8BC8-B8E412405ABA}" type="pres">
      <dgm:prSet presAssocID="{CAE172F4-3E89-408D-ADCB-B002EF8CDE59}" presName="rootComposite" presStyleCnt="0"/>
      <dgm:spPr/>
    </dgm:pt>
    <dgm:pt modelId="{1152E8D4-986F-4DEF-BD74-86ADC9181E71}" type="pres">
      <dgm:prSet presAssocID="{CAE172F4-3E89-408D-ADCB-B002EF8CDE59}" presName="rootText" presStyleLbl="node2" presStyleIdx="1" presStyleCnt="2">
        <dgm:presLayoutVars>
          <dgm:chPref val="3"/>
        </dgm:presLayoutVars>
      </dgm:prSet>
      <dgm:spPr/>
    </dgm:pt>
    <dgm:pt modelId="{21880BE4-C967-4413-97D3-3EA951D627C7}" type="pres">
      <dgm:prSet presAssocID="{CAE172F4-3E89-408D-ADCB-B002EF8CDE59}" presName="rootConnector" presStyleLbl="node2" presStyleIdx="1" presStyleCnt="2"/>
      <dgm:spPr/>
    </dgm:pt>
    <dgm:pt modelId="{FC36AD66-7542-41A6-A829-A4123DB2888C}" type="pres">
      <dgm:prSet presAssocID="{CAE172F4-3E89-408D-ADCB-B002EF8CDE59}" presName="hierChild4" presStyleCnt="0"/>
      <dgm:spPr/>
    </dgm:pt>
    <dgm:pt modelId="{330174B3-4240-4080-8D80-1DDCFAF2B984}" type="pres">
      <dgm:prSet presAssocID="{CAE172F4-3E89-408D-ADCB-B002EF8CDE59}" presName="hierChild5" presStyleCnt="0"/>
      <dgm:spPr/>
    </dgm:pt>
    <dgm:pt modelId="{C2C0F480-CD0D-4571-920C-C83DFD43016E}" type="pres">
      <dgm:prSet presAssocID="{E23DE46B-E7EE-4E71-8BF9-04B766220A5D}" presName="hierChild3" presStyleCnt="0"/>
      <dgm:spPr/>
    </dgm:pt>
  </dgm:ptLst>
  <dgm:cxnLst>
    <dgm:cxn modelId="{39889C01-AF23-4BD5-B936-48D44D2C0FD5}" type="presOf" srcId="{BE8CA644-6802-40C8-B6FD-93A7E17E24D5}" destId="{49236DDF-1D1C-4F4D-B3ED-ACBCE853799E}" srcOrd="1" destOrd="0" presId="urn:microsoft.com/office/officeart/2005/8/layout/orgChart1"/>
    <dgm:cxn modelId="{E082DF1C-9713-416E-88C3-13F1CD9DD463}" type="presOf" srcId="{CB4FE1C2-5D54-4AC0-8256-EB742CD42EA3}" destId="{33DBB7E2-C1B4-4ACC-AAB5-5C4EDC62C2E2}" srcOrd="0" destOrd="0" presId="urn:microsoft.com/office/officeart/2005/8/layout/orgChart1"/>
    <dgm:cxn modelId="{D3ABE127-A126-437E-954D-F6C8B4218304}" srcId="{494D5DD0-7D3C-4E71-BDE5-EBCC4D6357D8}" destId="{CB4FE1C2-5D54-4AC0-8256-EB742CD42EA3}" srcOrd="2" destOrd="0" parTransId="{EB4F5546-4EED-4599-A3AC-AFF72D882FF5}" sibTransId="{F6AC14DC-FADE-47AD-A1BA-85AA71BC61E5}"/>
    <dgm:cxn modelId="{8B1F6F5B-0F4E-4B22-B05D-21ACAD9E3595}" type="presOf" srcId="{494D5DD0-7D3C-4E71-BDE5-EBCC4D6357D8}" destId="{B67A6880-C31D-43A9-84A0-42CFC1D6B460}" srcOrd="1" destOrd="0" presId="urn:microsoft.com/office/officeart/2005/8/layout/orgChart1"/>
    <dgm:cxn modelId="{85A99C63-A3C1-4AB7-8D13-6B4AB166B2FF}" type="presOf" srcId="{49A7D8CC-E0FF-44F7-A61E-AC9AD27D4386}" destId="{144D1EEE-A725-4CA4-9C08-39EA6F2A3813}" srcOrd="1" destOrd="0" presId="urn:microsoft.com/office/officeart/2005/8/layout/orgChart1"/>
    <dgm:cxn modelId="{3460F463-1677-4A85-9488-E7EC7E73F218}" srcId="{494D5DD0-7D3C-4E71-BDE5-EBCC4D6357D8}" destId="{49A7D8CC-E0FF-44F7-A61E-AC9AD27D4386}" srcOrd="0" destOrd="0" parTransId="{6A63DDF6-80DE-4515-B059-6F5B65EDD8F2}" sibTransId="{FCC78BA6-16C0-4F1C-9882-634476EF2CD5}"/>
    <dgm:cxn modelId="{E3263544-4447-42C7-9944-36EE8325B32F}" type="presOf" srcId="{494D5DD0-7D3C-4E71-BDE5-EBCC4D6357D8}" destId="{91541350-AE76-48ED-9080-436DB2FAC069}" srcOrd="0" destOrd="0" presId="urn:microsoft.com/office/officeart/2005/8/layout/orgChart1"/>
    <dgm:cxn modelId="{F3BDC148-051D-4EEB-A9C2-0D2F94217F90}" type="presOf" srcId="{EB4F5546-4EED-4599-A3AC-AFF72D882FF5}" destId="{4BDCC95A-1593-4F8C-9FBC-366BAE6C088B}" srcOrd="0" destOrd="0" presId="urn:microsoft.com/office/officeart/2005/8/layout/orgChart1"/>
    <dgm:cxn modelId="{35A0CF6B-A748-4ACF-AAD9-B622C89F3EC0}" type="presOf" srcId="{E23DE46B-E7EE-4E71-8BF9-04B766220A5D}" destId="{0152329A-CDA8-423D-8E33-FA5FD61A34EC}" srcOrd="1" destOrd="0" presId="urn:microsoft.com/office/officeart/2005/8/layout/orgChart1"/>
    <dgm:cxn modelId="{3E17DC70-006C-4013-B972-58B28C0B5370}" srcId="{E23DE46B-E7EE-4E71-8BF9-04B766220A5D}" destId="{CAE172F4-3E89-408D-ADCB-B002EF8CDE59}" srcOrd="1" destOrd="0" parTransId="{0841D15C-5840-4ABE-B256-D0A17D650F8A}" sibTransId="{94ACC203-6E64-4345-9022-83FAC40D382E}"/>
    <dgm:cxn modelId="{07429B72-AFF3-4863-AFD4-EABED8C8B776}" type="presOf" srcId="{25FB57E0-2580-4D60-A589-0A2814B6F84C}" destId="{9DDFACD5-E2CA-4AC8-B9F1-7523A81B17A1}" srcOrd="0" destOrd="0" presId="urn:microsoft.com/office/officeart/2005/8/layout/orgChart1"/>
    <dgm:cxn modelId="{AFD49554-7740-4F9F-847E-5E0B5187ABF7}" type="presOf" srcId="{2AA5374C-BDB5-4B24-899F-0D45D4E3CDCC}" destId="{69340106-ABA9-40D3-AFD3-BC41D38326C5}" srcOrd="0" destOrd="0" presId="urn:microsoft.com/office/officeart/2005/8/layout/orgChart1"/>
    <dgm:cxn modelId="{FEA34956-2AA3-425F-A868-89FB8BE69C4C}" type="presOf" srcId="{8BF8B2EB-EE81-4392-877C-EB8C3F3783CD}" destId="{D69E8907-2ADF-4BD1-91CF-2D615CAC69E6}" srcOrd="0" destOrd="0" presId="urn:microsoft.com/office/officeart/2005/8/layout/orgChart1"/>
    <dgm:cxn modelId="{59A4747A-6BAF-422A-A140-ED7830D68222}" type="presOf" srcId="{0841D15C-5840-4ABE-B256-D0A17D650F8A}" destId="{B3C726F2-3FC8-4F5B-9F22-42CCC2D45487}" srcOrd="0" destOrd="0" presId="urn:microsoft.com/office/officeart/2005/8/layout/orgChart1"/>
    <dgm:cxn modelId="{ABD8A07D-C556-485A-B6E2-9C7154C5D363}" type="presOf" srcId="{CB4FE1C2-5D54-4AC0-8256-EB742CD42EA3}" destId="{47F5E722-1F60-4176-8762-61F8829C8DF7}" srcOrd="1" destOrd="0" presId="urn:microsoft.com/office/officeart/2005/8/layout/orgChart1"/>
    <dgm:cxn modelId="{BCEF598A-92BB-4432-ACD5-B1909A7A0BC8}" srcId="{494D5DD0-7D3C-4E71-BDE5-EBCC4D6357D8}" destId="{6CA8CC27-7F57-4C57-A846-979529447EA7}" srcOrd="1" destOrd="0" parTransId="{25FB57E0-2580-4D60-A589-0A2814B6F84C}" sibTransId="{87853988-AD3A-4ECB-B926-A5D9DBFB6591}"/>
    <dgm:cxn modelId="{4EE0058F-6415-4E7A-9856-CBBBD00ECC5E}" type="presOf" srcId="{F96BCF1B-72D2-4276-84B7-32B2FD95BE04}" destId="{641275EF-F948-4EDD-A806-D73F9973367E}" srcOrd="0" destOrd="0" presId="urn:microsoft.com/office/officeart/2005/8/layout/orgChart1"/>
    <dgm:cxn modelId="{9965B791-A16F-4016-9AEA-23DA6B28ACCD}" type="presOf" srcId="{6CA8CC27-7F57-4C57-A846-979529447EA7}" destId="{12DEFD23-F8DC-4960-BEF2-2E860804C2DE}" srcOrd="0" destOrd="0" presId="urn:microsoft.com/office/officeart/2005/8/layout/orgChart1"/>
    <dgm:cxn modelId="{A339FD99-E24B-4D43-91FB-0069449A1B5A}" type="presOf" srcId="{6A63DDF6-80DE-4515-B059-6F5B65EDD8F2}" destId="{9B6F442E-F0AA-483F-A948-3591ED47A624}" srcOrd="0" destOrd="0" presId="urn:microsoft.com/office/officeart/2005/8/layout/orgChart1"/>
    <dgm:cxn modelId="{5286319B-A993-4E75-B552-C092AFFDB15E}" type="presOf" srcId="{6CA8CC27-7F57-4C57-A846-979529447EA7}" destId="{30670563-D458-4F79-B38D-1D3DD96BFEE5}" srcOrd="1" destOrd="0" presId="urn:microsoft.com/office/officeart/2005/8/layout/orgChart1"/>
    <dgm:cxn modelId="{8E95089C-9FBD-4AB5-BECA-CC87B56FB74D}" type="presOf" srcId="{DD58797A-501C-4157-B517-6620F2B8E00B}" destId="{A008868F-D67A-43A9-8351-6712FFD2CCF9}" srcOrd="0" destOrd="0" presId="urn:microsoft.com/office/officeart/2005/8/layout/orgChart1"/>
    <dgm:cxn modelId="{ACB49FAC-7EDA-4377-8224-BF64EDF9140B}" srcId="{494D5DD0-7D3C-4E71-BDE5-EBCC4D6357D8}" destId="{8BF8B2EB-EE81-4392-877C-EB8C3F3783CD}" srcOrd="3" destOrd="0" parTransId="{2AA5374C-BDB5-4B24-899F-0D45D4E3CDCC}" sibTransId="{2EDAC221-C197-445A-A783-CE1C31F7DF10}"/>
    <dgm:cxn modelId="{D055CAB0-6577-4900-8783-6B3FF07A8E2B}" srcId="{E23DE46B-E7EE-4E71-8BF9-04B766220A5D}" destId="{494D5DD0-7D3C-4E71-BDE5-EBCC4D6357D8}" srcOrd="0" destOrd="0" parTransId="{DD58797A-501C-4157-B517-6620F2B8E00B}" sibTransId="{66569D59-71DE-4DC7-953A-19F471E1EC68}"/>
    <dgm:cxn modelId="{9999E1B1-1780-4529-9008-0481AFE48ABE}" type="presOf" srcId="{CAE172F4-3E89-408D-ADCB-B002EF8CDE59}" destId="{1152E8D4-986F-4DEF-BD74-86ADC9181E71}" srcOrd="0" destOrd="0" presId="urn:microsoft.com/office/officeart/2005/8/layout/orgChart1"/>
    <dgm:cxn modelId="{F48C2BB8-C501-4406-92D0-20E2F314C5D1}" type="presOf" srcId="{8BF8B2EB-EE81-4392-877C-EB8C3F3783CD}" destId="{2AA7C6E1-0C6A-406F-BC07-3A6F93EE9773}" srcOrd="1" destOrd="0" presId="urn:microsoft.com/office/officeart/2005/8/layout/orgChart1"/>
    <dgm:cxn modelId="{8FDF90C2-1EDB-465D-B51D-99CED44800D1}" type="presOf" srcId="{CAE172F4-3E89-408D-ADCB-B002EF8CDE59}" destId="{21880BE4-C967-4413-97D3-3EA951D627C7}" srcOrd="1" destOrd="0" presId="urn:microsoft.com/office/officeart/2005/8/layout/orgChart1"/>
    <dgm:cxn modelId="{90EB4ECC-7E26-4A24-956A-815225B96E72}" srcId="{494D5DD0-7D3C-4E71-BDE5-EBCC4D6357D8}" destId="{BE8CA644-6802-40C8-B6FD-93A7E17E24D5}" srcOrd="4" destOrd="0" parTransId="{230A4268-00E5-42DC-8AC2-9D9936BB667E}" sibTransId="{134F068F-0A6D-4BE1-A6FD-6CE8F8D11A34}"/>
    <dgm:cxn modelId="{12E379D0-8BEE-45BE-ADE3-13F1E63CDD37}" type="presOf" srcId="{BE8CA644-6802-40C8-B6FD-93A7E17E24D5}" destId="{27E6229A-CA57-4D8D-BBEC-BD69A5CAC0AE}" srcOrd="0" destOrd="0" presId="urn:microsoft.com/office/officeart/2005/8/layout/orgChart1"/>
    <dgm:cxn modelId="{D9E243D8-E6BA-4296-B60E-641E08A65237}" srcId="{F96BCF1B-72D2-4276-84B7-32B2FD95BE04}" destId="{E23DE46B-E7EE-4E71-8BF9-04B766220A5D}" srcOrd="0" destOrd="0" parTransId="{188EA3EF-23F7-4508-A534-9F714760C3C4}" sibTransId="{BA6B01B0-23E3-470D-80B8-F41570085FD3}"/>
    <dgm:cxn modelId="{F1BB3CF1-EF2C-444D-A17A-94F5179B2F4A}" type="presOf" srcId="{49A7D8CC-E0FF-44F7-A61E-AC9AD27D4386}" destId="{4AA747A2-6B88-4462-AAA5-7CB76EE4219E}" srcOrd="0" destOrd="0" presId="urn:microsoft.com/office/officeart/2005/8/layout/orgChart1"/>
    <dgm:cxn modelId="{7C4DC0F2-E033-4663-9AD7-B8E1BB12B039}" type="presOf" srcId="{230A4268-00E5-42DC-8AC2-9D9936BB667E}" destId="{86E811FA-C62D-46B9-9C8F-E710279D9C92}" srcOrd="0" destOrd="0" presId="urn:microsoft.com/office/officeart/2005/8/layout/orgChart1"/>
    <dgm:cxn modelId="{B7F413FD-58C9-490C-9C82-0D41E8906541}" type="presOf" srcId="{E23DE46B-E7EE-4E71-8BF9-04B766220A5D}" destId="{F1A43CBE-65AF-47B8-B4BC-4EC599B6B192}" srcOrd="0" destOrd="0" presId="urn:microsoft.com/office/officeart/2005/8/layout/orgChart1"/>
    <dgm:cxn modelId="{086AD418-141D-4299-8679-4404BFFB9F55}" type="presParOf" srcId="{641275EF-F948-4EDD-A806-D73F9973367E}" destId="{EFCBDAC1-796E-425B-82BA-B7EB4CA3F15F}" srcOrd="0" destOrd="0" presId="urn:microsoft.com/office/officeart/2005/8/layout/orgChart1"/>
    <dgm:cxn modelId="{80DEF47B-2A7A-4705-AC41-18F6CD179BA4}" type="presParOf" srcId="{EFCBDAC1-796E-425B-82BA-B7EB4CA3F15F}" destId="{0C991F87-C910-4866-A9D9-4BE1C2E3C9F7}" srcOrd="0" destOrd="0" presId="urn:microsoft.com/office/officeart/2005/8/layout/orgChart1"/>
    <dgm:cxn modelId="{4D2F4AED-13D6-4793-B0D3-862C9B503E87}" type="presParOf" srcId="{0C991F87-C910-4866-A9D9-4BE1C2E3C9F7}" destId="{F1A43CBE-65AF-47B8-B4BC-4EC599B6B192}" srcOrd="0" destOrd="0" presId="urn:microsoft.com/office/officeart/2005/8/layout/orgChart1"/>
    <dgm:cxn modelId="{B8922DBE-B3D6-4210-9D52-8C053DB2D58A}" type="presParOf" srcId="{0C991F87-C910-4866-A9D9-4BE1C2E3C9F7}" destId="{0152329A-CDA8-423D-8E33-FA5FD61A34EC}" srcOrd="1" destOrd="0" presId="urn:microsoft.com/office/officeart/2005/8/layout/orgChart1"/>
    <dgm:cxn modelId="{F0A09C06-3DFE-4CAA-94D8-C6FC786F6488}" type="presParOf" srcId="{EFCBDAC1-796E-425B-82BA-B7EB4CA3F15F}" destId="{43BFA463-95DA-4F8A-AA68-9DDD3F3A5EAB}" srcOrd="1" destOrd="0" presId="urn:microsoft.com/office/officeart/2005/8/layout/orgChart1"/>
    <dgm:cxn modelId="{C8889948-AC42-4FDF-A6F2-E0073553FCA2}" type="presParOf" srcId="{43BFA463-95DA-4F8A-AA68-9DDD3F3A5EAB}" destId="{A008868F-D67A-43A9-8351-6712FFD2CCF9}" srcOrd="0" destOrd="0" presId="urn:microsoft.com/office/officeart/2005/8/layout/orgChart1"/>
    <dgm:cxn modelId="{7E60BD26-82DB-4566-904E-AEC2CE9C8D4B}" type="presParOf" srcId="{43BFA463-95DA-4F8A-AA68-9DDD3F3A5EAB}" destId="{49CC339C-47B7-4D88-A52A-4268B26E0A65}" srcOrd="1" destOrd="0" presId="urn:microsoft.com/office/officeart/2005/8/layout/orgChart1"/>
    <dgm:cxn modelId="{7E0D55B3-3A34-4F59-94AB-0A0B0C5E56F3}" type="presParOf" srcId="{49CC339C-47B7-4D88-A52A-4268B26E0A65}" destId="{183E7251-BF10-4CAE-9602-ACAB1F401B04}" srcOrd="0" destOrd="0" presId="urn:microsoft.com/office/officeart/2005/8/layout/orgChart1"/>
    <dgm:cxn modelId="{E6BA7B18-4F5D-4839-A1F2-4004D575A4A0}" type="presParOf" srcId="{183E7251-BF10-4CAE-9602-ACAB1F401B04}" destId="{91541350-AE76-48ED-9080-436DB2FAC069}" srcOrd="0" destOrd="0" presId="urn:microsoft.com/office/officeart/2005/8/layout/orgChart1"/>
    <dgm:cxn modelId="{6F927DB4-4301-4CB3-B6E8-6167C4D2221A}" type="presParOf" srcId="{183E7251-BF10-4CAE-9602-ACAB1F401B04}" destId="{B67A6880-C31D-43A9-84A0-42CFC1D6B460}" srcOrd="1" destOrd="0" presId="urn:microsoft.com/office/officeart/2005/8/layout/orgChart1"/>
    <dgm:cxn modelId="{61B27309-1A0C-40B3-A6AC-C15BA338AB1A}" type="presParOf" srcId="{49CC339C-47B7-4D88-A52A-4268B26E0A65}" destId="{91C6132F-79BB-47C0-BC27-323209AF56A1}" srcOrd="1" destOrd="0" presId="urn:microsoft.com/office/officeart/2005/8/layout/orgChart1"/>
    <dgm:cxn modelId="{4B434E2D-B2B0-49A2-9EE5-35CDB369205D}" type="presParOf" srcId="{91C6132F-79BB-47C0-BC27-323209AF56A1}" destId="{9B6F442E-F0AA-483F-A948-3591ED47A624}" srcOrd="0" destOrd="0" presId="urn:microsoft.com/office/officeart/2005/8/layout/orgChart1"/>
    <dgm:cxn modelId="{AA9F4C21-6995-4ABD-82CD-0C209C82E19D}" type="presParOf" srcId="{91C6132F-79BB-47C0-BC27-323209AF56A1}" destId="{B64F3A48-02D0-4234-851A-A3DFADDA9CB6}" srcOrd="1" destOrd="0" presId="urn:microsoft.com/office/officeart/2005/8/layout/orgChart1"/>
    <dgm:cxn modelId="{E0EDECEF-4ECA-4DF3-82CC-2D889801499E}" type="presParOf" srcId="{B64F3A48-02D0-4234-851A-A3DFADDA9CB6}" destId="{1B08D5C3-57F7-4815-94C1-CF9F1FBA3578}" srcOrd="0" destOrd="0" presId="urn:microsoft.com/office/officeart/2005/8/layout/orgChart1"/>
    <dgm:cxn modelId="{29F418C3-809C-409B-931D-63309B1E103A}" type="presParOf" srcId="{1B08D5C3-57F7-4815-94C1-CF9F1FBA3578}" destId="{4AA747A2-6B88-4462-AAA5-7CB76EE4219E}" srcOrd="0" destOrd="0" presId="urn:microsoft.com/office/officeart/2005/8/layout/orgChart1"/>
    <dgm:cxn modelId="{C9DEC5DD-14B2-40B0-96D5-5D02CA18BC35}" type="presParOf" srcId="{1B08D5C3-57F7-4815-94C1-CF9F1FBA3578}" destId="{144D1EEE-A725-4CA4-9C08-39EA6F2A3813}" srcOrd="1" destOrd="0" presId="urn:microsoft.com/office/officeart/2005/8/layout/orgChart1"/>
    <dgm:cxn modelId="{32D2E3A7-935E-4FFE-8AE8-CF84610F6E38}" type="presParOf" srcId="{B64F3A48-02D0-4234-851A-A3DFADDA9CB6}" destId="{0A18ED61-2905-41B1-AB25-A088363B9968}" srcOrd="1" destOrd="0" presId="urn:microsoft.com/office/officeart/2005/8/layout/orgChart1"/>
    <dgm:cxn modelId="{CA73C998-5A6F-4D47-BB06-CEF80CF94C6A}" type="presParOf" srcId="{B64F3A48-02D0-4234-851A-A3DFADDA9CB6}" destId="{E6A86526-977D-4565-9586-5195E65DF839}" srcOrd="2" destOrd="0" presId="urn:microsoft.com/office/officeart/2005/8/layout/orgChart1"/>
    <dgm:cxn modelId="{FD252A47-CFB0-47D6-BBFD-A90217CF76DF}" type="presParOf" srcId="{91C6132F-79BB-47C0-BC27-323209AF56A1}" destId="{9DDFACD5-E2CA-4AC8-B9F1-7523A81B17A1}" srcOrd="2" destOrd="0" presId="urn:microsoft.com/office/officeart/2005/8/layout/orgChart1"/>
    <dgm:cxn modelId="{626C89A4-E9E1-4881-AE54-2089C8C70FAB}" type="presParOf" srcId="{91C6132F-79BB-47C0-BC27-323209AF56A1}" destId="{ADCB21F8-3F5E-4CE6-8E6C-107A93B700F5}" srcOrd="3" destOrd="0" presId="urn:microsoft.com/office/officeart/2005/8/layout/orgChart1"/>
    <dgm:cxn modelId="{CB9BF83A-9E73-4D73-BF1E-6A2FCFF72815}" type="presParOf" srcId="{ADCB21F8-3F5E-4CE6-8E6C-107A93B700F5}" destId="{BABDCECF-8135-459D-9B1C-C9A360E5A6BE}" srcOrd="0" destOrd="0" presId="urn:microsoft.com/office/officeart/2005/8/layout/orgChart1"/>
    <dgm:cxn modelId="{C86E0EEC-0BAF-4E97-8AD0-B72E97DA1478}" type="presParOf" srcId="{BABDCECF-8135-459D-9B1C-C9A360E5A6BE}" destId="{12DEFD23-F8DC-4960-BEF2-2E860804C2DE}" srcOrd="0" destOrd="0" presId="urn:microsoft.com/office/officeart/2005/8/layout/orgChart1"/>
    <dgm:cxn modelId="{D8462D14-B5A0-4F4D-985F-FE4872BBE550}" type="presParOf" srcId="{BABDCECF-8135-459D-9B1C-C9A360E5A6BE}" destId="{30670563-D458-4F79-B38D-1D3DD96BFEE5}" srcOrd="1" destOrd="0" presId="urn:microsoft.com/office/officeart/2005/8/layout/orgChart1"/>
    <dgm:cxn modelId="{09CD9274-29B1-4764-BF9A-A9638519D403}" type="presParOf" srcId="{ADCB21F8-3F5E-4CE6-8E6C-107A93B700F5}" destId="{17F0B442-0F4B-4057-8798-270D20DBBABD}" srcOrd="1" destOrd="0" presId="urn:microsoft.com/office/officeart/2005/8/layout/orgChart1"/>
    <dgm:cxn modelId="{542351A9-D655-48F7-AE54-B33F49EFD1FD}" type="presParOf" srcId="{ADCB21F8-3F5E-4CE6-8E6C-107A93B700F5}" destId="{CAB94EC5-AD45-4860-97EF-B422AA961964}" srcOrd="2" destOrd="0" presId="urn:microsoft.com/office/officeart/2005/8/layout/orgChart1"/>
    <dgm:cxn modelId="{0E1DCF0A-50CC-457E-ABB5-DDF24CB16FC4}" type="presParOf" srcId="{91C6132F-79BB-47C0-BC27-323209AF56A1}" destId="{4BDCC95A-1593-4F8C-9FBC-366BAE6C088B}" srcOrd="4" destOrd="0" presId="urn:microsoft.com/office/officeart/2005/8/layout/orgChart1"/>
    <dgm:cxn modelId="{6CB639C6-88F4-47D0-9014-5ABF02310923}" type="presParOf" srcId="{91C6132F-79BB-47C0-BC27-323209AF56A1}" destId="{F7A023D8-A446-429E-A2E3-10707C378A6E}" srcOrd="5" destOrd="0" presId="urn:microsoft.com/office/officeart/2005/8/layout/orgChart1"/>
    <dgm:cxn modelId="{D5F0DCB1-9B52-4B67-A742-F242DF6C10A6}" type="presParOf" srcId="{F7A023D8-A446-429E-A2E3-10707C378A6E}" destId="{874D54EB-8912-4AF7-9880-A174F5007BD2}" srcOrd="0" destOrd="0" presId="urn:microsoft.com/office/officeart/2005/8/layout/orgChart1"/>
    <dgm:cxn modelId="{B48BA227-50D3-4B66-87A7-1D1AE79EEE76}" type="presParOf" srcId="{874D54EB-8912-4AF7-9880-A174F5007BD2}" destId="{33DBB7E2-C1B4-4ACC-AAB5-5C4EDC62C2E2}" srcOrd="0" destOrd="0" presId="urn:microsoft.com/office/officeart/2005/8/layout/orgChart1"/>
    <dgm:cxn modelId="{FB8843B6-4171-4E27-A6BC-7E4FE44D3846}" type="presParOf" srcId="{874D54EB-8912-4AF7-9880-A174F5007BD2}" destId="{47F5E722-1F60-4176-8762-61F8829C8DF7}" srcOrd="1" destOrd="0" presId="urn:microsoft.com/office/officeart/2005/8/layout/orgChart1"/>
    <dgm:cxn modelId="{50AC8A95-5A42-42B6-814B-337D7FBB5998}" type="presParOf" srcId="{F7A023D8-A446-429E-A2E3-10707C378A6E}" destId="{7581BD31-E460-47BC-B7FF-F52E18375E16}" srcOrd="1" destOrd="0" presId="urn:microsoft.com/office/officeart/2005/8/layout/orgChart1"/>
    <dgm:cxn modelId="{204713D7-6680-48E6-82B0-E2FF5F11B6A7}" type="presParOf" srcId="{F7A023D8-A446-429E-A2E3-10707C378A6E}" destId="{C7BC1953-9E3D-4045-B280-1B1E6578EB98}" srcOrd="2" destOrd="0" presId="urn:microsoft.com/office/officeart/2005/8/layout/orgChart1"/>
    <dgm:cxn modelId="{0124BF35-2131-43E7-88E5-B1A2CF489D37}" type="presParOf" srcId="{91C6132F-79BB-47C0-BC27-323209AF56A1}" destId="{69340106-ABA9-40D3-AFD3-BC41D38326C5}" srcOrd="6" destOrd="0" presId="urn:microsoft.com/office/officeart/2005/8/layout/orgChart1"/>
    <dgm:cxn modelId="{460FD138-802F-4B7C-B836-2C4B7C591023}" type="presParOf" srcId="{91C6132F-79BB-47C0-BC27-323209AF56A1}" destId="{F742DD54-0F2B-4C18-A900-0C535DE67956}" srcOrd="7" destOrd="0" presId="urn:microsoft.com/office/officeart/2005/8/layout/orgChart1"/>
    <dgm:cxn modelId="{047C3ADE-B0C4-4388-ACF6-B4B2EA92D599}" type="presParOf" srcId="{F742DD54-0F2B-4C18-A900-0C535DE67956}" destId="{83BE9C54-4638-445D-94E4-5C6ED6782A1F}" srcOrd="0" destOrd="0" presId="urn:microsoft.com/office/officeart/2005/8/layout/orgChart1"/>
    <dgm:cxn modelId="{6339B63A-F23E-45B8-A997-DB63B2250A60}" type="presParOf" srcId="{83BE9C54-4638-445D-94E4-5C6ED6782A1F}" destId="{D69E8907-2ADF-4BD1-91CF-2D615CAC69E6}" srcOrd="0" destOrd="0" presId="urn:microsoft.com/office/officeart/2005/8/layout/orgChart1"/>
    <dgm:cxn modelId="{9AD73B6B-474E-4A9E-8195-0430618E1A1A}" type="presParOf" srcId="{83BE9C54-4638-445D-94E4-5C6ED6782A1F}" destId="{2AA7C6E1-0C6A-406F-BC07-3A6F93EE9773}" srcOrd="1" destOrd="0" presId="urn:microsoft.com/office/officeart/2005/8/layout/orgChart1"/>
    <dgm:cxn modelId="{46DD05FA-DA1F-4AF2-A207-B994F3434589}" type="presParOf" srcId="{F742DD54-0F2B-4C18-A900-0C535DE67956}" destId="{9FB2B03C-37E1-41CB-A571-6237922BE96D}" srcOrd="1" destOrd="0" presId="urn:microsoft.com/office/officeart/2005/8/layout/orgChart1"/>
    <dgm:cxn modelId="{1966EDE7-EEE3-4376-9F0A-1F4A5490F773}" type="presParOf" srcId="{F742DD54-0F2B-4C18-A900-0C535DE67956}" destId="{4B27E480-7C48-42D9-9FE8-FEF94B4AC0D6}" srcOrd="2" destOrd="0" presId="urn:microsoft.com/office/officeart/2005/8/layout/orgChart1"/>
    <dgm:cxn modelId="{8243EF85-E18B-4841-B0B1-6127D1F8DAE1}" type="presParOf" srcId="{91C6132F-79BB-47C0-BC27-323209AF56A1}" destId="{86E811FA-C62D-46B9-9C8F-E710279D9C92}" srcOrd="8" destOrd="0" presId="urn:microsoft.com/office/officeart/2005/8/layout/orgChart1"/>
    <dgm:cxn modelId="{BC9A2B73-9D12-43FA-A060-E02D8CD640A4}" type="presParOf" srcId="{91C6132F-79BB-47C0-BC27-323209AF56A1}" destId="{46542644-C1A1-4B92-8BE9-222CEE66EB1B}" srcOrd="9" destOrd="0" presId="urn:microsoft.com/office/officeart/2005/8/layout/orgChart1"/>
    <dgm:cxn modelId="{0E84FCBC-F6A5-4899-951B-4169DEB385F6}" type="presParOf" srcId="{46542644-C1A1-4B92-8BE9-222CEE66EB1B}" destId="{6DC3AACF-80D9-45DE-812D-7F1B393C8FDF}" srcOrd="0" destOrd="0" presId="urn:microsoft.com/office/officeart/2005/8/layout/orgChart1"/>
    <dgm:cxn modelId="{BD408124-413A-4440-84C2-DAD7F0873124}" type="presParOf" srcId="{6DC3AACF-80D9-45DE-812D-7F1B393C8FDF}" destId="{27E6229A-CA57-4D8D-BBEC-BD69A5CAC0AE}" srcOrd="0" destOrd="0" presId="urn:microsoft.com/office/officeart/2005/8/layout/orgChart1"/>
    <dgm:cxn modelId="{152E5AA0-D421-4FC1-AFE9-974031D1C93E}" type="presParOf" srcId="{6DC3AACF-80D9-45DE-812D-7F1B393C8FDF}" destId="{49236DDF-1D1C-4F4D-B3ED-ACBCE853799E}" srcOrd="1" destOrd="0" presId="urn:microsoft.com/office/officeart/2005/8/layout/orgChart1"/>
    <dgm:cxn modelId="{8AE56751-416D-46DC-80B1-9841E94390CA}" type="presParOf" srcId="{46542644-C1A1-4B92-8BE9-222CEE66EB1B}" destId="{7B846509-B247-46D5-9AAD-4D7F74C0370C}" srcOrd="1" destOrd="0" presId="urn:microsoft.com/office/officeart/2005/8/layout/orgChart1"/>
    <dgm:cxn modelId="{4F6AAAA0-0937-49AB-BD41-274852AC6F06}" type="presParOf" srcId="{46542644-C1A1-4B92-8BE9-222CEE66EB1B}" destId="{2EEBB14A-28D2-4688-B2DD-D9B266393AD9}" srcOrd="2" destOrd="0" presId="urn:microsoft.com/office/officeart/2005/8/layout/orgChart1"/>
    <dgm:cxn modelId="{0AD88B33-AF4D-4CC8-8526-BB6FDC13E0F8}" type="presParOf" srcId="{49CC339C-47B7-4D88-A52A-4268B26E0A65}" destId="{2F422FBF-7377-475F-B19F-9FC344CFB151}" srcOrd="2" destOrd="0" presId="urn:microsoft.com/office/officeart/2005/8/layout/orgChart1"/>
    <dgm:cxn modelId="{D8270F66-16EB-40B7-B3D5-BA28CDFE0A3D}" type="presParOf" srcId="{43BFA463-95DA-4F8A-AA68-9DDD3F3A5EAB}" destId="{B3C726F2-3FC8-4F5B-9F22-42CCC2D45487}" srcOrd="2" destOrd="0" presId="urn:microsoft.com/office/officeart/2005/8/layout/orgChart1"/>
    <dgm:cxn modelId="{F186B274-4899-4AED-93CF-C587041FE78E}" type="presParOf" srcId="{43BFA463-95DA-4F8A-AA68-9DDD3F3A5EAB}" destId="{CA2FEC49-B398-42B3-A552-9FDA44CCE12F}" srcOrd="3" destOrd="0" presId="urn:microsoft.com/office/officeart/2005/8/layout/orgChart1"/>
    <dgm:cxn modelId="{F7774B6E-2171-4D42-9886-15366ADC39B8}" type="presParOf" srcId="{CA2FEC49-B398-42B3-A552-9FDA44CCE12F}" destId="{D9F467B1-1966-4940-8BC8-B8E412405ABA}" srcOrd="0" destOrd="0" presId="urn:microsoft.com/office/officeart/2005/8/layout/orgChart1"/>
    <dgm:cxn modelId="{934E78DF-A2A9-4B78-A8CE-B22B76931A39}" type="presParOf" srcId="{D9F467B1-1966-4940-8BC8-B8E412405ABA}" destId="{1152E8D4-986F-4DEF-BD74-86ADC9181E71}" srcOrd="0" destOrd="0" presId="urn:microsoft.com/office/officeart/2005/8/layout/orgChart1"/>
    <dgm:cxn modelId="{0B729AF0-609E-42FE-9EED-27D1A1099ED7}" type="presParOf" srcId="{D9F467B1-1966-4940-8BC8-B8E412405ABA}" destId="{21880BE4-C967-4413-97D3-3EA951D627C7}" srcOrd="1" destOrd="0" presId="urn:microsoft.com/office/officeart/2005/8/layout/orgChart1"/>
    <dgm:cxn modelId="{3BA87275-8A52-4D98-B6B3-247C3FAD1A0E}" type="presParOf" srcId="{CA2FEC49-B398-42B3-A552-9FDA44CCE12F}" destId="{FC36AD66-7542-41A6-A829-A4123DB2888C}" srcOrd="1" destOrd="0" presId="urn:microsoft.com/office/officeart/2005/8/layout/orgChart1"/>
    <dgm:cxn modelId="{5C8721F1-99A3-46DB-9461-CB880A9D5111}" type="presParOf" srcId="{CA2FEC49-B398-42B3-A552-9FDA44CCE12F}" destId="{330174B3-4240-4080-8D80-1DDCFAF2B984}" srcOrd="2" destOrd="0" presId="urn:microsoft.com/office/officeart/2005/8/layout/orgChart1"/>
    <dgm:cxn modelId="{16AA1D84-E016-4DDF-8A5F-5BA648C9A014}" type="presParOf" srcId="{EFCBDAC1-796E-425B-82BA-B7EB4CA3F15F}" destId="{C2C0F480-CD0D-4571-920C-C83DFD43016E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8AF4463-F7CC-4CD9-B621-7D3FE4A027E8}">
      <dsp:nvSpPr>
        <dsp:cNvPr id="0" name=""/>
        <dsp:cNvSpPr/>
      </dsp:nvSpPr>
      <dsp:spPr>
        <a:xfrm>
          <a:off x="422910" y="450285"/>
          <a:ext cx="91440" cy="18908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7997"/>
              </a:lnTo>
            </a:path>
          </a:pathLst>
        </a:custGeom>
        <a:noFill/>
        <a:ln w="15875" cap="flat" cmpd="sng" algn="ctr">
          <a:solidFill>
            <a:srgbClr val="134770">
              <a:shade val="6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05128A-3104-4F14-96D8-C30008C9D943}">
      <dsp:nvSpPr>
        <dsp:cNvPr id="0" name=""/>
        <dsp:cNvSpPr/>
      </dsp:nvSpPr>
      <dsp:spPr>
        <a:xfrm>
          <a:off x="11428" y="76"/>
          <a:ext cx="914402" cy="450209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بسته‏بندی پلاستیکی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sp:txBody>
      <dsp:txXfrm>
        <a:off x="11428" y="76"/>
        <a:ext cx="914402" cy="450209"/>
      </dsp:txXfrm>
    </dsp:sp>
    <dsp:sp modelId="{07820088-9D5D-46B2-9F03-A469EAA83F51}">
      <dsp:nvSpPr>
        <dsp:cNvPr id="0" name=""/>
        <dsp:cNvSpPr/>
      </dsp:nvSpPr>
      <dsp:spPr>
        <a:xfrm>
          <a:off x="18420" y="639374"/>
          <a:ext cx="900419" cy="450209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پلیمر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( 8 واحد)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sp:txBody>
      <dsp:txXfrm>
        <a:off x="18420" y="639374"/>
        <a:ext cx="900419" cy="45020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8AF4463-F7CC-4CD9-B621-7D3FE4A027E8}">
      <dsp:nvSpPr>
        <dsp:cNvPr id="0" name=""/>
        <dsp:cNvSpPr/>
      </dsp:nvSpPr>
      <dsp:spPr>
        <a:xfrm>
          <a:off x="426720" y="453448"/>
          <a:ext cx="91440" cy="19038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7997"/>
              </a:lnTo>
            </a:path>
          </a:pathLst>
        </a:custGeom>
        <a:noFill/>
        <a:ln w="15875" cap="flat" cmpd="sng" algn="ctr">
          <a:solidFill>
            <a:srgbClr val="134770">
              <a:shade val="6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05128A-3104-4F14-96D8-C30008C9D943}">
      <dsp:nvSpPr>
        <dsp:cNvPr id="0" name=""/>
        <dsp:cNvSpPr/>
      </dsp:nvSpPr>
      <dsp:spPr>
        <a:xfrm>
          <a:off x="15239" y="155"/>
          <a:ext cx="914401" cy="453293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بسته‏بندی  قوطی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sp:txBody>
      <dsp:txXfrm>
        <a:off x="15239" y="155"/>
        <a:ext cx="914401" cy="453293"/>
      </dsp:txXfrm>
    </dsp:sp>
    <dsp:sp modelId="{07820088-9D5D-46B2-9F03-A469EAA83F51}">
      <dsp:nvSpPr>
        <dsp:cNvPr id="0" name=""/>
        <dsp:cNvSpPr/>
      </dsp:nvSpPr>
      <dsp:spPr>
        <a:xfrm>
          <a:off x="19146" y="643831"/>
          <a:ext cx="906586" cy="453293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آلومینیوم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(1واحد)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sp:txBody>
      <dsp:txXfrm>
        <a:off x="19146" y="643831"/>
        <a:ext cx="906586" cy="453293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8AF4463-F7CC-4CD9-B621-7D3FE4A027E8}">
      <dsp:nvSpPr>
        <dsp:cNvPr id="0" name=""/>
        <dsp:cNvSpPr/>
      </dsp:nvSpPr>
      <dsp:spPr>
        <a:xfrm>
          <a:off x="411480" y="460271"/>
          <a:ext cx="91440" cy="19197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7997"/>
              </a:lnTo>
            </a:path>
          </a:pathLst>
        </a:custGeom>
        <a:noFill/>
        <a:ln w="15875" cap="flat" cmpd="sng" algn="ctr">
          <a:solidFill>
            <a:srgbClr val="134770">
              <a:shade val="6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05128A-3104-4F14-96D8-C30008C9D943}">
      <dsp:nvSpPr>
        <dsp:cNvPr id="0" name=""/>
        <dsp:cNvSpPr/>
      </dsp:nvSpPr>
      <dsp:spPr>
        <a:xfrm>
          <a:off x="111" y="3183"/>
          <a:ext cx="914176" cy="457088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بسته‏بندی  شیشه‏ای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sp:txBody>
      <dsp:txXfrm>
        <a:off x="111" y="3183"/>
        <a:ext cx="914176" cy="457088"/>
      </dsp:txXfrm>
    </dsp:sp>
    <dsp:sp modelId="{07820088-9D5D-46B2-9F03-A469EAA83F51}">
      <dsp:nvSpPr>
        <dsp:cNvPr id="0" name=""/>
        <dsp:cNvSpPr/>
      </dsp:nvSpPr>
      <dsp:spPr>
        <a:xfrm>
          <a:off x="111" y="652248"/>
          <a:ext cx="914176" cy="457088"/>
        </a:xfrm>
        <a:prstGeom prst="rect">
          <a:avLst/>
        </a:prstGeom>
        <a:solidFill>
          <a:srgbClr val="134770">
            <a:hueOff val="0"/>
            <a:satOff val="0"/>
            <a:lumOff val="0"/>
            <a:alphaOff val="0"/>
          </a:srgbClr>
        </a:solidFill>
        <a:ln w="15875" cap="flat" cmpd="sng" algn="ctr">
          <a:solidFill>
            <a:srgbClr val="82FFFF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سیلیس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solidFill>
                <a:sysClr val="window" lastClr="FFFFFF"/>
              </a:solidFill>
              <a:latin typeface="Times New Roman"/>
              <a:ea typeface="+mn-ea"/>
              <a:cs typeface="B Nazanin"/>
            </a:rPr>
            <a:t> (16 واحد)</a:t>
          </a:r>
          <a:endParaRPr lang="en-US" sz="1200" kern="1200" dirty="0">
            <a:solidFill>
              <a:sysClr val="window" lastClr="FFFFFF"/>
            </a:solidFill>
            <a:latin typeface="Times New Roman"/>
            <a:ea typeface="+mn-ea"/>
            <a:cs typeface="B Nazanin"/>
          </a:endParaRPr>
        </a:p>
      </dsp:txBody>
      <dsp:txXfrm>
        <a:off x="111" y="652248"/>
        <a:ext cx="914176" cy="457088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675F5F1-C398-48A1-BD63-3D7428CDB9A0}">
      <dsp:nvSpPr>
        <dsp:cNvPr id="0" name=""/>
        <dsp:cNvSpPr/>
      </dsp:nvSpPr>
      <dsp:spPr>
        <a:xfrm>
          <a:off x="2758440" y="436968"/>
          <a:ext cx="1307994" cy="1824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218"/>
              </a:lnTo>
              <a:lnTo>
                <a:pt x="1307994" y="91218"/>
              </a:lnTo>
              <a:lnTo>
                <a:pt x="1307994" y="182436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46879D-E07A-47A3-AE3E-9C69153C399C}">
      <dsp:nvSpPr>
        <dsp:cNvPr id="0" name=""/>
        <dsp:cNvSpPr/>
      </dsp:nvSpPr>
      <dsp:spPr>
        <a:xfrm>
          <a:off x="2758440" y="436968"/>
          <a:ext cx="183270" cy="1824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218"/>
              </a:lnTo>
              <a:lnTo>
                <a:pt x="183270" y="91218"/>
              </a:lnTo>
              <a:lnTo>
                <a:pt x="183270" y="182436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11ACF1-A962-4DA3-95D2-E9B15C52B996}">
      <dsp:nvSpPr>
        <dsp:cNvPr id="0" name=""/>
        <dsp:cNvSpPr/>
      </dsp:nvSpPr>
      <dsp:spPr>
        <a:xfrm>
          <a:off x="1139601" y="1053778"/>
          <a:ext cx="185293" cy="22500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50054"/>
              </a:lnTo>
              <a:lnTo>
                <a:pt x="185293" y="2250054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6A7FA9-B7BE-4696-8993-D20C18686741}">
      <dsp:nvSpPr>
        <dsp:cNvPr id="0" name=""/>
        <dsp:cNvSpPr/>
      </dsp:nvSpPr>
      <dsp:spPr>
        <a:xfrm>
          <a:off x="1139601" y="1053778"/>
          <a:ext cx="185293" cy="16332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33244"/>
              </a:lnTo>
              <a:lnTo>
                <a:pt x="185293" y="1633244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E942BB-176E-4E9E-8213-A2A3C65C4A05}">
      <dsp:nvSpPr>
        <dsp:cNvPr id="0" name=""/>
        <dsp:cNvSpPr/>
      </dsp:nvSpPr>
      <dsp:spPr>
        <a:xfrm>
          <a:off x="1139601" y="1053778"/>
          <a:ext cx="185293" cy="10164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6433"/>
              </a:lnTo>
              <a:lnTo>
                <a:pt x="185293" y="1016433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B5AC00-826A-431C-91DA-8026B7A8DF80}">
      <dsp:nvSpPr>
        <dsp:cNvPr id="0" name=""/>
        <dsp:cNvSpPr/>
      </dsp:nvSpPr>
      <dsp:spPr>
        <a:xfrm>
          <a:off x="1139601" y="1053778"/>
          <a:ext cx="185293" cy="3996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9623"/>
              </a:lnTo>
              <a:lnTo>
                <a:pt x="185293" y="399623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9C7386-23A2-4239-BD41-BD8487651787}">
      <dsp:nvSpPr>
        <dsp:cNvPr id="0" name=""/>
        <dsp:cNvSpPr/>
      </dsp:nvSpPr>
      <dsp:spPr>
        <a:xfrm>
          <a:off x="1633716" y="436968"/>
          <a:ext cx="1124723" cy="182436"/>
        </a:xfrm>
        <a:custGeom>
          <a:avLst/>
          <a:gdLst/>
          <a:ahLst/>
          <a:cxnLst/>
          <a:rect l="0" t="0" r="0" b="0"/>
          <a:pathLst>
            <a:path>
              <a:moveTo>
                <a:pt x="1124723" y="0"/>
              </a:moveTo>
              <a:lnTo>
                <a:pt x="1124723" y="91218"/>
              </a:lnTo>
              <a:lnTo>
                <a:pt x="0" y="91218"/>
              </a:lnTo>
              <a:lnTo>
                <a:pt x="0" y="182436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E59730-063D-4F70-833A-61087672F809}">
      <dsp:nvSpPr>
        <dsp:cNvPr id="0" name=""/>
        <dsp:cNvSpPr/>
      </dsp:nvSpPr>
      <dsp:spPr>
        <a:xfrm>
          <a:off x="2094726" y="2594"/>
          <a:ext cx="1327427" cy="434373"/>
        </a:xfrm>
        <a:prstGeom prst="rect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نوشابه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094726" y="2594"/>
        <a:ext cx="1327427" cy="434373"/>
      </dsp:txXfrm>
    </dsp:sp>
    <dsp:sp modelId="{B47B2370-E4A9-4914-AAA5-03ABE029CABD}">
      <dsp:nvSpPr>
        <dsp:cNvPr id="0" name=""/>
        <dsp:cNvSpPr/>
      </dsp:nvSpPr>
      <dsp:spPr>
        <a:xfrm>
          <a:off x="1016072" y="619405"/>
          <a:ext cx="1235288" cy="434373"/>
        </a:xfrm>
        <a:prstGeom prst="rect">
          <a:avLst/>
        </a:prstGeom>
        <a:solidFill>
          <a:srgbClr val="002060"/>
        </a:solidFill>
        <a:ln w="12700" cap="flat" cmpd="sng" algn="ctr">
          <a:solidFill>
            <a:srgbClr val="E7E6E6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نوشابه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10</a:t>
          </a: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،</a:t>
          </a:r>
          <a:r>
            <a:rPr lang="fa-IR" sz="120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5</a:t>
          </a: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،</a:t>
          </a:r>
          <a:r>
            <a:rPr lang="fa-IR" sz="120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016072" y="619405"/>
        <a:ext cx="1235288" cy="434373"/>
      </dsp:txXfrm>
    </dsp:sp>
    <dsp:sp modelId="{B232BB1F-39CC-492D-AB68-840B95576FEA}">
      <dsp:nvSpPr>
        <dsp:cNvPr id="0" name=""/>
        <dsp:cNvSpPr/>
      </dsp:nvSpPr>
      <dsp:spPr>
        <a:xfrm>
          <a:off x="1324894" y="1236215"/>
          <a:ext cx="868746" cy="4343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12</a:t>
          </a: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324894" y="1236215"/>
        <a:ext cx="868746" cy="434373"/>
      </dsp:txXfrm>
    </dsp:sp>
    <dsp:sp modelId="{A7AA6038-ABE7-4A12-B7A2-10091D37E98D}">
      <dsp:nvSpPr>
        <dsp:cNvPr id="0" name=""/>
        <dsp:cNvSpPr/>
      </dsp:nvSpPr>
      <dsp:spPr>
        <a:xfrm>
          <a:off x="1324894" y="1853025"/>
          <a:ext cx="868746" cy="4343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 </a:t>
          </a:r>
          <a:r>
            <a:rPr lang="en-US" sz="1200" kern="1200" dirty="0">
              <a:latin typeface="+mn-lt"/>
              <a:cs typeface="A Iranian Sans" panose="01000500000000020002" pitchFamily="2" charset="-78"/>
            </a:rPr>
            <a:t>CSD</a:t>
          </a: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3</a:t>
          </a: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324894" y="1853025"/>
        <a:ext cx="868746" cy="434373"/>
      </dsp:txXfrm>
    </dsp:sp>
    <dsp:sp modelId="{8CBED354-8C49-4300-8CAA-EA2310B243D0}">
      <dsp:nvSpPr>
        <dsp:cNvPr id="0" name=""/>
        <dsp:cNvSpPr/>
      </dsp:nvSpPr>
      <dsp:spPr>
        <a:xfrm>
          <a:off x="1324894" y="2469836"/>
          <a:ext cx="868746" cy="4343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قند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4</a:t>
          </a: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324894" y="2469836"/>
        <a:ext cx="868746" cy="434373"/>
      </dsp:txXfrm>
    </dsp:sp>
    <dsp:sp modelId="{0373DDC0-164C-42DA-B147-57F1E7BF5AD4}">
      <dsp:nvSpPr>
        <dsp:cNvPr id="0" name=""/>
        <dsp:cNvSpPr/>
      </dsp:nvSpPr>
      <dsp:spPr>
        <a:xfrm>
          <a:off x="1324894" y="3086646"/>
          <a:ext cx="868746" cy="4343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</a:t>
          </a:r>
          <a:r>
            <a:rPr lang="fa-IR" sz="120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324894" y="3086646"/>
        <a:ext cx="868746" cy="434373"/>
      </dsp:txXfrm>
    </dsp:sp>
    <dsp:sp modelId="{27EF4F5F-8791-4B96-8995-E2D4D1457FFA}">
      <dsp:nvSpPr>
        <dsp:cNvPr id="0" name=""/>
        <dsp:cNvSpPr/>
      </dsp:nvSpPr>
      <dsp:spPr>
        <a:xfrm>
          <a:off x="2433797" y="619405"/>
          <a:ext cx="1015825" cy="434373"/>
        </a:xfrm>
        <a:prstGeom prst="rect">
          <a:avLst/>
        </a:prstGeom>
        <a:solidFill>
          <a:srgbClr val="0070C0"/>
        </a:solidFill>
        <a:ln w="12700" cap="flat" cmpd="sng" algn="ctr">
          <a:solidFill>
            <a:srgbClr val="E7E6E6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solidFill>
                <a:sysClr val="window" lastClr="FFFFFF"/>
              </a:solidFill>
              <a:latin typeface="A Iranian Sans" panose="01000500000000020002" pitchFamily="2" charset="-78"/>
              <a:ea typeface="+mn-ea"/>
              <a:cs typeface="A Iranian Sans" panose="01000500000000020002" pitchFamily="2" charset="-78"/>
            </a:rPr>
            <a:t>گاز کربنیک</a:t>
          </a:r>
          <a:endParaRPr lang="en-US" sz="1200" b="0" kern="1200" dirty="0">
            <a:solidFill>
              <a:sysClr val="window" lastClr="FFFFFF"/>
            </a:solidFill>
            <a:latin typeface="A Iranian Sans" panose="01000500000000020002" pitchFamily="2" charset="-78"/>
            <a:ea typeface="+mn-ea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solidFill>
                <a:sysClr val="window" lastClr="FFFFFF"/>
              </a:solidFill>
              <a:latin typeface="A Iranian Sans" panose="01000500000000020002" pitchFamily="2" charset="-78"/>
              <a:ea typeface="+mn-ea"/>
              <a:cs typeface="A Iranian Sans" panose="01000500000000020002" pitchFamily="2" charset="-78"/>
            </a:rPr>
            <a:t>(5،2،1)</a:t>
          </a:r>
          <a:endParaRPr lang="en-US" sz="1200" b="0" kern="1200" dirty="0">
            <a:solidFill>
              <a:sysClr val="window" lastClr="FFFFFF"/>
            </a:solidFill>
            <a:latin typeface="A Iranian Sans" panose="01000500000000020002" pitchFamily="2" charset="-78"/>
            <a:ea typeface="+mn-ea"/>
            <a:cs typeface="A Iranian Sans" panose="01000500000000020002" pitchFamily="2" charset="-78"/>
          </a:endParaRPr>
        </a:p>
      </dsp:txBody>
      <dsp:txXfrm>
        <a:off x="2433797" y="619405"/>
        <a:ext cx="1015825" cy="434373"/>
      </dsp:txXfrm>
    </dsp:sp>
    <dsp:sp modelId="{2DBD7B4C-88BA-414C-B111-3A021CF31C15}">
      <dsp:nvSpPr>
        <dsp:cNvPr id="0" name=""/>
        <dsp:cNvSpPr/>
      </dsp:nvSpPr>
      <dsp:spPr>
        <a:xfrm>
          <a:off x="3632060" y="619405"/>
          <a:ext cx="868746" cy="434373"/>
        </a:xfrm>
        <a:prstGeom prst="rect">
          <a:avLst/>
        </a:prstGeom>
        <a:solidFill>
          <a:srgbClr val="00B0F0"/>
        </a:solidFill>
        <a:ln w="12700" cap="flat" cmpd="sng" algn="ctr">
          <a:solidFill>
            <a:srgbClr val="E7E6E6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solidFill>
                <a:sysClr val="window" lastClr="FFFFFF"/>
              </a:solidFill>
              <a:latin typeface="A Iranian Sans" panose="01000500000000020002" pitchFamily="2" charset="-78"/>
              <a:ea typeface="+mn-ea"/>
              <a:cs typeface="A Iranian Sans" panose="01000500000000020002" pitchFamily="2" charset="-78"/>
            </a:rPr>
            <a:t>بطری</a:t>
          </a:r>
          <a:endParaRPr lang="en-US" sz="1200" b="0" kern="1200" dirty="0">
            <a:solidFill>
              <a:sysClr val="window" lastClr="FFFFFF"/>
            </a:solidFill>
            <a:latin typeface="A Iranian Sans" panose="01000500000000020002" pitchFamily="2" charset="-78"/>
            <a:ea typeface="+mn-ea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solidFill>
                <a:sysClr val="window" lastClr="FFFFFF"/>
              </a:solidFill>
              <a:latin typeface="A Iranian Sans" panose="01000500000000020002" pitchFamily="2" charset="-78"/>
              <a:ea typeface="+mn-ea"/>
              <a:cs typeface="A Iranian Sans" panose="01000500000000020002" pitchFamily="2" charset="-78"/>
            </a:rPr>
            <a:t>(1،1،1)</a:t>
          </a:r>
          <a:endParaRPr lang="en-US" sz="1200" b="0" kern="1200" dirty="0">
            <a:solidFill>
              <a:sysClr val="window" lastClr="FFFFFF"/>
            </a:solidFill>
            <a:latin typeface="A Iranian Sans" panose="01000500000000020002" pitchFamily="2" charset="-78"/>
            <a:ea typeface="+mn-ea"/>
            <a:cs typeface="A Iranian Sans" panose="01000500000000020002" pitchFamily="2" charset="-78"/>
          </a:endParaRPr>
        </a:p>
      </dsp:txBody>
      <dsp:txXfrm>
        <a:off x="3632060" y="619405"/>
        <a:ext cx="868746" cy="434373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3C726F2-3FC8-4F5B-9F22-42CCC2D45487}">
      <dsp:nvSpPr>
        <dsp:cNvPr id="0" name=""/>
        <dsp:cNvSpPr/>
      </dsp:nvSpPr>
      <dsp:spPr>
        <a:xfrm>
          <a:off x="1827530" y="514916"/>
          <a:ext cx="1245752" cy="2162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102"/>
              </a:lnTo>
              <a:lnTo>
                <a:pt x="1245752" y="108102"/>
              </a:lnTo>
              <a:lnTo>
                <a:pt x="1245752" y="216204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C0F50B-10DC-4D24-9390-C81C77339D99}">
      <dsp:nvSpPr>
        <dsp:cNvPr id="0" name=""/>
        <dsp:cNvSpPr/>
      </dsp:nvSpPr>
      <dsp:spPr>
        <a:xfrm>
          <a:off x="1781810" y="514916"/>
          <a:ext cx="91440" cy="21620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6204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5DC699-845B-461F-972C-C4380BA1C39B}">
      <dsp:nvSpPr>
        <dsp:cNvPr id="0" name=""/>
        <dsp:cNvSpPr/>
      </dsp:nvSpPr>
      <dsp:spPr>
        <a:xfrm>
          <a:off x="169958" y="1245894"/>
          <a:ext cx="154432" cy="33975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97505"/>
              </a:lnTo>
              <a:lnTo>
                <a:pt x="154432" y="3397505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A3F9D4-0DE0-4F09-A81D-E442D2C68606}">
      <dsp:nvSpPr>
        <dsp:cNvPr id="0" name=""/>
        <dsp:cNvSpPr/>
      </dsp:nvSpPr>
      <dsp:spPr>
        <a:xfrm>
          <a:off x="169958" y="1245894"/>
          <a:ext cx="154432" cy="26665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66527"/>
              </a:lnTo>
              <a:lnTo>
                <a:pt x="154432" y="2666527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9A3FF2-31F5-4357-9B39-EB235BAAEB1F}">
      <dsp:nvSpPr>
        <dsp:cNvPr id="0" name=""/>
        <dsp:cNvSpPr/>
      </dsp:nvSpPr>
      <dsp:spPr>
        <a:xfrm>
          <a:off x="169958" y="1245894"/>
          <a:ext cx="154432" cy="19355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35548"/>
              </a:lnTo>
              <a:lnTo>
                <a:pt x="154432" y="1935548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C5819A-AA5B-4E14-A1E1-B01086A98F58}">
      <dsp:nvSpPr>
        <dsp:cNvPr id="0" name=""/>
        <dsp:cNvSpPr/>
      </dsp:nvSpPr>
      <dsp:spPr>
        <a:xfrm>
          <a:off x="169958" y="1245894"/>
          <a:ext cx="154432" cy="12045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4570"/>
              </a:lnTo>
              <a:lnTo>
                <a:pt x="154432" y="1204570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B3E6DC-5878-4E80-B405-9219F11A4042}">
      <dsp:nvSpPr>
        <dsp:cNvPr id="0" name=""/>
        <dsp:cNvSpPr/>
      </dsp:nvSpPr>
      <dsp:spPr>
        <a:xfrm>
          <a:off x="169958" y="1245894"/>
          <a:ext cx="154432" cy="4735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591"/>
              </a:lnTo>
              <a:lnTo>
                <a:pt x="154432" y="47359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08868F-D67A-43A9-8351-6712FFD2CCF9}">
      <dsp:nvSpPr>
        <dsp:cNvPr id="0" name=""/>
        <dsp:cNvSpPr/>
      </dsp:nvSpPr>
      <dsp:spPr>
        <a:xfrm>
          <a:off x="581777" y="514916"/>
          <a:ext cx="1245752" cy="216204"/>
        </a:xfrm>
        <a:custGeom>
          <a:avLst/>
          <a:gdLst/>
          <a:ahLst/>
          <a:cxnLst/>
          <a:rect l="0" t="0" r="0" b="0"/>
          <a:pathLst>
            <a:path>
              <a:moveTo>
                <a:pt x="1245752" y="0"/>
              </a:moveTo>
              <a:lnTo>
                <a:pt x="1245752" y="108102"/>
              </a:lnTo>
              <a:lnTo>
                <a:pt x="0" y="108102"/>
              </a:lnTo>
              <a:lnTo>
                <a:pt x="0" y="216204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A43CBE-65AF-47B8-B4BC-4EC599B6B192}">
      <dsp:nvSpPr>
        <dsp:cNvPr id="0" name=""/>
        <dsp:cNvSpPr/>
      </dsp:nvSpPr>
      <dsp:spPr>
        <a:xfrm>
          <a:off x="1387398" y="142"/>
          <a:ext cx="880262" cy="514773"/>
        </a:xfrm>
        <a:prstGeom prst="rect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نوشیدنی انرژی زا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387398" y="142"/>
        <a:ext cx="880262" cy="514773"/>
      </dsp:txXfrm>
    </dsp:sp>
    <dsp:sp modelId="{91541350-AE76-48ED-9080-436DB2FAC069}">
      <dsp:nvSpPr>
        <dsp:cNvPr id="0" name=""/>
        <dsp:cNvSpPr/>
      </dsp:nvSpPr>
      <dsp:spPr>
        <a:xfrm>
          <a:off x="67004" y="731121"/>
          <a:ext cx="1029547" cy="514773"/>
        </a:xfrm>
        <a:prstGeom prst="rect">
          <a:avLst/>
        </a:prstGeom>
        <a:solidFill>
          <a:srgbClr val="00206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</a:t>
          </a:r>
          <a:r>
            <a:rPr lang="fa-IR" sz="1200" b="0" kern="1200" dirty="0">
              <a:solidFill>
                <a:srgbClr val="FFFF00"/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انرژی</a:t>
          </a:r>
          <a:endParaRPr lang="en-US" sz="1200" b="0" kern="1200" dirty="0">
            <a:solidFill>
              <a:srgbClr val="FFFF00"/>
            </a:solidFill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5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67004" y="731121"/>
        <a:ext cx="1029547" cy="514773"/>
      </dsp:txXfrm>
    </dsp:sp>
    <dsp:sp modelId="{4AA747A2-6B88-4462-AAA5-7CB76EE4219E}">
      <dsp:nvSpPr>
        <dsp:cNvPr id="0" name=""/>
        <dsp:cNvSpPr/>
      </dsp:nvSpPr>
      <dsp:spPr>
        <a:xfrm>
          <a:off x="324391" y="1462099"/>
          <a:ext cx="1029547" cy="5147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10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24391" y="1462099"/>
        <a:ext cx="1029547" cy="514773"/>
      </dsp:txXfrm>
    </dsp:sp>
    <dsp:sp modelId="{12DEFD23-F8DC-4960-BEF2-2E860804C2DE}">
      <dsp:nvSpPr>
        <dsp:cNvPr id="0" name=""/>
        <dsp:cNvSpPr/>
      </dsp:nvSpPr>
      <dsp:spPr>
        <a:xfrm>
          <a:off x="324391" y="2193078"/>
          <a:ext cx="1029547" cy="5147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کافئین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4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24391" y="2193078"/>
        <a:ext cx="1029547" cy="514773"/>
      </dsp:txXfrm>
    </dsp:sp>
    <dsp:sp modelId="{33DBB7E2-C1B4-4ACC-AAB5-5C4EDC62C2E2}">
      <dsp:nvSpPr>
        <dsp:cNvPr id="0" name=""/>
        <dsp:cNvSpPr/>
      </dsp:nvSpPr>
      <dsp:spPr>
        <a:xfrm>
          <a:off x="324391" y="2924056"/>
          <a:ext cx="1029547" cy="5147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قند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3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24391" y="2924056"/>
        <a:ext cx="1029547" cy="514773"/>
      </dsp:txXfrm>
    </dsp:sp>
    <dsp:sp modelId="{81C25AF7-CB16-4351-BE3F-E28AC2F84D52}">
      <dsp:nvSpPr>
        <dsp:cNvPr id="0" name=""/>
        <dsp:cNvSpPr/>
      </dsp:nvSpPr>
      <dsp:spPr>
        <a:xfrm>
          <a:off x="324391" y="3655035"/>
          <a:ext cx="1029547" cy="5147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</a:t>
          </a:r>
          <a:r>
            <a:rPr lang="en-US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 </a:t>
          </a:r>
          <a:r>
            <a:rPr lang="en-US" sz="1200" b="0" kern="1200" dirty="0">
              <a:latin typeface="+mn-lt"/>
              <a:cs typeface="A Iranian Sans" panose="01000500000000020002" pitchFamily="2" charset="-78"/>
            </a:rPr>
            <a:t>CSD</a:t>
          </a: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24391" y="3655035"/>
        <a:ext cx="1029547" cy="514773"/>
      </dsp:txXfrm>
    </dsp:sp>
    <dsp:sp modelId="{D69E8907-2ADF-4BD1-91CF-2D615CAC69E6}">
      <dsp:nvSpPr>
        <dsp:cNvPr id="0" name=""/>
        <dsp:cNvSpPr/>
      </dsp:nvSpPr>
      <dsp:spPr>
        <a:xfrm>
          <a:off x="324391" y="4386013"/>
          <a:ext cx="1029547" cy="514773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24391" y="4386013"/>
        <a:ext cx="1029547" cy="514773"/>
      </dsp:txXfrm>
    </dsp:sp>
    <dsp:sp modelId="{72A9F600-881F-499E-A3DF-7289996BDEC0}">
      <dsp:nvSpPr>
        <dsp:cNvPr id="0" name=""/>
        <dsp:cNvSpPr/>
      </dsp:nvSpPr>
      <dsp:spPr>
        <a:xfrm>
          <a:off x="1312756" y="731121"/>
          <a:ext cx="1029547" cy="514773"/>
        </a:xfrm>
        <a:prstGeom prst="rect">
          <a:avLst/>
        </a:prstGeom>
        <a:solidFill>
          <a:srgbClr val="0070C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گاز کربنیک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(2)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312756" y="731121"/>
        <a:ext cx="1029547" cy="514773"/>
      </dsp:txXfrm>
    </dsp:sp>
    <dsp:sp modelId="{1152E8D4-986F-4DEF-BD74-86ADC9181E71}">
      <dsp:nvSpPr>
        <dsp:cNvPr id="0" name=""/>
        <dsp:cNvSpPr/>
      </dsp:nvSpPr>
      <dsp:spPr>
        <a:xfrm>
          <a:off x="2558508" y="731121"/>
          <a:ext cx="1029547" cy="514773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بطری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(1)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558508" y="731121"/>
        <a:ext cx="1029547" cy="514773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3C726F2-3FC8-4F5B-9F22-42CCC2D45487}">
      <dsp:nvSpPr>
        <dsp:cNvPr id="0" name=""/>
        <dsp:cNvSpPr/>
      </dsp:nvSpPr>
      <dsp:spPr>
        <a:xfrm>
          <a:off x="3038545" y="1268345"/>
          <a:ext cx="502037" cy="174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130"/>
              </a:lnTo>
              <a:lnTo>
                <a:pt x="502037" y="87130"/>
              </a:lnTo>
              <a:lnTo>
                <a:pt x="502037" y="174261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E811FA-C62D-46B9-9C8F-E710279D9C92}">
      <dsp:nvSpPr>
        <dsp:cNvPr id="0" name=""/>
        <dsp:cNvSpPr/>
      </dsp:nvSpPr>
      <dsp:spPr>
        <a:xfrm>
          <a:off x="2536507" y="1857514"/>
          <a:ext cx="2008151" cy="174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130"/>
              </a:lnTo>
              <a:lnTo>
                <a:pt x="2008151" y="87130"/>
              </a:lnTo>
              <a:lnTo>
                <a:pt x="2008151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340106-ABA9-40D3-AFD3-BC41D38326C5}">
      <dsp:nvSpPr>
        <dsp:cNvPr id="0" name=""/>
        <dsp:cNvSpPr/>
      </dsp:nvSpPr>
      <dsp:spPr>
        <a:xfrm>
          <a:off x="2536507" y="1857514"/>
          <a:ext cx="892635" cy="174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130"/>
              </a:lnTo>
              <a:lnTo>
                <a:pt x="892635" y="87130"/>
              </a:lnTo>
              <a:lnTo>
                <a:pt x="892635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DCC95A-1593-4F8C-9FBC-366BAE6C088B}">
      <dsp:nvSpPr>
        <dsp:cNvPr id="0" name=""/>
        <dsp:cNvSpPr/>
      </dsp:nvSpPr>
      <dsp:spPr>
        <a:xfrm>
          <a:off x="2425067" y="1857514"/>
          <a:ext cx="111439" cy="174261"/>
        </a:xfrm>
        <a:custGeom>
          <a:avLst/>
          <a:gdLst/>
          <a:ahLst/>
          <a:cxnLst/>
          <a:rect l="0" t="0" r="0" b="0"/>
          <a:pathLst>
            <a:path>
              <a:moveTo>
                <a:pt x="111439" y="0"/>
              </a:moveTo>
              <a:lnTo>
                <a:pt x="111439" y="87130"/>
              </a:lnTo>
              <a:lnTo>
                <a:pt x="0" y="87130"/>
              </a:lnTo>
              <a:lnTo>
                <a:pt x="0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DFACD5-E2CA-4AC8-B9F1-7523A81B17A1}">
      <dsp:nvSpPr>
        <dsp:cNvPr id="0" name=""/>
        <dsp:cNvSpPr/>
      </dsp:nvSpPr>
      <dsp:spPr>
        <a:xfrm>
          <a:off x="1420992" y="1857514"/>
          <a:ext cx="1115515" cy="174261"/>
        </a:xfrm>
        <a:custGeom>
          <a:avLst/>
          <a:gdLst/>
          <a:ahLst/>
          <a:cxnLst/>
          <a:rect l="0" t="0" r="0" b="0"/>
          <a:pathLst>
            <a:path>
              <a:moveTo>
                <a:pt x="1115515" y="0"/>
              </a:moveTo>
              <a:lnTo>
                <a:pt x="1115515" y="87130"/>
              </a:lnTo>
              <a:lnTo>
                <a:pt x="0" y="87130"/>
              </a:lnTo>
              <a:lnTo>
                <a:pt x="0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6F442E-F0AA-483F-A948-3591ED47A624}">
      <dsp:nvSpPr>
        <dsp:cNvPr id="0" name=""/>
        <dsp:cNvSpPr/>
      </dsp:nvSpPr>
      <dsp:spPr>
        <a:xfrm>
          <a:off x="416916" y="1857514"/>
          <a:ext cx="2119590" cy="174261"/>
        </a:xfrm>
        <a:custGeom>
          <a:avLst/>
          <a:gdLst/>
          <a:ahLst/>
          <a:cxnLst/>
          <a:rect l="0" t="0" r="0" b="0"/>
          <a:pathLst>
            <a:path>
              <a:moveTo>
                <a:pt x="2119590" y="0"/>
              </a:moveTo>
              <a:lnTo>
                <a:pt x="2119590" y="87130"/>
              </a:lnTo>
              <a:lnTo>
                <a:pt x="0" y="87130"/>
              </a:lnTo>
              <a:lnTo>
                <a:pt x="0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08868F-D67A-43A9-8351-6712FFD2CCF9}">
      <dsp:nvSpPr>
        <dsp:cNvPr id="0" name=""/>
        <dsp:cNvSpPr/>
      </dsp:nvSpPr>
      <dsp:spPr>
        <a:xfrm>
          <a:off x="2536507" y="1268345"/>
          <a:ext cx="502037" cy="174261"/>
        </a:xfrm>
        <a:custGeom>
          <a:avLst/>
          <a:gdLst/>
          <a:ahLst/>
          <a:cxnLst/>
          <a:rect l="0" t="0" r="0" b="0"/>
          <a:pathLst>
            <a:path>
              <a:moveTo>
                <a:pt x="502037" y="0"/>
              </a:moveTo>
              <a:lnTo>
                <a:pt x="502037" y="87130"/>
              </a:lnTo>
              <a:lnTo>
                <a:pt x="0" y="87130"/>
              </a:lnTo>
              <a:lnTo>
                <a:pt x="0" y="174261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A43CBE-65AF-47B8-B4BC-4EC599B6B192}">
      <dsp:nvSpPr>
        <dsp:cNvPr id="0" name=""/>
        <dsp:cNvSpPr/>
      </dsp:nvSpPr>
      <dsp:spPr>
        <a:xfrm>
          <a:off x="2559298" y="853438"/>
          <a:ext cx="958493" cy="414907"/>
        </a:xfrm>
        <a:prstGeom prst="rect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آب میوه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559298" y="853438"/>
        <a:ext cx="958493" cy="414907"/>
      </dsp:txXfrm>
    </dsp:sp>
    <dsp:sp modelId="{91541350-AE76-48ED-9080-436DB2FAC069}">
      <dsp:nvSpPr>
        <dsp:cNvPr id="0" name=""/>
        <dsp:cNvSpPr/>
      </dsp:nvSpPr>
      <dsp:spPr>
        <a:xfrm>
          <a:off x="2121600" y="1442606"/>
          <a:ext cx="829814" cy="414907"/>
        </a:xfrm>
        <a:prstGeom prst="rect">
          <a:avLst/>
        </a:prstGeom>
        <a:solidFill>
          <a:srgbClr val="00206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میوه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3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121600" y="1442606"/>
        <a:ext cx="829814" cy="414907"/>
      </dsp:txXfrm>
    </dsp:sp>
    <dsp:sp modelId="{4AA747A2-6B88-4462-AAA5-7CB76EE4219E}">
      <dsp:nvSpPr>
        <dsp:cNvPr id="0" name=""/>
        <dsp:cNvSpPr/>
      </dsp:nvSpPr>
      <dsp:spPr>
        <a:xfrm>
          <a:off x="2009" y="2031775"/>
          <a:ext cx="829814" cy="414907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8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009" y="2031775"/>
        <a:ext cx="829814" cy="414907"/>
      </dsp:txXfrm>
    </dsp:sp>
    <dsp:sp modelId="{12DEFD23-F8DC-4960-BEF2-2E860804C2DE}">
      <dsp:nvSpPr>
        <dsp:cNvPr id="0" name=""/>
        <dsp:cNvSpPr/>
      </dsp:nvSpPr>
      <dsp:spPr>
        <a:xfrm>
          <a:off x="1006084" y="2031775"/>
          <a:ext cx="829814" cy="665706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05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کنسانتره میوه </a:t>
          </a:r>
          <a:endParaRPr lang="en-US" sz="105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466725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05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05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6</a:t>
          </a:r>
          <a:r>
            <a:rPr lang="fa-IR" sz="105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05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006084" y="2031775"/>
        <a:ext cx="829814" cy="665706"/>
      </dsp:txXfrm>
    </dsp:sp>
    <dsp:sp modelId="{33DBB7E2-C1B4-4ACC-AAB5-5C4EDC62C2E2}">
      <dsp:nvSpPr>
        <dsp:cNvPr id="0" name=""/>
        <dsp:cNvSpPr/>
      </dsp:nvSpPr>
      <dsp:spPr>
        <a:xfrm>
          <a:off x="2010160" y="2031775"/>
          <a:ext cx="829814" cy="414907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قند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010160" y="2031775"/>
        <a:ext cx="829814" cy="414907"/>
      </dsp:txXfrm>
    </dsp:sp>
    <dsp:sp modelId="{D69E8907-2ADF-4BD1-91CF-2D615CAC69E6}">
      <dsp:nvSpPr>
        <dsp:cNvPr id="0" name=""/>
        <dsp:cNvSpPr/>
      </dsp:nvSpPr>
      <dsp:spPr>
        <a:xfrm>
          <a:off x="3014235" y="2031775"/>
          <a:ext cx="829814" cy="414907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014235" y="2031775"/>
        <a:ext cx="829814" cy="414907"/>
      </dsp:txXfrm>
    </dsp:sp>
    <dsp:sp modelId="{27E6229A-CA57-4D8D-BBEC-BD69A5CAC0AE}">
      <dsp:nvSpPr>
        <dsp:cNvPr id="0" name=""/>
        <dsp:cNvSpPr/>
      </dsp:nvSpPr>
      <dsp:spPr>
        <a:xfrm>
          <a:off x="4018311" y="2031775"/>
          <a:ext cx="1052694" cy="414907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</a:t>
          </a:r>
          <a:r>
            <a:rPr lang="en-US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 </a:t>
          </a:r>
          <a:r>
            <a:rPr lang="en-US" sz="1200" kern="1200"/>
            <a:t>Vit-C 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4018311" y="2031775"/>
        <a:ext cx="1052694" cy="414907"/>
      </dsp:txXfrm>
    </dsp:sp>
    <dsp:sp modelId="{1152E8D4-986F-4DEF-BD74-86ADC9181E71}">
      <dsp:nvSpPr>
        <dsp:cNvPr id="0" name=""/>
        <dsp:cNvSpPr/>
      </dsp:nvSpPr>
      <dsp:spPr>
        <a:xfrm>
          <a:off x="3125675" y="1442606"/>
          <a:ext cx="829814" cy="414907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بطری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(1)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125675" y="1442606"/>
        <a:ext cx="829814" cy="414907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7009D0B-1D84-4E74-BCC2-2084CE29A61B}">
      <dsp:nvSpPr>
        <dsp:cNvPr id="0" name=""/>
        <dsp:cNvSpPr/>
      </dsp:nvSpPr>
      <dsp:spPr>
        <a:xfrm>
          <a:off x="1703705" y="480692"/>
          <a:ext cx="1160087" cy="2013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668"/>
              </a:lnTo>
              <a:lnTo>
                <a:pt x="1160087" y="100668"/>
              </a:lnTo>
              <a:lnTo>
                <a:pt x="1160087" y="201337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37C7FA-2917-41A4-B389-DCD1044409B6}">
      <dsp:nvSpPr>
        <dsp:cNvPr id="0" name=""/>
        <dsp:cNvSpPr/>
      </dsp:nvSpPr>
      <dsp:spPr>
        <a:xfrm>
          <a:off x="1657984" y="480692"/>
          <a:ext cx="91440" cy="2013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1337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2BE4F9-F971-429F-96C8-925CC9245198}">
      <dsp:nvSpPr>
        <dsp:cNvPr id="0" name=""/>
        <dsp:cNvSpPr/>
      </dsp:nvSpPr>
      <dsp:spPr>
        <a:xfrm>
          <a:off x="160117" y="1161404"/>
          <a:ext cx="143812" cy="31638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63875"/>
              </a:lnTo>
              <a:lnTo>
                <a:pt x="143812" y="3163875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B90F5C-5A64-403E-9AB6-A84BE2E81153}">
      <dsp:nvSpPr>
        <dsp:cNvPr id="0" name=""/>
        <dsp:cNvSpPr/>
      </dsp:nvSpPr>
      <dsp:spPr>
        <a:xfrm>
          <a:off x="160117" y="1161404"/>
          <a:ext cx="143812" cy="24831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3162"/>
              </a:lnTo>
              <a:lnTo>
                <a:pt x="143812" y="2483162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04C2B8-C54B-4FE6-9DFB-98C8594B002C}">
      <dsp:nvSpPr>
        <dsp:cNvPr id="0" name=""/>
        <dsp:cNvSpPr/>
      </dsp:nvSpPr>
      <dsp:spPr>
        <a:xfrm>
          <a:off x="160117" y="1161404"/>
          <a:ext cx="143812" cy="18024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02450"/>
              </a:lnTo>
              <a:lnTo>
                <a:pt x="143812" y="1802450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8974AA6-0D17-4906-A08C-905E1D2BFE28}">
      <dsp:nvSpPr>
        <dsp:cNvPr id="0" name=""/>
        <dsp:cNvSpPr/>
      </dsp:nvSpPr>
      <dsp:spPr>
        <a:xfrm>
          <a:off x="160117" y="1161404"/>
          <a:ext cx="143812" cy="11217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1737"/>
              </a:lnTo>
              <a:lnTo>
                <a:pt x="143812" y="1121737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B3E6DC-5878-4E80-B405-9219F11A4042}">
      <dsp:nvSpPr>
        <dsp:cNvPr id="0" name=""/>
        <dsp:cNvSpPr/>
      </dsp:nvSpPr>
      <dsp:spPr>
        <a:xfrm>
          <a:off x="160117" y="1161404"/>
          <a:ext cx="143812" cy="4410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1025"/>
              </a:lnTo>
              <a:lnTo>
                <a:pt x="143812" y="441025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08868F-D67A-43A9-8351-6712FFD2CCF9}">
      <dsp:nvSpPr>
        <dsp:cNvPr id="0" name=""/>
        <dsp:cNvSpPr/>
      </dsp:nvSpPr>
      <dsp:spPr>
        <a:xfrm>
          <a:off x="543617" y="480692"/>
          <a:ext cx="1160087" cy="201337"/>
        </a:xfrm>
        <a:custGeom>
          <a:avLst/>
          <a:gdLst/>
          <a:ahLst/>
          <a:cxnLst/>
          <a:rect l="0" t="0" r="0" b="0"/>
          <a:pathLst>
            <a:path>
              <a:moveTo>
                <a:pt x="1160087" y="0"/>
              </a:moveTo>
              <a:lnTo>
                <a:pt x="1160087" y="100668"/>
              </a:lnTo>
              <a:lnTo>
                <a:pt x="0" y="100668"/>
              </a:lnTo>
              <a:lnTo>
                <a:pt x="0" y="201337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A43CBE-65AF-47B8-B4BC-4EC599B6B192}">
      <dsp:nvSpPr>
        <dsp:cNvPr id="0" name=""/>
        <dsp:cNvSpPr/>
      </dsp:nvSpPr>
      <dsp:spPr>
        <a:xfrm>
          <a:off x="1135381" y="1317"/>
          <a:ext cx="1136646" cy="479375"/>
        </a:xfrm>
        <a:prstGeom prst="rect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ماالشعیر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135381" y="1317"/>
        <a:ext cx="1136646" cy="479375"/>
      </dsp:txXfrm>
    </dsp:sp>
    <dsp:sp modelId="{91541350-AE76-48ED-9080-436DB2FAC069}">
      <dsp:nvSpPr>
        <dsp:cNvPr id="0" name=""/>
        <dsp:cNvSpPr/>
      </dsp:nvSpPr>
      <dsp:spPr>
        <a:xfrm>
          <a:off x="64242" y="682029"/>
          <a:ext cx="958750" cy="479375"/>
        </a:xfrm>
        <a:prstGeom prst="rect">
          <a:avLst/>
        </a:prstGeom>
        <a:solidFill>
          <a:srgbClr val="00206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مالت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10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،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5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64242" y="682029"/>
        <a:ext cx="958750" cy="479375"/>
      </dsp:txXfrm>
    </dsp:sp>
    <dsp:sp modelId="{4AA747A2-6B88-4462-AAA5-7CB76EE4219E}">
      <dsp:nvSpPr>
        <dsp:cNvPr id="0" name=""/>
        <dsp:cNvSpPr/>
      </dsp:nvSpPr>
      <dsp:spPr>
        <a:xfrm>
          <a:off x="303929" y="1362742"/>
          <a:ext cx="958750" cy="479375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03929" y="1362742"/>
        <a:ext cx="958750" cy="479375"/>
      </dsp:txXfrm>
    </dsp:sp>
    <dsp:sp modelId="{6C0DA620-A20A-4CDA-B1DC-7429378CA24D}">
      <dsp:nvSpPr>
        <dsp:cNvPr id="0" name=""/>
        <dsp:cNvSpPr/>
      </dsp:nvSpPr>
      <dsp:spPr>
        <a:xfrm>
          <a:off x="303929" y="2043454"/>
          <a:ext cx="958750" cy="479375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جوانه غلات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4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03929" y="2043454"/>
        <a:ext cx="958750" cy="479375"/>
      </dsp:txXfrm>
    </dsp:sp>
    <dsp:sp modelId="{5A36AC3D-FC74-47E6-9E8C-5F6CDC4DE2F4}">
      <dsp:nvSpPr>
        <dsp:cNvPr id="0" name=""/>
        <dsp:cNvSpPr/>
      </dsp:nvSpPr>
      <dsp:spPr>
        <a:xfrm>
          <a:off x="303929" y="2724167"/>
          <a:ext cx="958750" cy="479375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رازک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03929" y="2724167"/>
        <a:ext cx="958750" cy="479375"/>
      </dsp:txXfrm>
    </dsp:sp>
    <dsp:sp modelId="{BAC2868E-47E2-4FA1-AD89-E9EECA2C9D84}">
      <dsp:nvSpPr>
        <dsp:cNvPr id="0" name=""/>
        <dsp:cNvSpPr/>
      </dsp:nvSpPr>
      <dsp:spPr>
        <a:xfrm>
          <a:off x="303929" y="3404880"/>
          <a:ext cx="958750" cy="479375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 </a:t>
          </a:r>
          <a:r>
            <a:rPr lang="en-US" sz="1200" b="0" kern="1200" dirty="0">
              <a:latin typeface="+mn-lt"/>
              <a:cs typeface="A Iranian Sans" panose="01000500000000020002" pitchFamily="2" charset="-78"/>
            </a:rPr>
            <a:t>HOP</a:t>
          </a: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03929" y="3404880"/>
        <a:ext cx="958750" cy="479375"/>
      </dsp:txXfrm>
    </dsp:sp>
    <dsp:sp modelId="{CE4C1888-13A1-4103-85B7-E62C5C791EA8}">
      <dsp:nvSpPr>
        <dsp:cNvPr id="0" name=""/>
        <dsp:cNvSpPr/>
      </dsp:nvSpPr>
      <dsp:spPr>
        <a:xfrm>
          <a:off x="303929" y="4085592"/>
          <a:ext cx="958750" cy="479375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1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03929" y="4085592"/>
        <a:ext cx="958750" cy="479375"/>
      </dsp:txXfrm>
    </dsp:sp>
    <dsp:sp modelId="{5C4DF010-4120-447C-9096-5BFAA72FE618}">
      <dsp:nvSpPr>
        <dsp:cNvPr id="0" name=""/>
        <dsp:cNvSpPr/>
      </dsp:nvSpPr>
      <dsp:spPr>
        <a:xfrm>
          <a:off x="1224329" y="682029"/>
          <a:ext cx="958750" cy="479375"/>
        </a:xfrm>
        <a:prstGeom prst="rect">
          <a:avLst/>
        </a:prstGeom>
        <a:solidFill>
          <a:srgbClr val="0070C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گاز کربنیک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5،2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224329" y="682029"/>
        <a:ext cx="958750" cy="479375"/>
      </dsp:txXfrm>
    </dsp:sp>
    <dsp:sp modelId="{09E3E167-0BA5-484C-AFE8-2621EE6B32F0}">
      <dsp:nvSpPr>
        <dsp:cNvPr id="0" name=""/>
        <dsp:cNvSpPr/>
      </dsp:nvSpPr>
      <dsp:spPr>
        <a:xfrm>
          <a:off x="2384417" y="682029"/>
          <a:ext cx="958750" cy="479375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بطری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(1،1)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384417" y="682029"/>
        <a:ext cx="958750" cy="479375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3C726F2-3FC8-4F5B-9F22-42CCC2D45487}">
      <dsp:nvSpPr>
        <dsp:cNvPr id="0" name=""/>
        <dsp:cNvSpPr/>
      </dsp:nvSpPr>
      <dsp:spPr>
        <a:xfrm>
          <a:off x="3038545" y="1268345"/>
          <a:ext cx="502037" cy="174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130"/>
              </a:lnTo>
              <a:lnTo>
                <a:pt x="502037" y="87130"/>
              </a:lnTo>
              <a:lnTo>
                <a:pt x="502037" y="174261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E811FA-C62D-46B9-9C8F-E710279D9C92}">
      <dsp:nvSpPr>
        <dsp:cNvPr id="0" name=""/>
        <dsp:cNvSpPr/>
      </dsp:nvSpPr>
      <dsp:spPr>
        <a:xfrm>
          <a:off x="2536507" y="1857514"/>
          <a:ext cx="2008151" cy="174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130"/>
              </a:lnTo>
              <a:lnTo>
                <a:pt x="2008151" y="87130"/>
              </a:lnTo>
              <a:lnTo>
                <a:pt x="2008151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340106-ABA9-40D3-AFD3-BC41D38326C5}">
      <dsp:nvSpPr>
        <dsp:cNvPr id="0" name=""/>
        <dsp:cNvSpPr/>
      </dsp:nvSpPr>
      <dsp:spPr>
        <a:xfrm>
          <a:off x="2536507" y="1857514"/>
          <a:ext cx="892635" cy="174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130"/>
              </a:lnTo>
              <a:lnTo>
                <a:pt x="892635" y="87130"/>
              </a:lnTo>
              <a:lnTo>
                <a:pt x="892635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DCC95A-1593-4F8C-9FBC-366BAE6C088B}">
      <dsp:nvSpPr>
        <dsp:cNvPr id="0" name=""/>
        <dsp:cNvSpPr/>
      </dsp:nvSpPr>
      <dsp:spPr>
        <a:xfrm>
          <a:off x="2425067" y="1857514"/>
          <a:ext cx="111439" cy="174261"/>
        </a:xfrm>
        <a:custGeom>
          <a:avLst/>
          <a:gdLst/>
          <a:ahLst/>
          <a:cxnLst/>
          <a:rect l="0" t="0" r="0" b="0"/>
          <a:pathLst>
            <a:path>
              <a:moveTo>
                <a:pt x="111439" y="0"/>
              </a:moveTo>
              <a:lnTo>
                <a:pt x="111439" y="87130"/>
              </a:lnTo>
              <a:lnTo>
                <a:pt x="0" y="87130"/>
              </a:lnTo>
              <a:lnTo>
                <a:pt x="0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DFACD5-E2CA-4AC8-B9F1-7523A81B17A1}">
      <dsp:nvSpPr>
        <dsp:cNvPr id="0" name=""/>
        <dsp:cNvSpPr/>
      </dsp:nvSpPr>
      <dsp:spPr>
        <a:xfrm>
          <a:off x="1420992" y="1857514"/>
          <a:ext cx="1115515" cy="174261"/>
        </a:xfrm>
        <a:custGeom>
          <a:avLst/>
          <a:gdLst/>
          <a:ahLst/>
          <a:cxnLst/>
          <a:rect l="0" t="0" r="0" b="0"/>
          <a:pathLst>
            <a:path>
              <a:moveTo>
                <a:pt x="1115515" y="0"/>
              </a:moveTo>
              <a:lnTo>
                <a:pt x="1115515" y="87130"/>
              </a:lnTo>
              <a:lnTo>
                <a:pt x="0" y="87130"/>
              </a:lnTo>
              <a:lnTo>
                <a:pt x="0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6F442E-F0AA-483F-A948-3591ED47A624}">
      <dsp:nvSpPr>
        <dsp:cNvPr id="0" name=""/>
        <dsp:cNvSpPr/>
      </dsp:nvSpPr>
      <dsp:spPr>
        <a:xfrm>
          <a:off x="416916" y="1857514"/>
          <a:ext cx="2119590" cy="174261"/>
        </a:xfrm>
        <a:custGeom>
          <a:avLst/>
          <a:gdLst/>
          <a:ahLst/>
          <a:cxnLst/>
          <a:rect l="0" t="0" r="0" b="0"/>
          <a:pathLst>
            <a:path>
              <a:moveTo>
                <a:pt x="2119590" y="0"/>
              </a:moveTo>
              <a:lnTo>
                <a:pt x="2119590" y="87130"/>
              </a:lnTo>
              <a:lnTo>
                <a:pt x="0" y="87130"/>
              </a:lnTo>
              <a:lnTo>
                <a:pt x="0" y="174261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08868F-D67A-43A9-8351-6712FFD2CCF9}">
      <dsp:nvSpPr>
        <dsp:cNvPr id="0" name=""/>
        <dsp:cNvSpPr/>
      </dsp:nvSpPr>
      <dsp:spPr>
        <a:xfrm>
          <a:off x="2536507" y="1268345"/>
          <a:ext cx="502037" cy="174261"/>
        </a:xfrm>
        <a:custGeom>
          <a:avLst/>
          <a:gdLst/>
          <a:ahLst/>
          <a:cxnLst/>
          <a:rect l="0" t="0" r="0" b="0"/>
          <a:pathLst>
            <a:path>
              <a:moveTo>
                <a:pt x="502037" y="0"/>
              </a:moveTo>
              <a:lnTo>
                <a:pt x="502037" y="87130"/>
              </a:lnTo>
              <a:lnTo>
                <a:pt x="0" y="87130"/>
              </a:lnTo>
              <a:lnTo>
                <a:pt x="0" y="174261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A43CBE-65AF-47B8-B4BC-4EC599B6B192}">
      <dsp:nvSpPr>
        <dsp:cNvPr id="0" name=""/>
        <dsp:cNvSpPr/>
      </dsp:nvSpPr>
      <dsp:spPr>
        <a:xfrm>
          <a:off x="2559298" y="853438"/>
          <a:ext cx="958493" cy="414907"/>
        </a:xfrm>
        <a:prstGeom prst="rect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آب میوه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559298" y="853438"/>
        <a:ext cx="958493" cy="414907"/>
      </dsp:txXfrm>
    </dsp:sp>
    <dsp:sp modelId="{91541350-AE76-48ED-9080-436DB2FAC069}">
      <dsp:nvSpPr>
        <dsp:cNvPr id="0" name=""/>
        <dsp:cNvSpPr/>
      </dsp:nvSpPr>
      <dsp:spPr>
        <a:xfrm>
          <a:off x="2121600" y="1442606"/>
          <a:ext cx="829814" cy="414907"/>
        </a:xfrm>
        <a:prstGeom prst="rect">
          <a:avLst/>
        </a:prstGeom>
        <a:solidFill>
          <a:srgbClr val="00206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شربت میوه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3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121600" y="1442606"/>
        <a:ext cx="829814" cy="414907"/>
      </dsp:txXfrm>
    </dsp:sp>
    <dsp:sp modelId="{4AA747A2-6B88-4462-AAA5-7CB76EE4219E}">
      <dsp:nvSpPr>
        <dsp:cNvPr id="0" name=""/>
        <dsp:cNvSpPr/>
      </dsp:nvSpPr>
      <dsp:spPr>
        <a:xfrm>
          <a:off x="2009" y="2031775"/>
          <a:ext cx="829814" cy="414907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آب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8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009" y="2031775"/>
        <a:ext cx="829814" cy="414907"/>
      </dsp:txXfrm>
    </dsp:sp>
    <dsp:sp modelId="{12DEFD23-F8DC-4960-BEF2-2E860804C2DE}">
      <dsp:nvSpPr>
        <dsp:cNvPr id="0" name=""/>
        <dsp:cNvSpPr/>
      </dsp:nvSpPr>
      <dsp:spPr>
        <a:xfrm>
          <a:off x="1006084" y="2031775"/>
          <a:ext cx="829814" cy="665706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05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کنسانتره میوه </a:t>
          </a:r>
          <a:endParaRPr lang="en-US" sz="105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466725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05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05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6</a:t>
          </a:r>
          <a:r>
            <a:rPr lang="fa-IR" sz="105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05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1006084" y="2031775"/>
        <a:ext cx="829814" cy="665706"/>
      </dsp:txXfrm>
    </dsp:sp>
    <dsp:sp modelId="{33DBB7E2-C1B4-4ACC-AAB5-5C4EDC62C2E2}">
      <dsp:nvSpPr>
        <dsp:cNvPr id="0" name=""/>
        <dsp:cNvSpPr/>
      </dsp:nvSpPr>
      <dsp:spPr>
        <a:xfrm>
          <a:off x="2010160" y="2031775"/>
          <a:ext cx="829814" cy="414907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قند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2010160" y="2031775"/>
        <a:ext cx="829814" cy="414907"/>
      </dsp:txXfrm>
    </dsp:sp>
    <dsp:sp modelId="{D69E8907-2ADF-4BD1-91CF-2D615CAC69E6}">
      <dsp:nvSpPr>
        <dsp:cNvPr id="0" name=""/>
        <dsp:cNvSpPr/>
      </dsp:nvSpPr>
      <dsp:spPr>
        <a:xfrm>
          <a:off x="3014235" y="2031775"/>
          <a:ext cx="829814" cy="414907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نگهدارنده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014235" y="2031775"/>
        <a:ext cx="829814" cy="414907"/>
      </dsp:txXfrm>
    </dsp:sp>
    <dsp:sp modelId="{27E6229A-CA57-4D8D-BBEC-BD69A5CAC0AE}">
      <dsp:nvSpPr>
        <dsp:cNvPr id="0" name=""/>
        <dsp:cNvSpPr/>
      </dsp:nvSpPr>
      <dsp:spPr>
        <a:xfrm>
          <a:off x="4018311" y="2031775"/>
          <a:ext cx="1052694" cy="414907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اسانس</a:t>
          </a:r>
          <a:r>
            <a:rPr lang="en-US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 </a:t>
          </a:r>
          <a:r>
            <a:rPr lang="en-US" sz="1200" kern="1200"/>
            <a:t>Vit-C 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</a:t>
          </a:r>
          <a:r>
            <a:rPr lang="fa-IR" sz="1200" b="0" kern="1200" dirty="0">
              <a:solidFill>
                <a:schemeClr val="accent2">
                  <a:lumMod val="60000"/>
                  <a:lumOff val="40000"/>
                </a:schemeClr>
              </a:solidFill>
              <a:latin typeface="A Iranian Sans" panose="01000500000000020002" pitchFamily="2" charset="-78"/>
              <a:cs typeface="A Iranian Sans" panose="01000500000000020002" pitchFamily="2" charset="-78"/>
            </a:rPr>
            <a:t>2</a:t>
          </a: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4018311" y="2031775"/>
        <a:ext cx="1052694" cy="414907"/>
      </dsp:txXfrm>
    </dsp:sp>
    <dsp:sp modelId="{1152E8D4-986F-4DEF-BD74-86ADC9181E71}">
      <dsp:nvSpPr>
        <dsp:cNvPr id="0" name=""/>
        <dsp:cNvSpPr/>
      </dsp:nvSpPr>
      <dsp:spPr>
        <a:xfrm>
          <a:off x="3125675" y="1442606"/>
          <a:ext cx="829814" cy="414907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بطری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  <a:p>
          <a:pPr marL="0" lvl="0" indent="0" algn="ctr" defTabSz="5334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a-IR" sz="1200" b="0" kern="1200" dirty="0">
              <a:latin typeface="A Iranian Sans" panose="01000500000000020002" pitchFamily="2" charset="-78"/>
              <a:cs typeface="A Iranian Sans" panose="01000500000000020002" pitchFamily="2" charset="-78"/>
            </a:rPr>
            <a:t>(1)</a:t>
          </a:r>
          <a:endParaRPr lang="en-US" sz="1200" b="0" kern="1200" dirty="0">
            <a:latin typeface="A Iranian Sans" panose="01000500000000020002" pitchFamily="2" charset="-78"/>
            <a:cs typeface="A Iranian Sans" panose="01000500000000020002" pitchFamily="2" charset="-78"/>
          </a:endParaRPr>
        </a:p>
      </dsp:txBody>
      <dsp:txXfrm>
        <a:off x="3125675" y="1442606"/>
        <a:ext cx="829814" cy="41490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diagramData" Target="../diagrams/data6.xml"/><Relationship Id="rId39" Type="http://schemas.openxmlformats.org/officeDocument/2006/relationships/diagramColors" Target="../diagrams/colors8.xml"/><Relationship Id="rId21" Type="http://schemas.openxmlformats.org/officeDocument/2006/relationships/diagramData" Target="../diagrams/data5.xml"/><Relationship Id="rId34" Type="http://schemas.openxmlformats.org/officeDocument/2006/relationships/diagramColors" Target="../diagrams/colors7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33" Type="http://schemas.openxmlformats.org/officeDocument/2006/relationships/diagramQuickStyle" Target="../diagrams/quickStyle7.xml"/><Relationship Id="rId38" Type="http://schemas.openxmlformats.org/officeDocument/2006/relationships/diagramQuickStyle" Target="../diagrams/quickStyle8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29" Type="http://schemas.openxmlformats.org/officeDocument/2006/relationships/diagramColors" Target="../diagrams/colors6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32" Type="http://schemas.openxmlformats.org/officeDocument/2006/relationships/diagramLayout" Target="../diagrams/layout7.xml"/><Relationship Id="rId37" Type="http://schemas.openxmlformats.org/officeDocument/2006/relationships/diagramLayout" Target="../diagrams/layout8.xml"/><Relationship Id="rId40" Type="http://schemas.microsoft.com/office/2007/relationships/diagramDrawing" Target="../diagrams/drawing8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diagramQuickStyle" Target="../diagrams/quickStyle6.xml"/><Relationship Id="rId36" Type="http://schemas.openxmlformats.org/officeDocument/2006/relationships/diagramData" Target="../diagrams/data8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31" Type="http://schemas.openxmlformats.org/officeDocument/2006/relationships/diagramData" Target="../diagrams/data7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diagramLayout" Target="../diagrams/layout6.xml"/><Relationship Id="rId30" Type="http://schemas.microsoft.com/office/2007/relationships/diagramDrawing" Target="../diagrams/drawing6.xml"/><Relationship Id="rId35" Type="http://schemas.microsoft.com/office/2007/relationships/diagramDrawing" Target="../diagrams/drawing7.xml"/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572770</xdr:colOff>
      <xdr:row>1</xdr:row>
      <xdr:rowOff>53340</xdr:rowOff>
    </xdr:from>
    <xdr:to>
      <xdr:col>10</xdr:col>
      <xdr:colOff>290830</xdr:colOff>
      <xdr:row>7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21590</xdr:colOff>
      <xdr:row>1</xdr:row>
      <xdr:rowOff>56515</xdr:rowOff>
    </xdr:from>
    <xdr:to>
      <xdr:col>6</xdr:col>
      <xdr:colOff>356870</xdr:colOff>
      <xdr:row>7</xdr:row>
      <xdr:rowOff>56515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60960</xdr:colOff>
      <xdr:row>1</xdr:row>
      <xdr:rowOff>53340</xdr:rowOff>
    </xdr:from>
    <xdr:to>
      <xdr:col>2</xdr:col>
      <xdr:colOff>365760</xdr:colOff>
      <xdr:row>7</xdr:row>
      <xdr:rowOff>68580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0</xdr:col>
      <xdr:colOff>0</xdr:colOff>
      <xdr:row>9</xdr:row>
      <xdr:rowOff>137160</xdr:rowOff>
    </xdr:from>
    <xdr:to>
      <xdr:col>9</xdr:col>
      <xdr:colOff>30480</xdr:colOff>
      <xdr:row>29</xdr:row>
      <xdr:rowOff>3175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7</xdr:col>
      <xdr:colOff>563880</xdr:colOff>
      <xdr:row>8</xdr:row>
      <xdr:rowOff>137160</xdr:rowOff>
    </xdr:from>
    <xdr:to>
      <xdr:col>13</xdr:col>
      <xdr:colOff>561340</xdr:colOff>
      <xdr:row>35</xdr:row>
      <xdr:rowOff>100330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0</xdr:col>
      <xdr:colOff>571500</xdr:colOff>
      <xdr:row>86</xdr:row>
      <xdr:rowOff>144780</xdr:rowOff>
    </xdr:from>
    <xdr:to>
      <xdr:col>9</xdr:col>
      <xdr:colOff>158115</xdr:colOff>
      <xdr:row>106</xdr:row>
      <xdr:rowOff>38100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14</xdr:col>
      <xdr:colOff>266700</xdr:colOff>
      <xdr:row>9</xdr:row>
      <xdr:rowOff>7620</xdr:rowOff>
    </xdr:from>
    <xdr:to>
      <xdr:col>20</xdr:col>
      <xdr:colOff>16510</xdr:colOff>
      <xdr:row>34</xdr:row>
      <xdr:rowOff>1905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20</xdr:col>
      <xdr:colOff>335280</xdr:colOff>
      <xdr:row>5</xdr:row>
      <xdr:rowOff>7620</xdr:rowOff>
    </xdr:from>
    <xdr:to>
      <xdr:col>28</xdr:col>
      <xdr:colOff>531495</xdr:colOff>
      <xdr:row>24</xdr:row>
      <xdr:rowOff>83820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4</xdr:row>
      <xdr:rowOff>68580</xdr:rowOff>
    </xdr:from>
    <xdr:to>
      <xdr:col>10</xdr:col>
      <xdr:colOff>106680</xdr:colOff>
      <xdr:row>6</xdr:row>
      <xdr:rowOff>76961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106680" y="822960"/>
              <a:ext cx="6096000" cy="3741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𝐵𝑖𝑑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i="0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𝐹</m:t>
                        </m:r>
                        <m:d>
                          <m:dPr>
                            <m:endChr m:val="|"/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𝑆𝑢𝑝𝑝𝑙𝑦</m:t>
                            </m:r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d>
                        <m:r>
                          <a:rPr lang="en-US" i="1">
                            <a:latin typeface="Cambria Math" panose="02040503050406030204" pitchFamily="18" charset="0"/>
                          </a:rPr>
                          <m:t>𝐵𝑟𝑎𝑛𝑑</m:t>
                        </m:r>
                        <m:r>
                          <a:rPr lang="en-US" i="0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𝑑𝑖𝑠𝑡𝑎𝑛𝑐𝑒</m:t>
                        </m:r>
                      </m:e>
                    </m:d>
                    <m:r>
                      <a:rPr lang="en-US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80CBC141-D2AA-43BA-BED9-735D5E66F4F0}"/>
                </a:ext>
              </a:extLst>
            </xdr:cNvPr>
            <xdr:cNvSpPr txBox="1"/>
          </xdr:nvSpPr>
          <xdr:spPr>
            <a:xfrm>
              <a:off x="106680" y="822960"/>
              <a:ext cx="6096000" cy="3741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├ 〖</a:t>
              </a:r>
              <a:r>
                <a:rPr lang="en-US" i="0">
                  <a:latin typeface="Cambria Math" panose="02040503050406030204" pitchFamily="18" charset="0"/>
                </a:rPr>
                <a:t>𝐵𝑖𝑑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i="0">
                  <a:latin typeface="Cambria Math" panose="02040503050406030204" pitchFamily="18" charset="0"/>
                </a:rPr>
                <a:t>𝑖=𝐹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i="0">
                  <a:latin typeface="Cambria Math" panose="02040503050406030204" pitchFamily="18" charset="0"/>
                </a:rPr>
                <a:t>𝑃𝑟𝑖𝑐𝑒, 𝑆𝑢𝑝𝑝𝑙𝑦 ┤|𝐵𝑟𝑎𝑛𝑑, 𝑑𝑖𝑠𝑡𝑎𝑛𝑐𝑒)  </a:t>
              </a:r>
              <a:endParaRPr lang="en-US"/>
            </a:p>
          </xdr:txBody>
        </xdr:sp>
      </mc:Fallback>
    </mc:AlternateContent>
    <xdr:clientData/>
  </xdr:twoCellAnchor>
  <xdr:twoCellAnchor>
    <xdr:from>
      <xdr:col>0</xdr:col>
      <xdr:colOff>546214</xdr:colOff>
      <xdr:row>8</xdr:row>
      <xdr:rowOff>38100</xdr:rowOff>
    </xdr:from>
    <xdr:to>
      <xdr:col>7</xdr:col>
      <xdr:colOff>520587</xdr:colOff>
      <xdr:row>11</xdr:row>
      <xdr:rowOff>154386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546214" y="1524000"/>
              <a:ext cx="4241573" cy="66492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𝑎𝑟𝑒</m:t>
                        </m:r>
                      </m:e>
                      <m:sub>
                        <m:r>
                          <a:rPr lang="en-US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i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𝐵𝑟𝑎𝑛𝑑</m:t>
                        </m:r>
                        <m:r>
                          <a:rPr lang="en-US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𝑆𝑐𝑜𝑟𝑒</m:t>
                        </m:r>
                      </m:num>
                      <m:den>
                        <m:r>
                          <a:rPr lang="en-US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i="0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𝑃𝑟𝑖𝑐𝑒</m:t>
                        </m:r>
                        <m:r>
                          <a:rPr lang="en-US" i="0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i="0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𝑑𝑖𝑠𝑡𝑎𝑛𝑐𝑒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F7818E34-8ED8-4A49-A144-57AE748426EB}"/>
                </a:ext>
              </a:extLst>
            </xdr:cNvPr>
            <xdr:cNvSpPr txBox="1"/>
          </xdr:nvSpPr>
          <xdr:spPr>
            <a:xfrm>
              <a:off x="546214" y="1524000"/>
              <a:ext cx="4241573" cy="66492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i="0">
                  <a:latin typeface="Cambria Math" panose="02040503050406030204" pitchFamily="18" charset="0"/>
                </a:rPr>
                <a:t>𝑆ℎ𝑎𝑟𝑒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i="0">
                  <a:latin typeface="Cambria Math" panose="02040503050406030204" pitchFamily="18" charset="0"/>
                </a:rPr>
                <a:t>𝑖=  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i="0">
                  <a:latin typeface="Cambria Math" panose="02040503050406030204" pitchFamily="18" charset="0"/>
                </a:rPr>
                <a:t>𝐵𝑟𝑎𝑛𝑑 𝑆𝑐𝑜𝑟𝑒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i="0">
                  <a:latin typeface="Cambria Math" panose="02040503050406030204" pitchFamily="18" charset="0"/>
                </a:rPr>
                <a:t>𝛼.𝑃𝑟𝑖𝑐𝑒+ 𝛽.𝑑𝑖𝑠𝑡𝑎𝑛𝑐𝑒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/>
            </a:p>
          </xdr:txBody>
        </xdr:sp>
      </mc:Fallback>
    </mc:AlternateContent>
    <xdr:clientData/>
  </xdr:twoCellAnchor>
  <xdr:twoCellAnchor>
    <xdr:from>
      <xdr:col>1</xdr:col>
      <xdr:colOff>222039</xdr:colOff>
      <xdr:row>18</xdr:row>
      <xdr:rowOff>68580</xdr:rowOff>
    </xdr:from>
    <xdr:to>
      <xdr:col>6</xdr:col>
      <xdr:colOff>448522</xdr:colOff>
      <xdr:row>20</xdr:row>
      <xdr:rowOff>72152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7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/>
          </xdr:nvSpPr>
          <xdr:spPr>
            <a:xfrm>
              <a:off x="831639" y="3383280"/>
              <a:ext cx="3274483" cy="36933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𝐼𝑛𝑐𝑜𝑚𝑒</m:t>
                        </m:r>
                      </m:e>
                      <m:sub>
                        <m:r>
                          <a:rPr lang="en-US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i="0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𝑆𝑎𝑙𝑒</m:t>
                        </m:r>
                      </m:e>
                      <m:sub>
                        <m:r>
                          <a:rPr lang="en-US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i="0">
                        <a:latin typeface="Cambria Math" panose="02040503050406030204" pitchFamily="18" charset="0"/>
                      </a:rPr>
                      <m:t>∗  </m:t>
                    </m:r>
                    <m:sSub>
                      <m:sSubPr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𝑃𝑟𝑖𝑐𝑒</m:t>
                        </m:r>
                      </m:e>
                      <m:sub>
                        <m:r>
                          <a:rPr lang="en-US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6" name="TextBox 7">
              <a:extLst>
                <a:ext uri="{FF2B5EF4-FFF2-40B4-BE49-F238E27FC236}">
                  <a16:creationId xmlns:a16="http://schemas.microsoft.com/office/drawing/2014/main" id="{7B59F3CA-FAE1-4388-B31B-A6B9CE823C94}"/>
                </a:ext>
              </a:extLst>
            </xdr:cNvPr>
            <xdr:cNvSpPr txBox="1"/>
          </xdr:nvSpPr>
          <xdr:spPr>
            <a:xfrm>
              <a:off x="831639" y="3383280"/>
              <a:ext cx="3274483" cy="36933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i="0">
                  <a:latin typeface="Cambria Math" panose="02040503050406030204" pitchFamily="18" charset="0"/>
                </a:rPr>
                <a:t>𝐼𝑛𝑐𝑜𝑚𝑒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i="0">
                  <a:latin typeface="Cambria Math" panose="02040503050406030204" pitchFamily="18" charset="0"/>
                </a:rPr>
                <a:t>𝑖= 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i="0">
                  <a:latin typeface="Cambria Math" panose="02040503050406030204" pitchFamily="18" charset="0"/>
                </a:rPr>
                <a:t>𝑆𝑎𝑙𝑒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i="0">
                  <a:latin typeface="Cambria Math" panose="02040503050406030204" pitchFamily="18" charset="0"/>
                </a:rPr>
                <a:t>𝑖∗  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i="0">
                  <a:latin typeface="Cambria Math" panose="02040503050406030204" pitchFamily="18" charset="0"/>
                </a:rPr>
                <a:t>𝑃𝑟𝑖𝑐𝑒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endParaRPr lang="en-US"/>
            </a:p>
          </xdr:txBody>
        </xdr:sp>
      </mc:Fallback>
    </mc:AlternateContent>
    <xdr:clientData/>
  </xdr:twoCellAnchor>
  <xdr:twoCellAnchor>
    <xdr:from>
      <xdr:col>1</xdr:col>
      <xdr:colOff>379415</xdr:colOff>
      <xdr:row>13</xdr:row>
      <xdr:rowOff>137160</xdr:rowOff>
    </xdr:from>
    <xdr:to>
      <xdr:col>8</xdr:col>
      <xdr:colOff>428306</xdr:colOff>
      <xdr:row>15</xdr:row>
      <xdr:rowOff>152915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 txBox="1"/>
          </xdr:nvSpPr>
          <xdr:spPr>
            <a:xfrm>
              <a:off x="989015" y="2537460"/>
              <a:ext cx="4316091" cy="38151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</a:rPr>
                        <m:t>𝑆𝑎𝑙𝑒</m:t>
                      </m:r>
                    </m:e>
                    <m:sub>
                      <m:r>
                        <a:rPr lang="en-US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b="0" i="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i="1">
                          <a:latin typeface="Cambria Math" panose="02040503050406030204" pitchFamily="18" charset="0"/>
                        </a:rPr>
                        <m:t>h</m:t>
                      </m:r>
                      <m:r>
                        <a:rPr lang="en-US" i="1">
                          <a:latin typeface="Cambria Math" panose="02040503050406030204" pitchFamily="18" charset="0"/>
                        </a:rPr>
                        <m:t>𝑎𝑟𝑒</m:t>
                      </m:r>
                    </m:e>
                    <m:sub>
                      <m:r>
                        <a:rPr lang="en-US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US"/>
                <a:t>% *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solidFill>
                            <a:schemeClr val="accent4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𝐷𝑒𝑚𝑎𝑛𝑑</m:t>
                      </m:r>
                    </m:e>
                    <m:sub>
                      <m:r>
                        <a:rPr lang="en-US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US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sub>
                  </m:sSub>
                </m:oMath>
              </a14:m>
              <a:r>
                <a:rPr lang="en-US"/>
                <a:t> 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 txBox="1"/>
          </xdr:nvSpPr>
          <xdr:spPr>
            <a:xfrm>
              <a:off x="989015" y="2537460"/>
              <a:ext cx="4316091" cy="38151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i="0">
                  <a:latin typeface="Cambria Math" panose="02040503050406030204" pitchFamily="18" charset="0"/>
                </a:rPr>
                <a:t>𝑆𝑎𝑙𝑒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 b="0" i="0">
                  <a:latin typeface="Cambria Math" panose="02040503050406030204" pitchFamily="18" charset="0"/>
                </a:rPr>
                <a:t>=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i="0">
                  <a:latin typeface="Cambria Math" panose="02040503050406030204" pitchFamily="18" charset="0"/>
                </a:rPr>
                <a:t>𝑆ℎ𝑎𝑟𝑒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/>
                <a:t>% * 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b="0" i="0">
                  <a:solidFill>
                    <a:schemeClr val="accent4">
                      <a:lumMod val="50000"/>
                    </a:schemeClr>
                  </a:solidFill>
                  <a:latin typeface="Cambria Math" panose="02040503050406030204" pitchFamily="18" charset="0"/>
                </a:rPr>
                <a:t>𝐷𝑒𝑚𝑎𝑛𝑑</a:t>
              </a:r>
              <a:r>
                <a:rPr lang="en-US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〗_(</a:t>
              </a:r>
              <a:r>
                <a:rPr lang="en-US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𝑟</a:t>
              </a:r>
              <a:r>
                <a:rPr lang="en-US" b="0" i="0">
                  <a:latin typeface="Cambria Math" panose="02040503050406030204" pitchFamily="18" charset="0"/>
                </a:rPr>
                <a:t>, </a:t>
              </a:r>
              <a:r>
                <a:rPr lang="en-US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𝑤</a:t>
              </a:r>
              <a:r>
                <a:rPr lang="en-US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/>
                <a:t> 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251460</xdr:colOff>
      <xdr:row>0</xdr:row>
      <xdr:rowOff>502920</xdr:rowOff>
    </xdr:from>
    <xdr:to>
      <xdr:col>12</xdr:col>
      <xdr:colOff>203264</xdr:colOff>
      <xdr:row>5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54" t="14525" r="9034" b="27954"/>
        <a:stretch/>
      </xdr:blipFill>
      <xdr:spPr bwMode="auto">
        <a:xfrm>
          <a:off x="6347460" y="502920"/>
          <a:ext cx="1171004" cy="8686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563880</xdr:colOff>
      <xdr:row>1</xdr:row>
      <xdr:rowOff>76200</xdr:rowOff>
    </xdr:from>
    <xdr:to>
      <xdr:col>7</xdr:col>
      <xdr:colOff>180763</xdr:colOff>
      <xdr:row>3</xdr:row>
      <xdr:rowOff>61721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7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 txBox="1"/>
          </xdr:nvSpPr>
          <xdr:spPr>
            <a:xfrm>
              <a:off x="1173480" y="259080"/>
              <a:ext cx="3274483" cy="3741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𝑃𝑟𝑖𝑐𝑖𝑛𝑔</m:t>
                    </m:r>
                  </m:oMath>
                </m:oMathPara>
              </a14:m>
              <a:endParaRPr lang="en-US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7">
              <a:extLst>
                <a:ext uri="{FF2B5EF4-FFF2-40B4-BE49-F238E27FC236}">
                  <a16:creationId xmlns:a16="http://schemas.microsoft.com/office/drawing/2014/main" id="{7B59F3CA-FAE1-4388-B31B-A6B9CE823C94}"/>
                </a:ext>
              </a:extLst>
            </xdr:cNvPr>
            <xdr:cNvSpPr txBox="1"/>
          </xdr:nvSpPr>
          <xdr:spPr>
            <a:xfrm>
              <a:off x="1173480" y="259080"/>
              <a:ext cx="3274483" cy="3741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𝑃𝑟𝑖𝑐𝑖𝑛𝑔</a:t>
              </a:r>
              <a:endParaRPr lang="en-US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showGridLines="0" tabSelected="1" topLeftCell="A8" zoomScale="80" zoomScaleNormal="80" workbookViewId="0">
      <selection activeCell="E35" sqref="E35"/>
    </sheetView>
  </sheetViews>
  <sheetFormatPr defaultRowHeight="14.4" x14ac:dyDescent="0.3"/>
  <cols>
    <col min="1" max="1" width="22.6640625" customWidth="1"/>
    <col min="2" max="2" width="39.33203125" style="10" bestFit="1" customWidth="1"/>
    <col min="3" max="3" width="17.5546875" customWidth="1"/>
  </cols>
  <sheetData>
    <row r="1" spans="1:5" ht="24.6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3">
      <c r="A2" s="38" t="s">
        <v>5</v>
      </c>
      <c r="B2" s="4" t="s">
        <v>6</v>
      </c>
      <c r="C2" s="4">
        <v>4</v>
      </c>
      <c r="D2" s="4">
        <v>2</v>
      </c>
      <c r="E2" s="5">
        <v>10</v>
      </c>
    </row>
    <row r="3" spans="1:5" x14ac:dyDescent="0.3">
      <c r="A3" s="39"/>
      <c r="B3" s="6" t="s">
        <v>7</v>
      </c>
      <c r="C3" s="6">
        <v>8</v>
      </c>
      <c r="D3" s="6">
        <v>5</v>
      </c>
      <c r="E3" s="7">
        <v>20</v>
      </c>
    </row>
    <row r="4" spans="1:5" x14ac:dyDescent="0.3">
      <c r="A4" s="39"/>
      <c r="B4" s="6" t="s">
        <v>8</v>
      </c>
      <c r="C4" s="6">
        <v>80</v>
      </c>
      <c r="D4" s="6">
        <v>40</v>
      </c>
      <c r="E4" s="7">
        <v>120</v>
      </c>
    </row>
    <row r="5" spans="1:5" x14ac:dyDescent="0.3">
      <c r="A5" s="39"/>
      <c r="B5" s="6" t="s">
        <v>9</v>
      </c>
      <c r="C5" s="6">
        <v>20</v>
      </c>
      <c r="D5" s="6">
        <v>10</v>
      </c>
      <c r="E5" s="7">
        <v>40</v>
      </c>
    </row>
    <row r="6" spans="1:5" x14ac:dyDescent="0.3">
      <c r="A6" s="39"/>
      <c r="B6" s="6" t="s">
        <v>10</v>
      </c>
      <c r="C6" s="6">
        <v>25</v>
      </c>
      <c r="D6" s="6">
        <v>10</v>
      </c>
      <c r="E6" s="7">
        <v>40</v>
      </c>
    </row>
    <row r="7" spans="1:5" x14ac:dyDescent="0.3">
      <c r="A7" s="39"/>
      <c r="B7" s="6" t="s">
        <v>11</v>
      </c>
      <c r="C7" s="6">
        <v>24</v>
      </c>
      <c r="D7" s="6">
        <v>10</v>
      </c>
      <c r="E7" s="7">
        <v>40</v>
      </c>
    </row>
    <row r="8" spans="1:5" x14ac:dyDescent="0.3">
      <c r="A8" s="39"/>
      <c r="B8" s="6" t="s">
        <v>12</v>
      </c>
      <c r="C8" s="6">
        <v>21</v>
      </c>
      <c r="D8" s="6">
        <v>10</v>
      </c>
      <c r="E8" s="7">
        <v>40</v>
      </c>
    </row>
    <row r="9" spans="1:5" x14ac:dyDescent="0.3">
      <c r="A9" s="39"/>
      <c r="B9" s="6" t="s">
        <v>13</v>
      </c>
      <c r="C9" s="6">
        <v>15</v>
      </c>
      <c r="D9" s="6">
        <v>10</v>
      </c>
      <c r="E9" s="7">
        <v>30</v>
      </c>
    </row>
    <row r="10" spans="1:5" x14ac:dyDescent="0.3">
      <c r="A10" s="39"/>
      <c r="B10" s="6" t="s">
        <v>14</v>
      </c>
      <c r="C10" s="6">
        <v>20</v>
      </c>
      <c r="D10" s="6">
        <v>10</v>
      </c>
      <c r="E10" s="7">
        <v>30</v>
      </c>
    </row>
    <row r="11" spans="1:5" x14ac:dyDescent="0.3">
      <c r="A11" s="39"/>
      <c r="B11" s="6" t="s">
        <v>15</v>
      </c>
      <c r="C11" s="6">
        <v>35</v>
      </c>
      <c r="D11" s="6">
        <v>10</v>
      </c>
      <c r="E11" s="7">
        <v>70</v>
      </c>
    </row>
    <row r="12" spans="1:5" x14ac:dyDescent="0.3">
      <c r="A12" s="39"/>
      <c r="B12" s="6" t="s">
        <v>16</v>
      </c>
      <c r="C12" s="6">
        <v>25</v>
      </c>
      <c r="D12" s="6">
        <v>10</v>
      </c>
      <c r="E12" s="7">
        <v>70</v>
      </c>
    </row>
    <row r="13" spans="1:5" x14ac:dyDescent="0.3">
      <c r="A13" s="39"/>
      <c r="B13" s="6" t="s">
        <v>17</v>
      </c>
      <c r="C13" s="6">
        <v>20</v>
      </c>
      <c r="D13" s="6">
        <v>10</v>
      </c>
      <c r="E13" s="7">
        <v>70</v>
      </c>
    </row>
    <row r="14" spans="1:5" x14ac:dyDescent="0.3">
      <c r="A14" s="39"/>
      <c r="B14" s="6" t="s">
        <v>18</v>
      </c>
      <c r="C14" s="6">
        <v>30</v>
      </c>
      <c r="D14" s="6">
        <v>10</v>
      </c>
      <c r="E14" s="7">
        <v>70</v>
      </c>
    </row>
    <row r="15" spans="1:5" x14ac:dyDescent="0.3">
      <c r="A15" s="39"/>
      <c r="B15" s="6" t="s">
        <v>19</v>
      </c>
      <c r="C15" s="6">
        <v>30</v>
      </c>
      <c r="D15" s="6">
        <v>10</v>
      </c>
      <c r="E15" s="7">
        <v>70</v>
      </c>
    </row>
    <row r="16" spans="1:5" x14ac:dyDescent="0.3">
      <c r="A16" s="39"/>
      <c r="B16" s="6" t="s">
        <v>20</v>
      </c>
      <c r="C16" s="6">
        <v>30</v>
      </c>
      <c r="D16" s="6">
        <v>10</v>
      </c>
      <c r="E16" s="7">
        <v>70</v>
      </c>
    </row>
    <row r="17" spans="1:5" x14ac:dyDescent="0.3">
      <c r="A17" s="40"/>
      <c r="B17" s="8" t="s">
        <v>21</v>
      </c>
      <c r="C17" s="8">
        <v>5</v>
      </c>
      <c r="D17" s="8">
        <v>5</v>
      </c>
      <c r="E17" s="9">
        <v>10</v>
      </c>
    </row>
    <row r="18" spans="1:5" x14ac:dyDescent="0.3">
      <c r="A18" s="38" t="s">
        <v>42</v>
      </c>
      <c r="B18" s="4" t="s">
        <v>22</v>
      </c>
      <c r="C18" s="4" t="s">
        <v>23</v>
      </c>
      <c r="D18" s="4">
        <v>1000</v>
      </c>
      <c r="E18" s="5">
        <v>4000</v>
      </c>
    </row>
    <row r="19" spans="1:5" x14ac:dyDescent="0.3">
      <c r="A19" s="39"/>
      <c r="B19" s="6" t="s">
        <v>24</v>
      </c>
      <c r="C19" s="6" t="s">
        <v>23</v>
      </c>
      <c r="D19" s="6">
        <v>1000</v>
      </c>
      <c r="E19" s="7">
        <v>4000</v>
      </c>
    </row>
    <row r="20" spans="1:5" x14ac:dyDescent="0.3">
      <c r="A20" s="39"/>
      <c r="B20" s="6" t="s">
        <v>25</v>
      </c>
      <c r="C20" s="6" t="s">
        <v>23</v>
      </c>
      <c r="D20" s="6">
        <v>1000</v>
      </c>
      <c r="E20" s="7">
        <v>4000</v>
      </c>
    </row>
    <row r="21" spans="1:5" x14ac:dyDescent="0.3">
      <c r="A21" s="39"/>
      <c r="B21" s="6" t="s">
        <v>26</v>
      </c>
      <c r="C21" s="6" t="s">
        <v>23</v>
      </c>
      <c r="D21" s="6">
        <v>1000</v>
      </c>
      <c r="E21" s="7">
        <v>4000</v>
      </c>
    </row>
    <row r="22" spans="1:5" x14ac:dyDescent="0.3">
      <c r="A22" s="39"/>
      <c r="B22" s="6" t="s">
        <v>27</v>
      </c>
      <c r="C22" s="6" t="s">
        <v>23</v>
      </c>
      <c r="D22" s="6">
        <v>1000</v>
      </c>
      <c r="E22" s="7">
        <v>4000</v>
      </c>
    </row>
    <row r="23" spans="1:5" x14ac:dyDescent="0.3">
      <c r="A23" s="39"/>
      <c r="B23" s="6" t="s">
        <v>28</v>
      </c>
      <c r="C23" s="6" t="s">
        <v>23</v>
      </c>
      <c r="D23" s="6">
        <v>250</v>
      </c>
      <c r="E23" s="7">
        <v>1000</v>
      </c>
    </row>
    <row r="24" spans="1:5" x14ac:dyDescent="0.3">
      <c r="A24" s="39"/>
      <c r="B24" s="6" t="s">
        <v>29</v>
      </c>
      <c r="C24" s="6" t="s">
        <v>23</v>
      </c>
      <c r="D24" s="6">
        <v>750</v>
      </c>
      <c r="E24" s="7">
        <v>3000</v>
      </c>
    </row>
    <row r="25" spans="1:5" x14ac:dyDescent="0.3">
      <c r="A25" s="40"/>
      <c r="B25" s="8" t="s">
        <v>30</v>
      </c>
      <c r="C25" s="8" t="s">
        <v>23</v>
      </c>
      <c r="D25" s="8">
        <v>500</v>
      </c>
      <c r="E25" s="9">
        <v>2000</v>
      </c>
    </row>
    <row r="26" spans="1:5" x14ac:dyDescent="0.3">
      <c r="A26" s="38" t="s">
        <v>41</v>
      </c>
      <c r="B26" s="4" t="s">
        <v>31</v>
      </c>
      <c r="C26" s="4" t="s">
        <v>23</v>
      </c>
      <c r="D26" s="4">
        <v>2500</v>
      </c>
      <c r="E26" s="5">
        <v>10000</v>
      </c>
    </row>
    <row r="27" spans="1:5" x14ac:dyDescent="0.3">
      <c r="A27" s="39"/>
      <c r="B27" s="6" t="s">
        <v>32</v>
      </c>
      <c r="C27" s="6" t="s">
        <v>23</v>
      </c>
      <c r="D27" s="6">
        <v>5000</v>
      </c>
      <c r="E27" s="7">
        <v>20000</v>
      </c>
    </row>
    <row r="28" spans="1:5" x14ac:dyDescent="0.3">
      <c r="A28" s="39"/>
      <c r="B28" s="6" t="s">
        <v>33</v>
      </c>
      <c r="C28" s="6" t="s">
        <v>23</v>
      </c>
      <c r="D28" s="6">
        <v>10000</v>
      </c>
      <c r="E28" s="7">
        <v>40000</v>
      </c>
    </row>
    <row r="29" spans="1:5" x14ac:dyDescent="0.3">
      <c r="A29" s="39"/>
      <c r="B29" s="6" t="s">
        <v>34</v>
      </c>
      <c r="C29" s="6" t="s">
        <v>23</v>
      </c>
      <c r="D29" s="6">
        <v>5000</v>
      </c>
      <c r="E29" s="7">
        <v>20000</v>
      </c>
    </row>
    <row r="30" spans="1:5" x14ac:dyDescent="0.3">
      <c r="A30" s="39"/>
      <c r="B30" s="6" t="s">
        <v>35</v>
      </c>
      <c r="C30" s="6" t="s">
        <v>23</v>
      </c>
      <c r="D30" s="6">
        <v>10000</v>
      </c>
      <c r="E30" s="7">
        <v>40000</v>
      </c>
    </row>
    <row r="31" spans="1:5" x14ac:dyDescent="0.3">
      <c r="A31" s="39"/>
      <c r="B31" s="6" t="s">
        <v>36</v>
      </c>
      <c r="C31" s="6" t="s">
        <v>23</v>
      </c>
      <c r="D31" s="6">
        <v>2500</v>
      </c>
      <c r="E31" s="7">
        <v>10000</v>
      </c>
    </row>
    <row r="32" spans="1:5" x14ac:dyDescent="0.3">
      <c r="A32" s="39"/>
      <c r="B32" s="6" t="s">
        <v>37</v>
      </c>
      <c r="C32" s="6" t="s">
        <v>23</v>
      </c>
      <c r="D32" s="6">
        <v>2500</v>
      </c>
      <c r="E32" s="7">
        <v>10000</v>
      </c>
    </row>
    <row r="33" spans="1:6" x14ac:dyDescent="0.3">
      <c r="A33" s="39"/>
      <c r="B33" s="6" t="s">
        <v>38</v>
      </c>
      <c r="C33" s="6" t="s">
        <v>23</v>
      </c>
      <c r="D33" s="6">
        <v>2500</v>
      </c>
      <c r="E33" s="7">
        <v>10000</v>
      </c>
    </row>
    <row r="34" spans="1:6" x14ac:dyDescent="0.3">
      <c r="A34" s="39"/>
      <c r="B34" s="6" t="s">
        <v>39</v>
      </c>
      <c r="C34" s="6" t="s">
        <v>23</v>
      </c>
      <c r="D34" s="6">
        <v>2500</v>
      </c>
      <c r="E34" s="7">
        <v>10000</v>
      </c>
    </row>
    <row r="35" spans="1:6" x14ac:dyDescent="0.3">
      <c r="A35" s="40"/>
      <c r="B35" s="8" t="s">
        <v>40</v>
      </c>
      <c r="C35" s="8" t="s">
        <v>23</v>
      </c>
      <c r="D35" s="8">
        <v>5000</v>
      </c>
      <c r="E35" s="9">
        <v>20000</v>
      </c>
    </row>
    <row r="36" spans="1:6" x14ac:dyDescent="0.3">
      <c r="A36" s="36" t="s">
        <v>86</v>
      </c>
      <c r="B36" s="31" t="s">
        <v>87</v>
      </c>
      <c r="C36" s="32">
        <v>3000000</v>
      </c>
      <c r="D36" s="35" t="s">
        <v>43</v>
      </c>
      <c r="E36" s="35" t="s">
        <v>43</v>
      </c>
      <c r="F36" s="26"/>
    </row>
    <row r="37" spans="1:6" x14ac:dyDescent="0.3">
      <c r="A37" s="37"/>
      <c r="B37" s="30" t="s">
        <v>88</v>
      </c>
      <c r="C37" s="33">
        <v>240000</v>
      </c>
      <c r="D37" s="29" t="s">
        <v>43</v>
      </c>
      <c r="E37" s="29" t="s">
        <v>43</v>
      </c>
    </row>
    <row r="38" spans="1:6" x14ac:dyDescent="0.3">
      <c r="A38" s="37"/>
      <c r="B38" s="30" t="s">
        <v>89</v>
      </c>
      <c r="C38" s="33">
        <v>60000</v>
      </c>
      <c r="D38" s="29" t="s">
        <v>43</v>
      </c>
      <c r="E38" s="29" t="s">
        <v>43</v>
      </c>
    </row>
    <row r="39" spans="1:6" x14ac:dyDescent="0.3">
      <c r="A39" s="37"/>
      <c r="B39" s="30" t="s">
        <v>90</v>
      </c>
      <c r="C39" s="33" t="s">
        <v>91</v>
      </c>
      <c r="D39" s="29" t="s">
        <v>43</v>
      </c>
      <c r="E39" s="29" t="s">
        <v>43</v>
      </c>
    </row>
    <row r="40" spans="1:6" x14ac:dyDescent="0.3">
      <c r="A40" s="37"/>
      <c r="B40" s="30" t="s">
        <v>92</v>
      </c>
      <c r="C40" s="33">
        <v>400</v>
      </c>
      <c r="D40" s="29" t="s">
        <v>43</v>
      </c>
      <c r="E40" s="29" t="s">
        <v>43</v>
      </c>
    </row>
    <row r="41" spans="1:6" x14ac:dyDescent="0.3">
      <c r="A41" s="37"/>
      <c r="B41" s="30" t="s">
        <v>93</v>
      </c>
      <c r="C41" s="34">
        <v>400</v>
      </c>
      <c r="D41" s="29" t="s">
        <v>43</v>
      </c>
      <c r="E41" s="29" t="s">
        <v>43</v>
      </c>
    </row>
    <row r="42" spans="1:6" x14ac:dyDescent="0.3">
      <c r="A42" s="37"/>
      <c r="B42" s="30" t="s">
        <v>94</v>
      </c>
      <c r="C42" s="34">
        <v>2500</v>
      </c>
      <c r="D42" s="29" t="s">
        <v>43</v>
      </c>
      <c r="E42" s="29" t="s">
        <v>43</v>
      </c>
    </row>
    <row r="43" spans="1:6" x14ac:dyDescent="0.3">
      <c r="A43" s="37"/>
      <c r="B43" s="30" t="s">
        <v>95</v>
      </c>
      <c r="C43" s="33">
        <v>5000</v>
      </c>
      <c r="D43" s="29" t="s">
        <v>43</v>
      </c>
      <c r="E43" s="29" t="s">
        <v>43</v>
      </c>
    </row>
    <row r="44" spans="1:6" x14ac:dyDescent="0.3">
      <c r="A44" s="37"/>
      <c r="B44" s="30" t="s">
        <v>96</v>
      </c>
      <c r="C44" s="34" t="s">
        <v>97</v>
      </c>
      <c r="D44" s="29" t="s">
        <v>43</v>
      </c>
      <c r="E44" s="29" t="s">
        <v>43</v>
      </c>
    </row>
    <row r="45" spans="1:6" x14ac:dyDescent="0.3">
      <c r="A45" s="37"/>
      <c r="B45" s="30" t="s">
        <v>98</v>
      </c>
      <c r="C45" s="34">
        <v>100000</v>
      </c>
      <c r="D45" s="29" t="s">
        <v>43</v>
      </c>
      <c r="E45" s="29" t="s">
        <v>43</v>
      </c>
    </row>
    <row r="46" spans="1:6" x14ac:dyDescent="0.3">
      <c r="A46" s="37"/>
      <c r="B46" s="30" t="s">
        <v>99</v>
      </c>
      <c r="C46" s="34">
        <v>150000</v>
      </c>
      <c r="D46" s="29" t="s">
        <v>43</v>
      </c>
      <c r="E46" s="29" t="s">
        <v>43</v>
      </c>
    </row>
    <row r="47" spans="1:6" x14ac:dyDescent="0.3">
      <c r="A47" s="37"/>
      <c r="B47" s="30" t="s">
        <v>100</v>
      </c>
      <c r="C47" s="34">
        <v>75000</v>
      </c>
      <c r="D47" s="29" t="s">
        <v>43</v>
      </c>
      <c r="E47" s="29" t="s">
        <v>43</v>
      </c>
    </row>
    <row r="48" spans="1:6" x14ac:dyDescent="0.3">
      <c r="A48" s="37"/>
      <c r="B48" s="30" t="s">
        <v>101</v>
      </c>
      <c r="C48" s="34">
        <v>600000</v>
      </c>
      <c r="D48" s="29" t="s">
        <v>43</v>
      </c>
      <c r="E48" s="29" t="s">
        <v>43</v>
      </c>
    </row>
    <row r="49" spans="1:5" x14ac:dyDescent="0.3">
      <c r="A49" s="37"/>
      <c r="B49" s="30" t="s">
        <v>102</v>
      </c>
      <c r="C49" s="34">
        <v>375000</v>
      </c>
      <c r="D49" s="29" t="s">
        <v>43</v>
      </c>
      <c r="E49" s="29" t="s">
        <v>43</v>
      </c>
    </row>
    <row r="50" spans="1:5" x14ac:dyDescent="0.3">
      <c r="A50" s="37"/>
      <c r="B50" s="30" t="s">
        <v>103</v>
      </c>
      <c r="C50" s="33">
        <v>100</v>
      </c>
      <c r="D50" s="29" t="s">
        <v>43</v>
      </c>
      <c r="E50" s="29" t="s">
        <v>43</v>
      </c>
    </row>
    <row r="51" spans="1:5" x14ac:dyDescent="0.3">
      <c r="A51" s="37"/>
      <c r="B51" s="30" t="s">
        <v>104</v>
      </c>
      <c r="C51" s="33">
        <v>50</v>
      </c>
      <c r="D51" s="29" t="s">
        <v>43</v>
      </c>
      <c r="E51" s="29" t="s">
        <v>43</v>
      </c>
    </row>
    <row r="52" spans="1:5" x14ac:dyDescent="0.3">
      <c r="A52" s="37"/>
      <c r="B52" s="30" t="s">
        <v>105</v>
      </c>
      <c r="C52" s="33">
        <v>7</v>
      </c>
      <c r="D52" s="29" t="s">
        <v>43</v>
      </c>
      <c r="E52" s="29" t="s">
        <v>43</v>
      </c>
    </row>
    <row r="53" spans="1:5" x14ac:dyDescent="0.3">
      <c r="A53" s="37"/>
      <c r="B53" s="30" t="s">
        <v>106</v>
      </c>
      <c r="C53" s="33">
        <v>2.5</v>
      </c>
      <c r="D53" s="29" t="s">
        <v>43</v>
      </c>
      <c r="E53" s="29" t="s">
        <v>43</v>
      </c>
    </row>
    <row r="54" spans="1:5" x14ac:dyDescent="0.3">
      <c r="A54" s="37"/>
      <c r="B54" s="30" t="s">
        <v>107</v>
      </c>
      <c r="C54" s="33">
        <v>1</v>
      </c>
      <c r="D54" s="29" t="s">
        <v>43</v>
      </c>
      <c r="E54" s="29" t="s">
        <v>43</v>
      </c>
    </row>
    <row r="55" spans="1:5" x14ac:dyDescent="0.3">
      <c r="A55" s="37"/>
      <c r="B55" s="29" t="s">
        <v>108</v>
      </c>
      <c r="C55" s="34">
        <v>1</v>
      </c>
      <c r="D55" s="29" t="s">
        <v>43</v>
      </c>
      <c r="E55" s="29" t="s">
        <v>43</v>
      </c>
    </row>
    <row r="56" spans="1:5" x14ac:dyDescent="0.3">
      <c r="A56" s="37"/>
      <c r="B56" s="29" t="s">
        <v>109</v>
      </c>
      <c r="C56" s="34">
        <v>2</v>
      </c>
      <c r="D56" s="29" t="s">
        <v>43</v>
      </c>
      <c r="E56" s="29" t="s">
        <v>43</v>
      </c>
    </row>
    <row r="57" spans="1:5" x14ac:dyDescent="0.3">
      <c r="A57" s="37"/>
      <c r="B57" s="29" t="s">
        <v>110</v>
      </c>
      <c r="C57" s="34">
        <v>5</v>
      </c>
      <c r="D57" s="29" t="s">
        <v>43</v>
      </c>
      <c r="E57" s="29" t="s">
        <v>43</v>
      </c>
    </row>
    <row r="58" spans="1:5" x14ac:dyDescent="0.3">
      <c r="A58" s="26"/>
      <c r="B58" s="27"/>
      <c r="C58" s="26"/>
      <c r="D58" s="26"/>
      <c r="E58" s="26"/>
    </row>
  </sheetData>
  <mergeCells count="4">
    <mergeCell ref="A36:A57"/>
    <mergeCell ref="A2:A17"/>
    <mergeCell ref="A18:A25"/>
    <mergeCell ref="A26:A35"/>
  </mergeCells>
  <pageMargins left="0.7" right="0.7" top="0.75" bottom="0.75" header="0.3" footer="0.3"/>
  <ignoredErrors>
    <ignoredError sqref="C4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3BF5-9E9B-4778-A722-D78DD44781CB}">
  <dimension ref="A1"/>
  <sheetViews>
    <sheetView showGridLines="0" zoomScale="80" zoomScaleNormal="80" workbookViewId="0">
      <selection activeCell="X35" sqref="X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54B3-C298-448F-81A6-549C1880A066}">
  <dimension ref="A1:Q102"/>
  <sheetViews>
    <sheetView zoomScale="90" zoomScaleNormal="90" workbookViewId="0">
      <selection activeCell="G25" sqref="G25"/>
    </sheetView>
  </sheetViews>
  <sheetFormatPr defaultRowHeight="14.4" x14ac:dyDescent="0.3"/>
  <cols>
    <col min="1" max="1" width="13.88671875" bestFit="1" customWidth="1"/>
    <col min="2" max="2" width="5" bestFit="1" customWidth="1"/>
    <col min="3" max="3" width="7.44140625" bestFit="1" customWidth="1"/>
    <col min="4" max="4" width="9.109375" bestFit="1" customWidth="1"/>
    <col min="5" max="5" width="11.33203125" bestFit="1" customWidth="1"/>
    <col min="6" max="6" width="8.5546875" bestFit="1" customWidth="1"/>
    <col min="7" max="7" width="6.44140625" bestFit="1" customWidth="1"/>
    <col min="8" max="8" width="6.5546875" bestFit="1" customWidth="1"/>
    <col min="9" max="9" width="12.109375" bestFit="1" customWidth="1"/>
    <col min="10" max="10" width="5" bestFit="1" customWidth="1"/>
    <col min="11" max="11" width="7.21875" bestFit="1" customWidth="1"/>
    <col min="12" max="12" width="10.5546875" bestFit="1" customWidth="1"/>
    <col min="13" max="13" width="5.33203125" bestFit="1" customWidth="1"/>
    <col min="14" max="14" width="10.44140625" bestFit="1" customWidth="1"/>
    <col min="15" max="15" width="11.21875" bestFit="1" customWidth="1"/>
    <col min="16" max="16" width="10.6640625" bestFit="1" customWidth="1"/>
    <col min="17" max="17" width="5.77734375" bestFit="1" customWidth="1"/>
  </cols>
  <sheetData>
    <row r="1" spans="1:17" x14ac:dyDescent="0.3">
      <c r="A1" s="15" t="s">
        <v>46</v>
      </c>
      <c r="B1" s="41" t="s">
        <v>44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</row>
    <row r="2" spans="1:17" x14ac:dyDescent="0.3">
      <c r="A2" s="15" t="s">
        <v>45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2" t="s">
        <v>20</v>
      </c>
      <c r="Q2" s="12" t="s">
        <v>21</v>
      </c>
    </row>
    <row r="3" spans="1:17" x14ac:dyDescent="0.3">
      <c r="A3" s="13">
        <v>1</v>
      </c>
      <c r="B3" s="14">
        <v>1</v>
      </c>
      <c r="C3" s="14">
        <v>1</v>
      </c>
      <c r="D3" s="14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</row>
    <row r="4" spans="1:17" x14ac:dyDescent="0.3">
      <c r="A4" s="13">
        <v>2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</row>
    <row r="5" spans="1:17" x14ac:dyDescent="0.3">
      <c r="A5" s="13">
        <v>3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</row>
    <row r="6" spans="1:17" x14ac:dyDescent="0.3">
      <c r="A6" s="13">
        <v>4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</row>
    <row r="7" spans="1:17" x14ac:dyDescent="0.3">
      <c r="A7" s="13">
        <v>5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</row>
    <row r="8" spans="1:17" x14ac:dyDescent="0.3">
      <c r="A8" s="13">
        <v>6</v>
      </c>
      <c r="B8" s="14">
        <v>1</v>
      </c>
      <c r="C8" s="14">
        <v>1</v>
      </c>
      <c r="D8" s="14">
        <v>1</v>
      </c>
      <c r="E8" s="14">
        <v>1.02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</row>
    <row r="9" spans="1:17" x14ac:dyDescent="0.3">
      <c r="A9" s="13">
        <v>7</v>
      </c>
      <c r="B9" s="14">
        <v>1</v>
      </c>
      <c r="C9" s="14">
        <v>1</v>
      </c>
      <c r="D9" s="14">
        <v>1</v>
      </c>
      <c r="E9" s="14">
        <v>1.03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</row>
    <row r="10" spans="1:17" x14ac:dyDescent="0.3">
      <c r="A10" s="13">
        <v>8</v>
      </c>
      <c r="B10" s="14">
        <v>1</v>
      </c>
      <c r="C10" s="14">
        <v>1</v>
      </c>
      <c r="D10" s="14">
        <v>1</v>
      </c>
      <c r="E10" s="14">
        <v>1.04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</row>
    <row r="11" spans="1:17" x14ac:dyDescent="0.3">
      <c r="A11" s="13">
        <v>9</v>
      </c>
      <c r="B11" s="14">
        <v>1</v>
      </c>
      <c r="C11" s="14">
        <v>1</v>
      </c>
      <c r="D11" s="14">
        <v>1</v>
      </c>
      <c r="E11" s="14">
        <v>1.01</v>
      </c>
      <c r="F11" s="14">
        <v>1</v>
      </c>
      <c r="G11" s="14">
        <v>1</v>
      </c>
      <c r="H11" s="14">
        <v>1</v>
      </c>
      <c r="I11" s="14">
        <v>1.3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</row>
    <row r="12" spans="1:17" x14ac:dyDescent="0.3">
      <c r="A12" s="13">
        <v>10</v>
      </c>
      <c r="B12" s="14">
        <v>1</v>
      </c>
      <c r="C12" s="14">
        <v>1</v>
      </c>
      <c r="D12" s="14">
        <v>1</v>
      </c>
      <c r="E12" s="14">
        <v>1.01</v>
      </c>
      <c r="F12" s="14">
        <v>1</v>
      </c>
      <c r="G12" s="14">
        <v>1</v>
      </c>
      <c r="H12" s="14">
        <v>1</v>
      </c>
      <c r="I12" s="14">
        <v>1.27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</row>
    <row r="13" spans="1:17" x14ac:dyDescent="0.3">
      <c r="A13" s="13">
        <v>11</v>
      </c>
      <c r="B13" s="14">
        <v>1</v>
      </c>
      <c r="C13" s="14">
        <v>1</v>
      </c>
      <c r="D13" s="14">
        <v>1</v>
      </c>
      <c r="E13" s="14">
        <v>1.05</v>
      </c>
      <c r="F13" s="14">
        <v>1</v>
      </c>
      <c r="G13" s="14">
        <v>1</v>
      </c>
      <c r="H13" s="14">
        <v>1</v>
      </c>
      <c r="I13" s="14">
        <v>1.2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</row>
    <row r="14" spans="1:17" x14ac:dyDescent="0.3">
      <c r="A14" s="13">
        <v>12</v>
      </c>
      <c r="B14" s="14">
        <v>1</v>
      </c>
      <c r="C14" s="14">
        <v>1</v>
      </c>
      <c r="D14" s="14">
        <v>1</v>
      </c>
      <c r="E14" s="14">
        <v>1.03</v>
      </c>
      <c r="F14" s="14">
        <v>1</v>
      </c>
      <c r="G14" s="14">
        <v>1</v>
      </c>
      <c r="H14" s="14">
        <v>1</v>
      </c>
      <c r="I14" s="14">
        <v>1.24</v>
      </c>
      <c r="J14" s="14">
        <v>1</v>
      </c>
      <c r="K14" s="14">
        <v>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</row>
    <row r="15" spans="1:17" x14ac:dyDescent="0.3">
      <c r="A15" s="13">
        <v>13</v>
      </c>
      <c r="B15" s="14">
        <v>1</v>
      </c>
      <c r="C15" s="14">
        <v>1</v>
      </c>
      <c r="D15" s="14">
        <v>1</v>
      </c>
      <c r="E15" s="14">
        <v>1.01</v>
      </c>
      <c r="F15" s="14">
        <v>1</v>
      </c>
      <c r="G15" s="14">
        <v>1</v>
      </c>
      <c r="H15" s="14">
        <v>1</v>
      </c>
      <c r="I15" s="14">
        <v>1.2</v>
      </c>
      <c r="J15" s="14">
        <v>0.99</v>
      </c>
      <c r="K15" s="14">
        <v>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</row>
    <row r="16" spans="1:17" x14ac:dyDescent="0.3">
      <c r="A16" s="13">
        <v>14</v>
      </c>
      <c r="B16" s="14">
        <v>1</v>
      </c>
      <c r="C16" s="14">
        <v>1</v>
      </c>
      <c r="D16" s="14">
        <v>1</v>
      </c>
      <c r="E16" s="14">
        <v>1.03</v>
      </c>
      <c r="F16" s="14">
        <v>1</v>
      </c>
      <c r="G16" s="14">
        <v>1</v>
      </c>
      <c r="H16" s="14">
        <v>1</v>
      </c>
      <c r="I16" s="14">
        <v>1.2</v>
      </c>
      <c r="J16" s="14">
        <v>0.98</v>
      </c>
      <c r="K16" s="14">
        <v>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</row>
    <row r="17" spans="1:17" x14ac:dyDescent="0.3">
      <c r="A17" s="13">
        <v>15</v>
      </c>
      <c r="B17" s="14">
        <v>1</v>
      </c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4">
        <v>1</v>
      </c>
      <c r="I17" s="14">
        <v>1.3</v>
      </c>
      <c r="J17" s="14">
        <v>0.98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</row>
    <row r="18" spans="1:17" x14ac:dyDescent="0.3">
      <c r="A18" s="13">
        <v>16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1</v>
      </c>
      <c r="H18" s="14">
        <v>1</v>
      </c>
      <c r="I18" s="14">
        <v>1.21</v>
      </c>
      <c r="J18" s="14">
        <v>0.94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</row>
    <row r="19" spans="1:17" x14ac:dyDescent="0.3">
      <c r="A19" s="13">
        <v>17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4">
        <v>1.28</v>
      </c>
      <c r="J19" s="14">
        <v>0.95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</row>
    <row r="20" spans="1:17" x14ac:dyDescent="0.3">
      <c r="A20" s="13">
        <v>18</v>
      </c>
      <c r="B20" s="14">
        <v>1</v>
      </c>
      <c r="C20" s="14">
        <v>1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>
        <v>1.22</v>
      </c>
      <c r="J20" s="14">
        <v>0.97</v>
      </c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</row>
    <row r="21" spans="1:17" x14ac:dyDescent="0.3">
      <c r="A21" s="13">
        <v>19</v>
      </c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  <c r="I21" s="14">
        <v>1</v>
      </c>
      <c r="J21" s="14">
        <v>0.95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1</v>
      </c>
    </row>
    <row r="22" spans="1:17" x14ac:dyDescent="0.3">
      <c r="A22" s="13">
        <v>20</v>
      </c>
      <c r="B22" s="14">
        <v>1</v>
      </c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0.99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</row>
    <row r="23" spans="1:17" x14ac:dyDescent="0.3">
      <c r="A23" s="13">
        <v>21</v>
      </c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>
        <v>1.02</v>
      </c>
      <c r="H23" s="14">
        <v>1</v>
      </c>
      <c r="I23" s="14">
        <v>1</v>
      </c>
      <c r="J23" s="14">
        <v>0.91</v>
      </c>
      <c r="K23" s="14">
        <v>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</row>
    <row r="24" spans="1:17" x14ac:dyDescent="0.3">
      <c r="A24" s="13">
        <v>22</v>
      </c>
      <c r="B24" s="14">
        <v>1</v>
      </c>
      <c r="C24" s="14">
        <v>1</v>
      </c>
      <c r="D24" s="14">
        <v>1</v>
      </c>
      <c r="E24" s="14">
        <v>1</v>
      </c>
      <c r="F24" s="14">
        <v>1</v>
      </c>
      <c r="G24" s="14">
        <v>1.04</v>
      </c>
      <c r="H24" s="14">
        <v>1</v>
      </c>
      <c r="I24" s="14">
        <v>1</v>
      </c>
      <c r="J24" s="14">
        <v>0.94</v>
      </c>
      <c r="K24" s="14">
        <v>1</v>
      </c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4">
        <v>1</v>
      </c>
    </row>
    <row r="25" spans="1:17" x14ac:dyDescent="0.3">
      <c r="A25" s="13">
        <v>23</v>
      </c>
      <c r="B25" s="14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1.03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4">
        <v>1</v>
      </c>
      <c r="Q25" s="14">
        <v>1</v>
      </c>
    </row>
    <row r="26" spans="1:17" x14ac:dyDescent="0.3">
      <c r="A26" s="13">
        <v>24</v>
      </c>
      <c r="B26" s="14">
        <v>1</v>
      </c>
      <c r="C26" s="14">
        <v>1</v>
      </c>
      <c r="D26" s="14">
        <v>1</v>
      </c>
      <c r="E26" s="14">
        <v>1</v>
      </c>
      <c r="F26" s="14">
        <v>1</v>
      </c>
      <c r="G26" s="14">
        <v>1.04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1</v>
      </c>
      <c r="Q26" s="14">
        <v>1</v>
      </c>
    </row>
    <row r="27" spans="1:17" x14ac:dyDescent="0.3">
      <c r="A27" s="13">
        <v>25</v>
      </c>
      <c r="B27" s="14">
        <v>1</v>
      </c>
      <c r="C27" s="14">
        <v>1</v>
      </c>
      <c r="D27" s="14">
        <v>1</v>
      </c>
      <c r="E27" s="14">
        <v>1</v>
      </c>
      <c r="F27" s="14">
        <v>1</v>
      </c>
      <c r="G27" s="14">
        <v>1.04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1.1299999999999999</v>
      </c>
      <c r="N27" s="14">
        <v>1</v>
      </c>
      <c r="O27" s="14">
        <v>1</v>
      </c>
      <c r="P27" s="14">
        <v>1</v>
      </c>
      <c r="Q27" s="14">
        <v>1</v>
      </c>
    </row>
    <row r="28" spans="1:17" x14ac:dyDescent="0.3">
      <c r="A28" s="13">
        <v>26</v>
      </c>
      <c r="B28" s="14">
        <v>1.02</v>
      </c>
      <c r="C28" s="14">
        <v>1</v>
      </c>
      <c r="D28" s="14">
        <v>1</v>
      </c>
      <c r="E28" s="14">
        <v>1</v>
      </c>
      <c r="F28" s="14">
        <v>1</v>
      </c>
      <c r="G28" s="14">
        <v>1.01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1.1100000000000001</v>
      </c>
      <c r="N28" s="14">
        <v>1</v>
      </c>
      <c r="O28" s="14">
        <v>1</v>
      </c>
      <c r="P28" s="14">
        <v>1</v>
      </c>
      <c r="Q28" s="14">
        <v>1</v>
      </c>
    </row>
    <row r="29" spans="1:17" x14ac:dyDescent="0.3">
      <c r="A29" s="13">
        <v>27</v>
      </c>
      <c r="B29" s="14">
        <v>1.04</v>
      </c>
      <c r="C29" s="14">
        <v>1</v>
      </c>
      <c r="D29" s="14">
        <v>1</v>
      </c>
      <c r="E29" s="14">
        <v>1</v>
      </c>
      <c r="F29" s="14">
        <v>1</v>
      </c>
      <c r="G29" s="14">
        <v>1.04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1.19</v>
      </c>
      <c r="N29" s="14">
        <v>1</v>
      </c>
      <c r="O29" s="14">
        <v>1</v>
      </c>
      <c r="P29" s="14">
        <v>1</v>
      </c>
      <c r="Q29" s="14">
        <v>1</v>
      </c>
    </row>
    <row r="30" spans="1:17" x14ac:dyDescent="0.3">
      <c r="A30" s="13">
        <v>28</v>
      </c>
      <c r="B30" s="14">
        <v>1.03</v>
      </c>
      <c r="C30" s="14">
        <v>1</v>
      </c>
      <c r="D30" s="14">
        <v>1</v>
      </c>
      <c r="E30" s="14">
        <v>1</v>
      </c>
      <c r="F30" s="14">
        <v>1</v>
      </c>
      <c r="G30" s="14">
        <v>1.01</v>
      </c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14">
        <v>1.1100000000000001</v>
      </c>
      <c r="N30" s="14">
        <v>1</v>
      </c>
      <c r="O30" s="14">
        <v>1</v>
      </c>
      <c r="P30" s="14">
        <v>1</v>
      </c>
      <c r="Q30" s="14">
        <v>1</v>
      </c>
    </row>
    <row r="31" spans="1:17" x14ac:dyDescent="0.3">
      <c r="A31" s="13">
        <v>29</v>
      </c>
      <c r="B31" s="14">
        <v>1.04</v>
      </c>
      <c r="C31" s="14">
        <v>1</v>
      </c>
      <c r="D31" s="14">
        <v>1</v>
      </c>
      <c r="E31" s="14">
        <v>1</v>
      </c>
      <c r="F31" s="14">
        <v>1</v>
      </c>
      <c r="G31" s="14">
        <v>1.03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v>1.1200000000000001</v>
      </c>
      <c r="N31" s="14">
        <v>1</v>
      </c>
      <c r="O31" s="14">
        <v>1</v>
      </c>
      <c r="P31" s="14">
        <v>1</v>
      </c>
      <c r="Q31" s="14">
        <v>1</v>
      </c>
    </row>
    <row r="32" spans="1:17" x14ac:dyDescent="0.3">
      <c r="A32" s="13">
        <v>30</v>
      </c>
      <c r="B32" s="14">
        <v>1.04</v>
      </c>
      <c r="C32" s="14">
        <v>1</v>
      </c>
      <c r="D32" s="14">
        <v>1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1.17</v>
      </c>
      <c r="N32" s="14">
        <v>1</v>
      </c>
      <c r="O32" s="14">
        <v>1</v>
      </c>
      <c r="P32" s="14">
        <v>1</v>
      </c>
      <c r="Q32" s="14">
        <v>1</v>
      </c>
    </row>
    <row r="33" spans="1:17" x14ac:dyDescent="0.3">
      <c r="A33" s="13">
        <v>31</v>
      </c>
      <c r="B33" s="14">
        <v>1.01</v>
      </c>
      <c r="C33" s="14">
        <v>1</v>
      </c>
      <c r="D33" s="14">
        <v>1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K33" s="14">
        <v>1</v>
      </c>
      <c r="L33" s="14">
        <v>1</v>
      </c>
      <c r="M33" s="14">
        <v>1.1499999999999999</v>
      </c>
      <c r="N33" s="14">
        <v>1</v>
      </c>
      <c r="O33" s="14">
        <v>1</v>
      </c>
      <c r="P33" s="14">
        <v>1</v>
      </c>
      <c r="Q33" s="14">
        <v>1</v>
      </c>
    </row>
    <row r="34" spans="1:17" x14ac:dyDescent="0.3">
      <c r="A34" s="13">
        <v>32</v>
      </c>
      <c r="B34" s="14">
        <v>1.04</v>
      </c>
      <c r="C34" s="14">
        <v>1</v>
      </c>
      <c r="D34" s="14">
        <v>1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K34" s="14">
        <v>1</v>
      </c>
      <c r="L34" s="14">
        <v>1</v>
      </c>
      <c r="M34" s="14">
        <v>1.1100000000000001</v>
      </c>
      <c r="N34" s="14">
        <v>1</v>
      </c>
      <c r="O34" s="14">
        <v>1</v>
      </c>
      <c r="P34" s="14">
        <v>1</v>
      </c>
      <c r="Q34" s="14">
        <v>1</v>
      </c>
    </row>
    <row r="35" spans="1:17" x14ac:dyDescent="0.3">
      <c r="A35" s="13">
        <v>33</v>
      </c>
      <c r="B35" s="14">
        <v>1.01</v>
      </c>
      <c r="C35" s="14">
        <v>1</v>
      </c>
      <c r="D35" s="14">
        <v>1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1.1100000000000001</v>
      </c>
      <c r="N35" s="14">
        <v>1</v>
      </c>
      <c r="O35" s="14">
        <v>1</v>
      </c>
      <c r="P35" s="14">
        <v>1</v>
      </c>
      <c r="Q35" s="14">
        <v>1</v>
      </c>
    </row>
    <row r="36" spans="1:17" x14ac:dyDescent="0.3">
      <c r="A36" s="13">
        <v>34</v>
      </c>
      <c r="B36" s="14">
        <v>1.03</v>
      </c>
      <c r="C36" s="14">
        <v>1</v>
      </c>
      <c r="D36" s="14">
        <v>1</v>
      </c>
      <c r="E36" s="14">
        <v>1</v>
      </c>
      <c r="F36" s="14">
        <v>1</v>
      </c>
      <c r="G36" s="14">
        <v>1</v>
      </c>
      <c r="H36" s="14">
        <v>1.01</v>
      </c>
      <c r="I36" s="14">
        <v>1</v>
      </c>
      <c r="J36" s="14">
        <v>1</v>
      </c>
      <c r="K36" s="14">
        <v>1</v>
      </c>
      <c r="L36" s="14">
        <v>1</v>
      </c>
      <c r="M36" s="14">
        <v>1.1499999999999999</v>
      </c>
      <c r="N36" s="14">
        <v>1</v>
      </c>
      <c r="O36" s="14">
        <v>1</v>
      </c>
      <c r="P36" s="14">
        <v>1</v>
      </c>
      <c r="Q36" s="14">
        <v>1</v>
      </c>
    </row>
    <row r="37" spans="1:17" x14ac:dyDescent="0.3">
      <c r="A37" s="13">
        <v>35</v>
      </c>
      <c r="B37" s="14">
        <v>1</v>
      </c>
      <c r="C37" s="14">
        <v>1</v>
      </c>
      <c r="D37" s="14">
        <v>1</v>
      </c>
      <c r="E37" s="14">
        <v>1</v>
      </c>
      <c r="F37" s="14">
        <v>1</v>
      </c>
      <c r="G37" s="14">
        <v>1</v>
      </c>
      <c r="H37" s="14">
        <v>1.04</v>
      </c>
      <c r="I37" s="14">
        <v>1</v>
      </c>
      <c r="J37" s="14">
        <v>1</v>
      </c>
      <c r="K37" s="14">
        <v>1</v>
      </c>
      <c r="L37" s="14">
        <v>1</v>
      </c>
      <c r="M37" s="14">
        <v>1.1100000000000001</v>
      </c>
      <c r="N37" s="14">
        <v>1</v>
      </c>
      <c r="O37" s="14">
        <v>1</v>
      </c>
      <c r="P37" s="14">
        <v>1</v>
      </c>
      <c r="Q37" s="14">
        <v>1</v>
      </c>
    </row>
    <row r="38" spans="1:17" x14ac:dyDescent="0.3">
      <c r="A38" s="13">
        <v>36</v>
      </c>
      <c r="B38" s="14">
        <v>1</v>
      </c>
      <c r="C38" s="14">
        <v>1</v>
      </c>
      <c r="D38" s="14">
        <v>1</v>
      </c>
      <c r="E38" s="14">
        <v>1</v>
      </c>
      <c r="F38" s="14">
        <v>1</v>
      </c>
      <c r="G38" s="14">
        <v>1</v>
      </c>
      <c r="H38" s="14">
        <v>1.05</v>
      </c>
      <c r="I38" s="14">
        <v>1</v>
      </c>
      <c r="J38" s="14">
        <v>1</v>
      </c>
      <c r="K38" s="14">
        <v>1</v>
      </c>
      <c r="L38" s="14">
        <v>1</v>
      </c>
      <c r="M38" s="14">
        <v>1.19</v>
      </c>
      <c r="N38" s="14">
        <v>1</v>
      </c>
      <c r="O38" s="14">
        <v>1</v>
      </c>
      <c r="P38" s="14">
        <v>1</v>
      </c>
      <c r="Q38" s="14">
        <v>1</v>
      </c>
    </row>
    <row r="39" spans="1:17" x14ac:dyDescent="0.3">
      <c r="A39" s="13">
        <v>37</v>
      </c>
      <c r="B39" s="14">
        <v>1</v>
      </c>
      <c r="C39" s="14">
        <v>1</v>
      </c>
      <c r="D39" s="14">
        <v>1</v>
      </c>
      <c r="E39" s="14">
        <v>1</v>
      </c>
      <c r="F39" s="14">
        <v>1</v>
      </c>
      <c r="G39" s="14">
        <v>1</v>
      </c>
      <c r="H39" s="14">
        <v>1.05</v>
      </c>
      <c r="I39" s="14">
        <v>1</v>
      </c>
      <c r="J39" s="14">
        <v>1</v>
      </c>
      <c r="K39" s="14">
        <v>1</v>
      </c>
      <c r="L39" s="14">
        <v>1</v>
      </c>
      <c r="M39" s="14">
        <v>1.1000000000000001</v>
      </c>
      <c r="N39" s="14">
        <v>1</v>
      </c>
      <c r="O39" s="14">
        <v>1</v>
      </c>
      <c r="P39" s="14">
        <v>1</v>
      </c>
      <c r="Q39" s="14">
        <v>1</v>
      </c>
    </row>
    <row r="40" spans="1:17" x14ac:dyDescent="0.3">
      <c r="A40" s="13">
        <v>38</v>
      </c>
      <c r="B40" s="14">
        <v>1</v>
      </c>
      <c r="C40" s="14">
        <v>1</v>
      </c>
      <c r="D40" s="14">
        <v>1</v>
      </c>
      <c r="E40" s="14">
        <v>1</v>
      </c>
      <c r="F40" s="14">
        <v>1.01</v>
      </c>
      <c r="G40" s="14">
        <v>1</v>
      </c>
      <c r="H40" s="14">
        <v>1.01</v>
      </c>
      <c r="I40" s="14">
        <v>1</v>
      </c>
      <c r="J40" s="14">
        <v>1</v>
      </c>
      <c r="K40" s="14">
        <v>1</v>
      </c>
      <c r="L40" s="14">
        <v>1</v>
      </c>
      <c r="M40" s="14">
        <v>1.1399999999999999</v>
      </c>
      <c r="N40" s="14">
        <v>1</v>
      </c>
      <c r="O40" s="14">
        <v>1</v>
      </c>
      <c r="P40" s="14">
        <v>1</v>
      </c>
      <c r="Q40" s="14">
        <v>1</v>
      </c>
    </row>
    <row r="41" spans="1:17" x14ac:dyDescent="0.3">
      <c r="A41" s="13">
        <v>39</v>
      </c>
      <c r="B41" s="14">
        <v>1</v>
      </c>
      <c r="C41" s="14">
        <v>1</v>
      </c>
      <c r="D41" s="14">
        <v>1</v>
      </c>
      <c r="E41" s="14">
        <v>1</v>
      </c>
      <c r="F41" s="14">
        <v>1.03</v>
      </c>
      <c r="G41" s="14">
        <v>1</v>
      </c>
      <c r="H41" s="14">
        <v>1.03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14">
        <v>1</v>
      </c>
      <c r="P41" s="14">
        <v>1</v>
      </c>
      <c r="Q41" s="14">
        <v>1</v>
      </c>
    </row>
    <row r="42" spans="1:17" x14ac:dyDescent="0.3">
      <c r="A42" s="13">
        <v>40</v>
      </c>
      <c r="B42" s="14">
        <v>0.99</v>
      </c>
      <c r="C42" s="14">
        <v>1</v>
      </c>
      <c r="D42" s="14">
        <v>1</v>
      </c>
      <c r="E42" s="14">
        <v>1</v>
      </c>
      <c r="F42" s="14">
        <v>1.05</v>
      </c>
      <c r="G42" s="14">
        <v>1</v>
      </c>
      <c r="H42" s="14">
        <v>1.05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4">
        <v>1</v>
      </c>
      <c r="O42" s="14">
        <v>1</v>
      </c>
      <c r="P42" s="14">
        <v>1</v>
      </c>
      <c r="Q42" s="14">
        <v>1</v>
      </c>
    </row>
    <row r="43" spans="1:17" x14ac:dyDescent="0.3">
      <c r="A43" s="13">
        <v>41</v>
      </c>
      <c r="B43" s="14">
        <v>0.98</v>
      </c>
      <c r="C43" s="14">
        <v>1</v>
      </c>
      <c r="D43" s="14">
        <v>1</v>
      </c>
      <c r="E43" s="14">
        <v>1</v>
      </c>
      <c r="F43" s="14">
        <v>1.04</v>
      </c>
      <c r="G43" s="14">
        <v>1</v>
      </c>
      <c r="H43" s="14">
        <v>1.01</v>
      </c>
      <c r="I43" s="14">
        <v>1</v>
      </c>
      <c r="J43" s="14">
        <v>1</v>
      </c>
      <c r="K43" s="14">
        <v>1.1200000000000001</v>
      </c>
      <c r="L43" s="14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</row>
    <row r="44" spans="1:17" x14ac:dyDescent="0.3">
      <c r="A44" s="13">
        <v>42</v>
      </c>
      <c r="B44" s="14">
        <v>0.98</v>
      </c>
      <c r="C44" s="14">
        <v>1</v>
      </c>
      <c r="D44" s="14">
        <v>1</v>
      </c>
      <c r="E44" s="14">
        <v>1</v>
      </c>
      <c r="F44" s="14">
        <v>1.04</v>
      </c>
      <c r="G44" s="14">
        <v>1</v>
      </c>
      <c r="H44" s="14">
        <v>1.04</v>
      </c>
      <c r="I44" s="14">
        <v>1</v>
      </c>
      <c r="J44" s="14">
        <v>1</v>
      </c>
      <c r="K44" s="14">
        <v>1.1399999999999999</v>
      </c>
      <c r="L44" s="14">
        <v>1</v>
      </c>
      <c r="M44" s="14">
        <v>1</v>
      </c>
      <c r="N44" s="14">
        <v>1</v>
      </c>
      <c r="O44" s="14">
        <v>1</v>
      </c>
      <c r="P44" s="14">
        <v>1</v>
      </c>
      <c r="Q44" s="14">
        <v>1</v>
      </c>
    </row>
    <row r="45" spans="1:17" x14ac:dyDescent="0.3">
      <c r="A45" s="13">
        <v>43</v>
      </c>
      <c r="B45" s="14">
        <v>0.94</v>
      </c>
      <c r="C45" s="14">
        <v>1</v>
      </c>
      <c r="D45" s="14">
        <v>1</v>
      </c>
      <c r="E45" s="14">
        <v>1</v>
      </c>
      <c r="F45" s="14">
        <v>1.05</v>
      </c>
      <c r="G45" s="14">
        <v>1</v>
      </c>
      <c r="H45" s="14">
        <v>1</v>
      </c>
      <c r="I45" s="14">
        <v>1</v>
      </c>
      <c r="J45" s="14">
        <v>1</v>
      </c>
      <c r="K45" s="14">
        <v>1.1399999999999999</v>
      </c>
      <c r="L45" s="14">
        <v>1</v>
      </c>
      <c r="M45" s="14">
        <v>1</v>
      </c>
      <c r="N45" s="14">
        <v>1</v>
      </c>
      <c r="O45" s="14">
        <v>1</v>
      </c>
      <c r="P45" s="14">
        <v>1</v>
      </c>
      <c r="Q45" s="14">
        <v>1</v>
      </c>
    </row>
    <row r="46" spans="1:17" x14ac:dyDescent="0.3">
      <c r="A46" s="13">
        <v>44</v>
      </c>
      <c r="B46" s="14">
        <v>0.95</v>
      </c>
      <c r="C46" s="14">
        <v>1</v>
      </c>
      <c r="D46" s="14">
        <v>1</v>
      </c>
      <c r="E46" s="14">
        <v>0.93</v>
      </c>
      <c r="F46" s="14">
        <v>1.03</v>
      </c>
      <c r="G46" s="14">
        <v>1</v>
      </c>
      <c r="H46" s="14">
        <v>1</v>
      </c>
      <c r="I46" s="14">
        <v>1</v>
      </c>
      <c r="J46" s="14">
        <v>1</v>
      </c>
      <c r="K46" s="14">
        <v>1.1000000000000001</v>
      </c>
      <c r="L46" s="14">
        <v>1</v>
      </c>
      <c r="M46" s="14">
        <v>1</v>
      </c>
      <c r="N46" s="14">
        <v>1</v>
      </c>
      <c r="O46" s="14">
        <v>1</v>
      </c>
      <c r="P46" s="14">
        <v>1</v>
      </c>
      <c r="Q46" s="14">
        <v>1</v>
      </c>
    </row>
    <row r="47" spans="1:17" x14ac:dyDescent="0.3">
      <c r="A47" s="13">
        <v>45</v>
      </c>
      <c r="B47" s="14">
        <v>0.97</v>
      </c>
      <c r="C47" s="14">
        <v>1</v>
      </c>
      <c r="D47" s="14">
        <v>1</v>
      </c>
      <c r="E47" s="14">
        <v>0.97</v>
      </c>
      <c r="F47" s="14">
        <v>1.04</v>
      </c>
      <c r="G47" s="14">
        <v>1</v>
      </c>
      <c r="H47" s="14">
        <v>1</v>
      </c>
      <c r="I47" s="14">
        <v>1</v>
      </c>
      <c r="J47" s="14">
        <v>1</v>
      </c>
      <c r="K47" s="14">
        <v>1.1499999999999999</v>
      </c>
      <c r="L47" s="14">
        <v>1</v>
      </c>
      <c r="M47" s="14">
        <v>1</v>
      </c>
      <c r="N47" s="14">
        <v>1</v>
      </c>
      <c r="O47" s="14">
        <v>1</v>
      </c>
      <c r="P47" s="14">
        <v>1</v>
      </c>
      <c r="Q47" s="14">
        <v>1</v>
      </c>
    </row>
    <row r="48" spans="1:17" x14ac:dyDescent="0.3">
      <c r="A48" s="13">
        <v>46</v>
      </c>
      <c r="B48" s="14">
        <v>0.95</v>
      </c>
      <c r="C48" s="14">
        <v>1</v>
      </c>
      <c r="D48" s="14">
        <v>1</v>
      </c>
      <c r="E48" s="14">
        <v>0.94</v>
      </c>
      <c r="F48" s="14">
        <v>1.05</v>
      </c>
      <c r="G48" s="14">
        <v>1</v>
      </c>
      <c r="H48" s="14">
        <v>1</v>
      </c>
      <c r="I48" s="14">
        <v>1</v>
      </c>
      <c r="J48" s="14">
        <v>1</v>
      </c>
      <c r="K48" s="14">
        <v>1.1399999999999999</v>
      </c>
      <c r="L48" s="14">
        <v>1</v>
      </c>
      <c r="M48" s="14">
        <v>1</v>
      </c>
      <c r="N48" s="14">
        <v>1</v>
      </c>
      <c r="O48" s="14">
        <v>1</v>
      </c>
      <c r="P48" s="14">
        <v>1</v>
      </c>
      <c r="Q48" s="14">
        <v>1</v>
      </c>
    </row>
    <row r="49" spans="1:17" x14ac:dyDescent="0.3">
      <c r="A49" s="13">
        <v>47</v>
      </c>
      <c r="B49" s="14">
        <v>0.99</v>
      </c>
      <c r="C49" s="14">
        <v>1</v>
      </c>
      <c r="D49" s="14">
        <v>1</v>
      </c>
      <c r="E49" s="14">
        <v>0.97</v>
      </c>
      <c r="F49" s="14">
        <v>1</v>
      </c>
      <c r="G49" s="14">
        <v>1</v>
      </c>
      <c r="H49" s="14">
        <v>1</v>
      </c>
      <c r="I49" s="14">
        <v>1</v>
      </c>
      <c r="J49" s="14">
        <v>1</v>
      </c>
      <c r="K49" s="14">
        <v>1.1599999999999999</v>
      </c>
      <c r="L49" s="14">
        <v>1</v>
      </c>
      <c r="M49" s="14">
        <v>1</v>
      </c>
      <c r="N49" s="14">
        <v>1</v>
      </c>
      <c r="O49" s="14">
        <v>1</v>
      </c>
      <c r="P49" s="14">
        <v>1</v>
      </c>
      <c r="Q49" s="14">
        <v>1</v>
      </c>
    </row>
    <row r="50" spans="1:17" x14ac:dyDescent="0.3">
      <c r="A50" s="13">
        <v>48</v>
      </c>
      <c r="B50" s="14">
        <v>0.91</v>
      </c>
      <c r="C50" s="14">
        <v>1</v>
      </c>
      <c r="D50" s="14">
        <v>1</v>
      </c>
      <c r="E50" s="14">
        <v>0.9</v>
      </c>
      <c r="F50" s="14">
        <v>1</v>
      </c>
      <c r="G50" s="14">
        <v>1</v>
      </c>
      <c r="H50" s="14">
        <v>1</v>
      </c>
      <c r="I50" s="14">
        <v>1</v>
      </c>
      <c r="J50" s="14">
        <v>1</v>
      </c>
      <c r="K50" s="14">
        <v>1.1200000000000001</v>
      </c>
      <c r="L50" s="14">
        <v>1</v>
      </c>
      <c r="M50" s="14">
        <v>1</v>
      </c>
      <c r="N50" s="14">
        <v>1</v>
      </c>
      <c r="O50" s="14">
        <v>1</v>
      </c>
      <c r="P50" s="14">
        <v>1</v>
      </c>
      <c r="Q50" s="14">
        <v>1</v>
      </c>
    </row>
    <row r="51" spans="1:17" x14ac:dyDescent="0.3">
      <c r="A51" s="13">
        <v>49</v>
      </c>
      <c r="B51" s="14">
        <v>0.94</v>
      </c>
      <c r="C51" s="14">
        <v>1</v>
      </c>
      <c r="D51" s="14">
        <v>1</v>
      </c>
      <c r="E51" s="14">
        <v>0.93</v>
      </c>
      <c r="F51" s="14">
        <v>1</v>
      </c>
      <c r="G51" s="14">
        <v>1</v>
      </c>
      <c r="H51" s="14">
        <v>1</v>
      </c>
      <c r="I51" s="14">
        <v>1</v>
      </c>
      <c r="J51" s="14">
        <v>1</v>
      </c>
      <c r="K51" s="14">
        <v>1.17</v>
      </c>
      <c r="L51" s="14">
        <v>1</v>
      </c>
      <c r="M51" s="14">
        <v>1</v>
      </c>
      <c r="N51" s="14">
        <v>1</v>
      </c>
      <c r="O51" s="14">
        <v>1</v>
      </c>
      <c r="P51" s="14">
        <v>1</v>
      </c>
      <c r="Q51" s="14">
        <v>1</v>
      </c>
    </row>
    <row r="52" spans="1:17" x14ac:dyDescent="0.3">
      <c r="A52" s="13">
        <v>50</v>
      </c>
      <c r="B52" s="14">
        <v>1</v>
      </c>
      <c r="C52" s="14">
        <v>1</v>
      </c>
      <c r="D52" s="14">
        <v>1</v>
      </c>
      <c r="E52" s="14">
        <v>0.96</v>
      </c>
      <c r="F52" s="14">
        <v>1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4">
        <v>1</v>
      </c>
    </row>
    <row r="53" spans="1:17" x14ac:dyDescent="0.3">
      <c r="A53" s="13">
        <v>51</v>
      </c>
      <c r="B53" s="14">
        <v>1</v>
      </c>
      <c r="C53" s="14">
        <v>1</v>
      </c>
      <c r="D53" s="14">
        <v>1</v>
      </c>
      <c r="E53" s="14">
        <v>0.9</v>
      </c>
      <c r="F53" s="14">
        <v>1</v>
      </c>
      <c r="G53" s="14">
        <v>1</v>
      </c>
      <c r="H53" s="14">
        <v>1</v>
      </c>
      <c r="I53" s="14">
        <v>1</v>
      </c>
      <c r="J53" s="14">
        <v>1</v>
      </c>
      <c r="K53" s="14">
        <v>1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2</v>
      </c>
    </row>
    <row r="54" spans="1:17" x14ac:dyDescent="0.3">
      <c r="A54" s="13">
        <v>52</v>
      </c>
      <c r="B54" s="14">
        <v>1</v>
      </c>
      <c r="C54" s="14">
        <v>1</v>
      </c>
      <c r="D54" s="14">
        <v>1</v>
      </c>
      <c r="E54" s="14">
        <v>1</v>
      </c>
      <c r="F54" s="14">
        <v>1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4">
        <v>1</v>
      </c>
      <c r="O54" s="14">
        <v>1</v>
      </c>
      <c r="P54" s="14">
        <v>1</v>
      </c>
      <c r="Q54" s="14">
        <v>2</v>
      </c>
    </row>
    <row r="55" spans="1:17" x14ac:dyDescent="0.3">
      <c r="A55" s="13">
        <v>53</v>
      </c>
      <c r="B55" s="14">
        <v>1</v>
      </c>
      <c r="C55" s="14">
        <v>1</v>
      </c>
      <c r="D55" s="14">
        <v>1</v>
      </c>
      <c r="E55" s="14">
        <v>1</v>
      </c>
      <c r="F55" s="14">
        <v>1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4">
        <v>2</v>
      </c>
    </row>
    <row r="56" spans="1:17" x14ac:dyDescent="0.3">
      <c r="A56" s="13">
        <v>54</v>
      </c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4">
        <v>1</v>
      </c>
      <c r="I56" s="14">
        <v>1</v>
      </c>
      <c r="J56" s="14">
        <v>1</v>
      </c>
      <c r="K56" s="14">
        <v>1</v>
      </c>
      <c r="L56" s="14">
        <v>1</v>
      </c>
      <c r="M56" s="14">
        <v>1</v>
      </c>
      <c r="N56" s="14">
        <v>1</v>
      </c>
      <c r="O56" s="14">
        <v>1</v>
      </c>
      <c r="P56" s="14">
        <v>1</v>
      </c>
      <c r="Q56" s="14">
        <v>2</v>
      </c>
    </row>
    <row r="57" spans="1:17" x14ac:dyDescent="0.3">
      <c r="A57" s="13">
        <v>55</v>
      </c>
      <c r="B57" s="14">
        <v>1</v>
      </c>
      <c r="C57" s="14">
        <v>1</v>
      </c>
      <c r="D57" s="14">
        <v>1</v>
      </c>
      <c r="E57" s="14">
        <v>1</v>
      </c>
      <c r="F57" s="14">
        <v>1</v>
      </c>
      <c r="G57" s="14">
        <v>1</v>
      </c>
      <c r="H57" s="14">
        <v>1</v>
      </c>
      <c r="I57" s="14">
        <v>0.8</v>
      </c>
      <c r="J57" s="14">
        <v>1</v>
      </c>
      <c r="K57" s="14">
        <v>1</v>
      </c>
      <c r="L57" s="14">
        <v>1</v>
      </c>
      <c r="M57" s="14">
        <v>1</v>
      </c>
      <c r="N57" s="14">
        <v>1</v>
      </c>
      <c r="O57" s="14">
        <v>1</v>
      </c>
      <c r="P57" s="14">
        <v>1</v>
      </c>
      <c r="Q57" s="14">
        <v>2</v>
      </c>
    </row>
    <row r="58" spans="1:17" x14ac:dyDescent="0.3">
      <c r="A58" s="13">
        <v>56</v>
      </c>
      <c r="B58" s="14">
        <v>1</v>
      </c>
      <c r="C58" s="14">
        <v>1</v>
      </c>
      <c r="D58" s="14">
        <v>1</v>
      </c>
      <c r="E58" s="14">
        <v>1</v>
      </c>
      <c r="F58" s="14">
        <v>1</v>
      </c>
      <c r="G58" s="14">
        <v>1</v>
      </c>
      <c r="H58" s="14">
        <v>1</v>
      </c>
      <c r="I58" s="14">
        <v>0.93</v>
      </c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4">
        <v>1</v>
      </c>
      <c r="Q58" s="14">
        <v>2</v>
      </c>
    </row>
    <row r="59" spans="1:17" x14ac:dyDescent="0.3">
      <c r="A59" s="13">
        <v>57</v>
      </c>
      <c r="B59" s="14">
        <v>1</v>
      </c>
      <c r="C59" s="14">
        <v>1</v>
      </c>
      <c r="D59" s="14">
        <v>1</v>
      </c>
      <c r="E59" s="14">
        <v>1</v>
      </c>
      <c r="F59" s="14">
        <v>1</v>
      </c>
      <c r="G59" s="14">
        <v>1</v>
      </c>
      <c r="H59" s="14">
        <v>1</v>
      </c>
      <c r="I59" s="14">
        <v>1</v>
      </c>
      <c r="J59" s="14">
        <v>1</v>
      </c>
      <c r="K59" s="14">
        <v>1</v>
      </c>
      <c r="L59" s="14">
        <v>1</v>
      </c>
      <c r="M59" s="14">
        <v>1</v>
      </c>
      <c r="N59" s="14">
        <v>1</v>
      </c>
      <c r="O59" s="14">
        <v>1</v>
      </c>
      <c r="P59" s="14">
        <v>1</v>
      </c>
      <c r="Q59" s="14">
        <v>2</v>
      </c>
    </row>
    <row r="60" spans="1:17" x14ac:dyDescent="0.3">
      <c r="A60" s="13">
        <v>58</v>
      </c>
      <c r="B60" s="14">
        <v>1</v>
      </c>
      <c r="C60" s="14">
        <v>1</v>
      </c>
      <c r="D60" s="14">
        <v>1</v>
      </c>
      <c r="E60" s="14">
        <v>1</v>
      </c>
      <c r="F60" s="14">
        <v>1</v>
      </c>
      <c r="G60" s="14">
        <v>1</v>
      </c>
      <c r="H60" s="14">
        <v>1</v>
      </c>
      <c r="I60" s="14">
        <v>0.99</v>
      </c>
      <c r="J60" s="14">
        <v>1</v>
      </c>
      <c r="K60" s="14">
        <v>1</v>
      </c>
      <c r="L60" s="14">
        <v>1</v>
      </c>
      <c r="M60" s="14">
        <v>1</v>
      </c>
      <c r="N60" s="14">
        <v>1</v>
      </c>
      <c r="O60" s="14">
        <v>1</v>
      </c>
      <c r="P60" s="14">
        <v>1</v>
      </c>
      <c r="Q60" s="14">
        <v>2</v>
      </c>
    </row>
    <row r="61" spans="1:17" x14ac:dyDescent="0.3">
      <c r="A61" s="13">
        <v>59</v>
      </c>
      <c r="B61" s="14">
        <v>1</v>
      </c>
      <c r="C61" s="14">
        <v>1</v>
      </c>
      <c r="D61" s="14">
        <v>1</v>
      </c>
      <c r="E61" s="14">
        <v>1</v>
      </c>
      <c r="F61" s="14">
        <v>1</v>
      </c>
      <c r="G61" s="14">
        <v>1</v>
      </c>
      <c r="H61" s="14">
        <v>1</v>
      </c>
      <c r="I61" s="14">
        <v>0.82</v>
      </c>
      <c r="J61" s="14">
        <v>1</v>
      </c>
      <c r="K61" s="14">
        <v>1</v>
      </c>
      <c r="L61" s="14">
        <v>1</v>
      </c>
      <c r="M61" s="14">
        <v>1</v>
      </c>
      <c r="N61" s="14">
        <v>1</v>
      </c>
      <c r="O61" s="14">
        <v>1</v>
      </c>
      <c r="P61" s="14">
        <v>1</v>
      </c>
      <c r="Q61" s="14">
        <v>2</v>
      </c>
    </row>
    <row r="62" spans="1:17" x14ac:dyDescent="0.3">
      <c r="A62" s="13">
        <v>60</v>
      </c>
      <c r="B62" s="14">
        <v>1</v>
      </c>
      <c r="C62" s="14">
        <v>1</v>
      </c>
      <c r="D62" s="14">
        <v>1</v>
      </c>
      <c r="E62" s="14">
        <v>1</v>
      </c>
      <c r="F62" s="14">
        <v>1.1599999999999999</v>
      </c>
      <c r="G62" s="14">
        <v>1</v>
      </c>
      <c r="H62" s="14">
        <v>1</v>
      </c>
      <c r="I62" s="14">
        <v>0.83</v>
      </c>
      <c r="J62" s="14">
        <v>1</v>
      </c>
      <c r="K62" s="14">
        <v>1</v>
      </c>
      <c r="L62" s="14">
        <v>1</v>
      </c>
      <c r="M62" s="14">
        <v>1</v>
      </c>
      <c r="N62" s="14">
        <v>1</v>
      </c>
      <c r="O62" s="14">
        <v>1</v>
      </c>
      <c r="P62" s="14">
        <v>1</v>
      </c>
      <c r="Q62" s="14">
        <v>2</v>
      </c>
    </row>
    <row r="63" spans="1:17" x14ac:dyDescent="0.3">
      <c r="A63" s="13">
        <v>61</v>
      </c>
      <c r="B63" s="14">
        <v>1</v>
      </c>
      <c r="C63" s="14">
        <v>1</v>
      </c>
      <c r="D63" s="14">
        <v>1</v>
      </c>
      <c r="E63" s="14">
        <v>1</v>
      </c>
      <c r="F63" s="14">
        <v>1.17</v>
      </c>
      <c r="G63" s="14">
        <v>1</v>
      </c>
      <c r="H63" s="14">
        <v>1</v>
      </c>
      <c r="I63" s="14">
        <v>0.82</v>
      </c>
      <c r="J63" s="14">
        <v>1</v>
      </c>
      <c r="K63" s="14">
        <v>1</v>
      </c>
      <c r="L63" s="14">
        <v>1</v>
      </c>
      <c r="M63" s="14">
        <v>1</v>
      </c>
      <c r="N63" s="14">
        <f>ROUND(N62*1.01,2)</f>
        <v>1.01</v>
      </c>
      <c r="O63" s="14">
        <f t="shared" ref="O63:P78" si="0">ROUND(O62*1.01,2)</f>
        <v>1.01</v>
      </c>
      <c r="P63" s="14">
        <f t="shared" si="0"/>
        <v>1.01</v>
      </c>
      <c r="Q63" s="14">
        <v>2</v>
      </c>
    </row>
    <row r="64" spans="1:17" x14ac:dyDescent="0.3">
      <c r="A64" s="13">
        <v>62</v>
      </c>
      <c r="B64" s="14">
        <v>1</v>
      </c>
      <c r="C64" s="14">
        <v>1</v>
      </c>
      <c r="D64" s="14">
        <v>1</v>
      </c>
      <c r="E64" s="14">
        <v>1</v>
      </c>
      <c r="F64" s="14">
        <v>1.1599999999999999</v>
      </c>
      <c r="G64" s="14">
        <v>1</v>
      </c>
      <c r="H64" s="14">
        <v>1</v>
      </c>
      <c r="I64" s="14">
        <v>0.81</v>
      </c>
      <c r="J64" s="14">
        <v>1</v>
      </c>
      <c r="K64" s="14">
        <v>1</v>
      </c>
      <c r="L64" s="14">
        <v>1</v>
      </c>
      <c r="M64" s="14">
        <v>1</v>
      </c>
      <c r="N64" s="14">
        <f t="shared" ref="N64:P79" si="1">ROUND(N63*1.01,2)</f>
        <v>1.02</v>
      </c>
      <c r="O64" s="14">
        <f t="shared" si="0"/>
        <v>1.02</v>
      </c>
      <c r="P64" s="14">
        <f t="shared" si="0"/>
        <v>1.02</v>
      </c>
      <c r="Q64" s="14">
        <v>2</v>
      </c>
    </row>
    <row r="65" spans="1:17" x14ac:dyDescent="0.3">
      <c r="A65" s="13">
        <v>63</v>
      </c>
      <c r="B65" s="14">
        <v>1</v>
      </c>
      <c r="C65" s="14">
        <v>1</v>
      </c>
      <c r="D65" s="14">
        <v>1</v>
      </c>
      <c r="E65" s="14">
        <v>1</v>
      </c>
      <c r="F65" s="14">
        <v>1.1299999999999999</v>
      </c>
      <c r="G65" s="14">
        <v>1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v>1</v>
      </c>
      <c r="N65" s="14">
        <f t="shared" si="1"/>
        <v>1.03</v>
      </c>
      <c r="O65" s="14">
        <f t="shared" si="0"/>
        <v>1.03</v>
      </c>
      <c r="P65" s="14">
        <f t="shared" si="0"/>
        <v>1.03</v>
      </c>
      <c r="Q65" s="14">
        <v>2</v>
      </c>
    </row>
    <row r="66" spans="1:17" x14ac:dyDescent="0.3">
      <c r="A66" s="13">
        <v>64</v>
      </c>
      <c r="B66" s="14">
        <v>1</v>
      </c>
      <c r="C66" s="14">
        <v>1</v>
      </c>
      <c r="D66" s="14">
        <v>1</v>
      </c>
      <c r="E66" s="14">
        <v>1</v>
      </c>
      <c r="F66" s="14">
        <v>1.1100000000000001</v>
      </c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4">
        <v>1</v>
      </c>
      <c r="N66" s="14">
        <f t="shared" si="1"/>
        <v>1.04</v>
      </c>
      <c r="O66" s="14">
        <f t="shared" si="0"/>
        <v>1.04</v>
      </c>
      <c r="P66" s="14">
        <f t="shared" si="0"/>
        <v>1.04</v>
      </c>
      <c r="Q66" s="14">
        <v>2</v>
      </c>
    </row>
    <row r="67" spans="1:17" x14ac:dyDescent="0.3">
      <c r="A67" s="13">
        <v>65</v>
      </c>
      <c r="B67" s="14">
        <v>1</v>
      </c>
      <c r="C67" s="14">
        <v>1</v>
      </c>
      <c r="D67" s="14">
        <v>1</v>
      </c>
      <c r="E67" s="14">
        <v>1</v>
      </c>
      <c r="F67" s="14">
        <v>1.1299999999999999</v>
      </c>
      <c r="G67" s="14">
        <v>1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v>1</v>
      </c>
      <c r="N67" s="14">
        <f t="shared" si="1"/>
        <v>1.05</v>
      </c>
      <c r="O67" s="14">
        <f t="shared" si="0"/>
        <v>1.05</v>
      </c>
      <c r="P67" s="14">
        <f t="shared" si="0"/>
        <v>1.05</v>
      </c>
      <c r="Q67" s="14">
        <v>2</v>
      </c>
    </row>
    <row r="68" spans="1:17" x14ac:dyDescent="0.3">
      <c r="A68" s="13">
        <v>66</v>
      </c>
      <c r="B68" s="14">
        <v>1</v>
      </c>
      <c r="C68" s="14">
        <v>1</v>
      </c>
      <c r="D68" s="14">
        <v>1</v>
      </c>
      <c r="E68" s="14">
        <v>1</v>
      </c>
      <c r="F68" s="14">
        <v>1.1499999999999999</v>
      </c>
      <c r="G68" s="14">
        <v>1</v>
      </c>
      <c r="H68" s="14">
        <v>1</v>
      </c>
      <c r="I68" s="14">
        <v>1</v>
      </c>
      <c r="J68" s="14">
        <v>1</v>
      </c>
      <c r="K68" s="14">
        <v>0.99</v>
      </c>
      <c r="L68" s="14">
        <v>1</v>
      </c>
      <c r="M68" s="14">
        <v>1</v>
      </c>
      <c r="N68" s="14">
        <f t="shared" si="1"/>
        <v>1.06</v>
      </c>
      <c r="O68" s="14">
        <f t="shared" si="0"/>
        <v>1.06</v>
      </c>
      <c r="P68" s="14">
        <f t="shared" si="0"/>
        <v>1.06</v>
      </c>
      <c r="Q68" s="14">
        <v>2</v>
      </c>
    </row>
    <row r="69" spans="1:17" x14ac:dyDescent="0.3">
      <c r="A69" s="13">
        <v>67</v>
      </c>
      <c r="B69" s="14">
        <v>1</v>
      </c>
      <c r="C69" s="14">
        <v>1</v>
      </c>
      <c r="D69" s="14">
        <v>1</v>
      </c>
      <c r="E69" s="14">
        <v>1.1200000000000001</v>
      </c>
      <c r="F69" s="14">
        <v>1.2</v>
      </c>
      <c r="G69" s="14">
        <v>1</v>
      </c>
      <c r="H69" s="14">
        <v>1</v>
      </c>
      <c r="I69" s="14">
        <v>1</v>
      </c>
      <c r="J69" s="14">
        <v>1</v>
      </c>
      <c r="K69" s="14">
        <v>0.97</v>
      </c>
      <c r="L69" s="14">
        <v>1</v>
      </c>
      <c r="M69" s="14">
        <v>1</v>
      </c>
      <c r="N69" s="14">
        <f t="shared" si="1"/>
        <v>1.07</v>
      </c>
      <c r="O69" s="14">
        <f t="shared" si="0"/>
        <v>1.07</v>
      </c>
      <c r="P69" s="14">
        <f t="shared" si="0"/>
        <v>1.07</v>
      </c>
      <c r="Q69" s="14">
        <v>2</v>
      </c>
    </row>
    <row r="70" spans="1:17" x14ac:dyDescent="0.3">
      <c r="A70" s="13">
        <v>68</v>
      </c>
      <c r="B70" s="14">
        <v>1</v>
      </c>
      <c r="C70" s="14">
        <v>1</v>
      </c>
      <c r="D70" s="14">
        <v>1</v>
      </c>
      <c r="E70" s="14">
        <v>1.1299999999999999</v>
      </c>
      <c r="F70" s="14">
        <v>1.1000000000000001</v>
      </c>
      <c r="G70" s="14">
        <v>1</v>
      </c>
      <c r="H70" s="14">
        <v>1</v>
      </c>
      <c r="I70" s="14">
        <v>1</v>
      </c>
      <c r="J70" s="14">
        <v>1</v>
      </c>
      <c r="K70" s="14">
        <v>0.97</v>
      </c>
      <c r="L70" s="14">
        <v>1</v>
      </c>
      <c r="M70" s="14">
        <v>1</v>
      </c>
      <c r="N70" s="14">
        <f t="shared" si="1"/>
        <v>1.08</v>
      </c>
      <c r="O70" s="14">
        <f t="shared" si="0"/>
        <v>1.08</v>
      </c>
      <c r="P70" s="14">
        <f t="shared" si="0"/>
        <v>1.08</v>
      </c>
      <c r="Q70" s="14">
        <v>2</v>
      </c>
    </row>
    <row r="71" spans="1:17" x14ac:dyDescent="0.3">
      <c r="A71" s="13">
        <v>69</v>
      </c>
      <c r="B71" s="14">
        <v>1</v>
      </c>
      <c r="C71" s="14">
        <v>1</v>
      </c>
      <c r="D71" s="14">
        <v>1</v>
      </c>
      <c r="E71" s="14">
        <v>1.2</v>
      </c>
      <c r="F71" s="14">
        <v>1.18</v>
      </c>
      <c r="G71" s="14">
        <v>1</v>
      </c>
      <c r="H71" s="14">
        <v>1</v>
      </c>
      <c r="I71" s="14">
        <v>1</v>
      </c>
      <c r="J71" s="14">
        <v>1</v>
      </c>
      <c r="K71" s="14">
        <v>0.98</v>
      </c>
      <c r="L71" s="14">
        <v>1</v>
      </c>
      <c r="M71" s="14">
        <v>1</v>
      </c>
      <c r="N71" s="14">
        <f t="shared" si="1"/>
        <v>1.0900000000000001</v>
      </c>
      <c r="O71" s="14">
        <f t="shared" si="0"/>
        <v>1.0900000000000001</v>
      </c>
      <c r="P71" s="14">
        <f t="shared" si="0"/>
        <v>1.0900000000000001</v>
      </c>
      <c r="Q71" s="14">
        <v>2</v>
      </c>
    </row>
    <row r="72" spans="1:17" x14ac:dyDescent="0.3">
      <c r="A72" s="13">
        <v>70</v>
      </c>
      <c r="B72" s="14">
        <v>1</v>
      </c>
      <c r="C72" s="14">
        <v>1</v>
      </c>
      <c r="D72" s="14">
        <v>1</v>
      </c>
      <c r="E72" s="14">
        <v>1.17</v>
      </c>
      <c r="F72" s="14">
        <v>1.1100000000000001</v>
      </c>
      <c r="G72" s="14">
        <v>1</v>
      </c>
      <c r="H72" s="14">
        <v>1</v>
      </c>
      <c r="I72" s="14">
        <v>1</v>
      </c>
      <c r="J72" s="14">
        <v>1</v>
      </c>
      <c r="K72" s="14">
        <v>0.92</v>
      </c>
      <c r="L72" s="14">
        <v>1</v>
      </c>
      <c r="M72" s="14">
        <v>1</v>
      </c>
      <c r="N72" s="14">
        <f t="shared" si="1"/>
        <v>1.1000000000000001</v>
      </c>
      <c r="O72" s="14">
        <f t="shared" si="0"/>
        <v>1.1000000000000001</v>
      </c>
      <c r="P72" s="14">
        <f t="shared" si="0"/>
        <v>1.1000000000000001</v>
      </c>
      <c r="Q72" s="14">
        <v>2</v>
      </c>
    </row>
    <row r="73" spans="1:17" x14ac:dyDescent="0.3">
      <c r="A73" s="13">
        <v>71</v>
      </c>
      <c r="B73" s="14">
        <v>1</v>
      </c>
      <c r="C73" s="14">
        <v>1</v>
      </c>
      <c r="D73" s="14">
        <v>1</v>
      </c>
      <c r="E73" s="14">
        <v>1.17</v>
      </c>
      <c r="F73" s="14">
        <v>1</v>
      </c>
      <c r="G73" s="14">
        <v>1</v>
      </c>
      <c r="H73" s="14">
        <v>1</v>
      </c>
      <c r="I73" s="14">
        <v>1</v>
      </c>
      <c r="J73" s="14">
        <v>1</v>
      </c>
      <c r="K73" s="14">
        <v>0.9</v>
      </c>
      <c r="L73" s="14">
        <v>1</v>
      </c>
      <c r="M73" s="14">
        <v>1</v>
      </c>
      <c r="N73" s="14">
        <f t="shared" si="1"/>
        <v>1.1100000000000001</v>
      </c>
      <c r="O73" s="14">
        <f t="shared" si="0"/>
        <v>1.1100000000000001</v>
      </c>
      <c r="P73" s="14">
        <f t="shared" si="0"/>
        <v>1.1100000000000001</v>
      </c>
      <c r="Q73" s="14">
        <v>2</v>
      </c>
    </row>
    <row r="74" spans="1:17" x14ac:dyDescent="0.3">
      <c r="A74" s="13">
        <v>72</v>
      </c>
      <c r="B74" s="14">
        <v>1</v>
      </c>
      <c r="C74" s="14">
        <v>1</v>
      </c>
      <c r="D74" s="14">
        <v>1</v>
      </c>
      <c r="E74" s="14">
        <v>1.1200000000000001</v>
      </c>
      <c r="F74" s="14">
        <v>1</v>
      </c>
      <c r="G74" s="14">
        <v>1</v>
      </c>
      <c r="H74" s="14">
        <v>3.16</v>
      </c>
      <c r="I74" s="14">
        <v>1</v>
      </c>
      <c r="J74" s="14">
        <v>1</v>
      </c>
      <c r="K74" s="14">
        <v>0.91</v>
      </c>
      <c r="L74" s="14">
        <v>1</v>
      </c>
      <c r="M74" s="14">
        <v>1</v>
      </c>
      <c r="N74" s="14">
        <f t="shared" si="1"/>
        <v>1.1200000000000001</v>
      </c>
      <c r="O74" s="14">
        <f t="shared" si="0"/>
        <v>1.1200000000000001</v>
      </c>
      <c r="P74" s="14">
        <f t="shared" si="0"/>
        <v>1.1200000000000001</v>
      </c>
      <c r="Q74" s="14">
        <v>2</v>
      </c>
    </row>
    <row r="75" spans="1:17" x14ac:dyDescent="0.3">
      <c r="A75" s="13">
        <v>73</v>
      </c>
      <c r="B75" s="14">
        <v>1</v>
      </c>
      <c r="C75" s="14">
        <v>1</v>
      </c>
      <c r="D75" s="14">
        <v>1</v>
      </c>
      <c r="E75" s="14">
        <v>1.1599999999999999</v>
      </c>
      <c r="F75" s="14">
        <v>1</v>
      </c>
      <c r="G75" s="14">
        <v>1</v>
      </c>
      <c r="H75" s="14">
        <v>3.84</v>
      </c>
      <c r="I75" s="14">
        <v>1</v>
      </c>
      <c r="J75" s="14">
        <v>1</v>
      </c>
      <c r="K75" s="14">
        <v>0.95</v>
      </c>
      <c r="L75" s="14">
        <v>1</v>
      </c>
      <c r="M75" s="14">
        <v>1</v>
      </c>
      <c r="N75" s="14">
        <f t="shared" si="1"/>
        <v>1.1299999999999999</v>
      </c>
      <c r="O75" s="14">
        <f t="shared" si="0"/>
        <v>1.1299999999999999</v>
      </c>
      <c r="P75" s="14">
        <f t="shared" si="0"/>
        <v>1.1299999999999999</v>
      </c>
      <c r="Q75" s="14">
        <v>2</v>
      </c>
    </row>
    <row r="76" spans="1:17" x14ac:dyDescent="0.3">
      <c r="A76" s="13">
        <v>74</v>
      </c>
      <c r="B76" s="14">
        <v>1</v>
      </c>
      <c r="C76" s="14">
        <v>1</v>
      </c>
      <c r="D76" s="14">
        <v>1</v>
      </c>
      <c r="E76" s="14">
        <v>1.2</v>
      </c>
      <c r="F76" s="14">
        <v>1</v>
      </c>
      <c r="G76" s="14">
        <v>1</v>
      </c>
      <c r="H76" s="14">
        <v>3.89</v>
      </c>
      <c r="I76" s="14">
        <v>1</v>
      </c>
      <c r="J76" s="14">
        <v>1</v>
      </c>
      <c r="K76" s="14">
        <v>1</v>
      </c>
      <c r="L76" s="14">
        <v>1</v>
      </c>
      <c r="M76" s="14">
        <v>1</v>
      </c>
      <c r="N76" s="14">
        <f t="shared" si="1"/>
        <v>1.1399999999999999</v>
      </c>
      <c r="O76" s="14">
        <f t="shared" si="0"/>
        <v>1.1399999999999999</v>
      </c>
      <c r="P76" s="14">
        <f t="shared" si="0"/>
        <v>1.1399999999999999</v>
      </c>
      <c r="Q76" s="14">
        <v>2</v>
      </c>
    </row>
    <row r="77" spans="1:17" x14ac:dyDescent="0.3">
      <c r="A77" s="13">
        <v>75</v>
      </c>
      <c r="B77" s="14">
        <v>1</v>
      </c>
      <c r="C77" s="14">
        <v>1</v>
      </c>
      <c r="D77" s="14">
        <v>1</v>
      </c>
      <c r="E77" s="14">
        <v>1.17</v>
      </c>
      <c r="F77" s="14">
        <v>1</v>
      </c>
      <c r="G77" s="14">
        <v>1</v>
      </c>
      <c r="H77" s="14">
        <v>3.69</v>
      </c>
      <c r="I77" s="14">
        <v>1</v>
      </c>
      <c r="J77" s="14">
        <v>1</v>
      </c>
      <c r="K77" s="14">
        <v>1</v>
      </c>
      <c r="L77" s="14">
        <v>1</v>
      </c>
      <c r="M77" s="14">
        <v>1</v>
      </c>
      <c r="N77" s="14">
        <f t="shared" si="1"/>
        <v>1.1499999999999999</v>
      </c>
      <c r="O77" s="14">
        <f t="shared" si="0"/>
        <v>1.1499999999999999</v>
      </c>
      <c r="P77" s="14">
        <f t="shared" si="0"/>
        <v>1.1499999999999999</v>
      </c>
      <c r="Q77" s="14">
        <v>2</v>
      </c>
    </row>
    <row r="78" spans="1:17" x14ac:dyDescent="0.3">
      <c r="A78" s="13">
        <v>76</v>
      </c>
      <c r="B78" s="14">
        <v>1</v>
      </c>
      <c r="C78" s="14">
        <v>1.02</v>
      </c>
      <c r="D78" s="14">
        <v>1.02</v>
      </c>
      <c r="E78" s="14">
        <v>1.1599999999999999</v>
      </c>
      <c r="F78" s="14">
        <v>1</v>
      </c>
      <c r="G78" s="14">
        <v>1</v>
      </c>
      <c r="H78" s="14">
        <v>3.04</v>
      </c>
      <c r="I78" s="14">
        <v>1</v>
      </c>
      <c r="J78" s="14">
        <v>1</v>
      </c>
      <c r="K78" s="14">
        <v>1</v>
      </c>
      <c r="L78" s="14">
        <v>1</v>
      </c>
      <c r="M78" s="14">
        <v>1</v>
      </c>
      <c r="N78" s="14">
        <f t="shared" si="1"/>
        <v>1.1599999999999999</v>
      </c>
      <c r="O78" s="14">
        <f t="shared" si="0"/>
        <v>1.1599999999999999</v>
      </c>
      <c r="P78" s="14">
        <f t="shared" si="0"/>
        <v>1.1599999999999999</v>
      </c>
      <c r="Q78" s="14">
        <v>2</v>
      </c>
    </row>
    <row r="79" spans="1:17" x14ac:dyDescent="0.3">
      <c r="A79" s="13">
        <v>77</v>
      </c>
      <c r="B79" s="14">
        <v>1</v>
      </c>
      <c r="C79" s="14">
        <v>1.04</v>
      </c>
      <c r="D79" s="14">
        <v>1.04</v>
      </c>
      <c r="E79" s="14">
        <v>1.18</v>
      </c>
      <c r="F79" s="14">
        <v>1</v>
      </c>
      <c r="G79" s="14">
        <v>1</v>
      </c>
      <c r="H79" s="14">
        <v>2.89</v>
      </c>
      <c r="I79" s="14">
        <v>1</v>
      </c>
      <c r="J79" s="14">
        <v>1</v>
      </c>
      <c r="K79" s="14">
        <v>1</v>
      </c>
      <c r="L79" s="14">
        <v>1</v>
      </c>
      <c r="M79" s="14">
        <v>1</v>
      </c>
      <c r="N79" s="14">
        <f t="shared" si="1"/>
        <v>1.17</v>
      </c>
      <c r="O79" s="14">
        <f t="shared" si="1"/>
        <v>1.17</v>
      </c>
      <c r="P79" s="14">
        <f t="shared" si="1"/>
        <v>1.17</v>
      </c>
      <c r="Q79" s="14">
        <v>2</v>
      </c>
    </row>
    <row r="80" spans="1:17" x14ac:dyDescent="0.3">
      <c r="A80" s="13">
        <v>78</v>
      </c>
      <c r="B80" s="14">
        <v>1</v>
      </c>
      <c r="C80" s="14">
        <v>1.03</v>
      </c>
      <c r="D80" s="14">
        <v>1.03</v>
      </c>
      <c r="E80" s="14">
        <v>1</v>
      </c>
      <c r="F80" s="14">
        <v>1</v>
      </c>
      <c r="G80" s="14">
        <v>1</v>
      </c>
      <c r="H80" s="14">
        <v>2.38</v>
      </c>
      <c r="I80" s="14">
        <v>1</v>
      </c>
      <c r="J80" s="14">
        <v>1</v>
      </c>
      <c r="K80" s="14">
        <v>1</v>
      </c>
      <c r="L80" s="14">
        <v>1</v>
      </c>
      <c r="M80" s="14">
        <v>1</v>
      </c>
      <c r="N80" s="14">
        <f t="shared" ref="N80:P95" si="2">ROUND(N79*1.01,2)</f>
        <v>1.18</v>
      </c>
      <c r="O80" s="14">
        <f t="shared" si="2"/>
        <v>1.18</v>
      </c>
      <c r="P80" s="14">
        <f t="shared" si="2"/>
        <v>1.18</v>
      </c>
      <c r="Q80" s="14">
        <v>2</v>
      </c>
    </row>
    <row r="81" spans="1:17" x14ac:dyDescent="0.3">
      <c r="A81" s="13">
        <v>79</v>
      </c>
      <c r="B81" s="14">
        <v>1</v>
      </c>
      <c r="C81" s="14">
        <v>1.04</v>
      </c>
      <c r="D81" s="14">
        <v>1.04</v>
      </c>
      <c r="E81" s="14">
        <v>1</v>
      </c>
      <c r="F81" s="14">
        <v>1</v>
      </c>
      <c r="G81" s="14">
        <v>1</v>
      </c>
      <c r="H81" s="14">
        <v>2.93</v>
      </c>
      <c r="I81" s="14">
        <v>1</v>
      </c>
      <c r="J81" s="14">
        <v>1</v>
      </c>
      <c r="K81" s="14">
        <v>1</v>
      </c>
      <c r="L81" s="14">
        <v>1</v>
      </c>
      <c r="M81" s="14">
        <v>1</v>
      </c>
      <c r="N81" s="14">
        <f t="shared" si="2"/>
        <v>1.19</v>
      </c>
      <c r="O81" s="14">
        <f t="shared" si="2"/>
        <v>1.19</v>
      </c>
      <c r="P81" s="14">
        <f t="shared" si="2"/>
        <v>1.19</v>
      </c>
      <c r="Q81" s="14">
        <v>2</v>
      </c>
    </row>
    <row r="82" spans="1:17" x14ac:dyDescent="0.3">
      <c r="A82" s="13">
        <v>80</v>
      </c>
      <c r="B82" s="14">
        <v>1</v>
      </c>
      <c r="C82" s="14">
        <v>1.04</v>
      </c>
      <c r="D82" s="14">
        <v>1.04</v>
      </c>
      <c r="E82" s="14">
        <v>1</v>
      </c>
      <c r="F82" s="14">
        <v>1</v>
      </c>
      <c r="G82" s="14">
        <v>1.1100000000000001</v>
      </c>
      <c r="H82" s="14">
        <v>2.4300000000000002</v>
      </c>
      <c r="I82" s="14">
        <v>1</v>
      </c>
      <c r="J82" s="14">
        <v>1</v>
      </c>
      <c r="K82" s="14">
        <v>1</v>
      </c>
      <c r="L82" s="14">
        <v>1</v>
      </c>
      <c r="M82" s="14">
        <v>1</v>
      </c>
      <c r="N82" s="14">
        <f t="shared" si="2"/>
        <v>1.2</v>
      </c>
      <c r="O82" s="14">
        <f t="shared" si="2"/>
        <v>1.2</v>
      </c>
      <c r="P82" s="14">
        <f t="shared" si="2"/>
        <v>1.2</v>
      </c>
      <c r="Q82" s="14">
        <v>2</v>
      </c>
    </row>
    <row r="83" spans="1:17" x14ac:dyDescent="0.3">
      <c r="A83" s="13">
        <v>81</v>
      </c>
      <c r="B83" s="14">
        <v>1</v>
      </c>
      <c r="C83" s="14">
        <v>1.01</v>
      </c>
      <c r="D83" s="14">
        <v>1.01</v>
      </c>
      <c r="E83" s="14">
        <v>1</v>
      </c>
      <c r="F83" s="14">
        <v>1</v>
      </c>
      <c r="G83" s="14">
        <v>1.17</v>
      </c>
      <c r="H83" s="14">
        <v>2.96</v>
      </c>
      <c r="I83" s="14">
        <v>1</v>
      </c>
      <c r="J83" s="14">
        <v>1</v>
      </c>
      <c r="K83" s="14">
        <v>1</v>
      </c>
      <c r="L83" s="14">
        <v>1</v>
      </c>
      <c r="M83" s="14">
        <v>1</v>
      </c>
      <c r="N83" s="14">
        <f t="shared" si="2"/>
        <v>1.21</v>
      </c>
      <c r="O83" s="14">
        <f t="shared" si="2"/>
        <v>1.21</v>
      </c>
      <c r="P83" s="14">
        <f t="shared" si="2"/>
        <v>1.21</v>
      </c>
      <c r="Q83" s="14">
        <v>2</v>
      </c>
    </row>
    <row r="84" spans="1:17" x14ac:dyDescent="0.3">
      <c r="A84" s="13">
        <v>82</v>
      </c>
      <c r="B84" s="14">
        <v>1</v>
      </c>
      <c r="C84" s="14">
        <v>1.04</v>
      </c>
      <c r="D84" s="14">
        <v>1.04</v>
      </c>
      <c r="E84" s="14">
        <v>1</v>
      </c>
      <c r="F84" s="14">
        <v>1</v>
      </c>
      <c r="G84" s="14">
        <v>1.1000000000000001</v>
      </c>
      <c r="H84" s="14">
        <v>1.06</v>
      </c>
      <c r="I84" s="14">
        <v>1</v>
      </c>
      <c r="J84" s="14">
        <v>1</v>
      </c>
      <c r="K84" s="14">
        <v>1</v>
      </c>
      <c r="L84" s="14">
        <v>1</v>
      </c>
      <c r="M84" s="14">
        <v>1</v>
      </c>
      <c r="N84" s="14">
        <f t="shared" si="2"/>
        <v>1.22</v>
      </c>
      <c r="O84" s="14">
        <f t="shared" si="2"/>
        <v>1.22</v>
      </c>
      <c r="P84" s="14">
        <f t="shared" si="2"/>
        <v>1.22</v>
      </c>
      <c r="Q84" s="14">
        <v>2</v>
      </c>
    </row>
    <row r="85" spans="1:17" x14ac:dyDescent="0.3">
      <c r="A85" s="13">
        <v>83</v>
      </c>
      <c r="B85" s="14">
        <v>1</v>
      </c>
      <c r="C85" s="14">
        <v>1.01</v>
      </c>
      <c r="D85" s="14">
        <v>1.01</v>
      </c>
      <c r="E85" s="14">
        <v>1</v>
      </c>
      <c r="F85" s="14">
        <v>1</v>
      </c>
      <c r="G85" s="14">
        <v>1.1200000000000001</v>
      </c>
      <c r="H85" s="14">
        <v>1.74</v>
      </c>
      <c r="I85" s="14">
        <v>1</v>
      </c>
      <c r="J85" s="14">
        <v>1</v>
      </c>
      <c r="K85" s="14">
        <v>1</v>
      </c>
      <c r="L85" s="14">
        <v>1</v>
      </c>
      <c r="M85" s="14">
        <v>1</v>
      </c>
      <c r="N85" s="14">
        <f t="shared" si="2"/>
        <v>1.23</v>
      </c>
      <c r="O85" s="14">
        <f t="shared" si="2"/>
        <v>1.23</v>
      </c>
      <c r="P85" s="14">
        <f t="shared" si="2"/>
        <v>1.23</v>
      </c>
      <c r="Q85" s="14">
        <v>2</v>
      </c>
    </row>
    <row r="86" spans="1:17" x14ac:dyDescent="0.3">
      <c r="A86" s="13">
        <v>84</v>
      </c>
      <c r="B86" s="14">
        <v>1</v>
      </c>
      <c r="C86" s="14">
        <v>1.03</v>
      </c>
      <c r="D86" s="14">
        <v>1.03</v>
      </c>
      <c r="E86" s="14">
        <v>1</v>
      </c>
      <c r="F86" s="14">
        <v>1</v>
      </c>
      <c r="G86" s="14">
        <v>1.1200000000000001</v>
      </c>
      <c r="H86" s="14">
        <v>1.39</v>
      </c>
      <c r="I86" s="14">
        <v>1</v>
      </c>
      <c r="J86" s="14">
        <v>1</v>
      </c>
      <c r="K86" s="14">
        <v>1</v>
      </c>
      <c r="L86" s="14">
        <v>1</v>
      </c>
      <c r="M86" s="14">
        <v>1</v>
      </c>
      <c r="N86" s="14">
        <f t="shared" si="2"/>
        <v>1.24</v>
      </c>
      <c r="O86" s="14">
        <f t="shared" si="2"/>
        <v>1.24</v>
      </c>
      <c r="P86" s="14">
        <f t="shared" si="2"/>
        <v>1.24</v>
      </c>
      <c r="Q86" s="14">
        <v>2</v>
      </c>
    </row>
    <row r="87" spans="1:17" x14ac:dyDescent="0.3">
      <c r="A87" s="13">
        <v>85</v>
      </c>
      <c r="B87" s="14">
        <v>1</v>
      </c>
      <c r="C87" s="14">
        <v>1</v>
      </c>
      <c r="D87" s="14">
        <v>1</v>
      </c>
      <c r="E87" s="14">
        <v>1</v>
      </c>
      <c r="F87" s="14">
        <v>1</v>
      </c>
      <c r="G87" s="14">
        <v>1.1299999999999999</v>
      </c>
      <c r="H87" s="14">
        <v>1.23</v>
      </c>
      <c r="I87" s="14">
        <v>1</v>
      </c>
      <c r="J87" s="14">
        <v>1</v>
      </c>
      <c r="K87" s="14">
        <v>1</v>
      </c>
      <c r="L87" s="14">
        <v>1</v>
      </c>
      <c r="M87" s="14">
        <v>1</v>
      </c>
      <c r="N87" s="14">
        <f t="shared" si="2"/>
        <v>1.25</v>
      </c>
      <c r="O87" s="14">
        <f t="shared" si="2"/>
        <v>1.25</v>
      </c>
      <c r="P87" s="14">
        <f t="shared" si="2"/>
        <v>1.25</v>
      </c>
      <c r="Q87" s="14">
        <v>2</v>
      </c>
    </row>
    <row r="88" spans="1:17" x14ac:dyDescent="0.3">
      <c r="A88" s="13">
        <v>86</v>
      </c>
      <c r="B88" s="14">
        <v>1</v>
      </c>
      <c r="C88" s="14">
        <v>1</v>
      </c>
      <c r="D88" s="14">
        <v>1</v>
      </c>
      <c r="E88" s="14">
        <v>1</v>
      </c>
      <c r="F88" s="14">
        <v>1</v>
      </c>
      <c r="G88" s="14">
        <v>1.1599999999999999</v>
      </c>
      <c r="H88" s="14">
        <v>1.79</v>
      </c>
      <c r="I88" s="14">
        <v>1</v>
      </c>
      <c r="J88" s="14">
        <v>1</v>
      </c>
      <c r="K88" s="14">
        <v>1</v>
      </c>
      <c r="L88" s="14">
        <v>1</v>
      </c>
      <c r="M88" s="14">
        <v>1</v>
      </c>
      <c r="N88" s="14">
        <f t="shared" si="2"/>
        <v>1.26</v>
      </c>
      <c r="O88" s="14">
        <f t="shared" si="2"/>
        <v>1.26</v>
      </c>
      <c r="P88" s="14">
        <f t="shared" si="2"/>
        <v>1.26</v>
      </c>
      <c r="Q88" s="14">
        <v>2</v>
      </c>
    </row>
    <row r="89" spans="1:17" x14ac:dyDescent="0.3">
      <c r="A89" s="13">
        <v>87</v>
      </c>
      <c r="B89" s="14">
        <v>1</v>
      </c>
      <c r="C89" s="14">
        <v>1</v>
      </c>
      <c r="D89" s="14">
        <v>1</v>
      </c>
      <c r="E89" s="14">
        <v>1</v>
      </c>
      <c r="F89" s="14">
        <v>1</v>
      </c>
      <c r="G89" s="14">
        <v>1.19</v>
      </c>
      <c r="H89" s="14">
        <v>1</v>
      </c>
      <c r="I89" s="14">
        <v>1</v>
      </c>
      <c r="J89" s="14">
        <v>1</v>
      </c>
      <c r="K89" s="14">
        <v>1</v>
      </c>
      <c r="L89" s="14">
        <v>1</v>
      </c>
      <c r="M89" s="14">
        <v>1</v>
      </c>
      <c r="N89" s="14">
        <f t="shared" si="2"/>
        <v>1.27</v>
      </c>
      <c r="O89" s="14">
        <f t="shared" si="2"/>
        <v>1.27</v>
      </c>
      <c r="P89" s="14">
        <f t="shared" si="2"/>
        <v>1.27</v>
      </c>
      <c r="Q89" s="14">
        <v>2</v>
      </c>
    </row>
    <row r="90" spans="1:17" x14ac:dyDescent="0.3">
      <c r="A90" s="13">
        <v>88</v>
      </c>
      <c r="B90" s="14">
        <v>1</v>
      </c>
      <c r="C90" s="14">
        <v>1</v>
      </c>
      <c r="D90" s="14">
        <v>1</v>
      </c>
      <c r="E90" s="14">
        <v>1</v>
      </c>
      <c r="F90" s="14">
        <v>1</v>
      </c>
      <c r="G90" s="14">
        <v>1.2</v>
      </c>
      <c r="H90" s="14">
        <v>1</v>
      </c>
      <c r="I90" s="14">
        <v>1</v>
      </c>
      <c r="J90" s="14">
        <v>1</v>
      </c>
      <c r="K90" s="14">
        <v>1</v>
      </c>
      <c r="L90" s="14">
        <v>1</v>
      </c>
      <c r="M90" s="14">
        <v>1</v>
      </c>
      <c r="N90" s="14">
        <f t="shared" si="2"/>
        <v>1.28</v>
      </c>
      <c r="O90" s="14">
        <f t="shared" si="2"/>
        <v>1.28</v>
      </c>
      <c r="P90" s="14">
        <f t="shared" si="2"/>
        <v>1.28</v>
      </c>
      <c r="Q90" s="14">
        <v>2</v>
      </c>
    </row>
    <row r="91" spans="1:17" x14ac:dyDescent="0.3">
      <c r="A91" s="13">
        <v>89</v>
      </c>
      <c r="B91" s="14">
        <v>1</v>
      </c>
      <c r="C91" s="14">
        <v>1</v>
      </c>
      <c r="D91" s="14">
        <v>1</v>
      </c>
      <c r="E91" s="14">
        <v>1</v>
      </c>
      <c r="F91" s="14">
        <v>1</v>
      </c>
      <c r="G91" s="14">
        <v>1.1200000000000001</v>
      </c>
      <c r="H91" s="14">
        <v>1</v>
      </c>
      <c r="I91" s="14">
        <v>1</v>
      </c>
      <c r="J91" s="14">
        <v>1</v>
      </c>
      <c r="K91" s="14">
        <v>1</v>
      </c>
      <c r="L91" s="14">
        <v>1</v>
      </c>
      <c r="M91" s="14">
        <v>1</v>
      </c>
      <c r="N91" s="14">
        <f t="shared" si="2"/>
        <v>1.29</v>
      </c>
      <c r="O91" s="14">
        <f t="shared" si="2"/>
        <v>1.29</v>
      </c>
      <c r="P91" s="14">
        <f t="shared" si="2"/>
        <v>1.29</v>
      </c>
      <c r="Q91" s="14">
        <v>2</v>
      </c>
    </row>
    <row r="92" spans="1:17" x14ac:dyDescent="0.3">
      <c r="A92" s="13">
        <v>90</v>
      </c>
      <c r="B92" s="14">
        <v>1</v>
      </c>
      <c r="C92" s="14">
        <v>0.99</v>
      </c>
      <c r="D92" s="14">
        <v>0.99</v>
      </c>
      <c r="E92" s="14">
        <v>1</v>
      </c>
      <c r="F92" s="14">
        <v>1</v>
      </c>
      <c r="G92" s="14">
        <v>1.1100000000000001</v>
      </c>
      <c r="H92" s="14">
        <v>1</v>
      </c>
      <c r="I92" s="14">
        <v>1</v>
      </c>
      <c r="J92" s="14">
        <v>1</v>
      </c>
      <c r="K92" s="14">
        <v>1</v>
      </c>
      <c r="L92" s="14">
        <v>1</v>
      </c>
      <c r="M92" s="14">
        <v>1</v>
      </c>
      <c r="N92" s="14">
        <f t="shared" si="2"/>
        <v>1.3</v>
      </c>
      <c r="O92" s="14">
        <f t="shared" si="2"/>
        <v>1.3</v>
      </c>
      <c r="P92" s="14">
        <f t="shared" si="2"/>
        <v>1.3</v>
      </c>
      <c r="Q92" s="14">
        <v>2</v>
      </c>
    </row>
    <row r="93" spans="1:17" x14ac:dyDescent="0.3">
      <c r="A93" s="13">
        <v>91</v>
      </c>
      <c r="B93" s="14">
        <v>1</v>
      </c>
      <c r="C93" s="14">
        <v>0.98</v>
      </c>
      <c r="D93" s="14">
        <v>0.98</v>
      </c>
      <c r="E93" s="14">
        <v>1</v>
      </c>
      <c r="F93" s="14">
        <v>1</v>
      </c>
      <c r="G93" s="14">
        <v>1</v>
      </c>
      <c r="H93" s="14">
        <v>1</v>
      </c>
      <c r="I93" s="14">
        <v>1</v>
      </c>
      <c r="J93" s="14">
        <v>1</v>
      </c>
      <c r="K93" s="14">
        <v>1</v>
      </c>
      <c r="L93" s="14">
        <v>1</v>
      </c>
      <c r="M93" s="14">
        <v>1</v>
      </c>
      <c r="N93" s="14">
        <f t="shared" si="2"/>
        <v>1.31</v>
      </c>
      <c r="O93" s="14">
        <f t="shared" si="2"/>
        <v>1.31</v>
      </c>
      <c r="P93" s="14">
        <f t="shared" si="2"/>
        <v>1.31</v>
      </c>
      <c r="Q93" s="14">
        <v>2</v>
      </c>
    </row>
    <row r="94" spans="1:17" x14ac:dyDescent="0.3">
      <c r="A94" s="13">
        <v>92</v>
      </c>
      <c r="B94" s="14">
        <v>1</v>
      </c>
      <c r="C94" s="14">
        <v>0.98</v>
      </c>
      <c r="D94" s="14">
        <v>0.98</v>
      </c>
      <c r="E94" s="14">
        <v>1</v>
      </c>
      <c r="F94" s="14">
        <v>1</v>
      </c>
      <c r="G94" s="14">
        <v>1</v>
      </c>
      <c r="H94" s="14">
        <v>1</v>
      </c>
      <c r="I94" s="14">
        <v>1</v>
      </c>
      <c r="J94" s="14">
        <v>1</v>
      </c>
      <c r="K94" s="14">
        <v>1</v>
      </c>
      <c r="L94" s="14">
        <v>1</v>
      </c>
      <c r="M94" s="14">
        <v>1</v>
      </c>
      <c r="N94" s="14">
        <f t="shared" si="2"/>
        <v>1.32</v>
      </c>
      <c r="O94" s="14">
        <f t="shared" si="2"/>
        <v>1.32</v>
      </c>
      <c r="P94" s="14">
        <f t="shared" si="2"/>
        <v>1.32</v>
      </c>
      <c r="Q94" s="14">
        <v>2</v>
      </c>
    </row>
    <row r="95" spans="1:17" x14ac:dyDescent="0.3">
      <c r="A95" s="13">
        <v>93</v>
      </c>
      <c r="B95" s="14">
        <v>1</v>
      </c>
      <c r="C95" s="14">
        <v>0.94</v>
      </c>
      <c r="D95" s="14">
        <v>0.94</v>
      </c>
      <c r="E95" s="14">
        <v>1</v>
      </c>
      <c r="F95" s="14">
        <v>1</v>
      </c>
      <c r="G95" s="14">
        <v>1</v>
      </c>
      <c r="H95" s="14">
        <v>1</v>
      </c>
      <c r="I95" s="14">
        <v>1</v>
      </c>
      <c r="J95" s="14">
        <v>1</v>
      </c>
      <c r="K95" s="14">
        <v>1</v>
      </c>
      <c r="L95" s="14">
        <v>1</v>
      </c>
      <c r="M95" s="14">
        <v>1.1299999999999999</v>
      </c>
      <c r="N95" s="14">
        <f t="shared" si="2"/>
        <v>1.33</v>
      </c>
      <c r="O95" s="14">
        <f t="shared" si="2"/>
        <v>1.33</v>
      </c>
      <c r="P95" s="14">
        <f t="shared" si="2"/>
        <v>1.33</v>
      </c>
      <c r="Q95" s="14">
        <v>2</v>
      </c>
    </row>
    <row r="96" spans="1:17" x14ac:dyDescent="0.3">
      <c r="A96" s="13">
        <v>94</v>
      </c>
      <c r="B96" s="14">
        <v>1</v>
      </c>
      <c r="C96" s="14">
        <v>0.95</v>
      </c>
      <c r="D96" s="14">
        <v>0.95</v>
      </c>
      <c r="E96" s="14">
        <v>1</v>
      </c>
      <c r="F96" s="14">
        <v>1</v>
      </c>
      <c r="G96" s="14">
        <v>1</v>
      </c>
      <c r="H96" s="14">
        <v>1</v>
      </c>
      <c r="I96" s="14">
        <v>1</v>
      </c>
      <c r="J96" s="14">
        <v>1</v>
      </c>
      <c r="K96" s="14">
        <v>1</v>
      </c>
      <c r="L96" s="14">
        <v>1</v>
      </c>
      <c r="M96" s="14">
        <v>1.1000000000000001</v>
      </c>
      <c r="N96" s="14">
        <f t="shared" ref="N96:P102" si="3">ROUND(N95*1.01,2)</f>
        <v>1.34</v>
      </c>
      <c r="O96" s="14">
        <f t="shared" si="3"/>
        <v>1.34</v>
      </c>
      <c r="P96" s="14">
        <f t="shared" si="3"/>
        <v>1.34</v>
      </c>
      <c r="Q96" s="14">
        <v>2</v>
      </c>
    </row>
    <row r="97" spans="1:17" x14ac:dyDescent="0.3">
      <c r="A97" s="13">
        <v>95</v>
      </c>
      <c r="B97" s="14">
        <v>1</v>
      </c>
      <c r="C97" s="14">
        <v>0.97</v>
      </c>
      <c r="D97" s="14">
        <v>0.97</v>
      </c>
      <c r="E97" s="14">
        <v>1</v>
      </c>
      <c r="F97" s="14">
        <v>1</v>
      </c>
      <c r="G97" s="14">
        <v>1</v>
      </c>
      <c r="H97" s="14">
        <v>1</v>
      </c>
      <c r="I97" s="14">
        <v>1</v>
      </c>
      <c r="J97" s="14">
        <v>1</v>
      </c>
      <c r="K97" s="14">
        <v>1</v>
      </c>
      <c r="L97" s="14">
        <v>1</v>
      </c>
      <c r="M97" s="14">
        <v>1.19</v>
      </c>
      <c r="N97" s="14">
        <f t="shared" si="3"/>
        <v>1.35</v>
      </c>
      <c r="O97" s="14">
        <f t="shared" si="3"/>
        <v>1.35</v>
      </c>
      <c r="P97" s="14">
        <f t="shared" si="3"/>
        <v>1.35</v>
      </c>
      <c r="Q97" s="14">
        <v>2</v>
      </c>
    </row>
    <row r="98" spans="1:17" x14ac:dyDescent="0.3">
      <c r="A98" s="13">
        <v>96</v>
      </c>
      <c r="B98" s="14">
        <v>1</v>
      </c>
      <c r="C98" s="14">
        <v>0.95</v>
      </c>
      <c r="D98" s="14">
        <v>0.95</v>
      </c>
      <c r="E98" s="14">
        <v>1</v>
      </c>
      <c r="F98" s="14">
        <v>1</v>
      </c>
      <c r="G98" s="14">
        <v>1</v>
      </c>
      <c r="H98" s="14">
        <v>1</v>
      </c>
      <c r="I98" s="14">
        <v>1</v>
      </c>
      <c r="J98" s="14">
        <v>1</v>
      </c>
      <c r="K98" s="14">
        <v>1</v>
      </c>
      <c r="L98" s="14">
        <v>1</v>
      </c>
      <c r="M98" s="14">
        <v>1.17</v>
      </c>
      <c r="N98" s="14">
        <f t="shared" si="3"/>
        <v>1.36</v>
      </c>
      <c r="O98" s="14">
        <f t="shared" si="3"/>
        <v>1.36</v>
      </c>
      <c r="P98" s="14">
        <f t="shared" si="3"/>
        <v>1.36</v>
      </c>
      <c r="Q98" s="14">
        <v>2</v>
      </c>
    </row>
    <row r="99" spans="1:17" x14ac:dyDescent="0.3">
      <c r="A99" s="13">
        <v>97</v>
      </c>
      <c r="B99" s="14">
        <v>1</v>
      </c>
      <c r="C99" s="14">
        <v>0.99</v>
      </c>
      <c r="D99" s="14">
        <v>0.99</v>
      </c>
      <c r="E99" s="14">
        <v>1</v>
      </c>
      <c r="F99" s="14">
        <v>1</v>
      </c>
      <c r="G99" s="14">
        <v>1</v>
      </c>
      <c r="H99" s="14">
        <v>1</v>
      </c>
      <c r="I99" s="14">
        <v>1</v>
      </c>
      <c r="J99" s="14">
        <v>1</v>
      </c>
      <c r="K99" s="14">
        <v>1</v>
      </c>
      <c r="L99" s="14">
        <v>1</v>
      </c>
      <c r="M99" s="14">
        <v>1.1399999999999999</v>
      </c>
      <c r="N99" s="14">
        <f t="shared" si="3"/>
        <v>1.37</v>
      </c>
      <c r="O99" s="14">
        <f t="shared" si="3"/>
        <v>1.37</v>
      </c>
      <c r="P99" s="14">
        <f t="shared" si="3"/>
        <v>1.37</v>
      </c>
      <c r="Q99" s="14">
        <v>2</v>
      </c>
    </row>
    <row r="100" spans="1:17" x14ac:dyDescent="0.3">
      <c r="A100" s="13">
        <v>98</v>
      </c>
      <c r="B100" s="14">
        <v>1</v>
      </c>
      <c r="C100" s="14">
        <v>0.91</v>
      </c>
      <c r="D100" s="14">
        <v>0.91</v>
      </c>
      <c r="E100" s="14">
        <v>1</v>
      </c>
      <c r="F100" s="14">
        <v>0.84</v>
      </c>
      <c r="G100" s="14">
        <v>1</v>
      </c>
      <c r="H100" s="14">
        <v>1</v>
      </c>
      <c r="I100" s="14">
        <v>1</v>
      </c>
      <c r="J100" s="14">
        <v>1</v>
      </c>
      <c r="K100" s="14">
        <v>1</v>
      </c>
      <c r="L100" s="14">
        <v>1</v>
      </c>
      <c r="M100" s="14">
        <v>1.1200000000000001</v>
      </c>
      <c r="N100" s="14">
        <f t="shared" si="3"/>
        <v>1.38</v>
      </c>
      <c r="O100" s="14">
        <f t="shared" si="3"/>
        <v>1.38</v>
      </c>
      <c r="P100" s="14">
        <f t="shared" si="3"/>
        <v>1.38</v>
      </c>
      <c r="Q100" s="14">
        <v>2</v>
      </c>
    </row>
    <row r="101" spans="1:17" x14ac:dyDescent="0.3">
      <c r="A101" s="13">
        <v>99</v>
      </c>
      <c r="B101" s="14">
        <v>1</v>
      </c>
      <c r="C101" s="14">
        <v>0.94</v>
      </c>
      <c r="D101" s="14">
        <v>0.94</v>
      </c>
      <c r="E101" s="14">
        <v>1</v>
      </c>
      <c r="F101" s="14">
        <v>0.98</v>
      </c>
      <c r="G101" s="14">
        <v>1</v>
      </c>
      <c r="H101" s="14">
        <v>1</v>
      </c>
      <c r="I101" s="14">
        <v>1</v>
      </c>
      <c r="J101" s="14">
        <v>1</v>
      </c>
      <c r="K101" s="14">
        <v>1</v>
      </c>
      <c r="L101" s="14">
        <v>1</v>
      </c>
      <c r="M101" s="14">
        <v>1.1399999999999999</v>
      </c>
      <c r="N101" s="14">
        <f t="shared" si="3"/>
        <v>1.39</v>
      </c>
      <c r="O101" s="14">
        <f t="shared" si="3"/>
        <v>1.39</v>
      </c>
      <c r="P101" s="14">
        <f t="shared" si="3"/>
        <v>1.39</v>
      </c>
      <c r="Q101" s="14">
        <v>2</v>
      </c>
    </row>
    <row r="102" spans="1:17" x14ac:dyDescent="0.3">
      <c r="A102" s="13">
        <v>100</v>
      </c>
      <c r="B102" s="14">
        <v>1</v>
      </c>
      <c r="C102" s="14">
        <v>1</v>
      </c>
      <c r="D102" s="14">
        <v>1</v>
      </c>
      <c r="E102" s="14">
        <v>1</v>
      </c>
      <c r="F102" s="14">
        <v>0.87</v>
      </c>
      <c r="G102" s="14">
        <v>1</v>
      </c>
      <c r="H102" s="14">
        <v>1</v>
      </c>
      <c r="I102" s="14">
        <v>1</v>
      </c>
      <c r="J102" s="14">
        <v>1</v>
      </c>
      <c r="K102" s="14">
        <v>1</v>
      </c>
      <c r="L102" s="14">
        <v>1</v>
      </c>
      <c r="M102" s="14">
        <v>1.17</v>
      </c>
      <c r="N102" s="14">
        <f t="shared" si="3"/>
        <v>1.4</v>
      </c>
      <c r="O102" s="14">
        <f t="shared" si="3"/>
        <v>1.4</v>
      </c>
      <c r="P102" s="14">
        <f t="shared" si="3"/>
        <v>1.4</v>
      </c>
      <c r="Q102" s="14">
        <v>2</v>
      </c>
    </row>
  </sheetData>
  <mergeCells count="1">
    <mergeCell ref="B1:Q1"/>
  </mergeCells>
  <conditionalFormatting sqref="B3:Q1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F113-984B-408F-81E5-A14BE2711B4E}">
  <dimension ref="B2:AG103"/>
  <sheetViews>
    <sheetView zoomScale="90" zoomScaleNormal="90" workbookViewId="0">
      <selection activeCell="C2" sqref="C2:D2"/>
    </sheetView>
  </sheetViews>
  <sheetFormatPr defaultRowHeight="14.4" x14ac:dyDescent="0.3"/>
  <cols>
    <col min="1" max="1" width="2.6640625" customWidth="1"/>
    <col min="2" max="2" width="10.5546875" bestFit="1" customWidth="1"/>
    <col min="3" max="11" width="11.21875" bestFit="1" customWidth="1"/>
    <col min="12" max="17" width="12.33203125" bestFit="1" customWidth="1"/>
    <col min="18" max="18" width="12.6640625" hidden="1" customWidth="1"/>
    <col min="19" max="33" width="4.88671875" hidden="1" customWidth="1"/>
  </cols>
  <sheetData>
    <row r="2" spans="2:33" ht="36" x14ac:dyDescent="0.3">
      <c r="B2" s="16" t="s">
        <v>47</v>
      </c>
      <c r="C2" s="44" t="s">
        <v>82</v>
      </c>
      <c r="D2" s="45"/>
      <c r="E2" s="17" t="s">
        <v>48</v>
      </c>
      <c r="F2" s="18">
        <f>AVERAGE(C4:Q103)</f>
        <v>4142.45</v>
      </c>
      <c r="G2" s="17" t="s">
        <v>49</v>
      </c>
      <c r="H2" s="18">
        <f>_xlfn.STDEV.S(C4:Q103)</f>
        <v>1668.1854585095311</v>
      </c>
      <c r="I2" s="19" t="s">
        <v>50</v>
      </c>
      <c r="J2" s="20">
        <v>0.45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3" ht="31.8" customHeight="1" x14ac:dyDescent="0.3">
      <c r="B3" s="21" t="s">
        <v>45</v>
      </c>
      <c r="C3" s="22" t="s">
        <v>51</v>
      </c>
      <c r="D3" s="22" t="s">
        <v>52</v>
      </c>
      <c r="E3" s="22" t="s">
        <v>53</v>
      </c>
      <c r="F3" s="22" t="s">
        <v>54</v>
      </c>
      <c r="G3" s="22" t="s">
        <v>55</v>
      </c>
      <c r="H3" s="22" t="s">
        <v>56</v>
      </c>
      <c r="I3" s="22" t="s">
        <v>57</v>
      </c>
      <c r="J3" s="22" t="s">
        <v>58</v>
      </c>
      <c r="K3" s="22" t="s">
        <v>59</v>
      </c>
      <c r="L3" s="22" t="s">
        <v>60</v>
      </c>
      <c r="M3" s="22" t="s">
        <v>61</v>
      </c>
      <c r="N3" s="22" t="s">
        <v>62</v>
      </c>
      <c r="O3" s="22" t="s">
        <v>63</v>
      </c>
      <c r="P3" s="22" t="s">
        <v>64</v>
      </c>
      <c r="Q3" s="22" t="s">
        <v>65</v>
      </c>
      <c r="R3" s="22" t="s">
        <v>66</v>
      </c>
      <c r="S3" s="22" t="s">
        <v>67</v>
      </c>
      <c r="T3" s="22" t="s">
        <v>68</v>
      </c>
      <c r="U3" s="22" t="s">
        <v>69</v>
      </c>
      <c r="V3" s="22" t="s">
        <v>70</v>
      </c>
      <c r="W3" s="22" t="s">
        <v>71</v>
      </c>
      <c r="X3" s="22" t="s">
        <v>72</v>
      </c>
      <c r="Y3" s="22" t="s">
        <v>73</v>
      </c>
      <c r="Z3" s="22" t="s">
        <v>74</v>
      </c>
      <c r="AA3" s="22" t="s">
        <v>75</v>
      </c>
      <c r="AB3" s="22" t="s">
        <v>76</v>
      </c>
      <c r="AC3" s="22" t="s">
        <v>77</v>
      </c>
      <c r="AD3" s="22" t="s">
        <v>78</v>
      </c>
      <c r="AE3" s="22" t="s">
        <v>79</v>
      </c>
      <c r="AF3" s="22" t="s">
        <v>80</v>
      </c>
      <c r="AG3" s="22" t="s">
        <v>81</v>
      </c>
    </row>
    <row r="4" spans="2:33" x14ac:dyDescent="0.3">
      <c r="B4" s="22">
        <v>1</v>
      </c>
      <c r="C4" s="14">
        <v>400</v>
      </c>
      <c r="D4" s="14">
        <v>400</v>
      </c>
      <c r="E4" s="14">
        <v>400</v>
      </c>
      <c r="F4" s="14">
        <v>400</v>
      </c>
      <c r="G4" s="14">
        <v>400</v>
      </c>
      <c r="H4" s="14">
        <v>400</v>
      </c>
      <c r="I4" s="14">
        <v>400</v>
      </c>
      <c r="J4" s="14">
        <v>400</v>
      </c>
      <c r="K4" s="14">
        <v>400</v>
      </c>
      <c r="L4" s="14">
        <v>400</v>
      </c>
      <c r="M4" s="14">
        <v>400</v>
      </c>
      <c r="N4" s="14">
        <v>400</v>
      </c>
      <c r="O4" s="14">
        <v>400</v>
      </c>
      <c r="P4" s="14">
        <v>400</v>
      </c>
      <c r="Q4" s="14">
        <v>400</v>
      </c>
      <c r="R4" s="14">
        <v>15000</v>
      </c>
      <c r="S4" s="23">
        <f>1/15</f>
        <v>6.6666666666666666E-2</v>
      </c>
      <c r="T4" s="23">
        <f t="shared" ref="T4:AG8" si="0">1/15</f>
        <v>6.6666666666666666E-2</v>
      </c>
      <c r="U4" s="23">
        <f t="shared" si="0"/>
        <v>6.6666666666666666E-2</v>
      </c>
      <c r="V4" s="23">
        <f t="shared" si="0"/>
        <v>6.6666666666666666E-2</v>
      </c>
      <c r="W4" s="23">
        <f t="shared" si="0"/>
        <v>6.6666666666666666E-2</v>
      </c>
      <c r="X4" s="23">
        <f t="shared" si="0"/>
        <v>6.6666666666666666E-2</v>
      </c>
      <c r="Y4" s="23">
        <f t="shared" si="0"/>
        <v>6.6666666666666666E-2</v>
      </c>
      <c r="Z4" s="23">
        <f t="shared" si="0"/>
        <v>6.6666666666666666E-2</v>
      </c>
      <c r="AA4" s="23">
        <f t="shared" si="0"/>
        <v>6.6666666666666666E-2</v>
      </c>
      <c r="AB4" s="23">
        <f t="shared" si="0"/>
        <v>6.6666666666666666E-2</v>
      </c>
      <c r="AC4" s="23">
        <f t="shared" si="0"/>
        <v>6.6666666666666666E-2</v>
      </c>
      <c r="AD4" s="23">
        <f t="shared" si="0"/>
        <v>6.6666666666666666E-2</v>
      </c>
      <c r="AE4" s="23">
        <f t="shared" si="0"/>
        <v>6.6666666666666666E-2</v>
      </c>
      <c r="AF4" s="23">
        <f t="shared" si="0"/>
        <v>6.6666666666666666E-2</v>
      </c>
      <c r="AG4" s="23">
        <f t="shared" si="0"/>
        <v>6.6666666666666666E-2</v>
      </c>
    </row>
    <row r="5" spans="2:33" x14ac:dyDescent="0.3">
      <c r="B5" s="22">
        <v>2</v>
      </c>
      <c r="C5" s="14">
        <v>400</v>
      </c>
      <c r="D5" s="14">
        <v>400</v>
      </c>
      <c r="E5" s="14">
        <v>400</v>
      </c>
      <c r="F5" s="14">
        <v>400</v>
      </c>
      <c r="G5" s="14">
        <v>400</v>
      </c>
      <c r="H5" s="14">
        <v>400</v>
      </c>
      <c r="I5" s="14">
        <v>400</v>
      </c>
      <c r="J5" s="14">
        <v>400</v>
      </c>
      <c r="K5" s="14">
        <v>400</v>
      </c>
      <c r="L5" s="14">
        <v>400</v>
      </c>
      <c r="M5" s="14">
        <v>400</v>
      </c>
      <c r="N5" s="14">
        <v>400</v>
      </c>
      <c r="O5" s="14">
        <v>400</v>
      </c>
      <c r="P5" s="14">
        <v>400</v>
      </c>
      <c r="Q5" s="14">
        <v>400</v>
      </c>
      <c r="R5" s="14">
        <v>15000</v>
      </c>
      <c r="S5" s="23">
        <f t="shared" ref="S5:S8" si="1">1/15</f>
        <v>6.6666666666666666E-2</v>
      </c>
      <c r="T5" s="23">
        <f t="shared" si="0"/>
        <v>6.6666666666666666E-2</v>
      </c>
      <c r="U5" s="23">
        <f t="shared" si="0"/>
        <v>6.6666666666666666E-2</v>
      </c>
      <c r="V5" s="23">
        <f t="shared" si="0"/>
        <v>6.6666666666666666E-2</v>
      </c>
      <c r="W5" s="23">
        <f t="shared" si="0"/>
        <v>6.6666666666666666E-2</v>
      </c>
      <c r="X5" s="23">
        <f t="shared" si="0"/>
        <v>6.6666666666666666E-2</v>
      </c>
      <c r="Y5" s="23">
        <f t="shared" si="0"/>
        <v>6.6666666666666666E-2</v>
      </c>
      <c r="Z5" s="23">
        <f t="shared" si="0"/>
        <v>6.6666666666666666E-2</v>
      </c>
      <c r="AA5" s="23">
        <f t="shared" si="0"/>
        <v>6.6666666666666666E-2</v>
      </c>
      <c r="AB5" s="23">
        <f t="shared" si="0"/>
        <v>6.6666666666666666E-2</v>
      </c>
      <c r="AC5" s="23">
        <f t="shared" si="0"/>
        <v>6.6666666666666666E-2</v>
      </c>
      <c r="AD5" s="23">
        <f t="shared" si="0"/>
        <v>6.6666666666666666E-2</v>
      </c>
      <c r="AE5" s="23">
        <f t="shared" si="0"/>
        <v>6.6666666666666666E-2</v>
      </c>
      <c r="AF5" s="23">
        <f t="shared" si="0"/>
        <v>6.6666666666666666E-2</v>
      </c>
      <c r="AG5" s="23">
        <f t="shared" si="0"/>
        <v>6.6666666666666666E-2</v>
      </c>
    </row>
    <row r="6" spans="2:33" x14ac:dyDescent="0.3">
      <c r="B6" s="22">
        <v>3</v>
      </c>
      <c r="C6" s="14">
        <v>400</v>
      </c>
      <c r="D6" s="14">
        <v>400</v>
      </c>
      <c r="E6" s="14">
        <v>400</v>
      </c>
      <c r="F6" s="14">
        <v>400</v>
      </c>
      <c r="G6" s="14">
        <v>400</v>
      </c>
      <c r="H6" s="14">
        <v>400</v>
      </c>
      <c r="I6" s="14">
        <v>400</v>
      </c>
      <c r="J6" s="14">
        <v>400</v>
      </c>
      <c r="K6" s="14">
        <v>400</v>
      </c>
      <c r="L6" s="14">
        <v>400</v>
      </c>
      <c r="M6" s="14">
        <v>400</v>
      </c>
      <c r="N6" s="14">
        <v>400</v>
      </c>
      <c r="O6" s="14">
        <v>400</v>
      </c>
      <c r="P6" s="14">
        <v>400</v>
      </c>
      <c r="Q6" s="14">
        <v>400</v>
      </c>
      <c r="R6" s="14">
        <v>15000</v>
      </c>
      <c r="S6" s="23">
        <f t="shared" si="1"/>
        <v>6.6666666666666666E-2</v>
      </c>
      <c r="T6" s="23">
        <f t="shared" si="0"/>
        <v>6.6666666666666666E-2</v>
      </c>
      <c r="U6" s="23">
        <f t="shared" si="0"/>
        <v>6.6666666666666666E-2</v>
      </c>
      <c r="V6" s="23">
        <f t="shared" si="0"/>
        <v>6.6666666666666666E-2</v>
      </c>
      <c r="W6" s="23">
        <f t="shared" si="0"/>
        <v>6.6666666666666666E-2</v>
      </c>
      <c r="X6" s="23">
        <f t="shared" si="0"/>
        <v>6.6666666666666666E-2</v>
      </c>
      <c r="Y6" s="23">
        <f t="shared" si="0"/>
        <v>6.6666666666666666E-2</v>
      </c>
      <c r="Z6" s="23">
        <f t="shared" si="0"/>
        <v>6.6666666666666666E-2</v>
      </c>
      <c r="AA6" s="23">
        <f t="shared" si="0"/>
        <v>6.6666666666666666E-2</v>
      </c>
      <c r="AB6" s="23">
        <f t="shared" si="0"/>
        <v>6.6666666666666666E-2</v>
      </c>
      <c r="AC6" s="23">
        <f t="shared" si="0"/>
        <v>6.6666666666666666E-2</v>
      </c>
      <c r="AD6" s="23">
        <f t="shared" si="0"/>
        <v>6.6666666666666666E-2</v>
      </c>
      <c r="AE6" s="23">
        <f t="shared" si="0"/>
        <v>6.6666666666666666E-2</v>
      </c>
      <c r="AF6" s="23">
        <f t="shared" si="0"/>
        <v>6.6666666666666666E-2</v>
      </c>
      <c r="AG6" s="23">
        <f t="shared" si="0"/>
        <v>6.6666666666666666E-2</v>
      </c>
    </row>
    <row r="7" spans="2:33" x14ac:dyDescent="0.3">
      <c r="B7" s="22">
        <v>4</v>
      </c>
      <c r="C7" s="14">
        <v>400</v>
      </c>
      <c r="D7" s="14">
        <v>400</v>
      </c>
      <c r="E7" s="14">
        <v>400</v>
      </c>
      <c r="F7" s="14">
        <v>400</v>
      </c>
      <c r="G7" s="14">
        <v>400</v>
      </c>
      <c r="H7" s="14">
        <v>400</v>
      </c>
      <c r="I7" s="14">
        <v>400</v>
      </c>
      <c r="J7" s="14">
        <v>400</v>
      </c>
      <c r="K7" s="14">
        <v>400</v>
      </c>
      <c r="L7" s="14">
        <v>400</v>
      </c>
      <c r="M7" s="14">
        <v>400</v>
      </c>
      <c r="N7" s="14">
        <v>400</v>
      </c>
      <c r="O7" s="14">
        <v>400</v>
      </c>
      <c r="P7" s="14">
        <v>400</v>
      </c>
      <c r="Q7" s="14">
        <v>400</v>
      </c>
      <c r="R7" s="14">
        <v>15000</v>
      </c>
      <c r="S7" s="23">
        <f t="shared" si="1"/>
        <v>6.6666666666666666E-2</v>
      </c>
      <c r="T7" s="23">
        <f t="shared" si="0"/>
        <v>6.6666666666666666E-2</v>
      </c>
      <c r="U7" s="23">
        <f t="shared" si="0"/>
        <v>6.6666666666666666E-2</v>
      </c>
      <c r="V7" s="23">
        <f t="shared" si="0"/>
        <v>6.6666666666666666E-2</v>
      </c>
      <c r="W7" s="23">
        <f t="shared" si="0"/>
        <v>6.6666666666666666E-2</v>
      </c>
      <c r="X7" s="23">
        <f t="shared" si="0"/>
        <v>6.6666666666666666E-2</v>
      </c>
      <c r="Y7" s="23">
        <f t="shared" si="0"/>
        <v>6.6666666666666666E-2</v>
      </c>
      <c r="Z7" s="23">
        <f t="shared" si="0"/>
        <v>6.6666666666666666E-2</v>
      </c>
      <c r="AA7" s="23">
        <f t="shared" si="0"/>
        <v>6.6666666666666666E-2</v>
      </c>
      <c r="AB7" s="23">
        <f t="shared" si="0"/>
        <v>6.6666666666666666E-2</v>
      </c>
      <c r="AC7" s="23">
        <f t="shared" si="0"/>
        <v>6.6666666666666666E-2</v>
      </c>
      <c r="AD7" s="23">
        <f t="shared" si="0"/>
        <v>6.6666666666666666E-2</v>
      </c>
      <c r="AE7" s="23">
        <f t="shared" si="0"/>
        <v>6.6666666666666666E-2</v>
      </c>
      <c r="AF7" s="23">
        <f t="shared" si="0"/>
        <v>6.6666666666666666E-2</v>
      </c>
      <c r="AG7" s="23">
        <f t="shared" si="0"/>
        <v>6.6666666666666666E-2</v>
      </c>
    </row>
    <row r="8" spans="2:33" x14ac:dyDescent="0.3">
      <c r="B8" s="22">
        <v>5</v>
      </c>
      <c r="C8" s="14">
        <v>400</v>
      </c>
      <c r="D8" s="14">
        <v>400</v>
      </c>
      <c r="E8" s="14">
        <v>400</v>
      </c>
      <c r="F8" s="14">
        <v>400</v>
      </c>
      <c r="G8" s="14">
        <v>400</v>
      </c>
      <c r="H8" s="14">
        <v>400</v>
      </c>
      <c r="I8" s="14">
        <v>400</v>
      </c>
      <c r="J8" s="14">
        <v>400</v>
      </c>
      <c r="K8" s="14">
        <v>400</v>
      </c>
      <c r="L8" s="14">
        <v>400</v>
      </c>
      <c r="M8" s="14">
        <v>400</v>
      </c>
      <c r="N8" s="14">
        <v>400</v>
      </c>
      <c r="O8" s="14">
        <v>400</v>
      </c>
      <c r="P8" s="14">
        <v>400</v>
      </c>
      <c r="Q8" s="14">
        <v>400</v>
      </c>
      <c r="R8" s="14">
        <v>15000</v>
      </c>
      <c r="S8" s="23">
        <f t="shared" si="1"/>
        <v>6.6666666666666666E-2</v>
      </c>
      <c r="T8" s="23">
        <f t="shared" si="0"/>
        <v>6.6666666666666666E-2</v>
      </c>
      <c r="U8" s="23">
        <f t="shared" si="0"/>
        <v>6.6666666666666666E-2</v>
      </c>
      <c r="V8" s="23">
        <f t="shared" si="0"/>
        <v>6.6666666666666666E-2</v>
      </c>
      <c r="W8" s="23">
        <f t="shared" si="0"/>
        <v>6.6666666666666666E-2</v>
      </c>
      <c r="X8" s="23">
        <f t="shared" si="0"/>
        <v>6.6666666666666666E-2</v>
      </c>
      <c r="Y8" s="23">
        <f t="shared" si="0"/>
        <v>6.6666666666666666E-2</v>
      </c>
      <c r="Z8" s="23">
        <f t="shared" si="0"/>
        <v>6.6666666666666666E-2</v>
      </c>
      <c r="AA8" s="23">
        <f t="shared" si="0"/>
        <v>6.6666666666666666E-2</v>
      </c>
      <c r="AB8" s="23">
        <f t="shared" si="0"/>
        <v>6.6666666666666666E-2</v>
      </c>
      <c r="AC8" s="23">
        <f t="shared" si="0"/>
        <v>6.6666666666666666E-2</v>
      </c>
      <c r="AD8" s="23">
        <f t="shared" si="0"/>
        <v>6.6666666666666666E-2</v>
      </c>
      <c r="AE8" s="23">
        <f t="shared" si="0"/>
        <v>6.6666666666666666E-2</v>
      </c>
      <c r="AF8" s="23">
        <f t="shared" si="0"/>
        <v>6.6666666666666666E-2</v>
      </c>
      <c r="AG8" s="23">
        <f t="shared" si="0"/>
        <v>6.6666666666666666E-2</v>
      </c>
    </row>
    <row r="9" spans="2:33" x14ac:dyDescent="0.3">
      <c r="B9" s="22">
        <v>6</v>
      </c>
      <c r="C9" s="14">
        <f>ROUND($R9*$J$2*S9,0)</f>
        <v>1234</v>
      </c>
      <c r="D9" s="14">
        <f t="shared" ref="D9:Q24" si="2">ROUND($R9*$J$2*T9,0)</f>
        <v>1466</v>
      </c>
      <c r="E9" s="14">
        <f t="shared" si="2"/>
        <v>1164</v>
      </c>
      <c r="F9" s="14">
        <f t="shared" si="2"/>
        <v>1536</v>
      </c>
      <c r="G9" s="14">
        <f t="shared" si="2"/>
        <v>1658</v>
      </c>
      <c r="H9" s="14">
        <f t="shared" si="2"/>
        <v>1042</v>
      </c>
      <c r="I9" s="14">
        <f t="shared" si="2"/>
        <v>1263</v>
      </c>
      <c r="J9" s="14">
        <f t="shared" si="2"/>
        <v>1437</v>
      </c>
      <c r="K9" s="14">
        <f t="shared" si="2"/>
        <v>1446</v>
      </c>
      <c r="L9" s="14">
        <f t="shared" si="2"/>
        <v>1254</v>
      </c>
      <c r="M9" s="14">
        <f t="shared" si="2"/>
        <v>1575</v>
      </c>
      <c r="N9" s="14">
        <f t="shared" si="2"/>
        <v>1125</v>
      </c>
      <c r="O9" s="14">
        <f t="shared" si="2"/>
        <v>1380</v>
      </c>
      <c r="P9" s="14">
        <f t="shared" si="2"/>
        <v>1320</v>
      </c>
      <c r="Q9" s="14">
        <f>ROUND($R9*$J$2*AG9,0)</f>
        <v>1350</v>
      </c>
      <c r="R9" s="14">
        <v>45000</v>
      </c>
      <c r="S9" s="24">
        <v>6.0949260030200236E-2</v>
      </c>
      <c r="T9" s="23">
        <f>2/15-S9</f>
        <v>7.2384073303133095E-2</v>
      </c>
      <c r="U9" s="24">
        <v>5.747367150211008E-2</v>
      </c>
      <c r="V9" s="25">
        <f>2/15-U9</f>
        <v>7.5859661831223252E-2</v>
      </c>
      <c r="W9" s="24">
        <v>8.1890307326419276E-2</v>
      </c>
      <c r="X9" s="25">
        <f>2/15-W9</f>
        <v>5.1443026006914055E-2</v>
      </c>
      <c r="Y9" s="24">
        <v>6.2371743849824413E-2</v>
      </c>
      <c r="Z9" s="25">
        <f>2/15-Y9</f>
        <v>7.0961589483508919E-2</v>
      </c>
      <c r="AA9" s="24">
        <v>7.1397194103654471E-2</v>
      </c>
      <c r="AB9" s="24">
        <f>2/15-AA9</f>
        <v>6.193613922967886E-2</v>
      </c>
      <c r="AC9" s="24">
        <v>7.7787485777251419E-2</v>
      </c>
      <c r="AD9" s="24">
        <f>2/15-AC9</f>
        <v>5.5545847556081912E-2</v>
      </c>
      <c r="AE9" s="24">
        <v>6.8154595380790994E-2</v>
      </c>
      <c r="AF9" s="24">
        <f>2/15-AE9</f>
        <v>6.5178737952542337E-2</v>
      </c>
      <c r="AG9" s="24">
        <f>1-SUM(S9:AF9)</f>
        <v>6.6666666666666652E-2</v>
      </c>
    </row>
    <row r="10" spans="2:33" x14ac:dyDescent="0.3">
      <c r="B10" s="22">
        <v>7</v>
      </c>
      <c r="C10" s="14">
        <f t="shared" ref="C10:Q40" si="3">ROUND($R10*$J$2*S10,0)</f>
        <v>1538</v>
      </c>
      <c r="D10" s="14">
        <f t="shared" si="2"/>
        <v>1162</v>
      </c>
      <c r="E10" s="14">
        <f t="shared" si="2"/>
        <v>1278</v>
      </c>
      <c r="F10" s="14">
        <f t="shared" si="2"/>
        <v>1422</v>
      </c>
      <c r="G10" s="14">
        <f t="shared" si="2"/>
        <v>1159</v>
      </c>
      <c r="H10" s="14">
        <f t="shared" si="2"/>
        <v>1541</v>
      </c>
      <c r="I10" s="14">
        <f t="shared" si="2"/>
        <v>1463</v>
      </c>
      <c r="J10" s="14">
        <f t="shared" si="2"/>
        <v>1237</v>
      </c>
      <c r="K10" s="14">
        <f t="shared" si="2"/>
        <v>1325</v>
      </c>
      <c r="L10" s="14">
        <f t="shared" si="2"/>
        <v>1375</v>
      </c>
      <c r="M10" s="14">
        <f t="shared" si="2"/>
        <v>1542</v>
      </c>
      <c r="N10" s="14">
        <f t="shared" si="2"/>
        <v>1158</v>
      </c>
      <c r="O10" s="14">
        <f t="shared" si="2"/>
        <v>1320</v>
      </c>
      <c r="P10" s="14">
        <f t="shared" si="2"/>
        <v>1380</v>
      </c>
      <c r="Q10" s="14">
        <f t="shared" si="2"/>
        <v>1350</v>
      </c>
      <c r="R10" s="14">
        <v>45000</v>
      </c>
      <c r="S10" s="24">
        <v>7.5927114364774895E-2</v>
      </c>
      <c r="T10" s="23">
        <f t="shared" ref="T10:T73" si="4">2/15-S10</f>
        <v>5.7406218968558437E-2</v>
      </c>
      <c r="U10" s="24">
        <v>6.3109560057953928E-2</v>
      </c>
      <c r="V10" s="25">
        <f t="shared" ref="V10:V73" si="5">2/15-U10</f>
        <v>7.0223773275379403E-2</v>
      </c>
      <c r="W10" s="24">
        <v>5.7255665622095109E-2</v>
      </c>
      <c r="X10" s="25">
        <f t="shared" ref="X10:X73" si="6">2/15-W10</f>
        <v>7.6077667711238223E-2</v>
      </c>
      <c r="Y10" s="24">
        <v>7.2259440555670296E-2</v>
      </c>
      <c r="Z10" s="25">
        <f t="shared" ref="Z10:Z73" si="7">2/15-Y10</f>
        <v>6.1073892777663036E-2</v>
      </c>
      <c r="AA10" s="24">
        <v>6.5423314579264258E-2</v>
      </c>
      <c r="AB10" s="24">
        <f t="shared" ref="AB10:AB73" si="8">2/15-AA10</f>
        <v>6.7910018754069074E-2</v>
      </c>
      <c r="AC10" s="24">
        <v>7.6149190233580299E-2</v>
      </c>
      <c r="AD10" s="24">
        <f t="shared" ref="AD10:AD73" si="9">2/15-AC10</f>
        <v>5.7184143099753032E-2</v>
      </c>
      <c r="AE10" s="24">
        <v>6.5179331256829898E-2</v>
      </c>
      <c r="AF10" s="24">
        <f t="shared" ref="AF10:AF73" si="10">2/15-AE10</f>
        <v>6.8154002076503434E-2</v>
      </c>
      <c r="AG10" s="24">
        <f t="shared" ref="AG10:AG73" si="11">1-SUM(S10:AF10)</f>
        <v>6.6666666666666652E-2</v>
      </c>
    </row>
    <row r="11" spans="2:33" x14ac:dyDescent="0.3">
      <c r="B11" s="22">
        <v>8</v>
      </c>
      <c r="C11" s="14">
        <f t="shared" si="3"/>
        <v>1288</v>
      </c>
      <c r="D11" s="14">
        <f t="shared" si="2"/>
        <v>1412</v>
      </c>
      <c r="E11" s="14">
        <f t="shared" si="2"/>
        <v>1326</v>
      </c>
      <c r="F11" s="14">
        <f t="shared" si="2"/>
        <v>1374</v>
      </c>
      <c r="G11" s="14">
        <f t="shared" si="2"/>
        <v>1119</v>
      </c>
      <c r="H11" s="14">
        <f t="shared" si="2"/>
        <v>1581</v>
      </c>
      <c r="I11" s="14">
        <f t="shared" si="2"/>
        <v>1208</v>
      </c>
      <c r="J11" s="14">
        <f t="shared" si="2"/>
        <v>1492</v>
      </c>
      <c r="K11" s="14">
        <f t="shared" si="2"/>
        <v>1698</v>
      </c>
      <c r="L11" s="14">
        <f t="shared" si="2"/>
        <v>1002</v>
      </c>
      <c r="M11" s="14">
        <f t="shared" si="2"/>
        <v>1466</v>
      </c>
      <c r="N11" s="14">
        <f t="shared" si="2"/>
        <v>1234</v>
      </c>
      <c r="O11" s="14">
        <f t="shared" si="2"/>
        <v>1817</v>
      </c>
      <c r="P11" s="14">
        <f t="shared" si="2"/>
        <v>883</v>
      </c>
      <c r="Q11" s="14">
        <f t="shared" si="2"/>
        <v>1350</v>
      </c>
      <c r="R11" s="14">
        <v>45000</v>
      </c>
      <c r="S11" s="24">
        <v>6.359279733037343E-2</v>
      </c>
      <c r="T11" s="23">
        <f t="shared" si="4"/>
        <v>6.9740536002959902E-2</v>
      </c>
      <c r="U11" s="24">
        <v>6.5471097157158653E-2</v>
      </c>
      <c r="V11" s="25">
        <f t="shared" si="5"/>
        <v>6.7862236176174678E-2</v>
      </c>
      <c r="W11" s="24">
        <v>5.5283267199727704E-2</v>
      </c>
      <c r="X11" s="25">
        <f t="shared" si="6"/>
        <v>7.8050066133605628E-2</v>
      </c>
      <c r="Y11" s="24">
        <v>5.9649819475042165E-2</v>
      </c>
      <c r="Z11" s="25">
        <f t="shared" si="7"/>
        <v>7.3683513858291166E-2</v>
      </c>
      <c r="AA11" s="24">
        <v>8.3832123989439566E-2</v>
      </c>
      <c r="AB11" s="24">
        <f t="shared" si="8"/>
        <v>4.9501209343893765E-2</v>
      </c>
      <c r="AC11" s="24">
        <v>7.2378845841329309E-2</v>
      </c>
      <c r="AD11" s="24">
        <f t="shared" si="9"/>
        <v>6.0954487492004022E-2</v>
      </c>
      <c r="AE11" s="24">
        <v>8.9751342882253227E-2</v>
      </c>
      <c r="AF11" s="24">
        <f t="shared" si="10"/>
        <v>4.3581990451080105E-2</v>
      </c>
      <c r="AG11" s="24">
        <f t="shared" si="11"/>
        <v>6.6666666666666652E-2</v>
      </c>
    </row>
    <row r="12" spans="2:33" x14ac:dyDescent="0.3">
      <c r="B12" s="22">
        <v>9</v>
      </c>
      <c r="C12" s="14">
        <f t="shared" si="3"/>
        <v>1921</v>
      </c>
      <c r="D12" s="14">
        <f t="shared" si="2"/>
        <v>779</v>
      </c>
      <c r="E12" s="14">
        <f t="shared" si="2"/>
        <v>1523</v>
      </c>
      <c r="F12" s="14">
        <f t="shared" si="2"/>
        <v>1177</v>
      </c>
      <c r="G12" s="14">
        <f t="shared" si="2"/>
        <v>1363</v>
      </c>
      <c r="H12" s="14">
        <f t="shared" si="2"/>
        <v>1337</v>
      </c>
      <c r="I12" s="14">
        <f t="shared" si="2"/>
        <v>1365</v>
      </c>
      <c r="J12" s="14">
        <f t="shared" si="2"/>
        <v>1335</v>
      </c>
      <c r="K12" s="14">
        <f t="shared" si="2"/>
        <v>1406</v>
      </c>
      <c r="L12" s="14">
        <f t="shared" si="2"/>
        <v>1294</v>
      </c>
      <c r="M12" s="14">
        <f t="shared" si="2"/>
        <v>1528</v>
      </c>
      <c r="N12" s="14">
        <f t="shared" si="2"/>
        <v>1172</v>
      </c>
      <c r="O12" s="14">
        <f t="shared" si="2"/>
        <v>1221</v>
      </c>
      <c r="P12" s="14">
        <f t="shared" si="2"/>
        <v>1479</v>
      </c>
      <c r="Q12" s="14">
        <f t="shared" si="2"/>
        <v>1350</v>
      </c>
      <c r="R12" s="14">
        <v>45000</v>
      </c>
      <c r="S12" s="24">
        <v>9.4847059797346589E-2</v>
      </c>
      <c r="T12" s="23">
        <f t="shared" si="4"/>
        <v>3.8486273535986743E-2</v>
      </c>
      <c r="U12" s="24">
        <v>7.5231373655286149E-2</v>
      </c>
      <c r="V12" s="25">
        <f t="shared" si="5"/>
        <v>5.8101959678047183E-2</v>
      </c>
      <c r="W12" s="24">
        <v>6.7318747012494129E-2</v>
      </c>
      <c r="X12" s="25">
        <f t="shared" si="6"/>
        <v>6.6014586320839203E-2</v>
      </c>
      <c r="Y12" s="24">
        <v>6.7402329575587061E-2</v>
      </c>
      <c r="Z12" s="25">
        <f t="shared" si="7"/>
        <v>6.593100375774627E-2</v>
      </c>
      <c r="AA12" s="24">
        <v>6.9431821527858262E-2</v>
      </c>
      <c r="AB12" s="24">
        <f t="shared" si="8"/>
        <v>6.390151180547507E-2</v>
      </c>
      <c r="AC12" s="24">
        <v>7.5444286364971191E-2</v>
      </c>
      <c r="AD12" s="24">
        <f t="shared" si="9"/>
        <v>5.788904696836214E-2</v>
      </c>
      <c r="AE12" s="24">
        <v>6.0300312823117708E-2</v>
      </c>
      <c r="AF12" s="24">
        <f t="shared" si="10"/>
        <v>7.3033020510215624E-2</v>
      </c>
      <c r="AG12" s="24">
        <f t="shared" si="11"/>
        <v>6.6666666666666652E-2</v>
      </c>
    </row>
    <row r="13" spans="2:33" x14ac:dyDescent="0.3">
      <c r="B13" s="22">
        <v>10</v>
      </c>
      <c r="C13" s="14">
        <f t="shared" si="3"/>
        <v>2125</v>
      </c>
      <c r="D13" s="14">
        <f t="shared" si="2"/>
        <v>2375</v>
      </c>
      <c r="E13" s="14">
        <f t="shared" si="2"/>
        <v>2064</v>
      </c>
      <c r="F13" s="14">
        <f t="shared" si="2"/>
        <v>2436</v>
      </c>
      <c r="G13" s="14">
        <f t="shared" si="2"/>
        <v>2787</v>
      </c>
      <c r="H13" s="14">
        <f t="shared" si="2"/>
        <v>1713</v>
      </c>
      <c r="I13" s="14">
        <f t="shared" si="2"/>
        <v>2524</v>
      </c>
      <c r="J13" s="14">
        <f t="shared" si="2"/>
        <v>1976</v>
      </c>
      <c r="K13" s="14">
        <f t="shared" si="2"/>
        <v>2095</v>
      </c>
      <c r="L13" s="14">
        <f t="shared" si="2"/>
        <v>2405</v>
      </c>
      <c r="M13" s="14">
        <f t="shared" si="2"/>
        <v>2272</v>
      </c>
      <c r="N13" s="14">
        <f t="shared" si="2"/>
        <v>2228</v>
      </c>
      <c r="O13" s="14">
        <f t="shared" si="2"/>
        <v>2845</v>
      </c>
      <c r="P13" s="14">
        <f t="shared" si="2"/>
        <v>1655</v>
      </c>
      <c r="Q13" s="14">
        <f t="shared" si="2"/>
        <v>2250</v>
      </c>
      <c r="R13" s="14">
        <v>75000</v>
      </c>
      <c r="S13" s="24">
        <v>6.2960050497666231E-2</v>
      </c>
      <c r="T13" s="23">
        <f t="shared" si="4"/>
        <v>7.03732828356671E-2</v>
      </c>
      <c r="U13" s="24">
        <v>6.1156943145350084E-2</v>
      </c>
      <c r="V13" s="25">
        <f t="shared" si="5"/>
        <v>7.2176390187983247E-2</v>
      </c>
      <c r="W13" s="24">
        <v>8.2582341844998297E-2</v>
      </c>
      <c r="X13" s="25">
        <f t="shared" si="6"/>
        <v>5.0750991488335034E-2</v>
      </c>
      <c r="Y13" s="24">
        <v>7.4770964699881148E-2</v>
      </c>
      <c r="Z13" s="25">
        <f t="shared" si="7"/>
        <v>5.8562368633452183E-2</v>
      </c>
      <c r="AA13" s="24">
        <v>6.2078011167203073E-2</v>
      </c>
      <c r="AB13" s="24">
        <f t="shared" si="8"/>
        <v>7.1255322166130258E-2</v>
      </c>
      <c r="AC13" s="24">
        <v>6.7330252120471556E-2</v>
      </c>
      <c r="AD13" s="24">
        <f t="shared" si="9"/>
        <v>6.6003081212861775E-2</v>
      </c>
      <c r="AE13" s="24">
        <v>8.4305515981712376E-2</v>
      </c>
      <c r="AF13" s="24">
        <f t="shared" si="10"/>
        <v>4.9027817351620956E-2</v>
      </c>
      <c r="AG13" s="24">
        <f t="shared" si="11"/>
        <v>6.6666666666666652E-2</v>
      </c>
    </row>
    <row r="14" spans="2:33" x14ac:dyDescent="0.3">
      <c r="B14" s="22">
        <v>11</v>
      </c>
      <c r="C14" s="14">
        <f t="shared" si="3"/>
        <v>2508</v>
      </c>
      <c r="D14" s="14">
        <f t="shared" si="2"/>
        <v>1644</v>
      </c>
      <c r="E14" s="14">
        <f t="shared" si="2"/>
        <v>1966</v>
      </c>
      <c r="F14" s="14">
        <f t="shared" si="2"/>
        <v>2186</v>
      </c>
      <c r="G14" s="14">
        <f t="shared" si="2"/>
        <v>1909</v>
      </c>
      <c r="H14" s="14">
        <f t="shared" si="2"/>
        <v>2243</v>
      </c>
      <c r="I14" s="14">
        <f t="shared" si="2"/>
        <v>2135</v>
      </c>
      <c r="J14" s="14">
        <f t="shared" si="2"/>
        <v>2017</v>
      </c>
      <c r="K14" s="14">
        <f t="shared" si="2"/>
        <v>1977</v>
      </c>
      <c r="L14" s="14">
        <f t="shared" si="2"/>
        <v>2175</v>
      </c>
      <c r="M14" s="14">
        <f t="shared" si="2"/>
        <v>2497</v>
      </c>
      <c r="N14" s="14">
        <f t="shared" si="2"/>
        <v>1655</v>
      </c>
      <c r="O14" s="14">
        <f t="shared" si="2"/>
        <v>2021</v>
      </c>
      <c r="P14" s="14">
        <f t="shared" si="2"/>
        <v>2131</v>
      </c>
      <c r="Q14" s="14">
        <f t="shared" si="2"/>
        <v>2076</v>
      </c>
      <c r="R14" s="14">
        <v>69200</v>
      </c>
      <c r="S14" s="24">
        <v>8.0543072824683037E-2</v>
      </c>
      <c r="T14" s="23">
        <f t="shared" si="4"/>
        <v>5.2790260508650294E-2</v>
      </c>
      <c r="U14" s="24">
        <v>6.3120951479093634E-2</v>
      </c>
      <c r="V14" s="25">
        <f t="shared" si="5"/>
        <v>7.0212381854239697E-2</v>
      </c>
      <c r="W14" s="24">
        <v>6.1290854871502376E-2</v>
      </c>
      <c r="X14" s="25">
        <f t="shared" si="6"/>
        <v>7.2042478461830955E-2</v>
      </c>
      <c r="Y14" s="24">
        <v>6.8552726686492094E-2</v>
      </c>
      <c r="Z14" s="25">
        <f t="shared" si="7"/>
        <v>6.4780606646841238E-2</v>
      </c>
      <c r="AA14" s="24">
        <v>6.3482759840142677E-2</v>
      </c>
      <c r="AB14" s="24">
        <f t="shared" si="8"/>
        <v>6.9850573493190654E-2</v>
      </c>
      <c r="AC14" s="24">
        <v>8.0196509868572463E-2</v>
      </c>
      <c r="AD14" s="24">
        <f t="shared" si="9"/>
        <v>5.3136823464760868E-2</v>
      </c>
      <c r="AE14" s="24">
        <v>6.4897183262972391E-2</v>
      </c>
      <c r="AF14" s="24">
        <f t="shared" si="10"/>
        <v>6.843615007036094E-2</v>
      </c>
      <c r="AG14" s="24">
        <f t="shared" si="11"/>
        <v>6.6666666666666652E-2</v>
      </c>
    </row>
    <row r="15" spans="2:33" x14ac:dyDescent="0.3">
      <c r="B15" s="22">
        <v>12</v>
      </c>
      <c r="C15" s="14">
        <f t="shared" si="3"/>
        <v>1807</v>
      </c>
      <c r="D15" s="14">
        <f t="shared" si="2"/>
        <v>4091</v>
      </c>
      <c r="E15" s="14">
        <f t="shared" si="2"/>
        <v>2995</v>
      </c>
      <c r="F15" s="14">
        <f t="shared" si="2"/>
        <v>2903</v>
      </c>
      <c r="G15" s="14">
        <f t="shared" si="2"/>
        <v>3248</v>
      </c>
      <c r="H15" s="14">
        <f t="shared" si="2"/>
        <v>2650</v>
      </c>
      <c r="I15" s="14">
        <f t="shared" si="2"/>
        <v>2786</v>
      </c>
      <c r="J15" s="14">
        <f t="shared" si="2"/>
        <v>3112</v>
      </c>
      <c r="K15" s="14">
        <f t="shared" si="2"/>
        <v>3172</v>
      </c>
      <c r="L15" s="14">
        <f t="shared" si="2"/>
        <v>2726</v>
      </c>
      <c r="M15" s="14">
        <f t="shared" si="2"/>
        <v>2495</v>
      </c>
      <c r="N15" s="14">
        <f t="shared" si="2"/>
        <v>3403</v>
      </c>
      <c r="O15" s="14">
        <f t="shared" si="2"/>
        <v>2337</v>
      </c>
      <c r="P15" s="14">
        <f t="shared" si="2"/>
        <v>3561</v>
      </c>
      <c r="Q15" s="14">
        <f t="shared" si="2"/>
        <v>2949</v>
      </c>
      <c r="R15" s="14">
        <v>98300</v>
      </c>
      <c r="S15" s="24">
        <v>4.084126440607011E-2</v>
      </c>
      <c r="T15" s="23">
        <f t="shared" si="4"/>
        <v>9.2492068927263221E-2</v>
      </c>
      <c r="U15" s="24">
        <v>6.770110995380324E-2</v>
      </c>
      <c r="V15" s="25">
        <f t="shared" si="5"/>
        <v>6.5632223379530091E-2</v>
      </c>
      <c r="W15" s="24">
        <v>7.3435417205062692E-2</v>
      </c>
      <c r="X15" s="25">
        <f t="shared" si="6"/>
        <v>5.989791612827064E-2</v>
      </c>
      <c r="Y15" s="24">
        <v>6.2991985130382233E-2</v>
      </c>
      <c r="Z15" s="25">
        <f t="shared" si="7"/>
        <v>7.0341348202951098E-2</v>
      </c>
      <c r="AA15" s="24">
        <v>7.1702397788201921E-2</v>
      </c>
      <c r="AB15" s="24">
        <f t="shared" si="8"/>
        <v>6.163093554513141E-2</v>
      </c>
      <c r="AC15" s="24">
        <v>5.639844412830658E-2</v>
      </c>
      <c r="AD15" s="24">
        <f t="shared" si="9"/>
        <v>7.6934889205026752E-2</v>
      </c>
      <c r="AE15" s="24">
        <v>5.2830882948499636E-2</v>
      </c>
      <c r="AF15" s="24">
        <f t="shared" si="10"/>
        <v>8.0502450384833696E-2</v>
      </c>
      <c r="AG15" s="24">
        <f t="shared" si="11"/>
        <v>6.6666666666666652E-2</v>
      </c>
    </row>
    <row r="16" spans="2:33" x14ac:dyDescent="0.3">
      <c r="B16" s="22">
        <v>13</v>
      </c>
      <c r="C16" s="14">
        <f t="shared" si="3"/>
        <v>3410</v>
      </c>
      <c r="D16" s="14">
        <f t="shared" si="2"/>
        <v>2386</v>
      </c>
      <c r="E16" s="14">
        <f t="shared" si="2"/>
        <v>3472</v>
      </c>
      <c r="F16" s="14">
        <f t="shared" si="2"/>
        <v>2324</v>
      </c>
      <c r="G16" s="14">
        <f t="shared" si="2"/>
        <v>2676</v>
      </c>
      <c r="H16" s="14">
        <f t="shared" si="2"/>
        <v>3120</v>
      </c>
      <c r="I16" s="14">
        <f t="shared" si="2"/>
        <v>3864</v>
      </c>
      <c r="J16" s="14">
        <f t="shared" si="2"/>
        <v>1932</v>
      </c>
      <c r="K16" s="14">
        <f t="shared" si="2"/>
        <v>3125</v>
      </c>
      <c r="L16" s="14">
        <f t="shared" si="2"/>
        <v>2671</v>
      </c>
      <c r="M16" s="14">
        <f t="shared" si="2"/>
        <v>3039</v>
      </c>
      <c r="N16" s="14">
        <f t="shared" si="2"/>
        <v>2757</v>
      </c>
      <c r="O16" s="14">
        <f t="shared" si="2"/>
        <v>2392</v>
      </c>
      <c r="P16" s="14">
        <f t="shared" si="2"/>
        <v>3404</v>
      </c>
      <c r="Q16" s="14">
        <f t="shared" si="2"/>
        <v>2898</v>
      </c>
      <c r="R16" s="14">
        <v>96600</v>
      </c>
      <c r="S16" s="24">
        <v>7.8442026376749852E-2</v>
      </c>
      <c r="T16" s="23">
        <f t="shared" si="4"/>
        <v>5.489130695658348E-2</v>
      </c>
      <c r="U16" s="24">
        <v>7.9880164873928294E-2</v>
      </c>
      <c r="V16" s="25">
        <f t="shared" si="5"/>
        <v>5.3453168459405037E-2</v>
      </c>
      <c r="W16" s="24">
        <v>6.1555836152863919E-2</v>
      </c>
      <c r="X16" s="25">
        <f t="shared" si="6"/>
        <v>7.1777497180469413E-2</v>
      </c>
      <c r="Y16" s="24">
        <v>8.8885503926165399E-2</v>
      </c>
      <c r="Z16" s="25">
        <f t="shared" si="7"/>
        <v>4.4447829407167933E-2</v>
      </c>
      <c r="AA16" s="24">
        <v>7.1888298505244308E-2</v>
      </c>
      <c r="AB16" s="24">
        <f t="shared" si="8"/>
        <v>6.1445034828089024E-2</v>
      </c>
      <c r="AC16" s="24">
        <v>6.9911352609368038E-2</v>
      </c>
      <c r="AD16" s="24">
        <f t="shared" si="9"/>
        <v>6.3421980723965293E-2</v>
      </c>
      <c r="AE16" s="24">
        <v>5.5020718816693404E-2</v>
      </c>
      <c r="AF16" s="24">
        <f t="shared" si="10"/>
        <v>7.8312614516639928E-2</v>
      </c>
      <c r="AG16" s="24">
        <f t="shared" si="11"/>
        <v>6.6666666666666652E-2</v>
      </c>
    </row>
    <row r="17" spans="2:33" x14ac:dyDescent="0.3">
      <c r="B17" s="22">
        <v>14</v>
      </c>
      <c r="C17" s="14">
        <f t="shared" si="3"/>
        <v>3452</v>
      </c>
      <c r="D17" s="14">
        <f t="shared" si="2"/>
        <v>1936</v>
      </c>
      <c r="E17" s="14">
        <f t="shared" si="2"/>
        <v>2352</v>
      </c>
      <c r="F17" s="14">
        <f t="shared" si="2"/>
        <v>3036</v>
      </c>
      <c r="G17" s="14">
        <f t="shared" si="2"/>
        <v>2241</v>
      </c>
      <c r="H17" s="14">
        <f t="shared" si="2"/>
        <v>3147</v>
      </c>
      <c r="I17" s="14">
        <f t="shared" si="2"/>
        <v>2304</v>
      </c>
      <c r="J17" s="14">
        <f t="shared" si="2"/>
        <v>3084</v>
      </c>
      <c r="K17" s="14">
        <f t="shared" si="2"/>
        <v>2563</v>
      </c>
      <c r="L17" s="14">
        <f t="shared" si="2"/>
        <v>2825</v>
      </c>
      <c r="M17" s="14">
        <f t="shared" si="2"/>
        <v>3145</v>
      </c>
      <c r="N17" s="14">
        <f t="shared" si="2"/>
        <v>2243</v>
      </c>
      <c r="O17" s="14">
        <f t="shared" si="2"/>
        <v>2563</v>
      </c>
      <c r="P17" s="14">
        <f t="shared" si="2"/>
        <v>2825</v>
      </c>
      <c r="Q17" s="14">
        <f t="shared" si="2"/>
        <v>2694</v>
      </c>
      <c r="R17" s="14">
        <v>89800</v>
      </c>
      <c r="S17" s="24">
        <v>8.5423330444926393E-2</v>
      </c>
      <c r="T17" s="23">
        <f t="shared" si="4"/>
        <v>4.7910002888406938E-2</v>
      </c>
      <c r="U17" s="24">
        <v>5.8210612321589139E-2</v>
      </c>
      <c r="V17" s="25">
        <f t="shared" si="5"/>
        <v>7.5122721011744192E-2</v>
      </c>
      <c r="W17" s="24">
        <v>5.5452592375830279E-2</v>
      </c>
      <c r="X17" s="25">
        <f t="shared" si="6"/>
        <v>7.7880740957503053E-2</v>
      </c>
      <c r="Y17" s="24">
        <v>5.7025813573589546E-2</v>
      </c>
      <c r="Z17" s="25">
        <f t="shared" si="7"/>
        <v>7.6307519759743786E-2</v>
      </c>
      <c r="AA17" s="24">
        <v>6.3436057287206638E-2</v>
      </c>
      <c r="AB17" s="24">
        <f t="shared" si="8"/>
        <v>6.9897276046126694E-2</v>
      </c>
      <c r="AC17" s="24">
        <v>7.7837371561643665E-2</v>
      </c>
      <c r="AD17" s="24">
        <f t="shared" si="9"/>
        <v>5.5495961771689667E-2</v>
      </c>
      <c r="AE17" s="24">
        <v>6.3428804066959998E-2</v>
      </c>
      <c r="AF17" s="24">
        <f t="shared" si="10"/>
        <v>6.9904529266373333E-2</v>
      </c>
      <c r="AG17" s="24">
        <f t="shared" si="11"/>
        <v>6.6666666666666652E-2</v>
      </c>
    </row>
    <row r="18" spans="2:33" x14ac:dyDescent="0.3">
      <c r="B18" s="22">
        <v>15</v>
      </c>
      <c r="C18" s="14">
        <f t="shared" si="3"/>
        <v>3090</v>
      </c>
      <c r="D18" s="14">
        <f t="shared" si="2"/>
        <v>2724</v>
      </c>
      <c r="E18" s="14">
        <f t="shared" si="2"/>
        <v>2966</v>
      </c>
      <c r="F18" s="14">
        <f t="shared" si="2"/>
        <v>2848</v>
      </c>
      <c r="G18" s="14">
        <f t="shared" si="2"/>
        <v>2204</v>
      </c>
      <c r="H18" s="14">
        <f t="shared" si="2"/>
        <v>3610</v>
      </c>
      <c r="I18" s="14">
        <f t="shared" si="2"/>
        <v>2502</v>
      </c>
      <c r="J18" s="14">
        <f t="shared" si="2"/>
        <v>3312</v>
      </c>
      <c r="K18" s="14">
        <f t="shared" si="2"/>
        <v>2680</v>
      </c>
      <c r="L18" s="14">
        <f t="shared" si="2"/>
        <v>3134</v>
      </c>
      <c r="M18" s="14">
        <f t="shared" si="2"/>
        <v>3393</v>
      </c>
      <c r="N18" s="14">
        <f t="shared" si="2"/>
        <v>2421</v>
      </c>
      <c r="O18" s="14">
        <f t="shared" si="2"/>
        <v>2990</v>
      </c>
      <c r="P18" s="14">
        <f t="shared" si="2"/>
        <v>2824</v>
      </c>
      <c r="Q18" s="14">
        <f t="shared" si="2"/>
        <v>2907</v>
      </c>
      <c r="R18" s="14">
        <v>96900</v>
      </c>
      <c r="S18" s="24">
        <v>7.0867049641991031E-2</v>
      </c>
      <c r="T18" s="23">
        <f t="shared" si="4"/>
        <v>6.24662836913423E-2</v>
      </c>
      <c r="U18" s="24">
        <v>6.8020115220450095E-2</v>
      </c>
      <c r="V18" s="25">
        <f t="shared" si="5"/>
        <v>6.5313218112883237E-2</v>
      </c>
      <c r="W18" s="24">
        <v>5.0555668265176934E-2</v>
      </c>
      <c r="X18" s="25">
        <f t="shared" si="6"/>
        <v>8.2777665068156397E-2</v>
      </c>
      <c r="Y18" s="24">
        <v>5.7372876751786095E-2</v>
      </c>
      <c r="Z18" s="25">
        <f t="shared" si="7"/>
        <v>7.5960456581547237E-2</v>
      </c>
      <c r="AA18" s="24">
        <v>6.1468501924126173E-2</v>
      </c>
      <c r="AB18" s="24">
        <f t="shared" si="8"/>
        <v>7.1864831409207158E-2</v>
      </c>
      <c r="AC18" s="24">
        <v>7.7811678336318579E-2</v>
      </c>
      <c r="AD18" s="24">
        <f t="shared" si="9"/>
        <v>5.5521654997014752E-2</v>
      </c>
      <c r="AE18" s="24">
        <v>6.8558956725199238E-2</v>
      </c>
      <c r="AF18" s="24">
        <f t="shared" si="10"/>
        <v>6.4774376608134093E-2</v>
      </c>
      <c r="AG18" s="24">
        <f t="shared" si="11"/>
        <v>6.6666666666666652E-2</v>
      </c>
    </row>
    <row r="19" spans="2:33" x14ac:dyDescent="0.3">
      <c r="B19" s="22">
        <v>16</v>
      </c>
      <c r="C19" s="14">
        <f t="shared" si="3"/>
        <v>3141</v>
      </c>
      <c r="D19" s="14">
        <f t="shared" si="2"/>
        <v>2217</v>
      </c>
      <c r="E19" s="14">
        <f t="shared" si="2"/>
        <v>3232</v>
      </c>
      <c r="F19" s="14">
        <f t="shared" si="2"/>
        <v>2126</v>
      </c>
      <c r="G19" s="14">
        <f t="shared" si="2"/>
        <v>2947</v>
      </c>
      <c r="H19" s="14">
        <f t="shared" si="2"/>
        <v>2411</v>
      </c>
      <c r="I19" s="14">
        <f t="shared" si="2"/>
        <v>2747</v>
      </c>
      <c r="J19" s="14">
        <f t="shared" si="2"/>
        <v>2611</v>
      </c>
      <c r="K19" s="14">
        <f t="shared" si="2"/>
        <v>2982</v>
      </c>
      <c r="L19" s="14">
        <f t="shared" si="2"/>
        <v>2376</v>
      </c>
      <c r="M19" s="14">
        <f t="shared" si="2"/>
        <v>3034</v>
      </c>
      <c r="N19" s="14">
        <f t="shared" si="2"/>
        <v>2324</v>
      </c>
      <c r="O19" s="14">
        <f t="shared" si="2"/>
        <v>2412</v>
      </c>
      <c r="P19" s="14">
        <f t="shared" si="2"/>
        <v>2946</v>
      </c>
      <c r="Q19" s="14">
        <f t="shared" si="2"/>
        <v>2679</v>
      </c>
      <c r="R19" s="14">
        <v>89300</v>
      </c>
      <c r="S19" s="24">
        <v>7.8164789654281919E-2</v>
      </c>
      <c r="T19" s="23">
        <f t="shared" si="4"/>
        <v>5.5168543679051413E-2</v>
      </c>
      <c r="U19" s="24">
        <v>8.0423747119810429E-2</v>
      </c>
      <c r="V19" s="25">
        <f t="shared" si="5"/>
        <v>5.2909586213522902E-2</v>
      </c>
      <c r="W19" s="24">
        <v>7.3345240805381906E-2</v>
      </c>
      <c r="X19" s="25">
        <f t="shared" si="6"/>
        <v>5.9988092527951425E-2</v>
      </c>
      <c r="Y19" s="24">
        <v>6.8352160367383619E-2</v>
      </c>
      <c r="Z19" s="25">
        <f t="shared" si="7"/>
        <v>6.4981172965949713E-2</v>
      </c>
      <c r="AA19" s="24">
        <v>7.4216764103355815E-2</v>
      </c>
      <c r="AB19" s="24">
        <f t="shared" si="8"/>
        <v>5.9116569229977517E-2</v>
      </c>
      <c r="AC19" s="24">
        <v>7.5501811904858329E-2</v>
      </c>
      <c r="AD19" s="24">
        <f t="shared" si="9"/>
        <v>5.7831521428475002E-2</v>
      </c>
      <c r="AE19" s="24">
        <v>6.0033955931019733E-2</v>
      </c>
      <c r="AF19" s="24">
        <f t="shared" si="10"/>
        <v>7.3299377402313598E-2</v>
      </c>
      <c r="AG19" s="24">
        <f t="shared" si="11"/>
        <v>6.6666666666666652E-2</v>
      </c>
    </row>
    <row r="20" spans="2:33" x14ac:dyDescent="0.3">
      <c r="B20" s="22">
        <v>17</v>
      </c>
      <c r="C20" s="14">
        <f t="shared" si="3"/>
        <v>3133</v>
      </c>
      <c r="D20" s="14">
        <f t="shared" si="2"/>
        <v>3539</v>
      </c>
      <c r="E20" s="14">
        <f t="shared" si="2"/>
        <v>3299</v>
      </c>
      <c r="F20" s="14">
        <f t="shared" si="2"/>
        <v>3373</v>
      </c>
      <c r="G20" s="14">
        <f t="shared" si="2"/>
        <v>3369</v>
      </c>
      <c r="H20" s="14">
        <f t="shared" si="2"/>
        <v>3303</v>
      </c>
      <c r="I20" s="14">
        <f t="shared" si="2"/>
        <v>3549</v>
      </c>
      <c r="J20" s="14">
        <f t="shared" si="2"/>
        <v>3123</v>
      </c>
      <c r="K20" s="14">
        <f t="shared" si="2"/>
        <v>3181</v>
      </c>
      <c r="L20" s="14">
        <f t="shared" si="2"/>
        <v>3491</v>
      </c>
      <c r="M20" s="14">
        <f t="shared" si="2"/>
        <v>2916</v>
      </c>
      <c r="N20" s="14">
        <f t="shared" si="2"/>
        <v>3756</v>
      </c>
      <c r="O20" s="14">
        <f t="shared" si="2"/>
        <v>3073</v>
      </c>
      <c r="P20" s="14">
        <f t="shared" si="2"/>
        <v>3599</v>
      </c>
      <c r="Q20" s="14">
        <f t="shared" si="2"/>
        <v>3336</v>
      </c>
      <c r="R20" s="14">
        <v>111200</v>
      </c>
      <c r="S20" s="24">
        <v>6.2616204656977204E-2</v>
      </c>
      <c r="T20" s="23">
        <f t="shared" si="4"/>
        <v>7.0717128676356128E-2</v>
      </c>
      <c r="U20" s="24">
        <v>6.59238095136499E-2</v>
      </c>
      <c r="V20" s="25">
        <f t="shared" si="5"/>
        <v>6.7409523819683431E-2</v>
      </c>
      <c r="W20" s="24">
        <v>6.7333310296406268E-2</v>
      </c>
      <c r="X20" s="25">
        <f t="shared" si="6"/>
        <v>6.6000023036927064E-2</v>
      </c>
      <c r="Y20" s="24">
        <v>7.0933169906809923E-2</v>
      </c>
      <c r="Z20" s="25">
        <f t="shared" si="7"/>
        <v>6.2400163426523408E-2</v>
      </c>
      <c r="AA20" s="24">
        <v>6.3569537003375587E-2</v>
      </c>
      <c r="AB20" s="24">
        <f t="shared" si="8"/>
        <v>6.9763796329957745E-2</v>
      </c>
      <c r="AC20" s="24">
        <v>5.8282530615131833E-2</v>
      </c>
      <c r="AD20" s="24">
        <f t="shared" si="9"/>
        <v>7.5050802718201498E-2</v>
      </c>
      <c r="AE20" s="24">
        <v>6.1420287336248436E-2</v>
      </c>
      <c r="AF20" s="24">
        <f t="shared" si="10"/>
        <v>7.1913045997084896E-2</v>
      </c>
      <c r="AG20" s="24">
        <f t="shared" si="11"/>
        <v>6.6666666666666652E-2</v>
      </c>
    </row>
    <row r="21" spans="2:33" x14ac:dyDescent="0.3">
      <c r="B21" s="22">
        <v>18</v>
      </c>
      <c r="C21" s="14">
        <f t="shared" si="3"/>
        <v>2444</v>
      </c>
      <c r="D21" s="14">
        <f t="shared" si="2"/>
        <v>3196</v>
      </c>
      <c r="E21" s="14">
        <f t="shared" si="2"/>
        <v>3110</v>
      </c>
      <c r="F21" s="14">
        <f t="shared" si="2"/>
        <v>2530</v>
      </c>
      <c r="G21" s="14">
        <f t="shared" si="2"/>
        <v>3308</v>
      </c>
      <c r="H21" s="14">
        <f t="shared" si="2"/>
        <v>2332</v>
      </c>
      <c r="I21" s="14">
        <f t="shared" si="2"/>
        <v>2074</v>
      </c>
      <c r="J21" s="14">
        <f t="shared" si="2"/>
        <v>3566</v>
      </c>
      <c r="K21" s="14">
        <f t="shared" si="2"/>
        <v>2785</v>
      </c>
      <c r="L21" s="14">
        <f t="shared" si="2"/>
        <v>2855</v>
      </c>
      <c r="M21" s="14">
        <f t="shared" si="2"/>
        <v>2711</v>
      </c>
      <c r="N21" s="14">
        <f t="shared" si="2"/>
        <v>2929</v>
      </c>
      <c r="O21" s="14">
        <f t="shared" si="2"/>
        <v>2863</v>
      </c>
      <c r="P21" s="14">
        <f t="shared" si="2"/>
        <v>2777</v>
      </c>
      <c r="Q21" s="14">
        <f t="shared" si="2"/>
        <v>2820</v>
      </c>
      <c r="R21" s="14">
        <v>94000</v>
      </c>
      <c r="S21" s="24">
        <v>5.7780807862898798E-2</v>
      </c>
      <c r="T21" s="23">
        <f t="shared" si="4"/>
        <v>7.5552525470434534E-2</v>
      </c>
      <c r="U21" s="24">
        <v>7.3510677891634402E-2</v>
      </c>
      <c r="V21" s="25">
        <f t="shared" si="5"/>
        <v>5.982265544169893E-2</v>
      </c>
      <c r="W21" s="24">
        <v>7.8194507393662349E-2</v>
      </c>
      <c r="X21" s="25">
        <f t="shared" si="6"/>
        <v>5.5138825939670982E-2</v>
      </c>
      <c r="Y21" s="24">
        <v>4.9028990458780897E-2</v>
      </c>
      <c r="Z21" s="25">
        <f t="shared" si="7"/>
        <v>8.4304342874552435E-2</v>
      </c>
      <c r="AA21" s="24">
        <v>6.584554749456234E-2</v>
      </c>
      <c r="AB21" s="24">
        <f t="shared" si="8"/>
        <v>6.7487785838770992E-2</v>
      </c>
      <c r="AC21" s="24">
        <v>6.4080059116848276E-2</v>
      </c>
      <c r="AD21" s="24">
        <f t="shared" si="9"/>
        <v>6.9253274216485056E-2</v>
      </c>
      <c r="AE21" s="24">
        <v>6.7677269823933017E-2</v>
      </c>
      <c r="AF21" s="24">
        <f t="shared" si="10"/>
        <v>6.5656063509400314E-2</v>
      </c>
      <c r="AG21" s="24">
        <f t="shared" si="11"/>
        <v>6.6666666666666652E-2</v>
      </c>
    </row>
    <row r="22" spans="2:33" x14ac:dyDescent="0.3">
      <c r="B22" s="22">
        <v>19</v>
      </c>
      <c r="C22" s="14">
        <f t="shared" si="3"/>
        <v>3517</v>
      </c>
      <c r="D22" s="14">
        <f t="shared" si="2"/>
        <v>2927</v>
      </c>
      <c r="E22" s="14">
        <f t="shared" si="2"/>
        <v>3878</v>
      </c>
      <c r="F22" s="14">
        <f t="shared" si="2"/>
        <v>2566</v>
      </c>
      <c r="G22" s="14">
        <f t="shared" si="2"/>
        <v>3757</v>
      </c>
      <c r="H22" s="14">
        <f t="shared" si="2"/>
        <v>2687</v>
      </c>
      <c r="I22" s="14">
        <f t="shared" si="2"/>
        <v>3529</v>
      </c>
      <c r="J22" s="14">
        <f t="shared" si="2"/>
        <v>2915</v>
      </c>
      <c r="K22" s="14">
        <f t="shared" si="2"/>
        <v>3393</v>
      </c>
      <c r="L22" s="14">
        <f t="shared" si="2"/>
        <v>3051</v>
      </c>
      <c r="M22" s="14">
        <f t="shared" si="2"/>
        <v>3556</v>
      </c>
      <c r="N22" s="14">
        <f t="shared" si="2"/>
        <v>2888</v>
      </c>
      <c r="O22" s="14">
        <f t="shared" si="2"/>
        <v>3025</v>
      </c>
      <c r="P22" s="14">
        <f t="shared" si="2"/>
        <v>3419</v>
      </c>
      <c r="Q22" s="14">
        <f t="shared" si="2"/>
        <v>3222</v>
      </c>
      <c r="R22" s="14">
        <v>107400</v>
      </c>
      <c r="S22" s="24">
        <v>7.2770690264904403E-2</v>
      </c>
      <c r="T22" s="23">
        <f t="shared" si="4"/>
        <v>6.0562643068428929E-2</v>
      </c>
      <c r="U22" s="24">
        <v>8.0238710422734727E-2</v>
      </c>
      <c r="V22" s="25">
        <f t="shared" si="5"/>
        <v>5.3094622910598605E-2</v>
      </c>
      <c r="W22" s="24">
        <v>7.7729414540543218E-2</v>
      </c>
      <c r="X22" s="25">
        <f t="shared" si="6"/>
        <v>5.5603918792790114E-2</v>
      </c>
      <c r="Y22" s="24">
        <v>7.302812274024123E-2</v>
      </c>
      <c r="Z22" s="25">
        <f t="shared" si="7"/>
        <v>6.0305210593092101E-2</v>
      </c>
      <c r="AA22" s="24">
        <v>7.0201481419233602E-2</v>
      </c>
      <c r="AB22" s="24">
        <f t="shared" si="8"/>
        <v>6.3131851914099729E-2</v>
      </c>
      <c r="AC22" s="24">
        <v>7.3577571226949801E-2</v>
      </c>
      <c r="AD22" s="24">
        <f t="shared" si="9"/>
        <v>5.9755762106383531E-2</v>
      </c>
      <c r="AE22" s="24">
        <v>6.259793518215534E-2</v>
      </c>
      <c r="AF22" s="24">
        <f t="shared" si="10"/>
        <v>7.0735398151177992E-2</v>
      </c>
      <c r="AG22" s="24">
        <f t="shared" si="11"/>
        <v>6.6666666666666652E-2</v>
      </c>
    </row>
    <row r="23" spans="2:33" x14ac:dyDescent="0.3">
      <c r="B23" s="22">
        <v>20</v>
      </c>
      <c r="C23" s="14">
        <f t="shared" si="3"/>
        <v>4351</v>
      </c>
      <c r="D23" s="14">
        <f t="shared" si="2"/>
        <v>2849</v>
      </c>
      <c r="E23" s="14">
        <f t="shared" si="2"/>
        <v>4266</v>
      </c>
      <c r="F23" s="14">
        <f t="shared" si="2"/>
        <v>2934</v>
      </c>
      <c r="G23" s="14">
        <f t="shared" si="2"/>
        <v>3198</v>
      </c>
      <c r="H23" s="14">
        <f t="shared" si="2"/>
        <v>4002</v>
      </c>
      <c r="I23" s="14">
        <f t="shared" si="2"/>
        <v>4209</v>
      </c>
      <c r="J23" s="14">
        <f t="shared" si="2"/>
        <v>2991</v>
      </c>
      <c r="K23" s="14">
        <f t="shared" si="2"/>
        <v>3936</v>
      </c>
      <c r="L23" s="14">
        <f t="shared" si="2"/>
        <v>3264</v>
      </c>
      <c r="M23" s="14">
        <f t="shared" si="2"/>
        <v>2625</v>
      </c>
      <c r="N23" s="14">
        <f t="shared" si="2"/>
        <v>4575</v>
      </c>
      <c r="O23" s="14">
        <f t="shared" si="2"/>
        <v>3112</v>
      </c>
      <c r="P23" s="14">
        <f t="shared" si="2"/>
        <v>4088</v>
      </c>
      <c r="Q23" s="14">
        <f t="shared" si="2"/>
        <v>3600</v>
      </c>
      <c r="R23" s="14">
        <v>120000</v>
      </c>
      <c r="S23" s="24">
        <v>8.0583272490501401E-2</v>
      </c>
      <c r="T23" s="23">
        <f t="shared" si="4"/>
        <v>5.2750060842831931E-2</v>
      </c>
      <c r="U23" s="24">
        <v>7.899925104315858E-2</v>
      </c>
      <c r="V23" s="25">
        <f t="shared" si="5"/>
        <v>5.4334082290174751E-2</v>
      </c>
      <c r="W23" s="24">
        <v>5.9218764461136886E-2</v>
      </c>
      <c r="X23" s="25">
        <f>2/15-W23</f>
        <v>7.4114568872196446E-2</v>
      </c>
      <c r="Y23" s="24">
        <v>7.7937938938292206E-2</v>
      </c>
      <c r="Z23" s="25">
        <f t="shared" si="7"/>
        <v>5.5395394395041125E-2</v>
      </c>
      <c r="AA23" s="24">
        <v>7.2889129212442783E-2</v>
      </c>
      <c r="AB23" s="24">
        <f t="shared" si="8"/>
        <v>6.0444204120890549E-2</v>
      </c>
      <c r="AC23" s="24">
        <v>4.860825820974074E-2</v>
      </c>
      <c r="AD23" s="24">
        <f t="shared" si="9"/>
        <v>8.4725075123592591E-2</v>
      </c>
      <c r="AE23" s="24">
        <v>5.7621964613234156E-2</v>
      </c>
      <c r="AF23" s="24">
        <f t="shared" si="10"/>
        <v>7.5711368720099176E-2</v>
      </c>
      <c r="AG23" s="24">
        <f t="shared" si="11"/>
        <v>6.6666666666666652E-2</v>
      </c>
    </row>
    <row r="24" spans="2:33" x14ac:dyDescent="0.3">
      <c r="B24" s="22">
        <v>21</v>
      </c>
      <c r="C24" s="14">
        <f t="shared" si="3"/>
        <v>2630</v>
      </c>
      <c r="D24" s="14">
        <f t="shared" si="2"/>
        <v>3118</v>
      </c>
      <c r="E24" s="14">
        <f t="shared" si="2"/>
        <v>3327</v>
      </c>
      <c r="F24" s="14">
        <f t="shared" si="2"/>
        <v>2421</v>
      </c>
      <c r="G24" s="14">
        <f t="shared" si="2"/>
        <v>2918</v>
      </c>
      <c r="H24" s="14">
        <f t="shared" si="2"/>
        <v>2830</v>
      </c>
      <c r="I24" s="14">
        <f t="shared" si="2"/>
        <v>3163</v>
      </c>
      <c r="J24" s="14">
        <f t="shared" si="2"/>
        <v>2585</v>
      </c>
      <c r="K24" s="14">
        <f t="shared" si="2"/>
        <v>3444</v>
      </c>
      <c r="L24" s="14">
        <f t="shared" si="2"/>
        <v>2304</v>
      </c>
      <c r="M24" s="14">
        <f t="shared" si="2"/>
        <v>3269</v>
      </c>
      <c r="N24" s="14">
        <f t="shared" si="2"/>
        <v>2479</v>
      </c>
      <c r="O24" s="14">
        <f t="shared" si="2"/>
        <v>2539</v>
      </c>
      <c r="P24" s="14">
        <f t="shared" si="2"/>
        <v>3209</v>
      </c>
      <c r="Q24" s="14">
        <f t="shared" si="2"/>
        <v>2874</v>
      </c>
      <c r="R24" s="14">
        <v>95800</v>
      </c>
      <c r="S24" s="24">
        <v>6.0996030795238909E-2</v>
      </c>
      <c r="T24" s="23">
        <f t="shared" si="4"/>
        <v>7.2337302538094422E-2</v>
      </c>
      <c r="U24" s="24">
        <v>7.7184104254727715E-2</v>
      </c>
      <c r="V24" s="25">
        <f t="shared" si="5"/>
        <v>5.6149229078605617E-2</v>
      </c>
      <c r="W24" s="24">
        <v>6.7688797669277989E-2</v>
      </c>
      <c r="X24" s="25">
        <f t="shared" si="6"/>
        <v>6.5644535664055342E-2</v>
      </c>
      <c r="Y24" s="24">
        <v>7.3359588084302374E-2</v>
      </c>
      <c r="Z24" s="25">
        <f t="shared" si="7"/>
        <v>5.9973745249030957E-2</v>
      </c>
      <c r="AA24" s="24">
        <v>7.988382559010293E-2</v>
      </c>
      <c r="AB24" s="24">
        <f t="shared" si="8"/>
        <v>5.3449507743230401E-2</v>
      </c>
      <c r="AC24" s="24">
        <v>7.5825364645014048E-2</v>
      </c>
      <c r="AD24" s="24">
        <f t="shared" si="9"/>
        <v>5.7507968688319283E-2</v>
      </c>
      <c r="AE24" s="24">
        <v>5.8896007528845218E-2</v>
      </c>
      <c r="AF24" s="24">
        <f t="shared" si="10"/>
        <v>7.4437325804488114E-2</v>
      </c>
      <c r="AG24" s="24">
        <f t="shared" si="11"/>
        <v>6.6666666666666652E-2</v>
      </c>
    </row>
    <row r="25" spans="2:33" x14ac:dyDescent="0.3">
      <c r="B25" s="22">
        <v>22</v>
      </c>
      <c r="C25" s="14">
        <f t="shared" si="3"/>
        <v>4491</v>
      </c>
      <c r="D25" s="14">
        <f t="shared" si="3"/>
        <v>3675</v>
      </c>
      <c r="E25" s="14">
        <f t="shared" si="3"/>
        <v>4063</v>
      </c>
      <c r="F25" s="14">
        <f t="shared" si="3"/>
        <v>4103</v>
      </c>
      <c r="G25" s="14">
        <f t="shared" si="3"/>
        <v>3637</v>
      </c>
      <c r="H25" s="14">
        <f t="shared" si="3"/>
        <v>4529</v>
      </c>
      <c r="I25" s="14">
        <f t="shared" si="3"/>
        <v>4536</v>
      </c>
      <c r="J25" s="14">
        <f t="shared" si="3"/>
        <v>3630</v>
      </c>
      <c r="K25" s="14">
        <f t="shared" si="3"/>
        <v>3945</v>
      </c>
      <c r="L25" s="14">
        <f t="shared" si="3"/>
        <v>4221</v>
      </c>
      <c r="M25" s="14">
        <f t="shared" si="3"/>
        <v>4074</v>
      </c>
      <c r="N25" s="14">
        <f t="shared" si="3"/>
        <v>4092</v>
      </c>
      <c r="O25" s="14">
        <f t="shared" si="3"/>
        <v>4000</v>
      </c>
      <c r="P25" s="14">
        <f t="shared" si="3"/>
        <v>4166</v>
      </c>
      <c r="Q25" s="14">
        <f t="shared" si="3"/>
        <v>4083</v>
      </c>
      <c r="R25" s="14">
        <v>136100</v>
      </c>
      <c r="S25" s="24">
        <v>7.3324208740403407E-2</v>
      </c>
      <c r="T25" s="23">
        <f t="shared" si="4"/>
        <v>6.0009124592929924E-2</v>
      </c>
      <c r="U25" s="24">
        <v>6.6338266249247824E-2</v>
      </c>
      <c r="V25" s="25">
        <f t="shared" si="5"/>
        <v>6.6995067084085508E-2</v>
      </c>
      <c r="W25" s="24">
        <v>5.9380245245436669E-2</v>
      </c>
      <c r="X25" s="25">
        <f t="shared" si="6"/>
        <v>7.3953088087896662E-2</v>
      </c>
      <c r="Y25" s="24">
        <v>7.4069994395857208E-2</v>
      </c>
      <c r="Z25" s="25">
        <f t="shared" si="7"/>
        <v>5.9263338937476123E-2</v>
      </c>
      <c r="AA25" s="24">
        <v>6.4408511759709797E-2</v>
      </c>
      <c r="AB25" s="24">
        <f t="shared" si="8"/>
        <v>6.8924821573623535E-2</v>
      </c>
      <c r="AC25" s="24">
        <v>6.6524212441025299E-2</v>
      </c>
      <c r="AD25" s="24">
        <f t="shared" si="9"/>
        <v>6.6809120892308033E-2</v>
      </c>
      <c r="AE25" s="24">
        <v>6.5314550381615988E-2</v>
      </c>
      <c r="AF25" s="24">
        <f t="shared" si="10"/>
        <v>6.8018782951717344E-2</v>
      </c>
      <c r="AG25" s="24">
        <f t="shared" si="11"/>
        <v>6.6666666666666652E-2</v>
      </c>
    </row>
    <row r="26" spans="2:33" x14ac:dyDescent="0.3">
      <c r="B26" s="22">
        <v>23</v>
      </c>
      <c r="C26" s="14">
        <f t="shared" si="3"/>
        <v>3145</v>
      </c>
      <c r="D26" s="14">
        <f t="shared" si="3"/>
        <v>4883</v>
      </c>
      <c r="E26" s="14">
        <f t="shared" si="3"/>
        <v>4758</v>
      </c>
      <c r="F26" s="14">
        <f t="shared" si="3"/>
        <v>3270</v>
      </c>
      <c r="G26" s="14">
        <f t="shared" si="3"/>
        <v>4362</v>
      </c>
      <c r="H26" s="14">
        <f t="shared" si="3"/>
        <v>3666</v>
      </c>
      <c r="I26" s="14">
        <f t="shared" si="3"/>
        <v>4424</v>
      </c>
      <c r="J26" s="14">
        <f t="shared" si="3"/>
        <v>3604</v>
      </c>
      <c r="K26" s="14">
        <f t="shared" si="3"/>
        <v>3010</v>
      </c>
      <c r="L26" s="14">
        <f t="shared" si="3"/>
        <v>5018</v>
      </c>
      <c r="M26" s="14">
        <f t="shared" si="3"/>
        <v>4264</v>
      </c>
      <c r="N26" s="14">
        <f t="shared" si="3"/>
        <v>3764</v>
      </c>
      <c r="O26" s="14">
        <f t="shared" si="3"/>
        <v>4426</v>
      </c>
      <c r="P26" s="14">
        <f t="shared" si="3"/>
        <v>3602</v>
      </c>
      <c r="Q26" s="14">
        <f t="shared" si="3"/>
        <v>4014</v>
      </c>
      <c r="R26" s="14">
        <v>133800</v>
      </c>
      <c r="S26" s="24">
        <v>5.2235459504616444E-2</v>
      </c>
      <c r="T26" s="23">
        <f t="shared" si="4"/>
        <v>8.1097873828716888E-2</v>
      </c>
      <c r="U26" s="24">
        <v>7.9028786883598656E-2</v>
      </c>
      <c r="V26" s="25">
        <f t="shared" si="5"/>
        <v>5.4304546449734675E-2</v>
      </c>
      <c r="W26" s="24">
        <v>7.2446546353192531E-2</v>
      </c>
      <c r="X26" s="25">
        <f t="shared" si="6"/>
        <v>6.08867869801408E-2</v>
      </c>
      <c r="Y26" s="24">
        <v>7.3473002073613458E-2</v>
      </c>
      <c r="Z26" s="25">
        <f t="shared" si="7"/>
        <v>5.9860331259719873E-2</v>
      </c>
      <c r="AA26" s="24">
        <v>4.9984278218788092E-2</v>
      </c>
      <c r="AB26" s="24">
        <f t="shared" si="8"/>
        <v>8.334905511454524E-2</v>
      </c>
      <c r="AC26" s="24">
        <v>7.0818619049121623E-2</v>
      </c>
      <c r="AD26" s="24">
        <f t="shared" si="9"/>
        <v>6.2514714284211709E-2</v>
      </c>
      <c r="AE26" s="24">
        <v>7.3501969479864926E-2</v>
      </c>
      <c r="AF26" s="24">
        <f t="shared" si="10"/>
        <v>5.9831363853468406E-2</v>
      </c>
      <c r="AG26" s="24">
        <f t="shared" si="11"/>
        <v>6.6666666666666652E-2</v>
      </c>
    </row>
    <row r="27" spans="2:33" x14ac:dyDescent="0.3">
      <c r="B27" s="22">
        <v>24</v>
      </c>
      <c r="C27" s="14">
        <f t="shared" si="3"/>
        <v>3329</v>
      </c>
      <c r="D27" s="14">
        <f t="shared" si="3"/>
        <v>4129</v>
      </c>
      <c r="E27" s="14">
        <f t="shared" si="3"/>
        <v>3228</v>
      </c>
      <c r="F27" s="14">
        <f t="shared" si="3"/>
        <v>4230</v>
      </c>
      <c r="G27" s="14">
        <f t="shared" si="3"/>
        <v>2510</v>
      </c>
      <c r="H27" s="14">
        <f t="shared" si="3"/>
        <v>4948</v>
      </c>
      <c r="I27" s="14">
        <f t="shared" si="3"/>
        <v>3559</v>
      </c>
      <c r="J27" s="14">
        <f t="shared" si="3"/>
        <v>3899</v>
      </c>
      <c r="K27" s="14">
        <f t="shared" si="3"/>
        <v>4800</v>
      </c>
      <c r="L27" s="14">
        <f t="shared" si="3"/>
        <v>2658</v>
      </c>
      <c r="M27" s="14">
        <f t="shared" si="3"/>
        <v>4337</v>
      </c>
      <c r="N27" s="14">
        <f t="shared" si="3"/>
        <v>3121</v>
      </c>
      <c r="O27" s="14">
        <f t="shared" si="3"/>
        <v>3734</v>
      </c>
      <c r="P27" s="14">
        <f t="shared" si="3"/>
        <v>3724</v>
      </c>
      <c r="Q27" s="14">
        <f t="shared" si="3"/>
        <v>3729</v>
      </c>
      <c r="R27" s="14">
        <v>124300</v>
      </c>
      <c r="S27" s="24">
        <v>5.9518147379592989E-2</v>
      </c>
      <c r="T27" s="23">
        <f t="shared" si="4"/>
        <v>7.3815185953740342E-2</v>
      </c>
      <c r="U27" s="24">
        <v>5.7702250258033161E-2</v>
      </c>
      <c r="V27" s="25">
        <f t="shared" si="5"/>
        <v>7.5631083075300171E-2</v>
      </c>
      <c r="W27" s="24">
        <v>4.4881876517636698E-2</v>
      </c>
      <c r="X27" s="25">
        <f t="shared" si="6"/>
        <v>8.8451456815696633E-2</v>
      </c>
      <c r="Y27" s="24">
        <v>6.3635270732946225E-2</v>
      </c>
      <c r="Z27" s="25">
        <f t="shared" si="7"/>
        <v>6.9698062600387106E-2</v>
      </c>
      <c r="AA27" s="24">
        <v>8.5815595509801057E-2</v>
      </c>
      <c r="AB27" s="24">
        <f t="shared" si="8"/>
        <v>4.7517737823532274E-2</v>
      </c>
      <c r="AC27" s="24">
        <v>7.7533918654397127E-2</v>
      </c>
      <c r="AD27" s="24">
        <f t="shared" si="9"/>
        <v>5.5799414678936204E-2</v>
      </c>
      <c r="AE27" s="24">
        <v>6.6758305008577878E-2</v>
      </c>
      <c r="AF27" s="24">
        <f t="shared" si="10"/>
        <v>6.6575028324755453E-2</v>
      </c>
      <c r="AG27" s="24">
        <f t="shared" si="11"/>
        <v>6.6666666666666652E-2</v>
      </c>
    </row>
    <row r="28" spans="2:33" x14ac:dyDescent="0.3">
      <c r="B28" s="22">
        <v>25</v>
      </c>
      <c r="C28" s="14">
        <f t="shared" si="3"/>
        <v>5133</v>
      </c>
      <c r="D28" s="14">
        <f t="shared" si="3"/>
        <v>2913</v>
      </c>
      <c r="E28" s="14">
        <f t="shared" si="3"/>
        <v>4290</v>
      </c>
      <c r="F28" s="14">
        <f t="shared" si="3"/>
        <v>3756</v>
      </c>
      <c r="G28" s="14">
        <f t="shared" si="3"/>
        <v>4703</v>
      </c>
      <c r="H28" s="14">
        <f t="shared" si="3"/>
        <v>3343</v>
      </c>
      <c r="I28" s="14">
        <f t="shared" si="3"/>
        <v>3094</v>
      </c>
      <c r="J28" s="14">
        <f t="shared" si="3"/>
        <v>4952</v>
      </c>
      <c r="K28" s="14">
        <f t="shared" si="3"/>
        <v>3328</v>
      </c>
      <c r="L28" s="14">
        <f t="shared" si="3"/>
        <v>4718</v>
      </c>
      <c r="M28" s="14">
        <f t="shared" si="3"/>
        <v>4037</v>
      </c>
      <c r="N28" s="14">
        <f t="shared" si="3"/>
        <v>4009</v>
      </c>
      <c r="O28" s="14">
        <f t="shared" si="3"/>
        <v>4280</v>
      </c>
      <c r="P28" s="14">
        <f t="shared" si="3"/>
        <v>3766</v>
      </c>
      <c r="Q28" s="14">
        <f t="shared" si="3"/>
        <v>4023</v>
      </c>
      <c r="R28" s="14">
        <v>134100</v>
      </c>
      <c r="S28" s="24">
        <v>8.5066262825010341E-2</v>
      </c>
      <c r="T28" s="23">
        <f t="shared" si="4"/>
        <v>4.826707050832299E-2</v>
      </c>
      <c r="U28" s="24">
        <v>7.1095491973708846E-2</v>
      </c>
      <c r="V28" s="25">
        <f t="shared" si="5"/>
        <v>6.2237841359624485E-2</v>
      </c>
      <c r="W28" s="24">
        <v>7.7929276001257819E-2</v>
      </c>
      <c r="X28" s="25">
        <f t="shared" si="6"/>
        <v>5.5404057332075513E-2</v>
      </c>
      <c r="Y28" s="24">
        <v>5.1274123604842459E-2</v>
      </c>
      <c r="Z28" s="25">
        <f t="shared" si="7"/>
        <v>8.2059209728490873E-2</v>
      </c>
      <c r="AA28" s="24">
        <v>5.5155210345718075E-2</v>
      </c>
      <c r="AB28" s="24">
        <f t="shared" si="8"/>
        <v>7.8178122987615256E-2</v>
      </c>
      <c r="AC28" s="24">
        <v>6.6902903297476002E-2</v>
      </c>
      <c r="AD28" s="24">
        <f t="shared" si="9"/>
        <v>6.643043003585733E-2</v>
      </c>
      <c r="AE28" s="24">
        <v>7.0925621100785208E-2</v>
      </c>
      <c r="AF28" s="24">
        <f t="shared" si="10"/>
        <v>6.2407712232548124E-2</v>
      </c>
      <c r="AG28" s="24">
        <f t="shared" si="11"/>
        <v>6.6666666666666652E-2</v>
      </c>
    </row>
    <row r="29" spans="2:33" x14ac:dyDescent="0.3">
      <c r="B29" s="22">
        <v>26</v>
      </c>
      <c r="C29" s="14">
        <f t="shared" si="3"/>
        <v>3948</v>
      </c>
      <c r="D29" s="14">
        <f t="shared" si="3"/>
        <v>3468</v>
      </c>
      <c r="E29" s="14">
        <f t="shared" si="3"/>
        <v>3679</v>
      </c>
      <c r="F29" s="14">
        <f t="shared" si="3"/>
        <v>3737</v>
      </c>
      <c r="G29" s="14">
        <f t="shared" si="3"/>
        <v>3288</v>
      </c>
      <c r="H29" s="14">
        <f t="shared" si="3"/>
        <v>4128</v>
      </c>
      <c r="I29" s="14">
        <f t="shared" si="3"/>
        <v>2638</v>
      </c>
      <c r="J29" s="14">
        <f t="shared" si="3"/>
        <v>4778</v>
      </c>
      <c r="K29" s="14">
        <f t="shared" si="3"/>
        <v>3744</v>
      </c>
      <c r="L29" s="14">
        <f t="shared" si="3"/>
        <v>3672</v>
      </c>
      <c r="M29" s="14">
        <f t="shared" si="3"/>
        <v>4070</v>
      </c>
      <c r="N29" s="14">
        <f t="shared" si="3"/>
        <v>3346</v>
      </c>
      <c r="O29" s="14">
        <f t="shared" si="3"/>
        <v>3196</v>
      </c>
      <c r="P29" s="14">
        <f t="shared" si="3"/>
        <v>4220</v>
      </c>
      <c r="Q29" s="14">
        <f t="shared" si="3"/>
        <v>3708</v>
      </c>
      <c r="R29" s="14">
        <v>123600</v>
      </c>
      <c r="S29" s="24">
        <v>7.0989388048063262E-2</v>
      </c>
      <c r="T29" s="23">
        <f t="shared" si="4"/>
        <v>6.2343945285270069E-2</v>
      </c>
      <c r="U29" s="24">
        <v>6.6140724000022744E-2</v>
      </c>
      <c r="V29" s="25">
        <f t="shared" si="5"/>
        <v>6.7192609333310588E-2</v>
      </c>
      <c r="W29" s="24">
        <v>5.912153947751736E-2</v>
      </c>
      <c r="X29" s="25">
        <f t="shared" si="6"/>
        <v>7.4211793855815972E-2</v>
      </c>
      <c r="Y29" s="24">
        <v>4.7427188390018415E-2</v>
      </c>
      <c r="Z29" s="25">
        <f t="shared" si="7"/>
        <v>8.5906144943314916E-2</v>
      </c>
      <c r="AA29" s="24">
        <v>6.7313380993753669E-2</v>
      </c>
      <c r="AB29" s="24">
        <f t="shared" si="8"/>
        <v>6.6019952339579663E-2</v>
      </c>
      <c r="AC29" s="24">
        <v>7.3171186256830112E-2</v>
      </c>
      <c r="AD29" s="24">
        <f t="shared" si="9"/>
        <v>6.016214707650322E-2</v>
      </c>
      <c r="AE29" s="24">
        <v>5.7456163729100951E-2</v>
      </c>
      <c r="AF29" s="24">
        <f t="shared" si="10"/>
        <v>7.5877169604232381E-2</v>
      </c>
      <c r="AG29" s="24">
        <f t="shared" si="11"/>
        <v>6.6666666666666652E-2</v>
      </c>
    </row>
    <row r="30" spans="2:33" x14ac:dyDescent="0.3">
      <c r="B30" s="22">
        <v>27</v>
      </c>
      <c r="C30" s="14">
        <f t="shared" si="3"/>
        <v>5122</v>
      </c>
      <c r="D30" s="14">
        <f t="shared" si="3"/>
        <v>4118</v>
      </c>
      <c r="E30" s="14">
        <f t="shared" si="3"/>
        <v>5811</v>
      </c>
      <c r="F30" s="14">
        <f t="shared" si="3"/>
        <v>3429</v>
      </c>
      <c r="G30" s="14">
        <f t="shared" si="3"/>
        <v>5739</v>
      </c>
      <c r="H30" s="14">
        <f t="shared" si="3"/>
        <v>3501</v>
      </c>
      <c r="I30" s="14">
        <f t="shared" si="3"/>
        <v>4653</v>
      </c>
      <c r="J30" s="14">
        <f t="shared" si="3"/>
        <v>4587</v>
      </c>
      <c r="K30" s="14">
        <f t="shared" si="3"/>
        <v>4081</v>
      </c>
      <c r="L30" s="14">
        <f t="shared" si="3"/>
        <v>5159</v>
      </c>
      <c r="M30" s="14">
        <f t="shared" si="3"/>
        <v>4167</v>
      </c>
      <c r="N30" s="14">
        <f t="shared" si="3"/>
        <v>5073</v>
      </c>
      <c r="O30" s="14">
        <f t="shared" si="3"/>
        <v>3638</v>
      </c>
      <c r="P30" s="14">
        <f t="shared" si="3"/>
        <v>5602</v>
      </c>
      <c r="Q30" s="14">
        <f t="shared" si="3"/>
        <v>4620</v>
      </c>
      <c r="R30" s="14">
        <v>154000</v>
      </c>
      <c r="S30" s="24">
        <v>7.3912867817442163E-2</v>
      </c>
      <c r="T30" s="23">
        <f t="shared" si="4"/>
        <v>5.9420465515891169E-2</v>
      </c>
      <c r="U30" s="24">
        <v>8.3858908608406779E-2</v>
      </c>
      <c r="V30" s="25">
        <f t="shared" si="5"/>
        <v>4.9474424724926552E-2</v>
      </c>
      <c r="W30" s="24">
        <v>8.2812080206666139E-2</v>
      </c>
      <c r="X30" s="25">
        <f t="shared" si="6"/>
        <v>5.0521253126667193E-2</v>
      </c>
      <c r="Y30" s="24">
        <v>6.7136381956104885E-2</v>
      </c>
      <c r="Z30" s="25">
        <f t="shared" si="7"/>
        <v>6.6196951377228447E-2</v>
      </c>
      <c r="AA30" s="24">
        <v>5.8883592926166017E-2</v>
      </c>
      <c r="AB30" s="24">
        <f t="shared" si="8"/>
        <v>7.4449740407167314E-2</v>
      </c>
      <c r="AC30" s="24">
        <v>6.0130828485442323E-2</v>
      </c>
      <c r="AD30" s="24">
        <f t="shared" si="9"/>
        <v>7.3202504847891009E-2</v>
      </c>
      <c r="AE30" s="24">
        <v>5.2498894644984972E-2</v>
      </c>
      <c r="AF30" s="24">
        <f t="shared" si="10"/>
        <v>8.0834438688348359E-2</v>
      </c>
      <c r="AG30" s="24">
        <f t="shared" si="11"/>
        <v>6.6666666666666652E-2</v>
      </c>
    </row>
    <row r="31" spans="2:33" x14ac:dyDescent="0.3">
      <c r="B31" s="22">
        <v>28</v>
      </c>
      <c r="C31" s="14">
        <f t="shared" si="3"/>
        <v>4344</v>
      </c>
      <c r="D31" s="14">
        <f t="shared" si="3"/>
        <v>3468</v>
      </c>
      <c r="E31" s="14">
        <f t="shared" si="3"/>
        <v>4637</v>
      </c>
      <c r="F31" s="14">
        <f t="shared" si="3"/>
        <v>3175</v>
      </c>
      <c r="G31" s="14">
        <f t="shared" si="3"/>
        <v>4020</v>
      </c>
      <c r="H31" s="14">
        <f t="shared" si="3"/>
        <v>3792</v>
      </c>
      <c r="I31" s="14">
        <f t="shared" si="3"/>
        <v>4674</v>
      </c>
      <c r="J31" s="14">
        <f t="shared" si="3"/>
        <v>3138</v>
      </c>
      <c r="K31" s="14">
        <f t="shared" si="3"/>
        <v>4757</v>
      </c>
      <c r="L31" s="14">
        <f t="shared" si="3"/>
        <v>3055</v>
      </c>
      <c r="M31" s="14">
        <f t="shared" si="3"/>
        <v>4778</v>
      </c>
      <c r="N31" s="14">
        <f t="shared" si="3"/>
        <v>3034</v>
      </c>
      <c r="O31" s="14">
        <f t="shared" si="3"/>
        <v>4871</v>
      </c>
      <c r="P31" s="14">
        <f t="shared" si="3"/>
        <v>2941</v>
      </c>
      <c r="Q31" s="14">
        <f t="shared" si="3"/>
        <v>3906</v>
      </c>
      <c r="R31" s="14">
        <v>130200</v>
      </c>
      <c r="S31" s="24">
        <v>7.4135591701222581E-2</v>
      </c>
      <c r="T31" s="23">
        <f t="shared" si="4"/>
        <v>5.9197741632110751E-2</v>
      </c>
      <c r="U31" s="24">
        <v>7.9143019418141336E-2</v>
      </c>
      <c r="V31" s="25">
        <f t="shared" si="5"/>
        <v>5.4190313915191995E-2</v>
      </c>
      <c r="W31" s="24">
        <v>6.8611161721081004E-2</v>
      </c>
      <c r="X31" s="25">
        <f t="shared" si="6"/>
        <v>6.4722171612252327E-2</v>
      </c>
      <c r="Y31" s="24">
        <v>7.9772776287016456E-2</v>
      </c>
      <c r="Z31" s="25">
        <f t="shared" si="7"/>
        <v>5.3560557046316876E-2</v>
      </c>
      <c r="AA31" s="24">
        <v>8.1193634384861213E-2</v>
      </c>
      <c r="AB31" s="24">
        <f t="shared" si="8"/>
        <v>5.2139698948472119E-2</v>
      </c>
      <c r="AC31" s="24">
        <v>8.1545699783917514E-2</v>
      </c>
      <c r="AD31" s="24">
        <f t="shared" si="9"/>
        <v>5.1787633549415818E-2</v>
      </c>
      <c r="AE31" s="24">
        <v>8.3136269593113099E-2</v>
      </c>
      <c r="AF31" s="24">
        <f t="shared" si="10"/>
        <v>5.0197063740220232E-2</v>
      </c>
      <c r="AG31" s="24">
        <f t="shared" si="11"/>
        <v>6.6666666666666652E-2</v>
      </c>
    </row>
    <row r="32" spans="2:33" x14ac:dyDescent="0.3">
      <c r="B32" s="22">
        <v>29</v>
      </c>
      <c r="C32" s="14">
        <f t="shared" si="3"/>
        <v>4716</v>
      </c>
      <c r="D32" s="14">
        <f t="shared" si="3"/>
        <v>4212</v>
      </c>
      <c r="E32" s="14">
        <f t="shared" si="3"/>
        <v>5332</v>
      </c>
      <c r="F32" s="14">
        <f t="shared" si="3"/>
        <v>3596</v>
      </c>
      <c r="G32" s="14">
        <f t="shared" si="3"/>
        <v>4044</v>
      </c>
      <c r="H32" s="14">
        <f t="shared" si="3"/>
        <v>4884</v>
      </c>
      <c r="I32" s="14">
        <f t="shared" si="3"/>
        <v>4993</v>
      </c>
      <c r="J32" s="14">
        <f t="shared" si="3"/>
        <v>3935</v>
      </c>
      <c r="K32" s="14">
        <f t="shared" si="3"/>
        <v>4805</v>
      </c>
      <c r="L32" s="14">
        <f t="shared" si="3"/>
        <v>4123</v>
      </c>
      <c r="M32" s="14">
        <f t="shared" si="3"/>
        <v>3853</v>
      </c>
      <c r="N32" s="14">
        <f t="shared" si="3"/>
        <v>5075</v>
      </c>
      <c r="O32" s="14">
        <f t="shared" si="3"/>
        <v>4835</v>
      </c>
      <c r="P32" s="14">
        <f t="shared" si="3"/>
        <v>4093</v>
      </c>
      <c r="Q32" s="14">
        <f t="shared" si="3"/>
        <v>4464</v>
      </c>
      <c r="R32" s="14">
        <v>148800</v>
      </c>
      <c r="S32" s="24">
        <v>7.0424739631151312E-2</v>
      </c>
      <c r="T32" s="23">
        <f t="shared" si="4"/>
        <v>6.290859370218202E-2</v>
      </c>
      <c r="U32" s="24">
        <v>7.9633077900824134E-2</v>
      </c>
      <c r="V32" s="25">
        <f t="shared" si="5"/>
        <v>5.3700255432509197E-2</v>
      </c>
      <c r="W32" s="24">
        <v>6.0390875758046747E-2</v>
      </c>
      <c r="X32" s="25">
        <f t="shared" si="6"/>
        <v>7.2942457575286584E-2</v>
      </c>
      <c r="Y32" s="24">
        <v>7.4560166565377728E-2</v>
      </c>
      <c r="Z32" s="25">
        <f t="shared" si="7"/>
        <v>5.8773166767955604E-2</v>
      </c>
      <c r="AA32" s="24">
        <v>7.1756319455333284E-2</v>
      </c>
      <c r="AB32" s="24">
        <f t="shared" si="8"/>
        <v>6.1577013878000048E-2</v>
      </c>
      <c r="AC32" s="24">
        <v>5.7539950928501782E-2</v>
      </c>
      <c r="AD32" s="24">
        <f t="shared" si="9"/>
        <v>7.579338240483155E-2</v>
      </c>
      <c r="AE32" s="24">
        <v>7.2210282367039469E-2</v>
      </c>
      <c r="AF32" s="24">
        <f t="shared" si="10"/>
        <v>6.1123050966293863E-2</v>
      </c>
      <c r="AG32" s="24">
        <f t="shared" si="11"/>
        <v>6.6666666666666652E-2</v>
      </c>
    </row>
    <row r="33" spans="2:33" x14ac:dyDescent="0.3">
      <c r="B33" s="22">
        <v>30</v>
      </c>
      <c r="C33" s="14">
        <f t="shared" si="3"/>
        <v>4398</v>
      </c>
      <c r="D33" s="14">
        <f t="shared" si="3"/>
        <v>4602</v>
      </c>
      <c r="E33" s="14">
        <f t="shared" si="3"/>
        <v>4297</v>
      </c>
      <c r="F33" s="14">
        <f t="shared" si="3"/>
        <v>4703</v>
      </c>
      <c r="G33" s="14">
        <f t="shared" si="3"/>
        <v>4722</v>
      </c>
      <c r="H33" s="14">
        <f t="shared" si="3"/>
        <v>4278</v>
      </c>
      <c r="I33" s="14">
        <f t="shared" si="3"/>
        <v>5012</v>
      </c>
      <c r="J33" s="14">
        <f t="shared" si="3"/>
        <v>3988</v>
      </c>
      <c r="K33" s="14">
        <f t="shared" si="3"/>
        <v>4526</v>
      </c>
      <c r="L33" s="14">
        <f t="shared" si="3"/>
        <v>4474</v>
      </c>
      <c r="M33" s="14">
        <f t="shared" si="3"/>
        <v>4891</v>
      </c>
      <c r="N33" s="14">
        <f t="shared" si="3"/>
        <v>4109</v>
      </c>
      <c r="O33" s="14">
        <f t="shared" si="3"/>
        <v>4417</v>
      </c>
      <c r="P33" s="14">
        <f t="shared" si="3"/>
        <v>4583</v>
      </c>
      <c r="Q33" s="14">
        <f t="shared" si="3"/>
        <v>4500</v>
      </c>
      <c r="R33" s="14">
        <v>150000</v>
      </c>
      <c r="S33" s="24">
        <v>6.5159993125733451E-2</v>
      </c>
      <c r="T33" s="23">
        <f t="shared" si="4"/>
        <v>6.8173340207599881E-2</v>
      </c>
      <c r="U33" s="24">
        <v>6.3658485585208979E-2</v>
      </c>
      <c r="V33" s="25">
        <f t="shared" si="5"/>
        <v>6.9674847748124352E-2</v>
      </c>
      <c r="W33" s="24">
        <v>6.9952507244623263E-2</v>
      </c>
      <c r="X33" s="25">
        <f t="shared" si="6"/>
        <v>6.3380826088710068E-2</v>
      </c>
      <c r="Y33" s="24">
        <v>7.4254485396111847E-2</v>
      </c>
      <c r="Z33" s="25">
        <f t="shared" si="7"/>
        <v>5.9078847937221485E-2</v>
      </c>
      <c r="AA33" s="24">
        <v>6.7051389676224205E-2</v>
      </c>
      <c r="AB33" s="24">
        <f t="shared" si="8"/>
        <v>6.6281943657109127E-2</v>
      </c>
      <c r="AC33" s="24">
        <v>7.2456493951493173E-2</v>
      </c>
      <c r="AD33" s="24">
        <f t="shared" si="9"/>
        <v>6.0876839381840159E-2</v>
      </c>
      <c r="AE33" s="24">
        <v>6.5430249476365276E-2</v>
      </c>
      <c r="AF33" s="24">
        <f t="shared" si="10"/>
        <v>6.7903083856968055E-2</v>
      </c>
      <c r="AG33" s="24">
        <f t="shared" si="11"/>
        <v>6.6666666666666652E-2</v>
      </c>
    </row>
    <row r="34" spans="2:33" x14ac:dyDescent="0.3">
      <c r="B34" s="22">
        <v>31</v>
      </c>
      <c r="C34" s="14">
        <f t="shared" si="3"/>
        <v>2037</v>
      </c>
      <c r="D34" s="14">
        <f t="shared" si="3"/>
        <v>4035</v>
      </c>
      <c r="E34" s="14">
        <f t="shared" si="3"/>
        <v>2246</v>
      </c>
      <c r="F34" s="14">
        <f t="shared" si="3"/>
        <v>3826</v>
      </c>
      <c r="G34" s="14">
        <f t="shared" si="3"/>
        <v>2718</v>
      </c>
      <c r="H34" s="14">
        <f t="shared" si="3"/>
        <v>3354</v>
      </c>
      <c r="I34" s="14">
        <f t="shared" si="3"/>
        <v>4166</v>
      </c>
      <c r="J34" s="14">
        <f t="shared" si="3"/>
        <v>1906</v>
      </c>
      <c r="K34" s="14">
        <f t="shared" si="3"/>
        <v>3265</v>
      </c>
      <c r="L34" s="14">
        <f t="shared" si="3"/>
        <v>2807</v>
      </c>
      <c r="M34" s="14">
        <f t="shared" si="3"/>
        <v>2639</v>
      </c>
      <c r="N34" s="14">
        <f t="shared" si="3"/>
        <v>3433</v>
      </c>
      <c r="O34" s="14">
        <f t="shared" si="3"/>
        <v>2239</v>
      </c>
      <c r="P34" s="14">
        <f t="shared" si="3"/>
        <v>3833</v>
      </c>
      <c r="Q34" s="14">
        <f t="shared" si="3"/>
        <v>3036</v>
      </c>
      <c r="R34" s="14">
        <v>101200</v>
      </c>
      <c r="S34" s="24">
        <v>4.4740450091511008E-2</v>
      </c>
      <c r="T34" s="23">
        <f t="shared" si="4"/>
        <v>8.8592883241822323E-2</v>
      </c>
      <c r="U34" s="24">
        <v>4.9314890118283217E-2</v>
      </c>
      <c r="V34" s="25">
        <f t="shared" si="5"/>
        <v>8.4018443215050115E-2</v>
      </c>
      <c r="W34" s="24">
        <v>5.9677172528197986E-2</v>
      </c>
      <c r="X34" s="25">
        <f t="shared" si="6"/>
        <v>7.3656160805135346E-2</v>
      </c>
      <c r="Y34" s="24">
        <v>9.1480838007144627E-2</v>
      </c>
      <c r="Z34" s="25">
        <f t="shared" si="7"/>
        <v>4.1852495326188704E-2</v>
      </c>
      <c r="AA34" s="24">
        <v>7.1704989848101974E-2</v>
      </c>
      <c r="AB34" s="24">
        <f t="shared" si="8"/>
        <v>6.1628343485231357E-2</v>
      </c>
      <c r="AC34" s="24">
        <v>5.7940787980940656E-2</v>
      </c>
      <c r="AD34" s="24">
        <f t="shared" si="9"/>
        <v>7.5392545352392676E-2</v>
      </c>
      <c r="AE34" s="24">
        <v>4.9161321937888858E-2</v>
      </c>
      <c r="AF34" s="24">
        <f t="shared" si="10"/>
        <v>8.4172011395444474E-2</v>
      </c>
      <c r="AG34" s="24">
        <f t="shared" si="11"/>
        <v>6.6666666666666652E-2</v>
      </c>
    </row>
    <row r="35" spans="2:33" x14ac:dyDescent="0.3">
      <c r="B35" s="22">
        <v>32</v>
      </c>
      <c r="C35" s="14">
        <f t="shared" si="3"/>
        <v>4006</v>
      </c>
      <c r="D35" s="14">
        <f t="shared" si="3"/>
        <v>4610</v>
      </c>
      <c r="E35" s="14">
        <f t="shared" si="3"/>
        <v>3322</v>
      </c>
      <c r="F35" s="14">
        <f t="shared" si="3"/>
        <v>5294</v>
      </c>
      <c r="G35" s="14">
        <f t="shared" si="3"/>
        <v>3774</v>
      </c>
      <c r="H35" s="14">
        <f t="shared" si="3"/>
        <v>4842</v>
      </c>
      <c r="I35" s="14">
        <f t="shared" si="3"/>
        <v>4856</v>
      </c>
      <c r="J35" s="14">
        <f t="shared" si="3"/>
        <v>3760</v>
      </c>
      <c r="K35" s="14">
        <f t="shared" si="3"/>
        <v>4050</v>
      </c>
      <c r="L35" s="14">
        <f t="shared" si="3"/>
        <v>4566</v>
      </c>
      <c r="M35" s="14">
        <f t="shared" si="3"/>
        <v>2972</v>
      </c>
      <c r="N35" s="14">
        <f t="shared" si="3"/>
        <v>5644</v>
      </c>
      <c r="O35" s="14">
        <f t="shared" si="3"/>
        <v>4557</v>
      </c>
      <c r="P35" s="14">
        <f t="shared" si="3"/>
        <v>4059</v>
      </c>
      <c r="Q35" s="14">
        <f t="shared" si="3"/>
        <v>4308</v>
      </c>
      <c r="R35" s="14">
        <v>143600</v>
      </c>
      <c r="S35" s="24">
        <v>6.1995429048282091E-2</v>
      </c>
      <c r="T35" s="23">
        <f t="shared" si="4"/>
        <v>7.133790428505124E-2</v>
      </c>
      <c r="U35" s="24">
        <v>5.14101385374926E-2</v>
      </c>
      <c r="V35" s="25">
        <f t="shared" si="5"/>
        <v>8.1923194795840731E-2</v>
      </c>
      <c r="W35" s="24">
        <v>5.8398241078564894E-2</v>
      </c>
      <c r="X35" s="25">
        <f t="shared" si="6"/>
        <v>7.4935092254768437E-2</v>
      </c>
      <c r="Y35" s="24">
        <v>7.5152111192026638E-2</v>
      </c>
      <c r="Z35" s="25">
        <f t="shared" si="7"/>
        <v>5.8181222141306693E-2</v>
      </c>
      <c r="AA35" s="24">
        <v>6.2675083070233228E-2</v>
      </c>
      <c r="AB35" s="24">
        <f t="shared" si="8"/>
        <v>7.0658250263100103E-2</v>
      </c>
      <c r="AC35" s="24">
        <v>4.5992642396911976E-2</v>
      </c>
      <c r="AD35" s="24">
        <f t="shared" si="9"/>
        <v>8.7340690936421356E-2</v>
      </c>
      <c r="AE35" s="24">
        <v>7.0527580744554286E-2</v>
      </c>
      <c r="AF35" s="24">
        <f t="shared" si="10"/>
        <v>6.2805752588779046E-2</v>
      </c>
      <c r="AG35" s="24">
        <f t="shared" si="11"/>
        <v>6.6666666666666652E-2</v>
      </c>
    </row>
    <row r="36" spans="2:33" x14ac:dyDescent="0.3">
      <c r="B36" s="22">
        <v>33</v>
      </c>
      <c r="C36" s="14">
        <f t="shared" si="3"/>
        <v>3556</v>
      </c>
      <c r="D36" s="14">
        <f t="shared" si="3"/>
        <v>4916</v>
      </c>
      <c r="E36" s="14">
        <f t="shared" si="3"/>
        <v>3868</v>
      </c>
      <c r="F36" s="14">
        <f t="shared" si="3"/>
        <v>4604</v>
      </c>
      <c r="G36" s="14">
        <f t="shared" si="3"/>
        <v>5093</v>
      </c>
      <c r="H36" s="14">
        <f t="shared" si="3"/>
        <v>3379</v>
      </c>
      <c r="I36" s="14">
        <f t="shared" si="3"/>
        <v>4590</v>
      </c>
      <c r="J36" s="14">
        <f t="shared" si="3"/>
        <v>3882</v>
      </c>
      <c r="K36" s="14">
        <f t="shared" si="3"/>
        <v>4559</v>
      </c>
      <c r="L36" s="14">
        <f t="shared" si="3"/>
        <v>3913</v>
      </c>
      <c r="M36" s="14">
        <f t="shared" si="3"/>
        <v>4613</v>
      </c>
      <c r="N36" s="14">
        <f t="shared" si="3"/>
        <v>3859</v>
      </c>
      <c r="O36" s="14">
        <f t="shared" si="3"/>
        <v>4798</v>
      </c>
      <c r="P36" s="14">
        <f t="shared" si="3"/>
        <v>3674</v>
      </c>
      <c r="Q36" s="14">
        <f t="shared" si="3"/>
        <v>4236</v>
      </c>
      <c r="R36" s="14">
        <v>141200</v>
      </c>
      <c r="S36" s="24">
        <v>5.5961272762531877E-2</v>
      </c>
      <c r="T36" s="23">
        <f t="shared" si="4"/>
        <v>7.7372060570801454E-2</v>
      </c>
      <c r="U36" s="24">
        <v>6.0868030784648142E-2</v>
      </c>
      <c r="V36" s="25">
        <f t="shared" si="5"/>
        <v>7.246530254868519E-2</v>
      </c>
      <c r="W36" s="24">
        <v>8.0152672223947008E-2</v>
      </c>
      <c r="X36" s="25">
        <f t="shared" si="6"/>
        <v>5.3180661109386324E-2</v>
      </c>
      <c r="Y36" s="24">
        <v>7.2245116014117372E-2</v>
      </c>
      <c r="Z36" s="25">
        <f t="shared" si="7"/>
        <v>6.1088217319215959E-2</v>
      </c>
      <c r="AA36" s="24">
        <v>7.175282926941523E-2</v>
      </c>
      <c r="AB36" s="24">
        <f t="shared" si="8"/>
        <v>6.1580504063918101E-2</v>
      </c>
      <c r="AC36" s="24">
        <v>7.2599159564150029E-2</v>
      </c>
      <c r="AD36" s="24">
        <f t="shared" si="9"/>
        <v>6.0734173769183303E-2</v>
      </c>
      <c r="AE36" s="24">
        <v>7.5513135113895402E-2</v>
      </c>
      <c r="AF36" s="24">
        <f t="shared" si="10"/>
        <v>5.7820198219437929E-2</v>
      </c>
      <c r="AG36" s="24">
        <f t="shared" si="11"/>
        <v>6.6666666666666652E-2</v>
      </c>
    </row>
    <row r="37" spans="2:33" x14ac:dyDescent="0.3">
      <c r="B37" s="22">
        <v>34</v>
      </c>
      <c r="C37" s="14">
        <f t="shared" si="3"/>
        <v>3911</v>
      </c>
      <c r="D37" s="14">
        <f t="shared" si="3"/>
        <v>3961</v>
      </c>
      <c r="E37" s="14">
        <f t="shared" si="3"/>
        <v>3123</v>
      </c>
      <c r="F37" s="14">
        <f t="shared" si="3"/>
        <v>4749</v>
      </c>
      <c r="G37" s="14">
        <f t="shared" si="3"/>
        <v>4581</v>
      </c>
      <c r="H37" s="14">
        <f t="shared" si="3"/>
        <v>3291</v>
      </c>
      <c r="I37" s="14">
        <f t="shared" si="3"/>
        <v>2391</v>
      </c>
      <c r="J37" s="14">
        <f t="shared" si="3"/>
        <v>5481</v>
      </c>
      <c r="K37" s="14">
        <f t="shared" si="3"/>
        <v>3412</v>
      </c>
      <c r="L37" s="14">
        <f t="shared" si="3"/>
        <v>4460</v>
      </c>
      <c r="M37" s="14">
        <f t="shared" si="3"/>
        <v>3423</v>
      </c>
      <c r="N37" s="14">
        <f t="shared" si="3"/>
        <v>4449</v>
      </c>
      <c r="O37" s="14">
        <f t="shared" si="3"/>
        <v>4626</v>
      </c>
      <c r="P37" s="14">
        <f t="shared" si="3"/>
        <v>3246</v>
      </c>
      <c r="Q37" s="14">
        <f t="shared" si="3"/>
        <v>3936</v>
      </c>
      <c r="R37" s="14">
        <v>131200</v>
      </c>
      <c r="S37" s="24">
        <v>6.6247942056678E-2</v>
      </c>
      <c r="T37" s="23">
        <f t="shared" si="4"/>
        <v>6.7085391276655332E-2</v>
      </c>
      <c r="U37" s="24">
        <v>5.2888385751019229E-2</v>
      </c>
      <c r="V37" s="25">
        <f t="shared" si="5"/>
        <v>8.0444947582314102E-2</v>
      </c>
      <c r="W37" s="24">
        <v>7.7594900274151002E-2</v>
      </c>
      <c r="X37" s="25">
        <f t="shared" si="6"/>
        <v>5.573843305918233E-2</v>
      </c>
      <c r="Y37" s="24">
        <v>4.0505842760056254E-2</v>
      </c>
      <c r="Z37" s="25">
        <f t="shared" si="7"/>
        <v>9.2827490573277077E-2</v>
      </c>
      <c r="AA37" s="24">
        <v>5.7795541677067519E-2</v>
      </c>
      <c r="AB37" s="24">
        <f t="shared" si="8"/>
        <v>7.5537791656265812E-2</v>
      </c>
      <c r="AC37" s="24">
        <v>5.797541699171066E-2</v>
      </c>
      <c r="AD37" s="24">
        <f t="shared" si="9"/>
        <v>7.5357916341622672E-2</v>
      </c>
      <c r="AE37" s="24">
        <v>7.8358216439981476E-2</v>
      </c>
      <c r="AF37" s="24">
        <f t="shared" si="10"/>
        <v>5.4975116893351855E-2</v>
      </c>
      <c r="AG37" s="24">
        <f t="shared" si="11"/>
        <v>6.6666666666666652E-2</v>
      </c>
    </row>
    <row r="38" spans="2:33" x14ac:dyDescent="0.3">
      <c r="B38" s="22">
        <v>35</v>
      </c>
      <c r="C38" s="14">
        <f t="shared" si="3"/>
        <v>4172</v>
      </c>
      <c r="D38" s="14">
        <f t="shared" si="3"/>
        <v>4324</v>
      </c>
      <c r="E38" s="14">
        <f t="shared" si="3"/>
        <v>4712</v>
      </c>
      <c r="F38" s="14">
        <f t="shared" si="3"/>
        <v>3784</v>
      </c>
      <c r="G38" s="14">
        <f t="shared" si="3"/>
        <v>4020</v>
      </c>
      <c r="H38" s="14">
        <f t="shared" si="3"/>
        <v>4476</v>
      </c>
      <c r="I38" s="14">
        <f t="shared" si="3"/>
        <v>4317</v>
      </c>
      <c r="J38" s="14">
        <f t="shared" si="3"/>
        <v>4179</v>
      </c>
      <c r="K38" s="14">
        <f t="shared" si="3"/>
        <v>5460</v>
      </c>
      <c r="L38" s="14">
        <f t="shared" si="3"/>
        <v>3036</v>
      </c>
      <c r="M38" s="14">
        <f t="shared" si="3"/>
        <v>4505</v>
      </c>
      <c r="N38" s="14">
        <f t="shared" si="3"/>
        <v>3991</v>
      </c>
      <c r="O38" s="14">
        <f t="shared" si="3"/>
        <v>4234</v>
      </c>
      <c r="P38" s="14">
        <f t="shared" si="3"/>
        <v>4262</v>
      </c>
      <c r="Q38" s="14">
        <f t="shared" si="3"/>
        <v>4248</v>
      </c>
      <c r="R38" s="14">
        <v>141600</v>
      </c>
      <c r="S38" s="24">
        <v>6.5474178070460909E-2</v>
      </c>
      <c r="T38" s="23">
        <f t="shared" si="4"/>
        <v>6.7859155262872423E-2</v>
      </c>
      <c r="U38" s="24">
        <v>7.3947735570571382E-2</v>
      </c>
      <c r="V38" s="25">
        <f t="shared" si="5"/>
        <v>5.9385597762761949E-2</v>
      </c>
      <c r="W38" s="24">
        <v>6.3087550286171024E-2</v>
      </c>
      <c r="X38" s="25">
        <f t="shared" si="6"/>
        <v>7.0245783047162308E-2</v>
      </c>
      <c r="Y38" s="24">
        <v>6.7746505108105481E-2</v>
      </c>
      <c r="Z38" s="25">
        <f t="shared" si="7"/>
        <v>6.558682822522785E-2</v>
      </c>
      <c r="AA38" s="24">
        <v>8.5692449927181003E-2</v>
      </c>
      <c r="AB38" s="24">
        <f t="shared" si="8"/>
        <v>4.7640883406152329E-2</v>
      </c>
      <c r="AC38" s="24">
        <v>7.0696314749100708E-2</v>
      </c>
      <c r="AD38" s="24">
        <f t="shared" si="9"/>
        <v>6.2637018584232623E-2</v>
      </c>
      <c r="AE38" s="24">
        <v>6.6443881321491205E-2</v>
      </c>
      <c r="AF38" s="24">
        <f t="shared" si="10"/>
        <v>6.6889452011842127E-2</v>
      </c>
      <c r="AG38" s="24">
        <f t="shared" si="11"/>
        <v>6.6666666666666652E-2</v>
      </c>
    </row>
    <row r="39" spans="2:33" x14ac:dyDescent="0.3">
      <c r="B39" s="22">
        <v>36</v>
      </c>
      <c r="C39" s="14">
        <f t="shared" si="3"/>
        <v>4462</v>
      </c>
      <c r="D39" s="14">
        <f t="shared" si="3"/>
        <v>3362</v>
      </c>
      <c r="E39" s="14">
        <f t="shared" si="3"/>
        <v>4005</v>
      </c>
      <c r="F39" s="14">
        <f t="shared" si="3"/>
        <v>3819</v>
      </c>
      <c r="G39" s="14">
        <f t="shared" si="3"/>
        <v>3519</v>
      </c>
      <c r="H39" s="14">
        <f t="shared" si="3"/>
        <v>4305</v>
      </c>
      <c r="I39" s="14">
        <f t="shared" si="3"/>
        <v>4076</v>
      </c>
      <c r="J39" s="14">
        <f t="shared" si="3"/>
        <v>3748</v>
      </c>
      <c r="K39" s="14">
        <f t="shared" si="3"/>
        <v>3589</v>
      </c>
      <c r="L39" s="14">
        <f t="shared" si="3"/>
        <v>4235</v>
      </c>
      <c r="M39" s="14">
        <f t="shared" si="3"/>
        <v>3755</v>
      </c>
      <c r="N39" s="14">
        <f t="shared" si="3"/>
        <v>4069</v>
      </c>
      <c r="O39" s="14">
        <f t="shared" si="3"/>
        <v>4689</v>
      </c>
      <c r="P39" s="14">
        <f t="shared" si="3"/>
        <v>3135</v>
      </c>
      <c r="Q39" s="14">
        <f t="shared" si="3"/>
        <v>3912</v>
      </c>
      <c r="R39" s="14">
        <v>130400</v>
      </c>
      <c r="S39" s="24">
        <v>7.6034616638524455E-2</v>
      </c>
      <c r="T39" s="23">
        <f t="shared" si="4"/>
        <v>5.7298716694808877E-2</v>
      </c>
      <c r="U39" s="24">
        <v>6.8256004040038676E-2</v>
      </c>
      <c r="V39" s="25">
        <f t="shared" si="5"/>
        <v>6.5077329293294656E-2</v>
      </c>
      <c r="W39" s="24">
        <v>5.9976680502175583E-2</v>
      </c>
      <c r="X39" s="25">
        <f t="shared" si="6"/>
        <v>7.3356652831157748E-2</v>
      </c>
      <c r="Y39" s="24">
        <v>6.9466018528644924E-2</v>
      </c>
      <c r="Z39" s="25">
        <f t="shared" si="7"/>
        <v>6.3867314804688408E-2</v>
      </c>
      <c r="AA39" s="24">
        <v>6.1156056388015856E-2</v>
      </c>
      <c r="AB39" s="24">
        <f t="shared" si="8"/>
        <v>7.2177276945317476E-2</v>
      </c>
      <c r="AC39" s="24">
        <v>6.3987404344105159E-2</v>
      </c>
      <c r="AD39" s="24">
        <f t="shared" si="9"/>
        <v>6.9345928989228173E-2</v>
      </c>
      <c r="AE39" s="24">
        <v>7.991138327956665E-2</v>
      </c>
      <c r="AF39" s="24">
        <f t="shared" si="10"/>
        <v>5.3421950053766681E-2</v>
      </c>
      <c r="AG39" s="24">
        <f t="shared" si="11"/>
        <v>6.6666666666666652E-2</v>
      </c>
    </row>
    <row r="40" spans="2:33" x14ac:dyDescent="0.3">
      <c r="B40" s="22">
        <v>37</v>
      </c>
      <c r="C40" s="14">
        <f t="shared" si="3"/>
        <v>5036</v>
      </c>
      <c r="D40" s="14">
        <f t="shared" si="3"/>
        <v>4714</v>
      </c>
      <c r="E40" s="14">
        <f t="shared" si="3"/>
        <v>3743</v>
      </c>
      <c r="F40" s="14">
        <f t="shared" si="3"/>
        <v>6007</v>
      </c>
      <c r="G40" s="14">
        <f t="shared" si="3"/>
        <v>4875</v>
      </c>
      <c r="H40" s="14">
        <f t="shared" si="3"/>
        <v>4875</v>
      </c>
      <c r="I40" s="14">
        <f t="shared" si="3"/>
        <v>5818</v>
      </c>
      <c r="J40" s="14">
        <f t="shared" si="3"/>
        <v>3932</v>
      </c>
      <c r="K40" s="14">
        <f t="shared" si="3"/>
        <v>3557</v>
      </c>
      <c r="L40" s="14">
        <f t="shared" si="3"/>
        <v>6193</v>
      </c>
      <c r="M40" s="14">
        <f t="shared" si="3"/>
        <v>5118</v>
      </c>
      <c r="N40" s="14">
        <f t="shared" si="3"/>
        <v>4632</v>
      </c>
      <c r="O40" s="14">
        <f t="shared" si="3"/>
        <v>4520</v>
      </c>
      <c r="P40" s="14">
        <f t="shared" si="3"/>
        <v>5230</v>
      </c>
      <c r="Q40" s="14">
        <f t="shared" si="3"/>
        <v>4875</v>
      </c>
      <c r="R40" s="14">
        <v>162500</v>
      </c>
      <c r="S40" s="24">
        <v>6.8862091309300155E-2</v>
      </c>
      <c r="T40" s="23">
        <f t="shared" si="4"/>
        <v>6.4471242024033176E-2</v>
      </c>
      <c r="U40" s="24">
        <v>5.1191132213305679E-2</v>
      </c>
      <c r="V40" s="25">
        <f t="shared" si="5"/>
        <v>8.2142201120027653E-2</v>
      </c>
      <c r="W40" s="24">
        <v>6.6664206412995697E-2</v>
      </c>
      <c r="X40" s="25">
        <f t="shared" si="6"/>
        <v>6.6669126920337635E-2</v>
      </c>
      <c r="Y40" s="24">
        <v>7.9565957191833292E-2</v>
      </c>
      <c r="Z40" s="25">
        <f t="shared" si="7"/>
        <v>5.376737614150004E-2</v>
      </c>
      <c r="AA40" s="24">
        <v>4.8647093633506444E-2</v>
      </c>
      <c r="AB40" s="24">
        <f t="shared" si="8"/>
        <v>8.4686239699826887E-2</v>
      </c>
      <c r="AC40" s="24">
        <v>6.9995344445076768E-2</v>
      </c>
      <c r="AD40" s="24">
        <f t="shared" si="9"/>
        <v>6.3337988888256563E-2</v>
      </c>
      <c r="AE40" s="24">
        <v>6.1810392351206389E-2</v>
      </c>
      <c r="AF40" s="24">
        <f t="shared" si="10"/>
        <v>7.1522940982126942E-2</v>
      </c>
      <c r="AG40" s="24">
        <f t="shared" si="11"/>
        <v>6.6666666666666652E-2</v>
      </c>
    </row>
    <row r="41" spans="2:33" x14ac:dyDescent="0.3">
      <c r="B41" s="22">
        <v>38</v>
      </c>
      <c r="C41" s="14">
        <f t="shared" ref="C41:Q57" si="12">ROUND($R41*$J$2*S41,0)</f>
        <v>5751</v>
      </c>
      <c r="D41" s="14">
        <f t="shared" si="12"/>
        <v>2493</v>
      </c>
      <c r="E41" s="14">
        <f t="shared" si="12"/>
        <v>5364</v>
      </c>
      <c r="F41" s="14">
        <f t="shared" si="12"/>
        <v>2880</v>
      </c>
      <c r="G41" s="14">
        <f t="shared" si="12"/>
        <v>3177</v>
      </c>
      <c r="H41" s="14">
        <f t="shared" si="12"/>
        <v>5067</v>
      </c>
      <c r="I41" s="14">
        <f t="shared" si="12"/>
        <v>4809</v>
      </c>
      <c r="J41" s="14">
        <f t="shared" si="12"/>
        <v>3435</v>
      </c>
      <c r="K41" s="14">
        <f t="shared" si="12"/>
        <v>4866</v>
      </c>
      <c r="L41" s="14">
        <f t="shared" si="12"/>
        <v>3378</v>
      </c>
      <c r="M41" s="14">
        <f t="shared" si="12"/>
        <v>3620</v>
      </c>
      <c r="N41" s="14">
        <f t="shared" si="12"/>
        <v>4624</v>
      </c>
      <c r="O41" s="14">
        <f t="shared" si="12"/>
        <v>4277</v>
      </c>
      <c r="P41" s="14">
        <f t="shared" si="12"/>
        <v>3967</v>
      </c>
      <c r="Q41" s="14">
        <f t="shared" si="12"/>
        <v>4122</v>
      </c>
      <c r="R41" s="14">
        <v>137400</v>
      </c>
      <c r="S41" s="24">
        <v>9.3006242520958182E-2</v>
      </c>
      <c r="T41" s="23">
        <f t="shared" si="4"/>
        <v>4.0327090812375149E-2</v>
      </c>
      <c r="U41" s="24">
        <v>8.6759651010241357E-2</v>
      </c>
      <c r="V41" s="25">
        <f t="shared" si="5"/>
        <v>4.6573682323091975E-2</v>
      </c>
      <c r="W41" s="24">
        <v>5.1390493451934305E-2</v>
      </c>
      <c r="X41" s="25">
        <f t="shared" si="6"/>
        <v>8.1942839881399027E-2</v>
      </c>
      <c r="Y41" s="24">
        <v>7.7781801435365339E-2</v>
      </c>
      <c r="Z41" s="25">
        <f t="shared" si="7"/>
        <v>5.5551531897967993E-2</v>
      </c>
      <c r="AA41" s="24">
        <v>7.8701732588841111E-2</v>
      </c>
      <c r="AB41" s="24">
        <f t="shared" si="8"/>
        <v>5.463160074449222E-2</v>
      </c>
      <c r="AC41" s="24">
        <v>5.8551149875300468E-2</v>
      </c>
      <c r="AD41" s="24">
        <f t="shared" si="9"/>
        <v>7.4782183458032864E-2</v>
      </c>
      <c r="AE41" s="24">
        <v>6.917831124842283E-2</v>
      </c>
      <c r="AF41" s="24">
        <f t="shared" si="10"/>
        <v>6.4155022084910501E-2</v>
      </c>
      <c r="AG41" s="24">
        <f t="shared" si="11"/>
        <v>6.6666666666666652E-2</v>
      </c>
    </row>
    <row r="42" spans="2:33" x14ac:dyDescent="0.3">
      <c r="B42" s="22">
        <v>39</v>
      </c>
      <c r="C42" s="14">
        <f t="shared" si="12"/>
        <v>4091</v>
      </c>
      <c r="D42" s="14">
        <f t="shared" si="12"/>
        <v>5329</v>
      </c>
      <c r="E42" s="14">
        <f t="shared" si="12"/>
        <v>5257</v>
      </c>
      <c r="F42" s="14">
        <f t="shared" si="12"/>
        <v>4163</v>
      </c>
      <c r="G42" s="14">
        <f t="shared" si="12"/>
        <v>4693</v>
      </c>
      <c r="H42" s="14">
        <f t="shared" si="12"/>
        <v>4727</v>
      </c>
      <c r="I42" s="14">
        <f t="shared" si="12"/>
        <v>5096</v>
      </c>
      <c r="J42" s="14">
        <f t="shared" si="12"/>
        <v>4324</v>
      </c>
      <c r="K42" s="14">
        <f t="shared" si="12"/>
        <v>4904</v>
      </c>
      <c r="L42" s="14">
        <f t="shared" si="12"/>
        <v>4516</v>
      </c>
      <c r="M42" s="14">
        <f t="shared" si="12"/>
        <v>6020</v>
      </c>
      <c r="N42" s="14">
        <f t="shared" si="12"/>
        <v>3400</v>
      </c>
      <c r="O42" s="14">
        <f t="shared" si="12"/>
        <v>3510</v>
      </c>
      <c r="P42" s="14">
        <f t="shared" si="12"/>
        <v>5910</v>
      </c>
      <c r="Q42" s="14">
        <f t="shared" si="12"/>
        <v>4710</v>
      </c>
      <c r="R42" s="14">
        <v>157000</v>
      </c>
      <c r="S42" s="24">
        <v>5.7910547282106706E-2</v>
      </c>
      <c r="T42" s="23">
        <f t="shared" si="4"/>
        <v>7.5422786051226626E-2</v>
      </c>
      <c r="U42" s="24">
        <v>7.440539330450352E-2</v>
      </c>
      <c r="V42" s="25">
        <f t="shared" si="5"/>
        <v>5.8927940028829812E-2</v>
      </c>
      <c r="W42" s="24">
        <v>6.6420154878458704E-2</v>
      </c>
      <c r="X42" s="25">
        <f t="shared" si="6"/>
        <v>6.6913178454874628E-2</v>
      </c>
      <c r="Y42" s="24">
        <v>7.2134589670484417E-2</v>
      </c>
      <c r="Z42" s="25">
        <f t="shared" si="7"/>
        <v>6.1198743662848915E-2</v>
      </c>
      <c r="AA42" s="24">
        <v>6.9411960437308295E-2</v>
      </c>
      <c r="AB42" s="24">
        <f t="shared" si="8"/>
        <v>6.3921372896025036E-2</v>
      </c>
      <c r="AC42" s="24">
        <v>8.5209690139479932E-2</v>
      </c>
      <c r="AD42" s="24">
        <f t="shared" si="9"/>
        <v>4.8123643193853399E-2</v>
      </c>
      <c r="AE42" s="24">
        <v>4.9675322868595828E-2</v>
      </c>
      <c r="AF42" s="24">
        <f t="shared" si="10"/>
        <v>8.3658010464737503E-2</v>
      </c>
      <c r="AG42" s="24">
        <f t="shared" si="11"/>
        <v>6.6666666666666652E-2</v>
      </c>
    </row>
    <row r="43" spans="2:33" x14ac:dyDescent="0.3">
      <c r="B43" s="22">
        <v>40</v>
      </c>
      <c r="C43" s="14">
        <f t="shared" si="12"/>
        <v>3806</v>
      </c>
      <c r="D43" s="14">
        <f t="shared" si="12"/>
        <v>4294</v>
      </c>
      <c r="E43" s="14">
        <f t="shared" si="12"/>
        <v>4029</v>
      </c>
      <c r="F43" s="14">
        <f t="shared" si="12"/>
        <v>4071</v>
      </c>
      <c r="G43" s="14">
        <f t="shared" si="12"/>
        <v>4603</v>
      </c>
      <c r="H43" s="14">
        <f t="shared" si="12"/>
        <v>3497</v>
      </c>
      <c r="I43" s="14">
        <f t="shared" si="12"/>
        <v>3895</v>
      </c>
      <c r="J43" s="14">
        <f t="shared" si="12"/>
        <v>4205</v>
      </c>
      <c r="K43" s="14">
        <f t="shared" si="12"/>
        <v>5133</v>
      </c>
      <c r="L43" s="14">
        <f t="shared" si="12"/>
        <v>2967</v>
      </c>
      <c r="M43" s="14">
        <f t="shared" si="12"/>
        <v>4452</v>
      </c>
      <c r="N43" s="14">
        <f t="shared" si="12"/>
        <v>3648</v>
      </c>
      <c r="O43" s="14">
        <f t="shared" si="12"/>
        <v>3744</v>
      </c>
      <c r="P43" s="14">
        <f t="shared" si="12"/>
        <v>4356</v>
      </c>
      <c r="Q43" s="14">
        <f t="shared" si="12"/>
        <v>4050</v>
      </c>
      <c r="R43" s="14">
        <v>135000</v>
      </c>
      <c r="S43" s="24">
        <v>6.2651879586654247E-2</v>
      </c>
      <c r="T43" s="23">
        <f t="shared" si="4"/>
        <v>7.0681453746679085E-2</v>
      </c>
      <c r="U43" s="24">
        <v>6.6324487404515964E-2</v>
      </c>
      <c r="V43" s="25">
        <f t="shared" si="5"/>
        <v>6.7008845928817368E-2</v>
      </c>
      <c r="W43" s="24">
        <v>7.5762654985326805E-2</v>
      </c>
      <c r="X43" s="25">
        <f t="shared" si="6"/>
        <v>5.7570678348006527E-2</v>
      </c>
      <c r="Y43" s="24">
        <v>6.4113255673462988E-2</v>
      </c>
      <c r="Z43" s="25">
        <f t="shared" si="7"/>
        <v>6.9220077659870344E-2</v>
      </c>
      <c r="AA43" s="24">
        <v>8.4489916032496837E-2</v>
      </c>
      <c r="AB43" s="24">
        <f t="shared" si="8"/>
        <v>4.8843417300836495E-2</v>
      </c>
      <c r="AC43" s="24">
        <v>7.3276517111979189E-2</v>
      </c>
      <c r="AD43" s="24">
        <f t="shared" si="9"/>
        <v>6.0056816221354142E-2</v>
      </c>
      <c r="AE43" s="24">
        <v>6.1629766703434286E-2</v>
      </c>
      <c r="AF43" s="24">
        <f t="shared" si="10"/>
        <v>7.1703566629899046E-2</v>
      </c>
      <c r="AG43" s="24">
        <f t="shared" si="11"/>
        <v>6.6666666666666652E-2</v>
      </c>
    </row>
    <row r="44" spans="2:33" x14ac:dyDescent="0.3">
      <c r="B44" s="22">
        <v>41</v>
      </c>
      <c r="C44" s="14">
        <f t="shared" si="12"/>
        <v>2249</v>
      </c>
      <c r="D44" s="14">
        <f t="shared" si="12"/>
        <v>3025</v>
      </c>
      <c r="E44" s="14">
        <f t="shared" si="12"/>
        <v>2909</v>
      </c>
      <c r="F44" s="14">
        <f t="shared" si="12"/>
        <v>2365</v>
      </c>
      <c r="G44" s="14">
        <f t="shared" si="12"/>
        <v>2530</v>
      </c>
      <c r="H44" s="14">
        <f t="shared" si="12"/>
        <v>2744</v>
      </c>
      <c r="I44" s="14">
        <f t="shared" si="12"/>
        <v>2054</v>
      </c>
      <c r="J44" s="14">
        <f t="shared" si="12"/>
        <v>3220</v>
      </c>
      <c r="K44" s="14">
        <f t="shared" si="12"/>
        <v>2811</v>
      </c>
      <c r="L44" s="14">
        <f t="shared" si="12"/>
        <v>2463</v>
      </c>
      <c r="M44" s="14">
        <f t="shared" si="12"/>
        <v>2368</v>
      </c>
      <c r="N44" s="14">
        <f t="shared" si="12"/>
        <v>2906</v>
      </c>
      <c r="O44" s="14">
        <f t="shared" si="12"/>
        <v>2050</v>
      </c>
      <c r="P44" s="14">
        <f t="shared" si="12"/>
        <v>3224</v>
      </c>
      <c r="Q44" s="14">
        <f t="shared" si="12"/>
        <v>2637</v>
      </c>
      <c r="R44" s="14">
        <v>87900</v>
      </c>
      <c r="S44" s="24">
        <v>5.6867652444951233E-2</v>
      </c>
      <c r="T44" s="23">
        <f t="shared" si="4"/>
        <v>7.6465680888382098E-2</v>
      </c>
      <c r="U44" s="24">
        <v>7.3554265425216869E-2</v>
      </c>
      <c r="V44" s="25">
        <f t="shared" si="5"/>
        <v>5.9779067908116462E-2</v>
      </c>
      <c r="W44" s="24">
        <v>6.3952502484924623E-2</v>
      </c>
      <c r="X44" s="25">
        <f t="shared" si="6"/>
        <v>6.9380830848408709E-2</v>
      </c>
      <c r="Y44" s="24">
        <v>5.1927731972271574E-2</v>
      </c>
      <c r="Z44" s="25">
        <f t="shared" si="7"/>
        <v>8.1405601361061758E-2</v>
      </c>
      <c r="AA44" s="24">
        <v>7.1068502718433735E-2</v>
      </c>
      <c r="AB44" s="24">
        <f t="shared" si="8"/>
        <v>6.2264830614899597E-2</v>
      </c>
      <c r="AC44" s="24">
        <v>5.98537509245472E-2</v>
      </c>
      <c r="AD44" s="24">
        <f t="shared" si="9"/>
        <v>7.3479582408786132E-2</v>
      </c>
      <c r="AE44" s="24">
        <v>5.1829688443420452E-2</v>
      </c>
      <c r="AF44" s="24">
        <f t="shared" si="10"/>
        <v>8.150364488991288E-2</v>
      </c>
      <c r="AG44" s="24">
        <f t="shared" si="11"/>
        <v>6.6666666666666652E-2</v>
      </c>
    </row>
    <row r="45" spans="2:33" x14ac:dyDescent="0.3">
      <c r="B45" s="22">
        <v>42</v>
      </c>
      <c r="C45" s="14">
        <f t="shared" si="12"/>
        <v>4397</v>
      </c>
      <c r="D45" s="14">
        <f t="shared" si="12"/>
        <v>3085</v>
      </c>
      <c r="E45" s="14">
        <f t="shared" si="12"/>
        <v>3440</v>
      </c>
      <c r="F45" s="14">
        <f t="shared" si="12"/>
        <v>4042</v>
      </c>
      <c r="G45" s="14">
        <f t="shared" si="12"/>
        <v>4629</v>
      </c>
      <c r="H45" s="14">
        <f t="shared" si="12"/>
        <v>2853</v>
      </c>
      <c r="I45" s="14">
        <f t="shared" si="12"/>
        <v>3720</v>
      </c>
      <c r="J45" s="14">
        <f t="shared" si="12"/>
        <v>3762</v>
      </c>
      <c r="K45" s="14">
        <f t="shared" si="12"/>
        <v>4776</v>
      </c>
      <c r="L45" s="14">
        <f t="shared" si="12"/>
        <v>2706</v>
      </c>
      <c r="M45" s="14">
        <f t="shared" si="12"/>
        <v>2665</v>
      </c>
      <c r="N45" s="14">
        <f t="shared" si="12"/>
        <v>4817</v>
      </c>
      <c r="O45" s="14">
        <f t="shared" si="12"/>
        <v>3496</v>
      </c>
      <c r="P45" s="14">
        <f t="shared" si="12"/>
        <v>3986</v>
      </c>
      <c r="Q45" s="14">
        <f t="shared" si="12"/>
        <v>3741</v>
      </c>
      <c r="R45" s="14">
        <v>124700</v>
      </c>
      <c r="S45" s="24">
        <v>7.8350644896589217E-2</v>
      </c>
      <c r="T45" s="23">
        <f t="shared" si="4"/>
        <v>5.4982688436744115E-2</v>
      </c>
      <c r="U45" s="24">
        <v>6.1308510437400543E-2</v>
      </c>
      <c r="V45" s="25">
        <f t="shared" si="5"/>
        <v>7.2024822895932789E-2</v>
      </c>
      <c r="W45" s="24">
        <v>8.2482615750948896E-2</v>
      </c>
      <c r="X45" s="25">
        <f t="shared" si="6"/>
        <v>5.0850717582384436E-2</v>
      </c>
      <c r="Y45" s="24">
        <v>6.6287743818564338E-2</v>
      </c>
      <c r="Z45" s="25">
        <f t="shared" si="7"/>
        <v>6.7045589514768994E-2</v>
      </c>
      <c r="AA45" s="24">
        <v>8.5108099581291896E-2</v>
      </c>
      <c r="AB45" s="24">
        <f t="shared" si="8"/>
        <v>4.8225233752041435E-2</v>
      </c>
      <c r="AC45" s="24">
        <v>4.7485214151991528E-2</v>
      </c>
      <c r="AD45" s="24">
        <f t="shared" si="9"/>
        <v>8.5848119181341803E-2</v>
      </c>
      <c r="AE45" s="24">
        <v>6.2295300820140398E-2</v>
      </c>
      <c r="AF45" s="24">
        <f t="shared" si="10"/>
        <v>7.1038032513192934E-2</v>
      </c>
      <c r="AG45" s="24">
        <f t="shared" si="11"/>
        <v>6.6666666666666652E-2</v>
      </c>
    </row>
    <row r="46" spans="2:33" x14ac:dyDescent="0.3">
      <c r="B46" s="22">
        <v>43</v>
      </c>
      <c r="C46" s="14">
        <f t="shared" si="12"/>
        <v>3926</v>
      </c>
      <c r="D46" s="14">
        <f t="shared" si="12"/>
        <v>3430</v>
      </c>
      <c r="E46" s="14">
        <f t="shared" si="12"/>
        <v>2732</v>
      </c>
      <c r="F46" s="14">
        <f t="shared" si="12"/>
        <v>4624</v>
      </c>
      <c r="G46" s="14">
        <f t="shared" si="12"/>
        <v>4074</v>
      </c>
      <c r="H46" s="14">
        <f t="shared" si="12"/>
        <v>3282</v>
      </c>
      <c r="I46" s="14">
        <f t="shared" si="12"/>
        <v>3752</v>
      </c>
      <c r="J46" s="14">
        <f t="shared" si="12"/>
        <v>3604</v>
      </c>
      <c r="K46" s="14">
        <f t="shared" si="12"/>
        <v>3711</v>
      </c>
      <c r="L46" s="14">
        <f t="shared" si="12"/>
        <v>3645</v>
      </c>
      <c r="M46" s="14">
        <f t="shared" si="12"/>
        <v>3691</v>
      </c>
      <c r="N46" s="14">
        <f t="shared" si="12"/>
        <v>3665</v>
      </c>
      <c r="O46" s="14">
        <f t="shared" si="12"/>
        <v>3840</v>
      </c>
      <c r="P46" s="14">
        <f t="shared" si="12"/>
        <v>3516</v>
      </c>
      <c r="Q46" s="14">
        <f t="shared" si="12"/>
        <v>3678</v>
      </c>
      <c r="R46" s="14">
        <v>122600</v>
      </c>
      <c r="S46" s="24">
        <v>7.1165659489950628E-2</v>
      </c>
      <c r="T46" s="23">
        <f t="shared" si="4"/>
        <v>6.2167673843382704E-2</v>
      </c>
      <c r="U46" s="24">
        <v>4.9517843860983846E-2</v>
      </c>
      <c r="V46" s="25">
        <f t="shared" si="5"/>
        <v>8.3815489472349486E-2</v>
      </c>
      <c r="W46" s="24">
        <v>7.3848327799667601E-2</v>
      </c>
      <c r="X46" s="25">
        <f t="shared" si="6"/>
        <v>5.948500553366573E-2</v>
      </c>
      <c r="Y46" s="24">
        <v>6.801162281367229E-2</v>
      </c>
      <c r="Z46" s="25">
        <f t="shared" si="7"/>
        <v>6.5321710519661041E-2</v>
      </c>
      <c r="AA46" s="24">
        <v>6.7257424332227089E-2</v>
      </c>
      <c r="AB46" s="24">
        <f t="shared" si="8"/>
        <v>6.6075909001106242E-2</v>
      </c>
      <c r="AC46" s="24">
        <v>6.6910554421654667E-2</v>
      </c>
      <c r="AD46" s="24">
        <f t="shared" si="9"/>
        <v>6.6422778911678665E-2</v>
      </c>
      <c r="AE46" s="24">
        <v>6.9601555976576635E-2</v>
      </c>
      <c r="AF46" s="24">
        <f t="shared" si="10"/>
        <v>6.3731777356756697E-2</v>
      </c>
      <c r="AG46" s="24">
        <f t="shared" si="11"/>
        <v>6.6666666666666652E-2</v>
      </c>
    </row>
    <row r="47" spans="2:33" x14ac:dyDescent="0.3">
      <c r="B47" s="22">
        <v>44</v>
      </c>
      <c r="C47" s="14">
        <f t="shared" si="12"/>
        <v>3532</v>
      </c>
      <c r="D47" s="14">
        <f t="shared" si="12"/>
        <v>3308</v>
      </c>
      <c r="E47" s="14">
        <f t="shared" si="12"/>
        <v>3842</v>
      </c>
      <c r="F47" s="14">
        <f t="shared" si="12"/>
        <v>2998</v>
      </c>
      <c r="G47" s="14">
        <f t="shared" si="12"/>
        <v>3670</v>
      </c>
      <c r="H47" s="14">
        <f t="shared" si="12"/>
        <v>3170</v>
      </c>
      <c r="I47" s="14">
        <f t="shared" si="12"/>
        <v>3178</v>
      </c>
      <c r="J47" s="14">
        <f t="shared" si="12"/>
        <v>3662</v>
      </c>
      <c r="K47" s="14">
        <f t="shared" si="12"/>
        <v>4134</v>
      </c>
      <c r="L47" s="14">
        <f t="shared" si="12"/>
        <v>2706</v>
      </c>
      <c r="M47" s="14">
        <f t="shared" si="12"/>
        <v>4015</v>
      </c>
      <c r="N47" s="14">
        <f t="shared" si="12"/>
        <v>2825</v>
      </c>
      <c r="O47" s="14">
        <f t="shared" si="12"/>
        <v>3426</v>
      </c>
      <c r="P47" s="14">
        <f t="shared" si="12"/>
        <v>3414</v>
      </c>
      <c r="Q47" s="14">
        <f t="shared" si="12"/>
        <v>3420</v>
      </c>
      <c r="R47" s="14">
        <v>114000</v>
      </c>
      <c r="S47" s="24">
        <v>6.8848767211919182E-2</v>
      </c>
      <c r="T47" s="23">
        <f t="shared" si="4"/>
        <v>6.448456612141415E-2</v>
      </c>
      <c r="U47" s="24">
        <v>7.4895974746639837E-2</v>
      </c>
      <c r="V47" s="25">
        <f t="shared" si="5"/>
        <v>5.8437358586693494E-2</v>
      </c>
      <c r="W47" s="24">
        <v>7.1533709258390588E-2</v>
      </c>
      <c r="X47" s="25">
        <f t="shared" si="6"/>
        <v>6.1799624074942744E-2</v>
      </c>
      <c r="Y47" s="24">
        <v>6.1951886989434712E-2</v>
      </c>
      <c r="Z47" s="25">
        <f t="shared" si="7"/>
        <v>7.1381446343898619E-2</v>
      </c>
      <c r="AA47" s="24">
        <v>8.0591344255979636E-2</v>
      </c>
      <c r="AB47" s="24">
        <f t="shared" si="8"/>
        <v>5.2741989077353696E-2</v>
      </c>
      <c r="AC47" s="24">
        <v>7.8267698979787526E-2</v>
      </c>
      <c r="AD47" s="24">
        <f t="shared" si="9"/>
        <v>5.5065634353545806E-2</v>
      </c>
      <c r="AE47" s="24">
        <v>6.6781258381113873E-2</v>
      </c>
      <c r="AF47" s="24">
        <f t="shared" si="10"/>
        <v>6.6552074952219459E-2</v>
      </c>
      <c r="AG47" s="24">
        <f t="shared" si="11"/>
        <v>6.6666666666666652E-2</v>
      </c>
    </row>
    <row r="48" spans="2:33" x14ac:dyDescent="0.3">
      <c r="B48" s="22">
        <v>45</v>
      </c>
      <c r="C48" s="14">
        <f t="shared" si="12"/>
        <v>2973</v>
      </c>
      <c r="D48" s="14">
        <f t="shared" si="12"/>
        <v>4401</v>
      </c>
      <c r="E48" s="14">
        <f t="shared" si="12"/>
        <v>4529</v>
      </c>
      <c r="F48" s="14">
        <f t="shared" si="12"/>
        <v>2845</v>
      </c>
      <c r="G48" s="14">
        <f t="shared" si="12"/>
        <v>3813</v>
      </c>
      <c r="H48" s="14">
        <f t="shared" si="12"/>
        <v>3561</v>
      </c>
      <c r="I48" s="14">
        <f t="shared" si="12"/>
        <v>3768</v>
      </c>
      <c r="J48" s="14">
        <f t="shared" si="12"/>
        <v>3606</v>
      </c>
      <c r="K48" s="14">
        <f t="shared" si="12"/>
        <v>2821</v>
      </c>
      <c r="L48" s="14">
        <f t="shared" si="12"/>
        <v>4553</v>
      </c>
      <c r="M48" s="14">
        <f t="shared" si="12"/>
        <v>3311</v>
      </c>
      <c r="N48" s="14">
        <f t="shared" si="12"/>
        <v>4063</v>
      </c>
      <c r="O48" s="14">
        <f t="shared" si="12"/>
        <v>3543</v>
      </c>
      <c r="P48" s="14">
        <f t="shared" si="12"/>
        <v>3831</v>
      </c>
      <c r="Q48" s="14">
        <f t="shared" si="12"/>
        <v>3687</v>
      </c>
      <c r="R48" s="14">
        <v>122900</v>
      </c>
      <c r="S48" s="24">
        <v>5.3764592946707268E-2</v>
      </c>
      <c r="T48" s="23">
        <f t="shared" si="4"/>
        <v>7.9568740386626063E-2</v>
      </c>
      <c r="U48" s="24">
        <v>8.1883031368805093E-2</v>
      </c>
      <c r="V48" s="25">
        <f t="shared" si="5"/>
        <v>5.1450301964528239E-2</v>
      </c>
      <c r="W48" s="24">
        <v>6.8946810740770303E-2</v>
      </c>
      <c r="X48" s="25">
        <f t="shared" si="6"/>
        <v>6.4386522592563028E-2</v>
      </c>
      <c r="Y48" s="24">
        <v>6.8133699740017761E-2</v>
      </c>
      <c r="Z48" s="25">
        <f t="shared" si="7"/>
        <v>6.519963359331557E-2</v>
      </c>
      <c r="AA48" s="24">
        <v>5.1003685355270278E-2</v>
      </c>
      <c r="AB48" s="24">
        <f t="shared" si="8"/>
        <v>8.2329647978063053E-2</v>
      </c>
      <c r="AC48" s="24">
        <v>5.9863391568385993E-2</v>
      </c>
      <c r="AD48" s="24">
        <f t="shared" si="9"/>
        <v>7.3469941764947339E-2</v>
      </c>
      <c r="AE48" s="24">
        <v>6.4068190210990139E-2</v>
      </c>
      <c r="AF48" s="24">
        <f t="shared" si="10"/>
        <v>6.9265143122343192E-2</v>
      </c>
      <c r="AG48" s="24">
        <f t="shared" si="11"/>
        <v>6.6666666666666652E-2</v>
      </c>
    </row>
    <row r="49" spans="2:33" x14ac:dyDescent="0.3">
      <c r="B49" s="22">
        <v>46</v>
      </c>
      <c r="C49" s="14">
        <f t="shared" si="12"/>
        <v>3997</v>
      </c>
      <c r="D49" s="14">
        <f t="shared" si="12"/>
        <v>2801</v>
      </c>
      <c r="E49" s="14">
        <f t="shared" si="12"/>
        <v>3392</v>
      </c>
      <c r="F49" s="14">
        <f t="shared" si="12"/>
        <v>3406</v>
      </c>
      <c r="G49" s="14">
        <f t="shared" si="12"/>
        <v>3433</v>
      </c>
      <c r="H49" s="14">
        <f t="shared" si="12"/>
        <v>3365</v>
      </c>
      <c r="I49" s="14">
        <f t="shared" si="12"/>
        <v>2786</v>
      </c>
      <c r="J49" s="14">
        <f t="shared" si="12"/>
        <v>4012</v>
      </c>
      <c r="K49" s="14">
        <f t="shared" si="12"/>
        <v>2925</v>
      </c>
      <c r="L49" s="14">
        <f t="shared" si="12"/>
        <v>3873</v>
      </c>
      <c r="M49" s="14">
        <f t="shared" si="12"/>
        <v>3250</v>
      </c>
      <c r="N49" s="14">
        <f t="shared" si="12"/>
        <v>3548</v>
      </c>
      <c r="O49" s="14">
        <f t="shared" si="12"/>
        <v>3358</v>
      </c>
      <c r="P49" s="14">
        <f t="shared" si="12"/>
        <v>3440</v>
      </c>
      <c r="Q49" s="14">
        <f t="shared" si="12"/>
        <v>3399</v>
      </c>
      <c r="R49" s="14">
        <v>113300</v>
      </c>
      <c r="S49" s="24">
        <v>7.8388593563020692E-2</v>
      </c>
      <c r="T49" s="23">
        <f t="shared" si="4"/>
        <v>5.4944739770312639E-2</v>
      </c>
      <c r="U49" s="24">
        <v>6.6534921741138675E-2</v>
      </c>
      <c r="V49" s="25">
        <f t="shared" si="5"/>
        <v>6.6798411592194656E-2</v>
      </c>
      <c r="W49" s="24">
        <v>6.7332548594593533E-2</v>
      </c>
      <c r="X49" s="25">
        <f t="shared" si="6"/>
        <v>6.6000784738739798E-2</v>
      </c>
      <c r="Y49" s="24">
        <v>5.4652941896663976E-2</v>
      </c>
      <c r="Z49" s="25">
        <f t="shared" si="7"/>
        <v>7.8680391436669356E-2</v>
      </c>
      <c r="AA49" s="24">
        <v>5.7369352459816725E-2</v>
      </c>
      <c r="AB49" s="24">
        <f t="shared" si="8"/>
        <v>7.5963980873516607E-2</v>
      </c>
      <c r="AC49" s="24">
        <v>6.3736815816399173E-2</v>
      </c>
      <c r="AD49" s="24">
        <f t="shared" si="9"/>
        <v>6.9596517516934159E-2</v>
      </c>
      <c r="AE49" s="24">
        <v>6.5860895217654758E-2</v>
      </c>
      <c r="AF49" s="24">
        <f t="shared" si="10"/>
        <v>6.7472438115678574E-2</v>
      </c>
      <c r="AG49" s="24">
        <f t="shared" si="11"/>
        <v>6.6666666666666652E-2</v>
      </c>
    </row>
    <row r="50" spans="2:33" x14ac:dyDescent="0.3">
      <c r="B50" s="22">
        <v>47</v>
      </c>
      <c r="C50" s="14">
        <f t="shared" si="12"/>
        <v>4990</v>
      </c>
      <c r="D50" s="14">
        <f t="shared" si="12"/>
        <v>3482</v>
      </c>
      <c r="E50" s="14">
        <f t="shared" si="12"/>
        <v>4103</v>
      </c>
      <c r="F50" s="14">
        <f t="shared" si="12"/>
        <v>4369</v>
      </c>
      <c r="G50" s="14">
        <f t="shared" si="12"/>
        <v>4934</v>
      </c>
      <c r="H50" s="14">
        <f t="shared" si="12"/>
        <v>3538</v>
      </c>
      <c r="I50" s="14">
        <f t="shared" si="12"/>
        <v>4602</v>
      </c>
      <c r="J50" s="14">
        <f t="shared" si="12"/>
        <v>3870</v>
      </c>
      <c r="K50" s="14">
        <f t="shared" si="12"/>
        <v>3797</v>
      </c>
      <c r="L50" s="14">
        <f t="shared" si="12"/>
        <v>4675</v>
      </c>
      <c r="M50" s="14">
        <f t="shared" si="12"/>
        <v>4993</v>
      </c>
      <c r="N50" s="14">
        <f t="shared" si="12"/>
        <v>3479</v>
      </c>
      <c r="O50" s="14">
        <f t="shared" si="12"/>
        <v>3993</v>
      </c>
      <c r="P50" s="14">
        <f t="shared" si="12"/>
        <v>4479</v>
      </c>
      <c r="Q50" s="14">
        <f t="shared" si="12"/>
        <v>4236</v>
      </c>
      <c r="R50" s="14">
        <v>141200</v>
      </c>
      <c r="S50" s="24">
        <v>7.8531316019096409E-2</v>
      </c>
      <c r="T50" s="23">
        <f t="shared" si="4"/>
        <v>5.4802017314236923E-2</v>
      </c>
      <c r="U50" s="24">
        <v>6.4569856119804314E-2</v>
      </c>
      <c r="V50" s="25">
        <f t="shared" si="5"/>
        <v>6.8763477213529017E-2</v>
      </c>
      <c r="W50" s="24">
        <v>7.7646514098476616E-2</v>
      </c>
      <c r="X50" s="25">
        <f t="shared" si="6"/>
        <v>5.5686819234856716E-2</v>
      </c>
      <c r="Y50" s="24">
        <v>7.2425753030573248E-2</v>
      </c>
      <c r="Z50" s="25">
        <f t="shared" si="7"/>
        <v>6.0907580302760084E-2</v>
      </c>
      <c r="AA50" s="24">
        <v>5.9757958395082966E-2</v>
      </c>
      <c r="AB50" s="24">
        <f t="shared" si="8"/>
        <v>7.3575374938250365E-2</v>
      </c>
      <c r="AC50" s="24">
        <v>7.8579428288820197E-2</v>
      </c>
      <c r="AD50" s="24">
        <f t="shared" si="9"/>
        <v>5.4753905044513135E-2</v>
      </c>
      <c r="AE50" s="24">
        <v>6.2845943018645045E-2</v>
      </c>
      <c r="AF50" s="24">
        <f t="shared" si="10"/>
        <v>7.0487390314688286E-2</v>
      </c>
      <c r="AG50" s="24">
        <f t="shared" si="11"/>
        <v>6.6666666666666652E-2</v>
      </c>
    </row>
    <row r="51" spans="2:33" x14ac:dyDescent="0.3">
      <c r="B51" s="22">
        <v>48</v>
      </c>
      <c r="C51" s="14">
        <f t="shared" si="12"/>
        <v>3508</v>
      </c>
      <c r="D51" s="14">
        <f t="shared" si="12"/>
        <v>3650</v>
      </c>
      <c r="E51" s="14">
        <f t="shared" si="12"/>
        <v>3478</v>
      </c>
      <c r="F51" s="14">
        <f t="shared" si="12"/>
        <v>3680</v>
      </c>
      <c r="G51" s="14">
        <f t="shared" si="12"/>
        <v>4201</v>
      </c>
      <c r="H51" s="14">
        <f t="shared" si="12"/>
        <v>2957</v>
      </c>
      <c r="I51" s="14">
        <f t="shared" si="12"/>
        <v>3320</v>
      </c>
      <c r="J51" s="14">
        <f t="shared" si="12"/>
        <v>3838</v>
      </c>
      <c r="K51" s="14">
        <f t="shared" si="12"/>
        <v>4037</v>
      </c>
      <c r="L51" s="14">
        <f t="shared" si="12"/>
        <v>3121</v>
      </c>
      <c r="M51" s="14">
        <f t="shared" si="12"/>
        <v>4264</v>
      </c>
      <c r="N51" s="14">
        <f t="shared" si="12"/>
        <v>2894</v>
      </c>
      <c r="O51" s="14">
        <f t="shared" si="12"/>
        <v>3609</v>
      </c>
      <c r="P51" s="14">
        <f t="shared" si="12"/>
        <v>3549</v>
      </c>
      <c r="Q51" s="14">
        <f t="shared" si="12"/>
        <v>3579</v>
      </c>
      <c r="R51" s="14">
        <v>119300</v>
      </c>
      <c r="S51" s="24">
        <v>6.5347735569546928E-2</v>
      </c>
      <c r="T51" s="23">
        <f t="shared" si="4"/>
        <v>6.7985597763786404E-2</v>
      </c>
      <c r="U51" s="24">
        <v>6.4782848410275762E-2</v>
      </c>
      <c r="V51" s="25">
        <f t="shared" si="5"/>
        <v>6.855048492305757E-2</v>
      </c>
      <c r="W51" s="24">
        <v>7.8254215720833742E-2</v>
      </c>
      <c r="X51" s="25">
        <f t="shared" si="6"/>
        <v>5.507911761249959E-2</v>
      </c>
      <c r="Y51" s="24">
        <v>6.1833618572152915E-2</v>
      </c>
      <c r="Z51" s="25">
        <f t="shared" si="7"/>
        <v>7.1499714761180416E-2</v>
      </c>
      <c r="AA51" s="24">
        <v>7.5197176654499487E-2</v>
      </c>
      <c r="AB51" s="24">
        <f t="shared" si="8"/>
        <v>5.8136156678833845E-2</v>
      </c>
      <c r="AC51" s="24">
        <v>7.9419551282215395E-2</v>
      </c>
      <c r="AD51" s="24">
        <f t="shared" si="9"/>
        <v>5.3913782051117937E-2</v>
      </c>
      <c r="AE51" s="24">
        <v>6.7218338797418398E-2</v>
      </c>
      <c r="AF51" s="24">
        <f t="shared" si="10"/>
        <v>6.6114994535914934E-2</v>
      </c>
      <c r="AG51" s="24">
        <f t="shared" si="11"/>
        <v>6.6666666666666652E-2</v>
      </c>
    </row>
    <row r="52" spans="2:33" x14ac:dyDescent="0.3">
      <c r="B52" s="22">
        <v>49</v>
      </c>
      <c r="C52" s="14">
        <f t="shared" si="12"/>
        <v>4409</v>
      </c>
      <c r="D52" s="14">
        <f t="shared" si="12"/>
        <v>3775</v>
      </c>
      <c r="E52" s="14">
        <f t="shared" si="12"/>
        <v>4413</v>
      </c>
      <c r="F52" s="14">
        <f t="shared" si="12"/>
        <v>3771</v>
      </c>
      <c r="G52" s="14">
        <f t="shared" si="12"/>
        <v>4455</v>
      </c>
      <c r="H52" s="14">
        <f t="shared" si="12"/>
        <v>3729</v>
      </c>
      <c r="I52" s="14">
        <f t="shared" si="12"/>
        <v>3627</v>
      </c>
      <c r="J52" s="14">
        <f t="shared" si="12"/>
        <v>4557</v>
      </c>
      <c r="K52" s="14">
        <f t="shared" si="12"/>
        <v>4773</v>
      </c>
      <c r="L52" s="14">
        <f t="shared" si="12"/>
        <v>3411</v>
      </c>
      <c r="M52" s="14">
        <f t="shared" si="12"/>
        <v>3962</v>
      </c>
      <c r="N52" s="14">
        <f t="shared" si="12"/>
        <v>4222</v>
      </c>
      <c r="O52" s="14">
        <f t="shared" si="12"/>
        <v>3316</v>
      </c>
      <c r="P52" s="14">
        <f t="shared" si="12"/>
        <v>4868</v>
      </c>
      <c r="Q52" s="14">
        <f t="shared" si="12"/>
        <v>4092</v>
      </c>
      <c r="R52" s="14">
        <v>136400</v>
      </c>
      <c r="S52" s="24">
        <v>7.1826998562344813E-2</v>
      </c>
      <c r="T52" s="23">
        <f t="shared" si="4"/>
        <v>6.1506334770988519E-2</v>
      </c>
      <c r="U52" s="24">
        <v>7.1889173893894764E-2</v>
      </c>
      <c r="V52" s="25">
        <f t="shared" si="5"/>
        <v>6.1444159439438567E-2</v>
      </c>
      <c r="W52" s="24">
        <v>7.2586392532273891E-2</v>
      </c>
      <c r="X52" s="25">
        <f t="shared" si="6"/>
        <v>6.074694080105944E-2</v>
      </c>
      <c r="Y52" s="24">
        <v>5.908388639686396E-2</v>
      </c>
      <c r="Z52" s="25">
        <f t="shared" si="7"/>
        <v>7.4249446936469371E-2</v>
      </c>
      <c r="AA52" s="24">
        <v>7.7753470675405112E-2</v>
      </c>
      <c r="AB52" s="24">
        <f t="shared" si="8"/>
        <v>5.557986265792822E-2</v>
      </c>
      <c r="AC52" s="24">
        <v>6.4550301983716196E-2</v>
      </c>
      <c r="AD52" s="24">
        <f t="shared" si="9"/>
        <v>6.8783031349617135E-2</v>
      </c>
      <c r="AE52" s="24">
        <v>5.4016977726449256E-2</v>
      </c>
      <c r="AF52" s="24">
        <f t="shared" si="10"/>
        <v>7.9316355606884076E-2</v>
      </c>
      <c r="AG52" s="24">
        <f t="shared" si="11"/>
        <v>6.6666666666666652E-2</v>
      </c>
    </row>
    <row r="53" spans="2:33" x14ac:dyDescent="0.3">
      <c r="B53" s="22">
        <v>50</v>
      </c>
      <c r="C53" s="14">
        <f t="shared" si="12"/>
        <v>3515</v>
      </c>
      <c r="D53" s="14">
        <f t="shared" si="12"/>
        <v>3235</v>
      </c>
      <c r="E53" s="14">
        <f t="shared" si="12"/>
        <v>2828</v>
      </c>
      <c r="F53" s="14">
        <f t="shared" si="12"/>
        <v>3922</v>
      </c>
      <c r="G53" s="14">
        <f t="shared" si="12"/>
        <v>3189</v>
      </c>
      <c r="H53" s="14">
        <f t="shared" si="12"/>
        <v>3561</v>
      </c>
      <c r="I53" s="14">
        <f t="shared" si="12"/>
        <v>4030</v>
      </c>
      <c r="J53" s="14">
        <f t="shared" si="12"/>
        <v>2720</v>
      </c>
      <c r="K53" s="14">
        <f t="shared" si="12"/>
        <v>3033</v>
      </c>
      <c r="L53" s="14">
        <f t="shared" si="12"/>
        <v>3717</v>
      </c>
      <c r="M53" s="14">
        <f t="shared" si="12"/>
        <v>2511</v>
      </c>
      <c r="N53" s="14">
        <f t="shared" si="12"/>
        <v>4239</v>
      </c>
      <c r="O53" s="14">
        <f t="shared" si="12"/>
        <v>3107</v>
      </c>
      <c r="P53" s="14">
        <f t="shared" si="12"/>
        <v>3643</v>
      </c>
      <c r="Q53" s="14">
        <f t="shared" si="12"/>
        <v>3375</v>
      </c>
      <c r="R53" s="14">
        <v>112500</v>
      </c>
      <c r="S53" s="24">
        <v>6.9433413143586364E-2</v>
      </c>
      <c r="T53" s="23">
        <f t="shared" si="4"/>
        <v>6.3899920189746967E-2</v>
      </c>
      <c r="U53" s="24">
        <v>5.5863138284210578E-2</v>
      </c>
      <c r="V53" s="25">
        <f t="shared" si="5"/>
        <v>7.7470195049122753E-2</v>
      </c>
      <c r="W53" s="24">
        <v>6.3000159214014417E-2</v>
      </c>
      <c r="X53" s="25">
        <f t="shared" si="6"/>
        <v>7.0333174119318914E-2</v>
      </c>
      <c r="Y53" s="24">
        <v>7.9613591976838649E-2</v>
      </c>
      <c r="Z53" s="25">
        <f t="shared" si="7"/>
        <v>5.3719741356494682E-2</v>
      </c>
      <c r="AA53" s="24">
        <v>5.9904773577316661E-2</v>
      </c>
      <c r="AB53" s="24">
        <f t="shared" si="8"/>
        <v>7.342855975601667E-2</v>
      </c>
      <c r="AC53" s="24">
        <v>4.9593832143316974E-2</v>
      </c>
      <c r="AD53" s="24">
        <f t="shared" si="9"/>
        <v>8.3739501190016358E-2</v>
      </c>
      <c r="AE53" s="24">
        <v>6.1382520568757315E-2</v>
      </c>
      <c r="AF53" s="24">
        <f t="shared" si="10"/>
        <v>7.1950812764576016E-2</v>
      </c>
      <c r="AG53" s="24">
        <f t="shared" si="11"/>
        <v>6.6666666666666652E-2</v>
      </c>
    </row>
    <row r="54" spans="2:33" x14ac:dyDescent="0.3">
      <c r="B54" s="22">
        <v>51</v>
      </c>
      <c r="C54" s="14">
        <f t="shared" si="12"/>
        <v>3331</v>
      </c>
      <c r="D54" s="14">
        <f t="shared" si="12"/>
        <v>2261</v>
      </c>
      <c r="E54" s="14">
        <f t="shared" si="12"/>
        <v>2687</v>
      </c>
      <c r="F54" s="14">
        <f t="shared" si="12"/>
        <v>2905</v>
      </c>
      <c r="G54" s="14">
        <f t="shared" si="12"/>
        <v>2455</v>
      </c>
      <c r="H54" s="14">
        <f t="shared" si="12"/>
        <v>3137</v>
      </c>
      <c r="I54" s="14">
        <f t="shared" si="12"/>
        <v>3060</v>
      </c>
      <c r="J54" s="14">
        <f t="shared" si="12"/>
        <v>2532</v>
      </c>
      <c r="K54" s="14">
        <f t="shared" si="12"/>
        <v>2575</v>
      </c>
      <c r="L54" s="14">
        <f t="shared" si="12"/>
        <v>3017</v>
      </c>
      <c r="M54" s="14">
        <f t="shared" si="12"/>
        <v>2906</v>
      </c>
      <c r="N54" s="14">
        <f t="shared" si="12"/>
        <v>2686</v>
      </c>
      <c r="O54" s="14">
        <f t="shared" si="12"/>
        <v>3366</v>
      </c>
      <c r="P54" s="14">
        <f t="shared" si="12"/>
        <v>2226</v>
      </c>
      <c r="Q54" s="14">
        <f t="shared" si="12"/>
        <v>2796</v>
      </c>
      <c r="R54" s="14">
        <v>93200</v>
      </c>
      <c r="S54" s="24">
        <v>7.9433375601682343E-2</v>
      </c>
      <c r="T54" s="23">
        <f t="shared" si="4"/>
        <v>5.3899957731650988E-2</v>
      </c>
      <c r="U54" s="24">
        <v>6.4074511199167461E-2</v>
      </c>
      <c r="V54" s="25">
        <f t="shared" si="5"/>
        <v>6.9258822134165871E-2</v>
      </c>
      <c r="W54" s="24">
        <v>5.8544783412388057E-2</v>
      </c>
      <c r="X54" s="25">
        <f t="shared" si="6"/>
        <v>7.4788549920945274E-2</v>
      </c>
      <c r="Y54" s="24">
        <v>7.2972006917141841E-2</v>
      </c>
      <c r="Z54" s="25">
        <f t="shared" si="7"/>
        <v>6.0361326416191491E-2</v>
      </c>
      <c r="AA54" s="24">
        <v>6.1391319929996968E-2</v>
      </c>
      <c r="AB54" s="24">
        <f t="shared" si="8"/>
        <v>7.1942013403336363E-2</v>
      </c>
      <c r="AC54" s="24">
        <v>6.9299308149809946E-2</v>
      </c>
      <c r="AD54" s="24">
        <f t="shared" si="9"/>
        <v>6.4034025183523385E-2</v>
      </c>
      <c r="AE54" s="24">
        <v>8.0257946235677224E-2</v>
      </c>
      <c r="AF54" s="24">
        <f t="shared" si="10"/>
        <v>5.3075387097656107E-2</v>
      </c>
      <c r="AG54" s="24">
        <f t="shared" si="11"/>
        <v>6.6666666666666652E-2</v>
      </c>
    </row>
    <row r="55" spans="2:33" x14ac:dyDescent="0.3">
      <c r="B55" s="22">
        <v>52</v>
      </c>
      <c r="C55" s="14">
        <f t="shared" si="12"/>
        <v>3863</v>
      </c>
      <c r="D55" s="14">
        <f t="shared" si="12"/>
        <v>4075</v>
      </c>
      <c r="E55" s="14">
        <f t="shared" si="12"/>
        <v>4089</v>
      </c>
      <c r="F55" s="14">
        <f t="shared" si="12"/>
        <v>3849</v>
      </c>
      <c r="G55" s="14">
        <f t="shared" si="12"/>
        <v>4203</v>
      </c>
      <c r="H55" s="14">
        <f t="shared" si="12"/>
        <v>3735</v>
      </c>
      <c r="I55" s="14">
        <f t="shared" si="12"/>
        <v>3938</v>
      </c>
      <c r="J55" s="14">
        <f t="shared" si="12"/>
        <v>4000</v>
      </c>
      <c r="K55" s="14">
        <f t="shared" si="12"/>
        <v>3413</v>
      </c>
      <c r="L55" s="14">
        <f t="shared" si="12"/>
        <v>4525</v>
      </c>
      <c r="M55" s="14">
        <f t="shared" si="12"/>
        <v>3307</v>
      </c>
      <c r="N55" s="14">
        <f t="shared" si="12"/>
        <v>4631</v>
      </c>
      <c r="O55" s="14">
        <f t="shared" si="12"/>
        <v>4781</v>
      </c>
      <c r="P55" s="14">
        <f t="shared" si="12"/>
        <v>3157</v>
      </c>
      <c r="Q55" s="14">
        <f t="shared" si="12"/>
        <v>3969</v>
      </c>
      <c r="R55" s="14">
        <v>132300</v>
      </c>
      <c r="S55" s="24">
        <v>6.4894079612302591E-2</v>
      </c>
      <c r="T55" s="23">
        <f t="shared" si="4"/>
        <v>6.8439253721030741E-2</v>
      </c>
      <c r="U55" s="24">
        <v>6.8687627488132563E-2</v>
      </c>
      <c r="V55" s="25">
        <f t="shared" si="5"/>
        <v>6.4645705845200768E-2</v>
      </c>
      <c r="W55" s="24">
        <v>7.0602716375604502E-2</v>
      </c>
      <c r="X55" s="25">
        <f t="shared" si="6"/>
        <v>6.273061695772883E-2</v>
      </c>
      <c r="Y55" s="24">
        <v>6.6147613422388674E-2</v>
      </c>
      <c r="Z55" s="25">
        <f t="shared" si="7"/>
        <v>6.7185719910944658E-2</v>
      </c>
      <c r="AA55" s="24">
        <v>5.7333950378550214E-2</v>
      </c>
      <c r="AB55" s="24">
        <f t="shared" si="8"/>
        <v>7.5999382954783118E-2</v>
      </c>
      <c r="AC55" s="24">
        <v>5.554811205688398E-2</v>
      </c>
      <c r="AD55" s="24">
        <f t="shared" si="9"/>
        <v>7.7785221276449351E-2</v>
      </c>
      <c r="AE55" s="24">
        <v>8.0298555174111386E-2</v>
      </c>
      <c r="AF55" s="24">
        <f t="shared" si="10"/>
        <v>5.3034778159221946E-2</v>
      </c>
      <c r="AG55" s="24">
        <f t="shared" si="11"/>
        <v>6.6666666666666652E-2</v>
      </c>
    </row>
    <row r="56" spans="2:33" x14ac:dyDescent="0.3">
      <c r="B56" s="22">
        <v>53</v>
      </c>
      <c r="C56" s="14">
        <f t="shared" si="12"/>
        <v>4213</v>
      </c>
      <c r="D56" s="14">
        <f t="shared" si="12"/>
        <v>3593</v>
      </c>
      <c r="E56" s="14">
        <f t="shared" si="12"/>
        <v>4570</v>
      </c>
      <c r="F56" s="14">
        <f t="shared" si="12"/>
        <v>3236</v>
      </c>
      <c r="G56" s="14">
        <f t="shared" si="12"/>
        <v>4383</v>
      </c>
      <c r="H56" s="14">
        <f t="shared" si="12"/>
        <v>3423</v>
      </c>
      <c r="I56" s="14">
        <f t="shared" si="12"/>
        <v>3166</v>
      </c>
      <c r="J56" s="14">
        <f t="shared" si="12"/>
        <v>4640</v>
      </c>
      <c r="K56" s="14">
        <f t="shared" si="12"/>
        <v>3687</v>
      </c>
      <c r="L56" s="14">
        <f t="shared" si="12"/>
        <v>4119</v>
      </c>
      <c r="M56" s="14">
        <f t="shared" si="12"/>
        <v>3668</v>
      </c>
      <c r="N56" s="14">
        <f t="shared" si="12"/>
        <v>4138</v>
      </c>
      <c r="O56" s="14">
        <f t="shared" si="12"/>
        <v>4319</v>
      </c>
      <c r="P56" s="14">
        <f t="shared" si="12"/>
        <v>3487</v>
      </c>
      <c r="Q56" s="14">
        <f t="shared" si="12"/>
        <v>3903</v>
      </c>
      <c r="R56" s="14">
        <v>130100</v>
      </c>
      <c r="S56" s="24">
        <v>7.1960353222992268E-2</v>
      </c>
      <c r="T56" s="23">
        <f t="shared" si="4"/>
        <v>6.1372980110341063E-2</v>
      </c>
      <c r="U56" s="24">
        <v>7.8067473721192215E-2</v>
      </c>
      <c r="V56" s="25">
        <f t="shared" si="5"/>
        <v>5.5265859612141116E-2</v>
      </c>
      <c r="W56" s="24">
        <v>7.4861641321647909E-2</v>
      </c>
      <c r="X56" s="25">
        <f t="shared" si="6"/>
        <v>5.8471692011685422E-2</v>
      </c>
      <c r="Y56" s="24">
        <v>5.4072911650608291E-2</v>
      </c>
      <c r="Z56" s="25">
        <f t="shared" si="7"/>
        <v>7.9260421682725041E-2</v>
      </c>
      <c r="AA56" s="24">
        <v>6.2984618223297872E-2</v>
      </c>
      <c r="AB56" s="24">
        <f t="shared" si="8"/>
        <v>7.0348715110035459E-2</v>
      </c>
      <c r="AC56" s="24">
        <v>6.2655199242315718E-2</v>
      </c>
      <c r="AD56" s="24">
        <f t="shared" si="9"/>
        <v>7.0678134091017614E-2</v>
      </c>
      <c r="AE56" s="24">
        <v>7.377916072759777E-2</v>
      </c>
      <c r="AF56" s="24">
        <f t="shared" si="10"/>
        <v>5.9554172605735561E-2</v>
      </c>
      <c r="AG56" s="24">
        <f t="shared" si="11"/>
        <v>6.6666666666666652E-2</v>
      </c>
    </row>
    <row r="57" spans="2:33" x14ac:dyDescent="0.3">
      <c r="B57" s="22">
        <v>54</v>
      </c>
      <c r="C57" s="14">
        <f t="shared" si="12"/>
        <v>3759</v>
      </c>
      <c r="D57" s="14">
        <f t="shared" si="12"/>
        <v>3495</v>
      </c>
      <c r="E57" s="14">
        <f t="shared" si="12"/>
        <v>3305</v>
      </c>
      <c r="F57" s="14">
        <f t="shared" si="12"/>
        <v>3949</v>
      </c>
      <c r="G57" s="14">
        <f t="shared" si="12"/>
        <v>3288</v>
      </c>
      <c r="H57" s="14">
        <f t="shared" si="12"/>
        <v>3966</v>
      </c>
      <c r="I57" s="14">
        <f t="shared" si="12"/>
        <v>4502</v>
      </c>
      <c r="J57" s="14">
        <f t="shared" si="12"/>
        <v>2752</v>
      </c>
      <c r="K57" s="14">
        <f t="shared" si="12"/>
        <v>3772</v>
      </c>
      <c r="L57" s="14">
        <f t="shared" si="12"/>
        <v>3482</v>
      </c>
      <c r="M57" s="14">
        <f t="shared" si="12"/>
        <v>2948</v>
      </c>
      <c r="N57" s="14">
        <f t="shared" si="12"/>
        <v>4306</v>
      </c>
      <c r="O57" s="14">
        <f t="shared" si="12"/>
        <v>4510</v>
      </c>
      <c r="P57" s="14">
        <f t="shared" si="12"/>
        <v>2744</v>
      </c>
      <c r="Q57" s="14">
        <f t="shared" si="12"/>
        <v>3627</v>
      </c>
      <c r="R57" s="14">
        <v>120900</v>
      </c>
      <c r="S57" s="24">
        <v>6.9086031642244194E-2</v>
      </c>
      <c r="T57" s="23">
        <f t="shared" si="4"/>
        <v>6.4247301691089137E-2</v>
      </c>
      <c r="U57" s="24">
        <v>6.0745465004900467E-2</v>
      </c>
      <c r="V57" s="25">
        <f t="shared" si="5"/>
        <v>7.2587868328432864E-2</v>
      </c>
      <c r="W57" s="24">
        <v>6.0427153227963715E-2</v>
      </c>
      <c r="X57" s="25">
        <f t="shared" si="6"/>
        <v>7.2906180105369617E-2</v>
      </c>
      <c r="Y57" s="24">
        <v>8.2750370991150846E-2</v>
      </c>
      <c r="Z57" s="25">
        <f t="shared" si="7"/>
        <v>5.0582962342182486E-2</v>
      </c>
      <c r="AA57" s="24">
        <v>6.9338939381439701E-2</v>
      </c>
      <c r="AB57" s="24">
        <f t="shared" si="8"/>
        <v>6.399439395189363E-2</v>
      </c>
      <c r="AC57" s="24">
        <v>5.4178640409689394E-2</v>
      </c>
      <c r="AD57" s="24">
        <f t="shared" si="9"/>
        <v>7.9154692923643938E-2</v>
      </c>
      <c r="AE57" s="24">
        <v>8.2888659660555419E-2</v>
      </c>
      <c r="AF57" s="24">
        <f t="shared" si="10"/>
        <v>5.0444673672777912E-2</v>
      </c>
      <c r="AG57" s="24">
        <f t="shared" si="11"/>
        <v>6.6666666666666652E-2</v>
      </c>
    </row>
    <row r="58" spans="2:33" x14ac:dyDescent="0.3">
      <c r="B58" s="22">
        <v>55</v>
      </c>
      <c r="C58" s="14">
        <f t="shared" ref="C58:Q74" si="13">ROUND($R58*$J$2*S58,0)</f>
        <v>3728</v>
      </c>
      <c r="D58" s="14">
        <f t="shared" si="13"/>
        <v>4096</v>
      </c>
      <c r="E58" s="14">
        <f t="shared" si="13"/>
        <v>3655</v>
      </c>
      <c r="F58" s="14">
        <f t="shared" si="13"/>
        <v>4169</v>
      </c>
      <c r="G58" s="14">
        <f t="shared" si="13"/>
        <v>4174</v>
      </c>
      <c r="H58" s="14">
        <f t="shared" si="13"/>
        <v>3650</v>
      </c>
      <c r="I58" s="14">
        <f t="shared" si="13"/>
        <v>4302</v>
      </c>
      <c r="J58" s="14">
        <f t="shared" si="13"/>
        <v>3522</v>
      </c>
      <c r="K58" s="14">
        <f t="shared" si="13"/>
        <v>3874</v>
      </c>
      <c r="L58" s="14">
        <f t="shared" si="13"/>
        <v>3950</v>
      </c>
      <c r="M58" s="14">
        <f t="shared" si="13"/>
        <v>3403</v>
      </c>
      <c r="N58" s="14">
        <f t="shared" si="13"/>
        <v>4421</v>
      </c>
      <c r="O58" s="14">
        <f t="shared" si="13"/>
        <v>4029</v>
      </c>
      <c r="P58" s="14">
        <f t="shared" si="13"/>
        <v>3795</v>
      </c>
      <c r="Q58" s="14">
        <f t="shared" si="13"/>
        <v>3912</v>
      </c>
      <c r="R58" s="14">
        <v>130400</v>
      </c>
      <c r="S58" s="24">
        <v>6.3535817487307356E-2</v>
      </c>
      <c r="T58" s="23">
        <f t="shared" si="4"/>
        <v>6.9797515846025976E-2</v>
      </c>
      <c r="U58" s="24">
        <v>6.2286876625465226E-2</v>
      </c>
      <c r="V58" s="25">
        <f t="shared" si="5"/>
        <v>7.1046456707868105E-2</v>
      </c>
      <c r="W58" s="24">
        <v>7.1138579285205339E-2</v>
      </c>
      <c r="X58" s="25">
        <f t="shared" si="6"/>
        <v>6.2194754048127993E-2</v>
      </c>
      <c r="Y58" s="24">
        <v>7.3309884198850483E-2</v>
      </c>
      <c r="Z58" s="25">
        <f t="shared" si="7"/>
        <v>6.0023449134482848E-2</v>
      </c>
      <c r="AA58" s="24">
        <v>6.6025013536589683E-2</v>
      </c>
      <c r="AB58" s="24">
        <f t="shared" si="8"/>
        <v>6.7308319796743649E-2</v>
      </c>
      <c r="AC58" s="24">
        <v>5.798767243281705E-2</v>
      </c>
      <c r="AD58" s="24">
        <f t="shared" si="9"/>
        <v>7.5345660900516281E-2</v>
      </c>
      <c r="AE58" s="24">
        <v>6.8668118826779534E-2</v>
      </c>
      <c r="AF58" s="24">
        <f t="shared" si="10"/>
        <v>6.4665214506553798E-2</v>
      </c>
      <c r="AG58" s="24">
        <f t="shared" si="11"/>
        <v>6.6666666666666652E-2</v>
      </c>
    </row>
    <row r="59" spans="2:33" x14ac:dyDescent="0.3">
      <c r="B59" s="22">
        <v>56</v>
      </c>
      <c r="C59" s="14">
        <f t="shared" si="13"/>
        <v>3417</v>
      </c>
      <c r="D59" s="14">
        <f t="shared" si="13"/>
        <v>3795</v>
      </c>
      <c r="E59" s="14">
        <f t="shared" si="13"/>
        <v>3490</v>
      </c>
      <c r="F59" s="14">
        <f t="shared" si="13"/>
        <v>3722</v>
      </c>
      <c r="G59" s="14">
        <f t="shared" si="13"/>
        <v>3374</v>
      </c>
      <c r="H59" s="14">
        <f t="shared" si="13"/>
        <v>3838</v>
      </c>
      <c r="I59" s="14">
        <f t="shared" si="13"/>
        <v>2274</v>
      </c>
      <c r="J59" s="14">
        <f t="shared" si="13"/>
        <v>4938</v>
      </c>
      <c r="K59" s="14">
        <f t="shared" si="13"/>
        <v>3628</v>
      </c>
      <c r="L59" s="14">
        <f t="shared" si="13"/>
        <v>3584</v>
      </c>
      <c r="M59" s="14">
        <f t="shared" si="13"/>
        <v>3535</v>
      </c>
      <c r="N59" s="14">
        <f t="shared" si="13"/>
        <v>3677</v>
      </c>
      <c r="O59" s="14">
        <f t="shared" si="13"/>
        <v>3788</v>
      </c>
      <c r="P59" s="14">
        <f t="shared" si="13"/>
        <v>3424</v>
      </c>
      <c r="Q59" s="14">
        <f t="shared" si="13"/>
        <v>3606</v>
      </c>
      <c r="R59" s="14">
        <v>120200</v>
      </c>
      <c r="S59" s="24">
        <v>6.3168154254115649E-2</v>
      </c>
      <c r="T59" s="23">
        <f t="shared" si="4"/>
        <v>7.0165179079217682E-2</v>
      </c>
      <c r="U59" s="24">
        <v>6.4513524291713253E-2</v>
      </c>
      <c r="V59" s="25">
        <f t="shared" si="5"/>
        <v>6.8819809041620078E-2</v>
      </c>
      <c r="W59" s="24">
        <v>6.2369231370710765E-2</v>
      </c>
      <c r="X59" s="25">
        <f t="shared" si="6"/>
        <v>7.0964101962622567E-2</v>
      </c>
      <c r="Y59" s="24">
        <v>4.2050164763666686E-2</v>
      </c>
      <c r="Z59" s="25">
        <f t="shared" si="7"/>
        <v>9.1283168569666645E-2</v>
      </c>
      <c r="AA59" s="24">
        <v>6.7073592715631236E-2</v>
      </c>
      <c r="AB59" s="24">
        <f t="shared" si="8"/>
        <v>6.6259740617702095E-2</v>
      </c>
      <c r="AC59" s="24">
        <v>6.5363174242109523E-2</v>
      </c>
      <c r="AD59" s="24">
        <f t="shared" si="9"/>
        <v>6.7970159091223809E-2</v>
      </c>
      <c r="AE59" s="24">
        <v>7.0022856659805399E-2</v>
      </c>
      <c r="AF59" s="24">
        <f t="shared" si="10"/>
        <v>6.3310476673527932E-2</v>
      </c>
      <c r="AG59" s="24">
        <f t="shared" si="11"/>
        <v>6.6666666666666652E-2</v>
      </c>
    </row>
    <row r="60" spans="2:33" x14ac:dyDescent="0.3">
      <c r="B60" s="22">
        <v>57</v>
      </c>
      <c r="C60" s="14">
        <f t="shared" si="13"/>
        <v>4950</v>
      </c>
      <c r="D60" s="14">
        <f t="shared" si="13"/>
        <v>4032</v>
      </c>
      <c r="E60" s="14">
        <f t="shared" si="13"/>
        <v>4619</v>
      </c>
      <c r="F60" s="14">
        <f t="shared" si="13"/>
        <v>4363</v>
      </c>
      <c r="G60" s="14">
        <f t="shared" si="13"/>
        <v>5268</v>
      </c>
      <c r="H60" s="14">
        <f t="shared" si="13"/>
        <v>3714</v>
      </c>
      <c r="I60" s="14">
        <f t="shared" si="13"/>
        <v>3885</v>
      </c>
      <c r="J60" s="14">
        <f t="shared" si="13"/>
        <v>5097</v>
      </c>
      <c r="K60" s="14">
        <f t="shared" si="13"/>
        <v>4407</v>
      </c>
      <c r="L60" s="14">
        <f t="shared" si="13"/>
        <v>4575</v>
      </c>
      <c r="M60" s="14">
        <f t="shared" si="13"/>
        <v>3726</v>
      </c>
      <c r="N60" s="14">
        <f t="shared" si="13"/>
        <v>5256</v>
      </c>
      <c r="O60" s="14">
        <f t="shared" si="13"/>
        <v>2904</v>
      </c>
      <c r="P60" s="14">
        <f t="shared" si="13"/>
        <v>6078</v>
      </c>
      <c r="Q60" s="14">
        <f t="shared" si="13"/>
        <v>4491</v>
      </c>
      <c r="R60" s="14">
        <v>149700</v>
      </c>
      <c r="S60" s="24">
        <v>7.3480710041210984E-2</v>
      </c>
      <c r="T60" s="23">
        <f t="shared" si="4"/>
        <v>5.9852623292122348E-2</v>
      </c>
      <c r="U60" s="24">
        <v>6.8572974312290313E-2</v>
      </c>
      <c r="V60" s="25">
        <f t="shared" si="5"/>
        <v>6.4760359021043018E-2</v>
      </c>
      <c r="W60" s="24">
        <v>7.8197485988810655E-2</v>
      </c>
      <c r="X60" s="25">
        <f t="shared" si="6"/>
        <v>5.5135847344522676E-2</v>
      </c>
      <c r="Y60" s="24">
        <v>5.7666757227296472E-2</v>
      </c>
      <c r="Z60" s="25">
        <f t="shared" si="7"/>
        <v>7.5666576106036859E-2</v>
      </c>
      <c r="AA60" s="24">
        <v>6.5415606611666732E-2</v>
      </c>
      <c r="AB60" s="24">
        <f t="shared" si="8"/>
        <v>6.7917726721666599E-2</v>
      </c>
      <c r="AC60" s="24">
        <v>5.530807366771856E-2</v>
      </c>
      <c r="AD60" s="24">
        <f t="shared" si="9"/>
        <v>7.8025259665614771E-2</v>
      </c>
      <c r="AE60" s="24">
        <v>4.310426912302151E-2</v>
      </c>
      <c r="AF60" s="24">
        <f t="shared" si="10"/>
        <v>9.0229064210311821E-2</v>
      </c>
      <c r="AG60" s="24">
        <f t="shared" si="11"/>
        <v>6.6666666666666652E-2</v>
      </c>
    </row>
    <row r="61" spans="2:33" x14ac:dyDescent="0.3">
      <c r="B61" s="22">
        <v>58</v>
      </c>
      <c r="C61" s="14">
        <f t="shared" si="13"/>
        <v>2686</v>
      </c>
      <c r="D61" s="14">
        <f t="shared" si="13"/>
        <v>4904</v>
      </c>
      <c r="E61" s="14">
        <f t="shared" si="13"/>
        <v>4171</v>
      </c>
      <c r="F61" s="14">
        <f t="shared" si="13"/>
        <v>3419</v>
      </c>
      <c r="G61" s="14">
        <f t="shared" si="13"/>
        <v>3505</v>
      </c>
      <c r="H61" s="14">
        <f t="shared" si="13"/>
        <v>4085</v>
      </c>
      <c r="I61" s="14">
        <f t="shared" si="13"/>
        <v>4479</v>
      </c>
      <c r="J61" s="14">
        <f t="shared" si="13"/>
        <v>3111</v>
      </c>
      <c r="K61" s="14">
        <f t="shared" si="13"/>
        <v>3731</v>
      </c>
      <c r="L61" s="14">
        <f t="shared" si="13"/>
        <v>3859</v>
      </c>
      <c r="M61" s="14">
        <f t="shared" si="13"/>
        <v>2865</v>
      </c>
      <c r="N61" s="14">
        <f t="shared" si="13"/>
        <v>4725</v>
      </c>
      <c r="O61" s="14">
        <f t="shared" si="13"/>
        <v>3154</v>
      </c>
      <c r="P61" s="14">
        <f t="shared" si="13"/>
        <v>4436</v>
      </c>
      <c r="Q61" s="14">
        <f t="shared" si="13"/>
        <v>3795</v>
      </c>
      <c r="R61" s="14">
        <v>126500</v>
      </c>
      <c r="S61" s="24">
        <v>4.7188355081332845E-2</v>
      </c>
      <c r="T61" s="23">
        <f t="shared" si="4"/>
        <v>8.6144978252000487E-2</v>
      </c>
      <c r="U61" s="24">
        <v>7.3268911462535613E-2</v>
      </c>
      <c r="V61" s="25">
        <f t="shared" si="5"/>
        <v>6.0064421870797718E-2</v>
      </c>
      <c r="W61" s="24">
        <v>6.1569774159168589E-2</v>
      </c>
      <c r="X61" s="25">
        <f t="shared" si="6"/>
        <v>7.1763559174164743E-2</v>
      </c>
      <c r="Y61" s="24">
        <v>7.8676516848234457E-2</v>
      </c>
      <c r="Z61" s="25">
        <f t="shared" si="7"/>
        <v>5.4656816485098875E-2</v>
      </c>
      <c r="AA61" s="24">
        <v>6.5550416463837025E-2</v>
      </c>
      <c r="AB61" s="24">
        <f t="shared" si="8"/>
        <v>6.7782916869496307E-2</v>
      </c>
      <c r="AC61" s="24">
        <v>5.0330568326488134E-2</v>
      </c>
      <c r="AD61" s="24">
        <f t="shared" si="9"/>
        <v>8.3002765006845197E-2</v>
      </c>
      <c r="AE61" s="24">
        <v>5.5400819389931855E-2</v>
      </c>
      <c r="AF61" s="24">
        <f t="shared" si="10"/>
        <v>7.7932513943401477E-2</v>
      </c>
      <c r="AG61" s="24">
        <f t="shared" si="11"/>
        <v>6.6666666666666652E-2</v>
      </c>
    </row>
    <row r="62" spans="2:33" x14ac:dyDescent="0.3">
      <c r="B62" s="22">
        <v>59</v>
      </c>
      <c r="C62" s="14">
        <f t="shared" si="13"/>
        <v>5347</v>
      </c>
      <c r="D62" s="14">
        <f t="shared" si="13"/>
        <v>3329</v>
      </c>
      <c r="E62" s="14">
        <f t="shared" si="13"/>
        <v>5467</v>
      </c>
      <c r="F62" s="14">
        <f t="shared" si="13"/>
        <v>3209</v>
      </c>
      <c r="G62" s="14">
        <f t="shared" si="13"/>
        <v>4040</v>
      </c>
      <c r="H62" s="14">
        <f t="shared" si="13"/>
        <v>4636</v>
      </c>
      <c r="I62" s="14">
        <f t="shared" si="13"/>
        <v>3710</v>
      </c>
      <c r="J62" s="14">
        <f t="shared" si="13"/>
        <v>4966</v>
      </c>
      <c r="K62" s="14">
        <f t="shared" si="13"/>
        <v>3719</v>
      </c>
      <c r="L62" s="14">
        <f t="shared" si="13"/>
        <v>4957</v>
      </c>
      <c r="M62" s="14">
        <f t="shared" si="13"/>
        <v>2466</v>
      </c>
      <c r="N62" s="14">
        <f t="shared" si="13"/>
        <v>6210</v>
      </c>
      <c r="O62" s="14">
        <f t="shared" si="13"/>
        <v>3645</v>
      </c>
      <c r="P62" s="14">
        <f t="shared" si="13"/>
        <v>5031</v>
      </c>
      <c r="Q62" s="14">
        <f t="shared" si="13"/>
        <v>4338</v>
      </c>
      <c r="R62" s="14">
        <v>144600</v>
      </c>
      <c r="S62" s="24">
        <v>8.2172023310293441E-2</v>
      </c>
      <c r="T62" s="23">
        <f t="shared" si="4"/>
        <v>5.1161310023039891E-2</v>
      </c>
      <c r="U62" s="24">
        <v>8.40154326465819E-2</v>
      </c>
      <c r="V62" s="25">
        <f t="shared" si="5"/>
        <v>4.9317900686751431E-2</v>
      </c>
      <c r="W62" s="24">
        <v>6.2083945620132142E-2</v>
      </c>
      <c r="X62" s="25">
        <f t="shared" si="6"/>
        <v>7.124938771320119E-2</v>
      </c>
      <c r="Y62" s="24">
        <v>5.7017287060760424E-2</v>
      </c>
      <c r="Z62" s="25">
        <f t="shared" si="7"/>
        <v>7.6316046272572907E-2</v>
      </c>
      <c r="AA62" s="24">
        <v>5.7156394275396594E-2</v>
      </c>
      <c r="AB62" s="24">
        <f t="shared" si="8"/>
        <v>7.6176939057936738E-2</v>
      </c>
      <c r="AC62" s="24">
        <v>3.7901049934178588E-2</v>
      </c>
      <c r="AD62" s="24">
        <f t="shared" si="9"/>
        <v>9.5432283399154744E-2</v>
      </c>
      <c r="AE62" s="24">
        <v>5.6020730978660283E-2</v>
      </c>
      <c r="AF62" s="24">
        <f t="shared" si="10"/>
        <v>7.7312602354673049E-2</v>
      </c>
      <c r="AG62" s="24">
        <f t="shared" si="11"/>
        <v>6.6666666666666652E-2</v>
      </c>
    </row>
    <row r="63" spans="2:33" x14ac:dyDescent="0.3">
      <c r="B63" s="22">
        <v>60</v>
      </c>
      <c r="C63" s="14">
        <f t="shared" si="13"/>
        <v>4210</v>
      </c>
      <c r="D63" s="14">
        <f t="shared" si="13"/>
        <v>4790</v>
      </c>
      <c r="E63" s="14">
        <f t="shared" si="13"/>
        <v>5192</v>
      </c>
      <c r="F63" s="14">
        <f t="shared" si="13"/>
        <v>3808</v>
      </c>
      <c r="G63" s="14">
        <f t="shared" si="13"/>
        <v>4930</v>
      </c>
      <c r="H63" s="14">
        <f t="shared" si="13"/>
        <v>4070</v>
      </c>
      <c r="I63" s="14">
        <f t="shared" si="13"/>
        <v>3972</v>
      </c>
      <c r="J63" s="14">
        <f t="shared" si="13"/>
        <v>5028</v>
      </c>
      <c r="K63" s="14">
        <f t="shared" si="13"/>
        <v>3219</v>
      </c>
      <c r="L63" s="14">
        <f t="shared" si="13"/>
        <v>5781</v>
      </c>
      <c r="M63" s="14">
        <f t="shared" si="13"/>
        <v>4036</v>
      </c>
      <c r="N63" s="14">
        <f t="shared" si="13"/>
        <v>4964</v>
      </c>
      <c r="O63" s="14">
        <f t="shared" si="13"/>
        <v>5572</v>
      </c>
      <c r="P63" s="14">
        <f t="shared" si="13"/>
        <v>3428</v>
      </c>
      <c r="Q63" s="14">
        <f t="shared" si="13"/>
        <v>4500</v>
      </c>
      <c r="R63" s="14">
        <v>150000</v>
      </c>
      <c r="S63" s="24">
        <v>6.2365036326398837E-2</v>
      </c>
      <c r="T63" s="23">
        <f t="shared" si="4"/>
        <v>7.0968297006934494E-2</v>
      </c>
      <c r="U63" s="24">
        <v>7.6922829164275897E-2</v>
      </c>
      <c r="V63" s="25">
        <f t="shared" si="5"/>
        <v>5.6410504169057435E-2</v>
      </c>
      <c r="W63" s="24">
        <v>7.3038434136422581E-2</v>
      </c>
      <c r="X63" s="25">
        <f t="shared" si="6"/>
        <v>6.0294899196910751E-2</v>
      </c>
      <c r="Y63" s="24">
        <v>5.8840050867318638E-2</v>
      </c>
      <c r="Z63" s="25">
        <f t="shared" si="7"/>
        <v>7.4493282466014693E-2</v>
      </c>
      <c r="AA63" s="24">
        <v>4.7683393047507849E-2</v>
      </c>
      <c r="AB63" s="24">
        <f t="shared" si="8"/>
        <v>8.5649940285825482E-2</v>
      </c>
      <c r="AC63" s="24">
        <v>5.97870622255397E-2</v>
      </c>
      <c r="AD63" s="24">
        <f t="shared" si="9"/>
        <v>7.3546271107793632E-2</v>
      </c>
      <c r="AE63" s="24">
        <v>8.2547144400039685E-2</v>
      </c>
      <c r="AF63" s="24">
        <f t="shared" si="10"/>
        <v>5.0786188933293647E-2</v>
      </c>
      <c r="AG63" s="24">
        <f t="shared" si="11"/>
        <v>6.6666666666666652E-2</v>
      </c>
    </row>
    <row r="64" spans="2:33" x14ac:dyDescent="0.3">
      <c r="B64" s="22">
        <v>61</v>
      </c>
      <c r="C64" s="14">
        <f t="shared" si="13"/>
        <v>3271</v>
      </c>
      <c r="D64" s="14">
        <f t="shared" si="13"/>
        <v>4079</v>
      </c>
      <c r="E64" s="14">
        <f t="shared" si="13"/>
        <v>3242</v>
      </c>
      <c r="F64" s="14">
        <f t="shared" si="13"/>
        <v>4108</v>
      </c>
      <c r="G64" s="14">
        <f t="shared" si="13"/>
        <v>3669</v>
      </c>
      <c r="H64" s="14">
        <f t="shared" si="13"/>
        <v>3681</v>
      </c>
      <c r="I64" s="14">
        <f t="shared" si="13"/>
        <v>3049</v>
      </c>
      <c r="J64" s="14">
        <f t="shared" si="13"/>
        <v>4301</v>
      </c>
      <c r="K64" s="14">
        <f t="shared" si="13"/>
        <v>4452</v>
      </c>
      <c r="L64" s="14">
        <f t="shared" si="13"/>
        <v>2898</v>
      </c>
      <c r="M64" s="14">
        <f t="shared" si="13"/>
        <v>3902</v>
      </c>
      <c r="N64" s="14">
        <f t="shared" si="13"/>
        <v>3448</v>
      </c>
      <c r="O64" s="14">
        <f t="shared" si="13"/>
        <v>2695</v>
      </c>
      <c r="P64" s="14">
        <f t="shared" si="13"/>
        <v>4655</v>
      </c>
      <c r="Q64" s="14">
        <f t="shared" si="13"/>
        <v>3675</v>
      </c>
      <c r="R64" s="14">
        <v>122500</v>
      </c>
      <c r="S64" s="24">
        <v>5.9336293913973492E-2</v>
      </c>
      <c r="T64" s="23">
        <f t="shared" si="4"/>
        <v>7.3997039419359839E-2</v>
      </c>
      <c r="U64" s="24">
        <v>5.8805740179694255E-2</v>
      </c>
      <c r="V64" s="25">
        <f t="shared" si="5"/>
        <v>7.4527593153639077E-2</v>
      </c>
      <c r="W64" s="24">
        <v>6.6557875113674669E-2</v>
      </c>
      <c r="X64" s="25">
        <f t="shared" si="6"/>
        <v>6.6775458219658662E-2</v>
      </c>
      <c r="Y64" s="24">
        <v>5.5313894433809907E-2</v>
      </c>
      <c r="Z64" s="25">
        <f t="shared" si="7"/>
        <v>7.8019438899523424E-2</v>
      </c>
      <c r="AA64" s="24">
        <v>8.0760896805757654E-2</v>
      </c>
      <c r="AB64" s="24">
        <f t="shared" si="8"/>
        <v>5.2572436527575678E-2</v>
      </c>
      <c r="AC64" s="24">
        <v>7.0781125130041034E-2</v>
      </c>
      <c r="AD64" s="24">
        <f t="shared" si="9"/>
        <v>6.2552208203292298E-2</v>
      </c>
      <c r="AE64" s="24">
        <v>4.889347574821673E-2</v>
      </c>
      <c r="AF64" s="24">
        <f t="shared" si="10"/>
        <v>8.4439857585116601E-2</v>
      </c>
      <c r="AG64" s="24">
        <f t="shared" si="11"/>
        <v>6.6666666666666652E-2</v>
      </c>
    </row>
    <row r="65" spans="2:33" x14ac:dyDescent="0.3">
      <c r="B65" s="22">
        <v>62</v>
      </c>
      <c r="C65" s="14">
        <f t="shared" si="13"/>
        <v>4876</v>
      </c>
      <c r="D65" s="14">
        <f t="shared" si="13"/>
        <v>5558</v>
      </c>
      <c r="E65" s="14">
        <f t="shared" si="13"/>
        <v>5041</v>
      </c>
      <c r="F65" s="14">
        <f t="shared" si="13"/>
        <v>5393</v>
      </c>
      <c r="G65" s="14">
        <f t="shared" si="13"/>
        <v>6335</v>
      </c>
      <c r="H65" s="14">
        <f t="shared" si="13"/>
        <v>4099</v>
      </c>
      <c r="I65" s="14">
        <f t="shared" si="13"/>
        <v>5698</v>
      </c>
      <c r="J65" s="14">
        <f t="shared" si="13"/>
        <v>4736</v>
      </c>
      <c r="K65" s="14">
        <f t="shared" si="13"/>
        <v>4513</v>
      </c>
      <c r="L65" s="14">
        <f t="shared" si="13"/>
        <v>5921</v>
      </c>
      <c r="M65" s="14">
        <f t="shared" si="13"/>
        <v>6758</v>
      </c>
      <c r="N65" s="14">
        <f t="shared" si="13"/>
        <v>3676</v>
      </c>
      <c r="O65" s="14">
        <f t="shared" si="13"/>
        <v>4842</v>
      </c>
      <c r="P65" s="14">
        <f t="shared" si="13"/>
        <v>5592</v>
      </c>
      <c r="Q65" s="14">
        <f t="shared" si="13"/>
        <v>5217</v>
      </c>
      <c r="R65" s="14">
        <v>173900</v>
      </c>
      <c r="S65" s="24">
        <v>6.2302872363532658E-2</v>
      </c>
      <c r="T65" s="23">
        <f t="shared" si="4"/>
        <v>7.1030460969800674E-2</v>
      </c>
      <c r="U65" s="24">
        <v>6.4415571712332309E-2</v>
      </c>
      <c r="V65" s="25">
        <f t="shared" si="5"/>
        <v>6.8917761621001022E-2</v>
      </c>
      <c r="W65" s="24">
        <v>8.0955846995082681E-2</v>
      </c>
      <c r="X65" s="25">
        <f t="shared" si="6"/>
        <v>5.2377486338250651E-2</v>
      </c>
      <c r="Y65" s="24">
        <v>7.2811299203338564E-2</v>
      </c>
      <c r="Z65" s="25">
        <f t="shared" si="7"/>
        <v>6.0522034129994767E-2</v>
      </c>
      <c r="AA65" s="24">
        <v>5.7665620358919256E-2</v>
      </c>
      <c r="AB65" s="24">
        <f t="shared" si="8"/>
        <v>7.5667712974414075E-2</v>
      </c>
      <c r="AC65" s="24">
        <v>8.6355471564773467E-2</v>
      </c>
      <c r="AD65" s="24">
        <f t="shared" si="9"/>
        <v>4.6977861768559864E-2</v>
      </c>
      <c r="AE65" s="24">
        <v>6.1871396708327808E-2</v>
      </c>
      <c r="AF65" s="24">
        <f t="shared" si="10"/>
        <v>7.1461936625005523E-2</v>
      </c>
      <c r="AG65" s="24">
        <f t="shared" si="11"/>
        <v>6.6666666666666652E-2</v>
      </c>
    </row>
    <row r="66" spans="2:33" x14ac:dyDescent="0.3">
      <c r="B66" s="22">
        <v>63</v>
      </c>
      <c r="C66" s="14">
        <f t="shared" si="13"/>
        <v>3789</v>
      </c>
      <c r="D66" s="14">
        <f t="shared" si="13"/>
        <v>6471</v>
      </c>
      <c r="E66" s="14">
        <f t="shared" si="13"/>
        <v>5410</v>
      </c>
      <c r="F66" s="14">
        <f t="shared" si="13"/>
        <v>4850</v>
      </c>
      <c r="G66" s="14">
        <f t="shared" si="13"/>
        <v>4264</v>
      </c>
      <c r="H66" s="14">
        <f t="shared" si="13"/>
        <v>5996</v>
      </c>
      <c r="I66" s="14">
        <f t="shared" si="13"/>
        <v>4998</v>
      </c>
      <c r="J66" s="14">
        <f t="shared" si="13"/>
        <v>5262</v>
      </c>
      <c r="K66" s="14">
        <f t="shared" si="13"/>
        <v>5235</v>
      </c>
      <c r="L66" s="14">
        <f t="shared" si="13"/>
        <v>5025</v>
      </c>
      <c r="M66" s="14">
        <f t="shared" si="13"/>
        <v>5368</v>
      </c>
      <c r="N66" s="14">
        <f t="shared" si="13"/>
        <v>4892</v>
      </c>
      <c r="O66" s="14">
        <f t="shared" si="13"/>
        <v>3975</v>
      </c>
      <c r="P66" s="14">
        <f t="shared" si="13"/>
        <v>6285</v>
      </c>
      <c r="Q66" s="14">
        <f t="shared" si="13"/>
        <v>5130</v>
      </c>
      <c r="R66" s="14">
        <v>171000</v>
      </c>
      <c r="S66" s="24">
        <v>4.9245632096743208E-2</v>
      </c>
      <c r="T66" s="23">
        <f t="shared" si="4"/>
        <v>8.4087701236590123E-2</v>
      </c>
      <c r="U66" s="24">
        <v>7.0300207069111054E-2</v>
      </c>
      <c r="V66" s="25">
        <f t="shared" si="5"/>
        <v>6.3033126264222278E-2</v>
      </c>
      <c r="W66" s="24">
        <v>5.5413802426799663E-2</v>
      </c>
      <c r="X66" s="25">
        <f t="shared" si="6"/>
        <v>7.7919530906533668E-2</v>
      </c>
      <c r="Y66" s="24">
        <v>6.4950763869590589E-2</v>
      </c>
      <c r="Z66" s="25">
        <f t="shared" si="7"/>
        <v>6.8382569463742743E-2</v>
      </c>
      <c r="AA66" s="24">
        <v>6.8030153768220913E-2</v>
      </c>
      <c r="AB66" s="24">
        <f t="shared" si="8"/>
        <v>6.5303179565112418E-2</v>
      </c>
      <c r="AC66" s="24">
        <v>6.9756886302955678E-2</v>
      </c>
      <c r="AD66" s="24">
        <f t="shared" si="9"/>
        <v>6.3576447030377653E-2</v>
      </c>
      <c r="AE66" s="24">
        <v>5.1655110935415138E-2</v>
      </c>
      <c r="AF66" s="24">
        <f t="shared" si="10"/>
        <v>8.1678222397918193E-2</v>
      </c>
      <c r="AG66" s="24">
        <f t="shared" si="11"/>
        <v>6.6666666666666652E-2</v>
      </c>
    </row>
    <row r="67" spans="2:33" x14ac:dyDescent="0.3">
      <c r="B67" s="22">
        <v>64</v>
      </c>
      <c r="C67" s="14">
        <f t="shared" si="13"/>
        <v>4211</v>
      </c>
      <c r="D67" s="14">
        <f t="shared" si="13"/>
        <v>5323</v>
      </c>
      <c r="E67" s="14">
        <f t="shared" si="13"/>
        <v>5152</v>
      </c>
      <c r="F67" s="14">
        <f t="shared" si="13"/>
        <v>4382</v>
      </c>
      <c r="G67" s="14">
        <f t="shared" si="13"/>
        <v>4992</v>
      </c>
      <c r="H67" s="14">
        <f t="shared" si="13"/>
        <v>4542</v>
      </c>
      <c r="I67" s="14">
        <f t="shared" si="13"/>
        <v>4994</v>
      </c>
      <c r="J67" s="14">
        <f t="shared" si="13"/>
        <v>4540</v>
      </c>
      <c r="K67" s="14">
        <f t="shared" si="13"/>
        <v>4410</v>
      </c>
      <c r="L67" s="14">
        <f t="shared" si="13"/>
        <v>5124</v>
      </c>
      <c r="M67" s="14">
        <f t="shared" si="13"/>
        <v>5410</v>
      </c>
      <c r="N67" s="14">
        <f t="shared" si="13"/>
        <v>4124</v>
      </c>
      <c r="O67" s="14">
        <f t="shared" si="13"/>
        <v>4266</v>
      </c>
      <c r="P67" s="14">
        <f t="shared" si="13"/>
        <v>5268</v>
      </c>
      <c r="Q67" s="14">
        <f t="shared" si="13"/>
        <v>4767</v>
      </c>
      <c r="R67" s="14">
        <v>158900</v>
      </c>
      <c r="S67" s="24">
        <v>5.8890846146412656E-2</v>
      </c>
      <c r="T67" s="23">
        <f t="shared" si="4"/>
        <v>7.4442487186920675E-2</v>
      </c>
      <c r="U67" s="24">
        <v>7.2047710189097558E-2</v>
      </c>
      <c r="V67" s="25">
        <f t="shared" si="5"/>
        <v>6.1285623144235774E-2</v>
      </c>
      <c r="W67" s="24">
        <v>6.980748831442557E-2</v>
      </c>
      <c r="X67" s="25">
        <f t="shared" si="6"/>
        <v>6.3525845018907762E-2</v>
      </c>
      <c r="Y67" s="24">
        <v>6.983804733640514E-2</v>
      </c>
      <c r="Z67" s="25">
        <f t="shared" si="7"/>
        <v>6.3495285996928191E-2</v>
      </c>
      <c r="AA67" s="24">
        <v>6.1680925780409013E-2</v>
      </c>
      <c r="AB67" s="24">
        <f t="shared" si="8"/>
        <v>7.1652407552924319E-2</v>
      </c>
      <c r="AC67" s="24">
        <v>7.5652083166958761E-2</v>
      </c>
      <c r="AD67" s="24">
        <f t="shared" si="9"/>
        <v>5.768125016637457E-2</v>
      </c>
      <c r="AE67" s="24">
        <v>5.9663507370303848E-2</v>
      </c>
      <c r="AF67" s="24">
        <f t="shared" si="10"/>
        <v>7.3669825963029484E-2</v>
      </c>
      <c r="AG67" s="24">
        <f t="shared" si="11"/>
        <v>6.6666666666666652E-2</v>
      </c>
    </row>
    <row r="68" spans="2:33" x14ac:dyDescent="0.3">
      <c r="B68" s="22">
        <v>65</v>
      </c>
      <c r="C68" s="14">
        <f t="shared" si="13"/>
        <v>4690</v>
      </c>
      <c r="D68" s="14">
        <f t="shared" si="13"/>
        <v>5594</v>
      </c>
      <c r="E68" s="14">
        <f t="shared" si="13"/>
        <v>5182</v>
      </c>
      <c r="F68" s="14">
        <f t="shared" si="13"/>
        <v>5102</v>
      </c>
      <c r="G68" s="14">
        <f t="shared" si="13"/>
        <v>6221</v>
      </c>
      <c r="H68" s="14">
        <f t="shared" si="13"/>
        <v>4063</v>
      </c>
      <c r="I68" s="14">
        <f t="shared" si="13"/>
        <v>4742</v>
      </c>
      <c r="J68" s="14">
        <f t="shared" si="13"/>
        <v>5542</v>
      </c>
      <c r="K68" s="14">
        <f t="shared" si="13"/>
        <v>5523</v>
      </c>
      <c r="L68" s="14">
        <f t="shared" si="13"/>
        <v>4761</v>
      </c>
      <c r="M68" s="14">
        <f t="shared" si="13"/>
        <v>5356</v>
      </c>
      <c r="N68" s="14">
        <f t="shared" si="13"/>
        <v>4928</v>
      </c>
      <c r="O68" s="14">
        <f t="shared" si="13"/>
        <v>3641</v>
      </c>
      <c r="P68" s="14">
        <f t="shared" si="13"/>
        <v>6643</v>
      </c>
      <c r="Q68" s="14">
        <f t="shared" si="13"/>
        <v>5142</v>
      </c>
      <c r="R68" s="14">
        <v>171400</v>
      </c>
      <c r="S68" s="24">
        <v>6.0812756244147892E-2</v>
      </c>
      <c r="T68" s="23">
        <f t="shared" si="4"/>
        <v>7.252057708918544E-2</v>
      </c>
      <c r="U68" s="24">
        <v>6.7190758370587134E-2</v>
      </c>
      <c r="V68" s="25">
        <f t="shared" si="5"/>
        <v>6.6142574962746198E-2</v>
      </c>
      <c r="W68" s="24">
        <v>8.0656259440318678E-2</v>
      </c>
      <c r="X68" s="25">
        <f t="shared" si="6"/>
        <v>5.2677073893014653E-2</v>
      </c>
      <c r="Y68" s="24">
        <v>6.148599832845153E-2</v>
      </c>
      <c r="Z68" s="25">
        <f t="shared" si="7"/>
        <v>7.1847335004881802E-2</v>
      </c>
      <c r="AA68" s="24">
        <v>7.1608788046021943E-2</v>
      </c>
      <c r="AB68" s="24">
        <f t="shared" si="8"/>
        <v>6.1724545287311389E-2</v>
      </c>
      <c r="AC68" s="24">
        <v>6.9445338892863362E-2</v>
      </c>
      <c r="AD68" s="24">
        <f t="shared" si="9"/>
        <v>6.388799444046997E-2</v>
      </c>
      <c r="AE68" s="24">
        <v>4.7208727762652558E-2</v>
      </c>
      <c r="AF68" s="24">
        <f t="shared" si="10"/>
        <v>8.6124605570680773E-2</v>
      </c>
      <c r="AG68" s="24">
        <f t="shared" si="11"/>
        <v>6.6666666666666652E-2</v>
      </c>
    </row>
    <row r="69" spans="2:33" x14ac:dyDescent="0.3">
      <c r="B69" s="22">
        <v>66</v>
      </c>
      <c r="C69" s="14">
        <f t="shared" si="13"/>
        <v>4325</v>
      </c>
      <c r="D69" s="14">
        <f t="shared" si="13"/>
        <v>5149</v>
      </c>
      <c r="E69" s="14">
        <f t="shared" si="13"/>
        <v>5288</v>
      </c>
      <c r="F69" s="14">
        <f t="shared" si="13"/>
        <v>4186</v>
      </c>
      <c r="G69" s="14">
        <f t="shared" si="13"/>
        <v>6697</v>
      </c>
      <c r="H69" s="14">
        <f t="shared" si="13"/>
        <v>2777</v>
      </c>
      <c r="I69" s="14">
        <f t="shared" si="13"/>
        <v>4033</v>
      </c>
      <c r="J69" s="14">
        <f t="shared" si="13"/>
        <v>5441</v>
      </c>
      <c r="K69" s="14">
        <f t="shared" si="13"/>
        <v>4439</v>
      </c>
      <c r="L69" s="14">
        <f t="shared" si="13"/>
        <v>5035</v>
      </c>
      <c r="M69" s="14">
        <f t="shared" si="13"/>
        <v>6504</v>
      </c>
      <c r="N69" s="14">
        <f t="shared" si="13"/>
        <v>2970</v>
      </c>
      <c r="O69" s="14">
        <f t="shared" si="13"/>
        <v>4548</v>
      </c>
      <c r="P69" s="14">
        <f t="shared" si="13"/>
        <v>4926</v>
      </c>
      <c r="Q69" s="14">
        <f t="shared" si="13"/>
        <v>4737</v>
      </c>
      <c r="R69" s="14">
        <v>157900</v>
      </c>
      <c r="S69" s="24">
        <v>6.0864404174524822E-2</v>
      </c>
      <c r="T69" s="23">
        <f t="shared" si="4"/>
        <v>7.2468929158808509E-2</v>
      </c>
      <c r="U69" s="24">
        <v>7.4422946552247737E-2</v>
      </c>
      <c r="V69" s="25">
        <f t="shared" si="5"/>
        <v>5.8910386781085594E-2</v>
      </c>
      <c r="W69" s="24">
        <v>9.424970367722213E-2</v>
      </c>
      <c r="X69" s="25">
        <f t="shared" si="6"/>
        <v>3.9083629656111202E-2</v>
      </c>
      <c r="Y69" s="24">
        <v>5.6754579516153314E-2</v>
      </c>
      <c r="Z69" s="25">
        <f t="shared" si="7"/>
        <v>7.6578753817180018E-2</v>
      </c>
      <c r="AA69" s="24">
        <v>6.2471333519668548E-2</v>
      </c>
      <c r="AB69" s="24">
        <f t="shared" si="8"/>
        <v>7.0861999813664783E-2</v>
      </c>
      <c r="AC69" s="24">
        <v>9.1531042114682493E-2</v>
      </c>
      <c r="AD69" s="24">
        <f t="shared" si="9"/>
        <v>4.1802291218650839E-2</v>
      </c>
      <c r="AE69" s="24">
        <v>6.4002467850103273E-2</v>
      </c>
      <c r="AF69" s="24">
        <f t="shared" si="10"/>
        <v>6.9330865483230059E-2</v>
      </c>
      <c r="AG69" s="24">
        <f t="shared" si="11"/>
        <v>6.6666666666666652E-2</v>
      </c>
    </row>
    <row r="70" spans="2:33" x14ac:dyDescent="0.3">
      <c r="B70" s="22">
        <v>67</v>
      </c>
      <c r="C70" s="14">
        <f t="shared" si="13"/>
        <v>5501</v>
      </c>
      <c r="D70" s="14">
        <f t="shared" si="13"/>
        <v>6307</v>
      </c>
      <c r="E70" s="14">
        <f t="shared" si="13"/>
        <v>4763</v>
      </c>
      <c r="F70" s="14">
        <f t="shared" si="13"/>
        <v>7045</v>
      </c>
      <c r="G70" s="14">
        <f t="shared" si="13"/>
        <v>4883</v>
      </c>
      <c r="H70" s="14">
        <f t="shared" si="13"/>
        <v>6925</v>
      </c>
      <c r="I70" s="14">
        <f t="shared" si="13"/>
        <v>5659</v>
      </c>
      <c r="J70" s="14">
        <f t="shared" si="13"/>
        <v>6149</v>
      </c>
      <c r="K70" s="14">
        <f t="shared" si="13"/>
        <v>6473</v>
      </c>
      <c r="L70" s="14">
        <f t="shared" si="13"/>
        <v>5335</v>
      </c>
      <c r="M70" s="14">
        <f t="shared" si="13"/>
        <v>5190</v>
      </c>
      <c r="N70" s="14">
        <f t="shared" si="13"/>
        <v>6618</v>
      </c>
      <c r="O70" s="14">
        <f t="shared" si="13"/>
        <v>6870</v>
      </c>
      <c r="P70" s="14">
        <f t="shared" si="13"/>
        <v>4938</v>
      </c>
      <c r="Q70" s="14">
        <f t="shared" si="13"/>
        <v>5904</v>
      </c>
      <c r="R70" s="14">
        <v>196800</v>
      </c>
      <c r="S70" s="24">
        <v>6.21187565298425E-2</v>
      </c>
      <c r="T70" s="23">
        <f t="shared" si="4"/>
        <v>7.1214576803490831E-2</v>
      </c>
      <c r="U70" s="24">
        <v>5.3787421263721769E-2</v>
      </c>
      <c r="V70" s="25">
        <f t="shared" si="5"/>
        <v>7.9545912069611563E-2</v>
      </c>
      <c r="W70" s="24">
        <v>5.5138884915821251E-2</v>
      </c>
      <c r="X70" s="25">
        <f t="shared" si="6"/>
        <v>7.819444841751208E-2</v>
      </c>
      <c r="Y70" s="24">
        <v>6.3899297044870906E-2</v>
      </c>
      <c r="Z70" s="25">
        <f t="shared" si="7"/>
        <v>6.9434036288462425E-2</v>
      </c>
      <c r="AA70" s="24">
        <v>7.3094788701881186E-2</v>
      </c>
      <c r="AB70" s="24">
        <f t="shared" si="8"/>
        <v>6.0238544631452146E-2</v>
      </c>
      <c r="AC70" s="24">
        <v>5.8606310728962996E-2</v>
      </c>
      <c r="AD70" s="24">
        <f t="shared" si="9"/>
        <v>7.4727022604370336E-2</v>
      </c>
      <c r="AE70" s="24">
        <v>7.7572685866060198E-2</v>
      </c>
      <c r="AF70" s="24">
        <f t="shared" si="10"/>
        <v>5.5760647467273133E-2</v>
      </c>
      <c r="AG70" s="24">
        <f t="shared" si="11"/>
        <v>6.6666666666666652E-2</v>
      </c>
    </row>
    <row r="71" spans="2:33" x14ac:dyDescent="0.3">
      <c r="B71" s="22">
        <v>68</v>
      </c>
      <c r="C71" s="14">
        <f t="shared" si="13"/>
        <v>5478</v>
      </c>
      <c r="D71" s="14">
        <f t="shared" si="13"/>
        <v>4500</v>
      </c>
      <c r="E71" s="14">
        <f t="shared" si="13"/>
        <v>6069</v>
      </c>
      <c r="F71" s="14">
        <f t="shared" si="13"/>
        <v>3909</v>
      </c>
      <c r="G71" s="14">
        <f t="shared" si="13"/>
        <v>6227</v>
      </c>
      <c r="H71" s="14">
        <f t="shared" si="13"/>
        <v>3751</v>
      </c>
      <c r="I71" s="14">
        <f t="shared" si="13"/>
        <v>5017</v>
      </c>
      <c r="J71" s="14">
        <f t="shared" si="13"/>
        <v>4961</v>
      </c>
      <c r="K71" s="14">
        <f t="shared" si="13"/>
        <v>4974</v>
      </c>
      <c r="L71" s="14">
        <f t="shared" si="13"/>
        <v>5004</v>
      </c>
      <c r="M71" s="14">
        <f t="shared" si="13"/>
        <v>4550</v>
      </c>
      <c r="N71" s="14">
        <f t="shared" si="13"/>
        <v>5428</v>
      </c>
      <c r="O71" s="14">
        <f t="shared" si="13"/>
        <v>3972</v>
      </c>
      <c r="P71" s="14">
        <f t="shared" si="13"/>
        <v>6006</v>
      </c>
      <c r="Q71" s="14">
        <f t="shared" si="13"/>
        <v>4989</v>
      </c>
      <c r="R71" s="14">
        <v>166300</v>
      </c>
      <c r="S71" s="24">
        <v>7.3200540198329833E-2</v>
      </c>
      <c r="T71" s="23">
        <f t="shared" si="4"/>
        <v>6.0132793135003498E-2</v>
      </c>
      <c r="U71" s="24">
        <v>8.1099729056903158E-2</v>
      </c>
      <c r="V71" s="25">
        <f t="shared" si="5"/>
        <v>5.2233604276430173E-2</v>
      </c>
      <c r="W71" s="24">
        <v>8.3214076864849773E-2</v>
      </c>
      <c r="X71" s="25">
        <f t="shared" si="6"/>
        <v>5.0119256468483558E-2</v>
      </c>
      <c r="Y71" s="24">
        <v>6.704373855204554E-2</v>
      </c>
      <c r="Z71" s="25">
        <f t="shared" si="7"/>
        <v>6.6289594781287792E-2</v>
      </c>
      <c r="AA71" s="24">
        <v>6.6463003447595981E-2</v>
      </c>
      <c r="AB71" s="24">
        <f t="shared" si="8"/>
        <v>6.6870329885737351E-2</v>
      </c>
      <c r="AC71" s="24">
        <v>6.0806401149919254E-2</v>
      </c>
      <c r="AD71" s="24">
        <f t="shared" si="9"/>
        <v>7.2526932183414078E-2</v>
      </c>
      <c r="AE71" s="24">
        <v>5.3079379638391544E-2</v>
      </c>
      <c r="AF71" s="24">
        <f t="shared" si="10"/>
        <v>8.0253953694941788E-2</v>
      </c>
      <c r="AG71" s="24">
        <f t="shared" si="11"/>
        <v>6.6666666666666652E-2</v>
      </c>
    </row>
    <row r="72" spans="2:33" x14ac:dyDescent="0.3">
      <c r="B72" s="22">
        <v>69</v>
      </c>
      <c r="C72" s="14">
        <f t="shared" si="13"/>
        <v>5119</v>
      </c>
      <c r="D72" s="14">
        <f t="shared" si="13"/>
        <v>6287</v>
      </c>
      <c r="E72" s="14">
        <f t="shared" si="13"/>
        <v>6140</v>
      </c>
      <c r="F72" s="14">
        <f t="shared" si="13"/>
        <v>5266</v>
      </c>
      <c r="G72" s="14">
        <f t="shared" si="13"/>
        <v>4288</v>
      </c>
      <c r="H72" s="14">
        <f t="shared" si="13"/>
        <v>7118</v>
      </c>
      <c r="I72" s="14">
        <f t="shared" si="13"/>
        <v>7063</v>
      </c>
      <c r="J72" s="14">
        <f t="shared" si="13"/>
        <v>4343</v>
      </c>
      <c r="K72" s="14">
        <f t="shared" si="13"/>
        <v>6149</v>
      </c>
      <c r="L72" s="14">
        <f t="shared" si="13"/>
        <v>5257</v>
      </c>
      <c r="M72" s="14">
        <f t="shared" si="13"/>
        <v>6129</v>
      </c>
      <c r="N72" s="14">
        <f t="shared" si="13"/>
        <v>5277</v>
      </c>
      <c r="O72" s="14">
        <f t="shared" si="13"/>
        <v>6196</v>
      </c>
      <c r="P72" s="14">
        <f t="shared" si="13"/>
        <v>5210</v>
      </c>
      <c r="Q72" s="14">
        <f t="shared" si="13"/>
        <v>5703</v>
      </c>
      <c r="R72" s="14">
        <v>190100</v>
      </c>
      <c r="S72" s="24">
        <v>5.9844110280708407E-2</v>
      </c>
      <c r="T72" s="23">
        <f t="shared" si="4"/>
        <v>7.3489223052624925E-2</v>
      </c>
      <c r="U72" s="24">
        <v>7.1772883627589323E-2</v>
      </c>
      <c r="V72" s="25">
        <f t="shared" si="5"/>
        <v>6.1560449705744008E-2</v>
      </c>
      <c r="W72" s="24">
        <v>5.0129979270012115E-2</v>
      </c>
      <c r="X72" s="25">
        <f t="shared" si="6"/>
        <v>8.3203354063321217E-2</v>
      </c>
      <c r="Y72" s="24">
        <v>8.2560650396361013E-2</v>
      </c>
      <c r="Z72" s="25">
        <f t="shared" si="7"/>
        <v>5.0772682936972319E-2</v>
      </c>
      <c r="AA72" s="24">
        <v>7.1876020326770373E-2</v>
      </c>
      <c r="AB72" s="24">
        <f t="shared" si="8"/>
        <v>6.1457313006562958E-2</v>
      </c>
      <c r="AC72" s="24">
        <v>7.1644269708074859E-2</v>
      </c>
      <c r="AD72" s="24">
        <f t="shared" si="9"/>
        <v>6.1689063625258472E-2</v>
      </c>
      <c r="AE72" s="24">
        <v>7.2432983513452343E-2</v>
      </c>
      <c r="AF72" s="24">
        <f t="shared" si="10"/>
        <v>6.0900349819880989E-2</v>
      </c>
      <c r="AG72" s="24">
        <f t="shared" si="11"/>
        <v>6.6666666666666652E-2</v>
      </c>
    </row>
    <row r="73" spans="2:33" x14ac:dyDescent="0.3">
      <c r="B73" s="22">
        <v>70</v>
      </c>
      <c r="C73" s="14">
        <f t="shared" si="13"/>
        <v>6376</v>
      </c>
      <c r="D73" s="14">
        <f t="shared" si="13"/>
        <v>5324</v>
      </c>
      <c r="E73" s="14">
        <f t="shared" si="13"/>
        <v>7559</v>
      </c>
      <c r="F73" s="14">
        <f t="shared" si="13"/>
        <v>4141</v>
      </c>
      <c r="G73" s="14">
        <f t="shared" si="13"/>
        <v>6570</v>
      </c>
      <c r="H73" s="14">
        <f t="shared" si="13"/>
        <v>5130</v>
      </c>
      <c r="I73" s="14">
        <f t="shared" si="13"/>
        <v>8319</v>
      </c>
      <c r="J73" s="14">
        <f t="shared" si="13"/>
        <v>3381</v>
      </c>
      <c r="K73" s="14">
        <f t="shared" si="13"/>
        <v>4565</v>
      </c>
      <c r="L73" s="14">
        <f t="shared" si="13"/>
        <v>7135</v>
      </c>
      <c r="M73" s="14">
        <f t="shared" si="13"/>
        <v>5330</v>
      </c>
      <c r="N73" s="14">
        <f t="shared" si="13"/>
        <v>6370</v>
      </c>
      <c r="O73" s="14">
        <f t="shared" si="13"/>
        <v>5713</v>
      </c>
      <c r="P73" s="14">
        <f t="shared" si="13"/>
        <v>5987</v>
      </c>
      <c r="Q73" s="14">
        <f t="shared" si="13"/>
        <v>5850</v>
      </c>
      <c r="R73" s="14">
        <v>195000</v>
      </c>
      <c r="S73" s="24">
        <v>7.2659504537612662E-2</v>
      </c>
      <c r="T73" s="23">
        <f t="shared" si="4"/>
        <v>6.0673828795720669E-2</v>
      </c>
      <c r="U73" s="24">
        <v>8.6146924429656935E-2</v>
      </c>
      <c r="V73" s="25">
        <f t="shared" si="5"/>
        <v>4.7186408903676397E-2</v>
      </c>
      <c r="W73" s="24">
        <v>7.4872361990445058E-2</v>
      </c>
      <c r="X73" s="25">
        <f t="shared" si="6"/>
        <v>5.8460971342888274E-2</v>
      </c>
      <c r="Y73" s="24">
        <v>9.4806314434707162E-2</v>
      </c>
      <c r="Z73" s="25">
        <f t="shared" si="7"/>
        <v>3.852701889862617E-2</v>
      </c>
      <c r="AA73" s="24">
        <v>5.202663952108938E-2</v>
      </c>
      <c r="AB73" s="24">
        <f t="shared" si="8"/>
        <v>8.1306693812243952E-2</v>
      </c>
      <c r="AC73" s="24">
        <v>6.073816630991874E-2</v>
      </c>
      <c r="AD73" s="24">
        <f t="shared" si="9"/>
        <v>7.2595167023414592E-2</v>
      </c>
      <c r="AE73" s="24">
        <v>6.5109686700041636E-2</v>
      </c>
      <c r="AF73" s="24">
        <f t="shared" si="10"/>
        <v>6.8223646633291696E-2</v>
      </c>
      <c r="AG73" s="24">
        <f t="shared" si="11"/>
        <v>6.6666666666666652E-2</v>
      </c>
    </row>
    <row r="74" spans="2:33" x14ac:dyDescent="0.3">
      <c r="B74" s="22">
        <v>71</v>
      </c>
      <c r="C74" s="14">
        <f t="shared" si="13"/>
        <v>2792</v>
      </c>
      <c r="D74" s="14">
        <f t="shared" si="13"/>
        <v>6154</v>
      </c>
      <c r="E74" s="14">
        <f t="shared" si="13"/>
        <v>2703</v>
      </c>
      <c r="F74" s="14">
        <f t="shared" si="13"/>
        <v>6243</v>
      </c>
      <c r="G74" s="14">
        <f t="shared" si="13"/>
        <v>5788</v>
      </c>
      <c r="H74" s="14">
        <f t="shared" si="13"/>
        <v>3158</v>
      </c>
      <c r="I74" s="14">
        <f t="shared" si="13"/>
        <v>4406</v>
      </c>
      <c r="J74" s="14">
        <f t="shared" si="13"/>
        <v>4540</v>
      </c>
      <c r="K74" s="14">
        <f t="shared" si="13"/>
        <v>4857</v>
      </c>
      <c r="L74" s="14">
        <f t="shared" si="13"/>
        <v>4089</v>
      </c>
      <c r="M74" s="14">
        <f t="shared" si="13"/>
        <v>4631</v>
      </c>
      <c r="N74" s="14">
        <f t="shared" si="13"/>
        <v>4315</v>
      </c>
      <c r="O74" s="14">
        <f t="shared" si="13"/>
        <v>3852</v>
      </c>
      <c r="P74" s="14">
        <f t="shared" si="13"/>
        <v>5094</v>
      </c>
      <c r="Q74" s="14">
        <f t="shared" si="13"/>
        <v>4473</v>
      </c>
      <c r="R74" s="14">
        <v>149100</v>
      </c>
      <c r="S74" s="24">
        <v>4.1616881487742063E-2</v>
      </c>
      <c r="T74" s="23">
        <f t="shared" ref="T74:T103" si="14">2/15-S74</f>
        <v>9.1716451845591268E-2</v>
      </c>
      <c r="U74" s="24">
        <v>4.0289019223153588E-2</v>
      </c>
      <c r="V74" s="25">
        <f t="shared" ref="V74:V103" si="15">2/15-U74</f>
        <v>9.3044314110179743E-2</v>
      </c>
      <c r="W74" s="24">
        <v>8.6270979506978762E-2</v>
      </c>
      <c r="X74" s="25">
        <f t="shared" ref="X74:X103" si="16">2/15-W74</f>
        <v>4.7062353826354569E-2</v>
      </c>
      <c r="Y74" s="24">
        <v>6.5664262463131451E-2</v>
      </c>
      <c r="Z74" s="25">
        <f t="shared" ref="Z74:Z103" si="17">2/15-Y74</f>
        <v>6.7669070870201881E-2</v>
      </c>
      <c r="AA74" s="24">
        <v>7.2393272701036182E-2</v>
      </c>
      <c r="AB74" s="24">
        <f t="shared" ref="AB74:AB103" si="18">2/15-AA74</f>
        <v>6.0940060632297149E-2</v>
      </c>
      <c r="AC74" s="24">
        <v>6.902226469496614E-2</v>
      </c>
      <c r="AD74" s="24">
        <f t="shared" ref="AD74:AD103" si="19">2/15-AC74</f>
        <v>6.4311068638367191E-2</v>
      </c>
      <c r="AE74" s="24">
        <v>5.741519099278608E-2</v>
      </c>
      <c r="AF74" s="24">
        <f t="shared" ref="AF74:AF103" si="20">2/15-AE74</f>
        <v>7.5918142340547251E-2</v>
      </c>
      <c r="AG74" s="24">
        <f t="shared" ref="AG74:AG103" si="21">1-SUM(S74:AF74)</f>
        <v>6.6666666666666652E-2</v>
      </c>
    </row>
    <row r="75" spans="2:33" x14ac:dyDescent="0.3">
      <c r="B75" s="22">
        <v>72</v>
      </c>
      <c r="C75" s="14">
        <f t="shared" ref="C75:Q91" si="22">ROUND($R75*$J$2*S75,0)</f>
        <v>6257</v>
      </c>
      <c r="D75" s="14">
        <f t="shared" si="22"/>
        <v>6445</v>
      </c>
      <c r="E75" s="14">
        <f t="shared" si="22"/>
        <v>4662</v>
      </c>
      <c r="F75" s="14">
        <f t="shared" si="22"/>
        <v>8040</v>
      </c>
      <c r="G75" s="14">
        <f t="shared" si="22"/>
        <v>5920</v>
      </c>
      <c r="H75" s="14">
        <f t="shared" si="22"/>
        <v>6782</v>
      </c>
      <c r="I75" s="14">
        <f t="shared" si="22"/>
        <v>3516</v>
      </c>
      <c r="J75" s="14">
        <f t="shared" si="22"/>
        <v>9186</v>
      </c>
      <c r="K75" s="14">
        <f t="shared" si="22"/>
        <v>7999</v>
      </c>
      <c r="L75" s="14">
        <f t="shared" si="22"/>
        <v>4703</v>
      </c>
      <c r="M75" s="14">
        <f t="shared" si="22"/>
        <v>7294</v>
      </c>
      <c r="N75" s="14">
        <f t="shared" si="22"/>
        <v>5408</v>
      </c>
      <c r="O75" s="14">
        <f t="shared" si="22"/>
        <v>5944</v>
      </c>
      <c r="P75" s="14">
        <f t="shared" si="22"/>
        <v>6758</v>
      </c>
      <c r="Q75" s="14">
        <f t="shared" si="22"/>
        <v>6351</v>
      </c>
      <c r="R75" s="14">
        <v>211700</v>
      </c>
      <c r="S75" s="24">
        <v>6.5675790308476423E-2</v>
      </c>
      <c r="T75" s="23">
        <f t="shared" si="14"/>
        <v>6.7657543024856909E-2</v>
      </c>
      <c r="U75" s="24">
        <v>4.8941406119000164E-2</v>
      </c>
      <c r="V75" s="25">
        <f t="shared" si="15"/>
        <v>8.4391927214333168E-2</v>
      </c>
      <c r="W75" s="24">
        <v>6.2144176906757054E-2</v>
      </c>
      <c r="X75" s="25">
        <f t="shared" si="16"/>
        <v>7.1189156426576278E-2</v>
      </c>
      <c r="Y75" s="24">
        <v>3.6910064507126805E-2</v>
      </c>
      <c r="Z75" s="25">
        <f t="shared" si="17"/>
        <v>9.6423268826206526E-2</v>
      </c>
      <c r="AA75" s="24">
        <v>8.3970776456724849E-2</v>
      </c>
      <c r="AB75" s="24">
        <f t="shared" si="18"/>
        <v>4.9362556876608482E-2</v>
      </c>
      <c r="AC75" s="24">
        <v>7.6569172149491493E-2</v>
      </c>
      <c r="AD75" s="24">
        <f t="shared" si="19"/>
        <v>5.6764161183841838E-2</v>
      </c>
      <c r="AE75" s="24">
        <v>6.2399403857442082E-2</v>
      </c>
      <c r="AF75" s="24">
        <f t="shared" si="20"/>
        <v>7.093392947589125E-2</v>
      </c>
      <c r="AG75" s="24">
        <f t="shared" si="21"/>
        <v>6.6666666666666652E-2</v>
      </c>
    </row>
    <row r="76" spans="2:33" x14ac:dyDescent="0.3">
      <c r="B76" s="22">
        <v>73</v>
      </c>
      <c r="C76" s="14">
        <f t="shared" si="22"/>
        <v>5986</v>
      </c>
      <c r="D76" s="14">
        <f t="shared" si="22"/>
        <v>6500</v>
      </c>
      <c r="E76" s="14">
        <f t="shared" si="22"/>
        <v>5748</v>
      </c>
      <c r="F76" s="14">
        <f t="shared" si="22"/>
        <v>6738</v>
      </c>
      <c r="G76" s="14">
        <f t="shared" si="22"/>
        <v>5346</v>
      </c>
      <c r="H76" s="14">
        <f t="shared" si="22"/>
        <v>7140</v>
      </c>
      <c r="I76" s="14">
        <f t="shared" si="22"/>
        <v>7086</v>
      </c>
      <c r="J76" s="14">
        <f t="shared" si="22"/>
        <v>5400</v>
      </c>
      <c r="K76" s="14">
        <f t="shared" si="22"/>
        <v>5807</v>
      </c>
      <c r="L76" s="14">
        <f t="shared" si="22"/>
        <v>6679</v>
      </c>
      <c r="M76" s="14">
        <f t="shared" si="22"/>
        <v>5756</v>
      </c>
      <c r="N76" s="14">
        <f t="shared" si="22"/>
        <v>6730</v>
      </c>
      <c r="O76" s="14">
        <f t="shared" si="22"/>
        <v>7317</v>
      </c>
      <c r="P76" s="14">
        <f t="shared" si="22"/>
        <v>5169</v>
      </c>
      <c r="Q76" s="14">
        <f t="shared" si="22"/>
        <v>6243</v>
      </c>
      <c r="R76" s="14">
        <v>208100</v>
      </c>
      <c r="S76" s="24">
        <v>6.3927104845377614E-2</v>
      </c>
      <c r="T76" s="23">
        <f t="shared" si="14"/>
        <v>6.9406228487955718E-2</v>
      </c>
      <c r="U76" s="24">
        <v>6.1377245499487032E-2</v>
      </c>
      <c r="V76" s="25">
        <f t="shared" si="15"/>
        <v>7.1956087833846299E-2</v>
      </c>
      <c r="W76" s="24">
        <v>5.70864768701978E-2</v>
      </c>
      <c r="X76" s="25">
        <f t="shared" si="16"/>
        <v>7.6246856463135532E-2</v>
      </c>
      <c r="Y76" s="24">
        <v>7.5673888302433767E-2</v>
      </c>
      <c r="Z76" s="25">
        <f t="shared" si="17"/>
        <v>5.7659445030899564E-2</v>
      </c>
      <c r="AA76" s="24">
        <v>6.201504002778907E-2</v>
      </c>
      <c r="AB76" s="24">
        <f t="shared" si="18"/>
        <v>7.1318293305544261E-2</v>
      </c>
      <c r="AC76" s="24">
        <v>6.1463249592223435E-2</v>
      </c>
      <c r="AD76" s="24">
        <f t="shared" si="19"/>
        <v>7.1870083741109897E-2</v>
      </c>
      <c r="AE76" s="24">
        <v>7.813518560173921E-2</v>
      </c>
      <c r="AF76" s="24">
        <f t="shared" si="20"/>
        <v>5.5198147731594122E-2</v>
      </c>
      <c r="AG76" s="24">
        <f t="shared" si="21"/>
        <v>6.6666666666666652E-2</v>
      </c>
    </row>
    <row r="77" spans="2:33" x14ac:dyDescent="0.3">
      <c r="B77" s="22">
        <v>74</v>
      </c>
      <c r="C77" s="14">
        <f t="shared" si="22"/>
        <v>6165</v>
      </c>
      <c r="D77" s="14">
        <f t="shared" si="22"/>
        <v>5439</v>
      </c>
      <c r="E77" s="14">
        <f t="shared" si="22"/>
        <v>5829</v>
      </c>
      <c r="F77" s="14">
        <f t="shared" si="22"/>
        <v>5775</v>
      </c>
      <c r="G77" s="14">
        <f t="shared" si="22"/>
        <v>5747</v>
      </c>
      <c r="H77" s="14">
        <f t="shared" si="22"/>
        <v>5857</v>
      </c>
      <c r="I77" s="14">
        <f t="shared" si="22"/>
        <v>4593</v>
      </c>
      <c r="J77" s="14">
        <f t="shared" si="22"/>
        <v>7011</v>
      </c>
      <c r="K77" s="14">
        <f t="shared" si="22"/>
        <v>5570</v>
      </c>
      <c r="L77" s="14">
        <f t="shared" si="22"/>
        <v>6034</v>
      </c>
      <c r="M77" s="14">
        <f t="shared" si="22"/>
        <v>6246</v>
      </c>
      <c r="N77" s="14">
        <f t="shared" si="22"/>
        <v>5358</v>
      </c>
      <c r="O77" s="14">
        <f t="shared" si="22"/>
        <v>6132</v>
      </c>
      <c r="P77" s="14">
        <f t="shared" si="22"/>
        <v>5472</v>
      </c>
      <c r="Q77" s="14">
        <f t="shared" si="22"/>
        <v>5802</v>
      </c>
      <c r="R77" s="14">
        <v>193400</v>
      </c>
      <c r="S77" s="24">
        <v>7.0837809387329032E-2</v>
      </c>
      <c r="T77" s="23">
        <f t="shared" si="14"/>
        <v>6.24955239460043E-2</v>
      </c>
      <c r="U77" s="24">
        <v>6.697636773201171E-2</v>
      </c>
      <c r="V77" s="25">
        <f t="shared" si="15"/>
        <v>6.6356965601321621E-2</v>
      </c>
      <c r="W77" s="24">
        <v>6.6030379555330143E-2</v>
      </c>
      <c r="X77" s="25">
        <f t="shared" si="16"/>
        <v>6.7302953778003188E-2</v>
      </c>
      <c r="Y77" s="24">
        <v>5.2772925398629156E-2</v>
      </c>
      <c r="Z77" s="25">
        <f t="shared" si="17"/>
        <v>8.0560407934704176E-2</v>
      </c>
      <c r="AA77" s="24">
        <v>6.3998500179466788E-2</v>
      </c>
      <c r="AB77" s="24">
        <f t="shared" si="18"/>
        <v>6.9334833153866543E-2</v>
      </c>
      <c r="AC77" s="24">
        <v>7.1772883627589323E-2</v>
      </c>
      <c r="AD77" s="24">
        <f t="shared" si="19"/>
        <v>6.1560449705744008E-2</v>
      </c>
      <c r="AE77" s="24">
        <v>7.0455958036789668E-2</v>
      </c>
      <c r="AF77" s="24">
        <f t="shared" si="20"/>
        <v>6.2877375296543664E-2</v>
      </c>
      <c r="AG77" s="24">
        <f t="shared" si="21"/>
        <v>6.6666666666666652E-2</v>
      </c>
    </row>
    <row r="78" spans="2:33" x14ac:dyDescent="0.3">
      <c r="B78" s="22">
        <v>75</v>
      </c>
      <c r="C78" s="14">
        <f t="shared" si="22"/>
        <v>5788</v>
      </c>
      <c r="D78" s="14">
        <f t="shared" si="22"/>
        <v>6728</v>
      </c>
      <c r="E78" s="14">
        <f t="shared" si="22"/>
        <v>5750</v>
      </c>
      <c r="F78" s="14">
        <f t="shared" si="22"/>
        <v>6766</v>
      </c>
      <c r="G78" s="14">
        <f t="shared" si="22"/>
        <v>6133</v>
      </c>
      <c r="H78" s="14">
        <f t="shared" si="22"/>
        <v>6383</v>
      </c>
      <c r="I78" s="14">
        <f t="shared" si="22"/>
        <v>5135</v>
      </c>
      <c r="J78" s="14">
        <f t="shared" si="22"/>
        <v>7381</v>
      </c>
      <c r="K78" s="14">
        <f t="shared" si="22"/>
        <v>5584</v>
      </c>
      <c r="L78" s="14">
        <f t="shared" si="22"/>
        <v>6932</v>
      </c>
      <c r="M78" s="14">
        <f t="shared" si="22"/>
        <v>6191</v>
      </c>
      <c r="N78" s="14">
        <f t="shared" si="22"/>
        <v>6325</v>
      </c>
      <c r="O78" s="14">
        <f t="shared" si="22"/>
        <v>6351</v>
      </c>
      <c r="P78" s="14">
        <f t="shared" si="22"/>
        <v>6165</v>
      </c>
      <c r="Q78" s="14">
        <f t="shared" si="22"/>
        <v>6258</v>
      </c>
      <c r="R78" s="14">
        <v>208600</v>
      </c>
      <c r="S78" s="24">
        <v>6.1655800989272536E-2</v>
      </c>
      <c r="T78" s="23">
        <f t="shared" si="14"/>
        <v>7.1677532344060796E-2</v>
      </c>
      <c r="U78" s="24">
        <v>6.1254600138952953E-2</v>
      </c>
      <c r="V78" s="25">
        <f t="shared" si="15"/>
        <v>7.2078733194380379E-2</v>
      </c>
      <c r="W78" s="24">
        <v>6.5329989054178583E-2</v>
      </c>
      <c r="X78" s="25">
        <f t="shared" si="16"/>
        <v>6.8003344279154748E-2</v>
      </c>
      <c r="Y78" s="24">
        <v>5.4698416631752622E-2</v>
      </c>
      <c r="Z78" s="25">
        <f t="shared" si="17"/>
        <v>7.8634916701580709E-2</v>
      </c>
      <c r="AA78" s="24">
        <v>5.948454155036248E-2</v>
      </c>
      <c r="AB78" s="24">
        <f t="shared" si="18"/>
        <v>7.3848791782970852E-2</v>
      </c>
      <c r="AC78" s="24">
        <v>6.5953709151970685E-2</v>
      </c>
      <c r="AD78" s="24">
        <f t="shared" si="19"/>
        <v>6.7379624181362646E-2</v>
      </c>
      <c r="AE78" s="24">
        <v>6.7654202764559301E-2</v>
      </c>
      <c r="AF78" s="24">
        <f t="shared" si="20"/>
        <v>6.567913056877403E-2</v>
      </c>
      <c r="AG78" s="24">
        <f t="shared" si="21"/>
        <v>6.6666666666666652E-2</v>
      </c>
    </row>
    <row r="79" spans="2:33" x14ac:dyDescent="0.3">
      <c r="B79" s="22">
        <v>76</v>
      </c>
      <c r="C79" s="14">
        <f t="shared" si="22"/>
        <v>5894</v>
      </c>
      <c r="D79" s="14">
        <f t="shared" si="22"/>
        <v>5638</v>
      </c>
      <c r="E79" s="14">
        <f t="shared" si="22"/>
        <v>6062</v>
      </c>
      <c r="F79" s="14">
        <f t="shared" si="22"/>
        <v>5470</v>
      </c>
      <c r="G79" s="14">
        <f t="shared" si="22"/>
        <v>5665</v>
      </c>
      <c r="H79" s="14">
        <f t="shared" si="22"/>
        <v>5867</v>
      </c>
      <c r="I79" s="14">
        <f t="shared" si="22"/>
        <v>4075</v>
      </c>
      <c r="J79" s="14">
        <f t="shared" si="22"/>
        <v>7457</v>
      </c>
      <c r="K79" s="14">
        <f t="shared" si="22"/>
        <v>5041</v>
      </c>
      <c r="L79" s="14">
        <f t="shared" si="22"/>
        <v>6491</v>
      </c>
      <c r="M79" s="14">
        <f t="shared" si="22"/>
        <v>5886</v>
      </c>
      <c r="N79" s="14">
        <f t="shared" si="22"/>
        <v>5646</v>
      </c>
      <c r="O79" s="14">
        <f t="shared" si="22"/>
        <v>6182</v>
      </c>
      <c r="P79" s="14">
        <f t="shared" si="22"/>
        <v>5350</v>
      </c>
      <c r="Q79" s="14">
        <f t="shared" si="22"/>
        <v>5766</v>
      </c>
      <c r="R79" s="14">
        <v>192200</v>
      </c>
      <c r="S79" s="24">
        <v>6.814994558912818E-2</v>
      </c>
      <c r="T79" s="23">
        <f t="shared" si="14"/>
        <v>6.5183387744205151E-2</v>
      </c>
      <c r="U79" s="24">
        <v>7.0087680894674265E-2</v>
      </c>
      <c r="V79" s="25">
        <f t="shared" si="15"/>
        <v>6.3245652438659067E-2</v>
      </c>
      <c r="W79" s="24">
        <v>6.5497279235885941E-2</v>
      </c>
      <c r="X79" s="25">
        <f t="shared" si="16"/>
        <v>6.783605409744739E-2</v>
      </c>
      <c r="Y79" s="24">
        <v>4.7111411829562855E-2</v>
      </c>
      <c r="Z79" s="25">
        <f t="shared" si="17"/>
        <v>8.6221921503770477E-2</v>
      </c>
      <c r="AA79" s="24">
        <v>5.8289056239617054E-2</v>
      </c>
      <c r="AB79" s="24">
        <f t="shared" si="18"/>
        <v>7.5044277093716277E-2</v>
      </c>
      <c r="AC79" s="24">
        <v>6.8049457793266044E-2</v>
      </c>
      <c r="AD79" s="24">
        <f t="shared" si="19"/>
        <v>6.5283875540067288E-2</v>
      </c>
      <c r="AE79" s="24">
        <v>7.1479503374164921E-2</v>
      </c>
      <c r="AF79" s="24">
        <f t="shared" si="20"/>
        <v>6.185382995916841E-2</v>
      </c>
      <c r="AG79" s="24">
        <f t="shared" si="21"/>
        <v>6.6666666666666652E-2</v>
      </c>
    </row>
    <row r="80" spans="2:33" x14ac:dyDescent="0.3">
      <c r="B80" s="22">
        <v>77</v>
      </c>
      <c r="C80" s="14">
        <f t="shared" si="22"/>
        <v>5576</v>
      </c>
      <c r="D80" s="14">
        <f t="shared" si="22"/>
        <v>8794</v>
      </c>
      <c r="E80" s="14">
        <f t="shared" si="22"/>
        <v>8848</v>
      </c>
      <c r="F80" s="14">
        <f t="shared" si="22"/>
        <v>5522</v>
      </c>
      <c r="G80" s="14">
        <f t="shared" si="22"/>
        <v>6418</v>
      </c>
      <c r="H80" s="14">
        <f t="shared" si="22"/>
        <v>7952</v>
      </c>
      <c r="I80" s="14">
        <f t="shared" si="22"/>
        <v>6249</v>
      </c>
      <c r="J80" s="14">
        <f t="shared" si="22"/>
        <v>8121</v>
      </c>
      <c r="K80" s="14">
        <f t="shared" si="22"/>
        <v>8015</v>
      </c>
      <c r="L80" s="14">
        <f t="shared" si="22"/>
        <v>6355</v>
      </c>
      <c r="M80" s="14">
        <f t="shared" si="22"/>
        <v>6010</v>
      </c>
      <c r="N80" s="14">
        <f t="shared" si="22"/>
        <v>8360</v>
      </c>
      <c r="O80" s="14">
        <f t="shared" si="22"/>
        <v>8119</v>
      </c>
      <c r="P80" s="14">
        <f t="shared" si="22"/>
        <v>6251</v>
      </c>
      <c r="Q80" s="14">
        <f t="shared" si="22"/>
        <v>7185</v>
      </c>
      <c r="R80" s="14">
        <v>239500</v>
      </c>
      <c r="S80" s="24">
        <v>5.1734828146025535E-2</v>
      </c>
      <c r="T80" s="23">
        <f t="shared" si="14"/>
        <v>8.1598505187307796E-2</v>
      </c>
      <c r="U80" s="24">
        <v>8.2096035027960312E-2</v>
      </c>
      <c r="V80" s="25">
        <f t="shared" si="15"/>
        <v>5.1237298305373019E-2</v>
      </c>
      <c r="W80" s="24">
        <v>5.95526513348415E-2</v>
      </c>
      <c r="X80" s="25">
        <f t="shared" si="16"/>
        <v>7.3780681998491832E-2</v>
      </c>
      <c r="Y80" s="24">
        <v>5.7978759384739675E-2</v>
      </c>
      <c r="Z80" s="25">
        <f t="shared" si="17"/>
        <v>7.5354573948593656E-2</v>
      </c>
      <c r="AA80" s="24">
        <v>7.4370332283750173E-2</v>
      </c>
      <c r="AB80" s="24">
        <f t="shared" si="18"/>
        <v>5.8963001049583158E-2</v>
      </c>
      <c r="AC80" s="24">
        <v>5.5759796948721629E-2</v>
      </c>
      <c r="AD80" s="24">
        <f t="shared" si="19"/>
        <v>7.7573536384611702E-2</v>
      </c>
      <c r="AE80" s="24">
        <v>7.5328985174153928E-2</v>
      </c>
      <c r="AF80" s="24">
        <f t="shared" si="20"/>
        <v>5.8004348159179403E-2</v>
      </c>
      <c r="AG80" s="24">
        <f t="shared" si="21"/>
        <v>6.6666666666666652E-2</v>
      </c>
    </row>
    <row r="81" spans="2:33" x14ac:dyDescent="0.3">
      <c r="B81" s="22">
        <v>78</v>
      </c>
      <c r="C81" s="14">
        <f t="shared" si="22"/>
        <v>6731</v>
      </c>
      <c r="D81" s="14">
        <f t="shared" si="22"/>
        <v>5419</v>
      </c>
      <c r="E81" s="14">
        <f t="shared" si="22"/>
        <v>7265</v>
      </c>
      <c r="F81" s="14">
        <f t="shared" si="22"/>
        <v>4885</v>
      </c>
      <c r="G81" s="14">
        <f t="shared" si="22"/>
        <v>5362</v>
      </c>
      <c r="H81" s="14">
        <f t="shared" si="22"/>
        <v>6788</v>
      </c>
      <c r="I81" s="14">
        <f t="shared" si="22"/>
        <v>5527</v>
      </c>
      <c r="J81" s="14">
        <f t="shared" si="22"/>
        <v>6623</v>
      </c>
      <c r="K81" s="14">
        <f t="shared" si="22"/>
        <v>4631</v>
      </c>
      <c r="L81" s="14">
        <f t="shared" si="22"/>
        <v>7519</v>
      </c>
      <c r="M81" s="14">
        <f t="shared" si="22"/>
        <v>6146</v>
      </c>
      <c r="N81" s="14">
        <f t="shared" si="22"/>
        <v>6004</v>
      </c>
      <c r="O81" s="14">
        <f t="shared" si="22"/>
        <v>4859</v>
      </c>
      <c r="P81" s="14">
        <f t="shared" si="22"/>
        <v>7291</v>
      </c>
      <c r="Q81" s="14">
        <f t="shared" si="22"/>
        <v>6075</v>
      </c>
      <c r="R81" s="14">
        <v>202500</v>
      </c>
      <c r="S81" s="24">
        <v>7.3867165708678073E-2</v>
      </c>
      <c r="T81" s="23">
        <f t="shared" si="14"/>
        <v>5.9466167624655258E-2</v>
      </c>
      <c r="U81" s="24">
        <v>7.9727710824543607E-2</v>
      </c>
      <c r="V81" s="25">
        <f t="shared" si="15"/>
        <v>5.3605622508789724E-2</v>
      </c>
      <c r="W81" s="24">
        <v>5.8837981766872105E-2</v>
      </c>
      <c r="X81" s="25">
        <f t="shared" si="16"/>
        <v>7.4495351566461226E-2</v>
      </c>
      <c r="Y81" s="24">
        <v>6.065317403003806E-2</v>
      </c>
      <c r="Z81" s="25">
        <f t="shared" si="17"/>
        <v>7.2680159303295272E-2</v>
      </c>
      <c r="AA81" s="24">
        <v>5.0821331667564806E-2</v>
      </c>
      <c r="AB81" s="24">
        <f t="shared" si="18"/>
        <v>8.2512001665768525E-2</v>
      </c>
      <c r="AC81" s="24">
        <v>6.7442233655627348E-2</v>
      </c>
      <c r="AD81" s="24">
        <f t="shared" si="19"/>
        <v>6.5891099677705983E-2</v>
      </c>
      <c r="AE81" s="24">
        <v>5.3323465278979854E-2</v>
      </c>
      <c r="AF81" s="24">
        <f t="shared" si="20"/>
        <v>8.0009868054353478E-2</v>
      </c>
      <c r="AG81" s="24">
        <f t="shared" si="21"/>
        <v>6.6666666666666652E-2</v>
      </c>
    </row>
    <row r="82" spans="2:33" x14ac:dyDescent="0.3">
      <c r="B82" s="22">
        <v>79</v>
      </c>
      <c r="C82" s="14">
        <f t="shared" si="22"/>
        <v>6918</v>
      </c>
      <c r="D82" s="14">
        <f t="shared" si="22"/>
        <v>6966</v>
      </c>
      <c r="E82" s="14">
        <f t="shared" si="22"/>
        <v>6999</v>
      </c>
      <c r="F82" s="14">
        <f t="shared" si="22"/>
        <v>6885</v>
      </c>
      <c r="G82" s="14">
        <f t="shared" si="22"/>
        <v>7538</v>
      </c>
      <c r="H82" s="14">
        <f t="shared" si="22"/>
        <v>6346</v>
      </c>
      <c r="I82" s="14">
        <f t="shared" si="22"/>
        <v>7935</v>
      </c>
      <c r="J82" s="14">
        <f t="shared" si="22"/>
        <v>5949</v>
      </c>
      <c r="K82" s="14">
        <f t="shared" si="22"/>
        <v>6634</v>
      </c>
      <c r="L82" s="14">
        <f t="shared" si="22"/>
        <v>7250</v>
      </c>
      <c r="M82" s="14">
        <f t="shared" si="22"/>
        <v>7171</v>
      </c>
      <c r="N82" s="14">
        <f t="shared" si="22"/>
        <v>6713</v>
      </c>
      <c r="O82" s="14">
        <f t="shared" si="22"/>
        <v>6197</v>
      </c>
      <c r="P82" s="14">
        <f t="shared" si="22"/>
        <v>7687</v>
      </c>
      <c r="Q82" s="14">
        <f t="shared" si="22"/>
        <v>6942</v>
      </c>
      <c r="R82" s="14">
        <v>231400</v>
      </c>
      <c r="S82" s="24">
        <v>6.6440050075059987E-2</v>
      </c>
      <c r="T82" s="23">
        <f t="shared" si="14"/>
        <v>6.6893283258273345E-2</v>
      </c>
      <c r="U82" s="24">
        <v>6.7216815393792928E-2</v>
      </c>
      <c r="V82" s="25">
        <f t="shared" si="15"/>
        <v>6.6116517939540403E-2</v>
      </c>
      <c r="W82" s="24">
        <v>7.2386053586840859E-2</v>
      </c>
      <c r="X82" s="25">
        <f t="shared" si="16"/>
        <v>6.0947279746492472E-2</v>
      </c>
      <c r="Y82" s="24">
        <v>7.6202122825223484E-2</v>
      </c>
      <c r="Z82" s="25">
        <f t="shared" si="17"/>
        <v>5.7131210508109848E-2</v>
      </c>
      <c r="AA82" s="24">
        <v>6.3710463207415302E-2</v>
      </c>
      <c r="AB82" s="24">
        <f t="shared" si="18"/>
        <v>6.9622870125918029E-2</v>
      </c>
      <c r="AC82" s="24">
        <v>6.8861295501436104E-2</v>
      </c>
      <c r="AD82" s="24">
        <f t="shared" si="19"/>
        <v>6.4472037831897228E-2</v>
      </c>
      <c r="AE82" s="24">
        <v>5.9514191077640277E-2</v>
      </c>
      <c r="AF82" s="24">
        <f t="shared" si="20"/>
        <v>7.3819142255693054E-2</v>
      </c>
      <c r="AG82" s="24">
        <f t="shared" si="21"/>
        <v>6.6666666666666652E-2</v>
      </c>
    </row>
    <row r="83" spans="2:33" x14ac:dyDescent="0.3">
      <c r="B83" s="22">
        <v>80</v>
      </c>
      <c r="C83" s="14">
        <f t="shared" si="22"/>
        <v>8100</v>
      </c>
      <c r="D83" s="14">
        <f t="shared" si="22"/>
        <v>5400</v>
      </c>
      <c r="E83" s="14">
        <f t="shared" si="22"/>
        <v>5110</v>
      </c>
      <c r="F83" s="14">
        <f t="shared" si="22"/>
        <v>8390</v>
      </c>
      <c r="G83" s="14">
        <f t="shared" si="22"/>
        <v>8529</v>
      </c>
      <c r="H83" s="14">
        <f t="shared" si="22"/>
        <v>4971</v>
      </c>
      <c r="I83" s="14">
        <f t="shared" si="22"/>
        <v>6151</v>
      </c>
      <c r="J83" s="14">
        <f t="shared" si="22"/>
        <v>7349</v>
      </c>
      <c r="K83" s="14">
        <f t="shared" si="22"/>
        <v>8379</v>
      </c>
      <c r="L83" s="14">
        <f t="shared" si="22"/>
        <v>5121</v>
      </c>
      <c r="M83" s="14">
        <f t="shared" si="22"/>
        <v>6395</v>
      </c>
      <c r="N83" s="14">
        <f t="shared" si="22"/>
        <v>7105</v>
      </c>
      <c r="O83" s="14">
        <f t="shared" si="22"/>
        <v>6743</v>
      </c>
      <c r="P83" s="14">
        <f t="shared" si="22"/>
        <v>6757</v>
      </c>
      <c r="Q83" s="14">
        <f t="shared" si="22"/>
        <v>6750</v>
      </c>
      <c r="R83" s="14">
        <v>225000</v>
      </c>
      <c r="S83" s="24">
        <v>8.00021053760685E-2</v>
      </c>
      <c r="T83" s="23">
        <f t="shared" si="14"/>
        <v>5.3331227957264832E-2</v>
      </c>
      <c r="U83" s="24">
        <v>5.0468311299071644E-2</v>
      </c>
      <c r="V83" s="25">
        <f t="shared" si="15"/>
        <v>8.2865022034261687E-2</v>
      </c>
      <c r="W83" s="24">
        <v>8.4236985555933785E-2</v>
      </c>
      <c r="X83" s="25">
        <f t="shared" si="16"/>
        <v>4.9096347777399546E-2</v>
      </c>
      <c r="Y83" s="24">
        <v>6.0749102983707559E-2</v>
      </c>
      <c r="Z83" s="25">
        <f t="shared" si="17"/>
        <v>7.2584230349625772E-2</v>
      </c>
      <c r="AA83" s="24">
        <v>8.2753144949991253E-2</v>
      </c>
      <c r="AB83" s="24">
        <f t="shared" si="18"/>
        <v>5.0580188383342078E-2</v>
      </c>
      <c r="AC83" s="24">
        <v>6.3163277088777392E-2</v>
      </c>
      <c r="AD83" s="24">
        <f t="shared" si="19"/>
        <v>7.0170056244555939E-2</v>
      </c>
      <c r="AE83" s="24">
        <v>6.6599950612315439E-2</v>
      </c>
      <c r="AF83" s="24">
        <f t="shared" si="20"/>
        <v>6.6733382721017892E-2</v>
      </c>
      <c r="AG83" s="24">
        <f t="shared" si="21"/>
        <v>6.6666666666666652E-2</v>
      </c>
    </row>
    <row r="84" spans="2:33" x14ac:dyDescent="0.3">
      <c r="B84" s="22">
        <v>81</v>
      </c>
      <c r="C84" s="14">
        <f t="shared" si="22"/>
        <v>3807</v>
      </c>
      <c r="D84" s="14">
        <f t="shared" si="22"/>
        <v>4821</v>
      </c>
      <c r="E84" s="14">
        <f t="shared" si="22"/>
        <v>4102</v>
      </c>
      <c r="F84" s="14">
        <f t="shared" si="22"/>
        <v>4526</v>
      </c>
      <c r="G84" s="14">
        <f t="shared" si="22"/>
        <v>5488</v>
      </c>
      <c r="H84" s="14">
        <f t="shared" si="22"/>
        <v>3140</v>
      </c>
      <c r="I84" s="14">
        <f t="shared" si="22"/>
        <v>4339</v>
      </c>
      <c r="J84" s="14">
        <f t="shared" si="22"/>
        <v>4289</v>
      </c>
      <c r="K84" s="14">
        <f t="shared" si="22"/>
        <v>4393</v>
      </c>
      <c r="L84" s="14">
        <f t="shared" si="22"/>
        <v>4235</v>
      </c>
      <c r="M84" s="14">
        <f t="shared" si="22"/>
        <v>5043</v>
      </c>
      <c r="N84" s="14">
        <f t="shared" si="22"/>
        <v>3585</v>
      </c>
      <c r="O84" s="14">
        <f t="shared" si="22"/>
        <v>4698</v>
      </c>
      <c r="P84" s="14">
        <f t="shared" si="22"/>
        <v>3930</v>
      </c>
      <c r="Q84" s="14">
        <f t="shared" si="22"/>
        <v>4314</v>
      </c>
      <c r="R84" s="14">
        <v>143800</v>
      </c>
      <c r="S84" s="24">
        <v>5.8825498952090272E-2</v>
      </c>
      <c r="T84" s="23">
        <f t="shared" si="14"/>
        <v>7.450783438124306E-2</v>
      </c>
      <c r="U84" s="24">
        <v>6.3396551111098376E-2</v>
      </c>
      <c r="V84" s="25">
        <f t="shared" si="15"/>
        <v>6.9936782222234956E-2</v>
      </c>
      <c r="W84" s="24">
        <v>8.4814150893678886E-2</v>
      </c>
      <c r="X84" s="25">
        <f t="shared" si="16"/>
        <v>4.8519182439654446E-2</v>
      </c>
      <c r="Y84" s="24">
        <v>6.7059813870899376E-2</v>
      </c>
      <c r="Z84" s="25">
        <f t="shared" si="17"/>
        <v>6.6273519462433955E-2</v>
      </c>
      <c r="AA84" s="24">
        <v>6.7882815626533699E-2</v>
      </c>
      <c r="AB84" s="24">
        <f t="shared" si="18"/>
        <v>6.5450517706799632E-2</v>
      </c>
      <c r="AC84" s="24">
        <v>7.7935051292614077E-2</v>
      </c>
      <c r="AD84" s="24">
        <f t="shared" si="19"/>
        <v>5.5398282040719254E-2</v>
      </c>
      <c r="AE84" s="24">
        <v>7.2607367753833529E-2</v>
      </c>
      <c r="AF84" s="24">
        <f t="shared" si="20"/>
        <v>6.0725965579499802E-2</v>
      </c>
      <c r="AG84" s="24">
        <f t="shared" si="21"/>
        <v>6.6666666666666652E-2</v>
      </c>
    </row>
    <row r="85" spans="2:33" x14ac:dyDescent="0.3">
      <c r="B85" s="22">
        <v>82</v>
      </c>
      <c r="C85" s="14">
        <f t="shared" si="22"/>
        <v>4574</v>
      </c>
      <c r="D85" s="14">
        <f t="shared" si="22"/>
        <v>7672</v>
      </c>
      <c r="E85" s="14">
        <f t="shared" si="22"/>
        <v>6091</v>
      </c>
      <c r="F85" s="14">
        <f t="shared" si="22"/>
        <v>6155</v>
      </c>
      <c r="G85" s="14">
        <f t="shared" si="22"/>
        <v>6270</v>
      </c>
      <c r="H85" s="14">
        <f t="shared" si="22"/>
        <v>5976</v>
      </c>
      <c r="I85" s="14">
        <f t="shared" si="22"/>
        <v>6834</v>
      </c>
      <c r="J85" s="14">
        <f t="shared" si="22"/>
        <v>5412</v>
      </c>
      <c r="K85" s="14">
        <f t="shared" si="22"/>
        <v>5935</v>
      </c>
      <c r="L85" s="14">
        <f t="shared" si="22"/>
        <v>6311</v>
      </c>
      <c r="M85" s="14">
        <f t="shared" si="22"/>
        <v>5453</v>
      </c>
      <c r="N85" s="14">
        <f t="shared" si="22"/>
        <v>6793</v>
      </c>
      <c r="O85" s="14">
        <f t="shared" si="22"/>
        <v>5672</v>
      </c>
      <c r="P85" s="14">
        <f t="shared" si="22"/>
        <v>6574</v>
      </c>
      <c r="Q85" s="14">
        <f t="shared" si="22"/>
        <v>6123</v>
      </c>
      <c r="R85" s="14">
        <v>204100</v>
      </c>
      <c r="S85" s="24">
        <v>4.9800196491149251E-2</v>
      </c>
      <c r="T85" s="23">
        <f t="shared" si="14"/>
        <v>8.353313684218408E-2</v>
      </c>
      <c r="U85" s="24">
        <v>6.6322964000890494E-2</v>
      </c>
      <c r="V85" s="25">
        <f t="shared" si="15"/>
        <v>6.7010369332442837E-2</v>
      </c>
      <c r="W85" s="24">
        <v>6.8262984411874783E-2</v>
      </c>
      <c r="X85" s="25">
        <f t="shared" si="16"/>
        <v>6.5070348921458548E-2</v>
      </c>
      <c r="Y85" s="24">
        <v>7.4403324204056986E-2</v>
      </c>
      <c r="Z85" s="25">
        <f t="shared" si="17"/>
        <v>5.8930009129276345E-2</v>
      </c>
      <c r="AA85" s="24">
        <v>6.4616751940364481E-2</v>
      </c>
      <c r="AB85" s="24">
        <f t="shared" si="18"/>
        <v>6.8716581392968851E-2</v>
      </c>
      <c r="AC85" s="24">
        <v>5.9370263541084711E-2</v>
      </c>
      <c r="AD85" s="24">
        <f t="shared" si="19"/>
        <v>7.396306979224862E-2</v>
      </c>
      <c r="AE85" s="24">
        <v>6.1756982274844774E-2</v>
      </c>
      <c r="AF85" s="24">
        <f t="shared" si="20"/>
        <v>7.1576351058488558E-2</v>
      </c>
      <c r="AG85" s="24">
        <f t="shared" si="21"/>
        <v>6.6666666666666652E-2</v>
      </c>
    </row>
    <row r="86" spans="2:33" x14ac:dyDescent="0.3">
      <c r="B86" s="22">
        <v>83</v>
      </c>
      <c r="C86" s="14">
        <f t="shared" si="22"/>
        <v>6010</v>
      </c>
      <c r="D86" s="14">
        <f t="shared" si="22"/>
        <v>6032</v>
      </c>
      <c r="E86" s="14">
        <f t="shared" si="22"/>
        <v>4875</v>
      </c>
      <c r="F86" s="14">
        <f t="shared" si="22"/>
        <v>7167</v>
      </c>
      <c r="G86" s="14">
        <f t="shared" si="22"/>
        <v>3692</v>
      </c>
      <c r="H86" s="14">
        <f t="shared" si="22"/>
        <v>8350</v>
      </c>
      <c r="I86" s="14">
        <f t="shared" si="22"/>
        <v>4429</v>
      </c>
      <c r="J86" s="14">
        <f t="shared" si="22"/>
        <v>7613</v>
      </c>
      <c r="K86" s="14">
        <f t="shared" si="22"/>
        <v>4513</v>
      </c>
      <c r="L86" s="14">
        <f t="shared" si="22"/>
        <v>7529</v>
      </c>
      <c r="M86" s="14">
        <f t="shared" si="22"/>
        <v>5207</v>
      </c>
      <c r="N86" s="14">
        <f t="shared" si="22"/>
        <v>6835</v>
      </c>
      <c r="O86" s="14">
        <f t="shared" si="22"/>
        <v>5566</v>
      </c>
      <c r="P86" s="14">
        <f t="shared" si="22"/>
        <v>6476</v>
      </c>
      <c r="Q86" s="14">
        <f t="shared" si="22"/>
        <v>6021</v>
      </c>
      <c r="R86" s="14">
        <v>200700</v>
      </c>
      <c r="S86" s="24">
        <v>6.6550223989496005E-2</v>
      </c>
      <c r="T86" s="23">
        <f t="shared" si="14"/>
        <v>6.6783109343837327E-2</v>
      </c>
      <c r="U86" s="24">
        <v>5.3982894412500315E-2</v>
      </c>
      <c r="V86" s="25">
        <f t="shared" si="15"/>
        <v>7.9350438920833016E-2</v>
      </c>
      <c r="W86" s="24">
        <v>4.0884192555993792E-2</v>
      </c>
      <c r="X86" s="25">
        <f t="shared" si="16"/>
        <v>9.2449140777339539E-2</v>
      </c>
      <c r="Y86" s="24">
        <v>4.9036220941659991E-2</v>
      </c>
      <c r="Z86" s="25">
        <f t="shared" si="17"/>
        <v>8.429711239167334E-2</v>
      </c>
      <c r="AA86" s="24">
        <v>4.9965815476342101E-2</v>
      </c>
      <c r="AB86" s="24">
        <f t="shared" si="18"/>
        <v>8.336751785699123E-2</v>
      </c>
      <c r="AC86" s="24">
        <v>5.7658730936553326E-2</v>
      </c>
      <c r="AD86" s="24">
        <f t="shared" si="19"/>
        <v>7.5674602396780005E-2</v>
      </c>
      <c r="AE86" s="24">
        <v>6.1628038663500917E-2</v>
      </c>
      <c r="AF86" s="24">
        <f t="shared" si="20"/>
        <v>7.1705294669832415E-2</v>
      </c>
      <c r="AG86" s="24">
        <f t="shared" si="21"/>
        <v>6.6666666666666652E-2</v>
      </c>
    </row>
    <row r="87" spans="2:33" x14ac:dyDescent="0.3">
      <c r="B87" s="22">
        <v>84</v>
      </c>
      <c r="C87" s="14">
        <f t="shared" si="22"/>
        <v>5028</v>
      </c>
      <c r="D87" s="14">
        <f t="shared" si="22"/>
        <v>6162</v>
      </c>
      <c r="E87" s="14">
        <f t="shared" si="22"/>
        <v>8097</v>
      </c>
      <c r="F87" s="14">
        <f t="shared" si="22"/>
        <v>3093</v>
      </c>
      <c r="G87" s="14">
        <f t="shared" si="22"/>
        <v>5416</v>
      </c>
      <c r="H87" s="14">
        <f t="shared" si="22"/>
        <v>5774</v>
      </c>
      <c r="I87" s="14">
        <f t="shared" si="22"/>
        <v>5594</v>
      </c>
      <c r="J87" s="14">
        <f t="shared" si="22"/>
        <v>5596</v>
      </c>
      <c r="K87" s="14">
        <f t="shared" si="22"/>
        <v>4582</v>
      </c>
      <c r="L87" s="14">
        <f t="shared" si="22"/>
        <v>6608</v>
      </c>
      <c r="M87" s="14">
        <f t="shared" si="22"/>
        <v>5716</v>
      </c>
      <c r="N87" s="14">
        <f t="shared" si="22"/>
        <v>5474</v>
      </c>
      <c r="O87" s="14">
        <f t="shared" si="22"/>
        <v>4951</v>
      </c>
      <c r="P87" s="14">
        <f t="shared" si="22"/>
        <v>6239</v>
      </c>
      <c r="Q87" s="14">
        <f t="shared" si="22"/>
        <v>5595</v>
      </c>
      <c r="R87" s="14">
        <v>186500</v>
      </c>
      <c r="S87" s="24">
        <v>5.9912458807546642E-2</v>
      </c>
      <c r="T87" s="23">
        <f t="shared" si="14"/>
        <v>7.3420874525786689E-2</v>
      </c>
      <c r="U87" s="24">
        <v>9.647541911140084E-2</v>
      </c>
      <c r="V87" s="25">
        <f t="shared" si="15"/>
        <v>3.6857914221932492E-2</v>
      </c>
      <c r="W87" s="24">
        <v>6.4535443114025981E-2</v>
      </c>
      <c r="X87" s="25">
        <f t="shared" si="16"/>
        <v>6.879789021930735E-2</v>
      </c>
      <c r="Y87" s="24">
        <v>6.6651200638760344E-2</v>
      </c>
      <c r="Z87" s="25">
        <f t="shared" si="17"/>
        <v>6.6682132694572988E-2</v>
      </c>
      <c r="AA87" s="24">
        <v>5.4591369105353948E-2</v>
      </c>
      <c r="AB87" s="24">
        <f t="shared" si="18"/>
        <v>7.8741964227979383E-2</v>
      </c>
      <c r="AC87" s="24">
        <v>6.8104323061150496E-2</v>
      </c>
      <c r="AD87" s="24">
        <f t="shared" si="19"/>
        <v>6.5229010272182836E-2</v>
      </c>
      <c r="AE87" s="24">
        <v>5.8991822795676996E-2</v>
      </c>
      <c r="AF87" s="24">
        <f t="shared" si="20"/>
        <v>7.4341510537656336E-2</v>
      </c>
      <c r="AG87" s="24">
        <f t="shared" si="21"/>
        <v>6.6666666666666652E-2</v>
      </c>
    </row>
    <row r="88" spans="2:33" x14ac:dyDescent="0.3">
      <c r="B88" s="22">
        <v>85</v>
      </c>
      <c r="C88" s="14">
        <f t="shared" si="22"/>
        <v>5876</v>
      </c>
      <c r="D88" s="14">
        <f t="shared" si="22"/>
        <v>6196</v>
      </c>
      <c r="E88" s="14">
        <f t="shared" si="22"/>
        <v>4914</v>
      </c>
      <c r="F88" s="14">
        <f t="shared" si="22"/>
        <v>7158</v>
      </c>
      <c r="G88" s="14">
        <f t="shared" si="22"/>
        <v>5738</v>
      </c>
      <c r="H88" s="14">
        <f t="shared" si="22"/>
        <v>6334</v>
      </c>
      <c r="I88" s="14">
        <f t="shared" si="22"/>
        <v>6204</v>
      </c>
      <c r="J88" s="14">
        <f t="shared" si="22"/>
        <v>5868</v>
      </c>
      <c r="K88" s="14">
        <f t="shared" si="22"/>
        <v>5272</v>
      </c>
      <c r="L88" s="14">
        <f t="shared" si="22"/>
        <v>6800</v>
      </c>
      <c r="M88" s="14">
        <f t="shared" si="22"/>
        <v>5989</v>
      </c>
      <c r="N88" s="14">
        <f t="shared" si="22"/>
        <v>6083</v>
      </c>
      <c r="O88" s="14">
        <f t="shared" si="22"/>
        <v>4867</v>
      </c>
      <c r="P88" s="14">
        <f t="shared" si="22"/>
        <v>7205</v>
      </c>
      <c r="Q88" s="14">
        <f t="shared" si="22"/>
        <v>6036</v>
      </c>
      <c r="R88" s="14">
        <v>201200</v>
      </c>
      <c r="S88" s="24">
        <v>6.4898740772649177E-2</v>
      </c>
      <c r="T88" s="23">
        <f t="shared" si="14"/>
        <v>6.8434592560684154E-2</v>
      </c>
      <c r="U88" s="24">
        <v>5.426981725354213E-2</v>
      </c>
      <c r="V88" s="25">
        <f t="shared" si="15"/>
        <v>7.9063516079791202E-2</v>
      </c>
      <c r="W88" s="24">
        <v>6.3377986050498436E-2</v>
      </c>
      <c r="X88" s="25">
        <f t="shared" si="16"/>
        <v>6.9955347282834895E-2</v>
      </c>
      <c r="Y88" s="24">
        <v>6.852546458280645E-2</v>
      </c>
      <c r="Z88" s="25">
        <f t="shared" si="17"/>
        <v>6.4807868750526881E-2</v>
      </c>
      <c r="AA88" s="24">
        <v>5.8228074619863179E-2</v>
      </c>
      <c r="AB88" s="24">
        <f t="shared" si="18"/>
        <v>7.5105258713470152E-2</v>
      </c>
      <c r="AC88" s="24">
        <v>6.6147613422388674E-2</v>
      </c>
      <c r="AD88" s="24">
        <f t="shared" si="19"/>
        <v>6.7185719910944658E-2</v>
      </c>
      <c r="AE88" s="24">
        <v>5.3757567100136072E-2</v>
      </c>
      <c r="AF88" s="24">
        <f t="shared" si="20"/>
        <v>7.9575766233197259E-2</v>
      </c>
      <c r="AG88" s="24">
        <f t="shared" si="21"/>
        <v>6.6666666666666652E-2</v>
      </c>
    </row>
    <row r="89" spans="2:33" x14ac:dyDescent="0.3">
      <c r="B89" s="22">
        <v>86</v>
      </c>
      <c r="C89" s="14">
        <f t="shared" si="22"/>
        <v>6263</v>
      </c>
      <c r="D89" s="14">
        <f t="shared" si="22"/>
        <v>4861</v>
      </c>
      <c r="E89" s="14">
        <f t="shared" si="22"/>
        <v>5554</v>
      </c>
      <c r="F89" s="14">
        <f t="shared" si="22"/>
        <v>5570</v>
      </c>
      <c r="G89" s="14">
        <f t="shared" si="22"/>
        <v>4413</v>
      </c>
      <c r="H89" s="14">
        <f t="shared" si="22"/>
        <v>6711</v>
      </c>
      <c r="I89" s="14">
        <f t="shared" si="22"/>
        <v>5669</v>
      </c>
      <c r="J89" s="14">
        <f t="shared" si="22"/>
        <v>5455</v>
      </c>
      <c r="K89" s="14">
        <f t="shared" si="22"/>
        <v>4739</v>
      </c>
      <c r="L89" s="14">
        <f t="shared" si="22"/>
        <v>6385</v>
      </c>
      <c r="M89" s="14">
        <f t="shared" si="22"/>
        <v>5954</v>
      </c>
      <c r="N89" s="14">
        <f t="shared" si="22"/>
        <v>5170</v>
      </c>
      <c r="O89" s="14">
        <f t="shared" si="22"/>
        <v>5374</v>
      </c>
      <c r="P89" s="14">
        <f t="shared" si="22"/>
        <v>5750</v>
      </c>
      <c r="Q89" s="14">
        <f t="shared" si="22"/>
        <v>5562</v>
      </c>
      <c r="R89" s="14">
        <v>185400</v>
      </c>
      <c r="S89" s="24">
        <v>7.5074463081862775E-2</v>
      </c>
      <c r="T89" s="23">
        <f t="shared" si="14"/>
        <v>5.8258870251470557E-2</v>
      </c>
      <c r="U89" s="24">
        <v>6.6567049641478804E-2</v>
      </c>
      <c r="V89" s="25">
        <f t="shared" si="15"/>
        <v>6.6766283691854528E-2</v>
      </c>
      <c r="W89" s="24">
        <v>5.2892342052971941E-2</v>
      </c>
      <c r="X89" s="25">
        <f t="shared" si="16"/>
        <v>8.044099128036139E-2</v>
      </c>
      <c r="Y89" s="24">
        <v>6.7949117790292946E-2</v>
      </c>
      <c r="Z89" s="25">
        <f t="shared" si="17"/>
        <v>6.5384215543040386E-2</v>
      </c>
      <c r="AA89" s="24">
        <v>5.6796961969255932E-2</v>
      </c>
      <c r="AB89" s="24">
        <f t="shared" si="18"/>
        <v>7.6536371364077399E-2</v>
      </c>
      <c r="AC89" s="24">
        <v>7.1368113010565282E-2</v>
      </c>
      <c r="AD89" s="24">
        <f t="shared" si="19"/>
        <v>6.196522032276805E-2</v>
      </c>
      <c r="AE89" s="24">
        <v>6.4417140590692867E-2</v>
      </c>
      <c r="AF89" s="24">
        <f t="shared" si="20"/>
        <v>6.8916192742640464E-2</v>
      </c>
      <c r="AG89" s="24">
        <f t="shared" si="21"/>
        <v>6.6666666666666652E-2</v>
      </c>
    </row>
    <row r="90" spans="2:33" x14ac:dyDescent="0.3">
      <c r="B90" s="22">
        <v>87</v>
      </c>
      <c r="C90" s="14">
        <f t="shared" si="22"/>
        <v>7598</v>
      </c>
      <c r="D90" s="14">
        <f t="shared" si="22"/>
        <v>6262</v>
      </c>
      <c r="E90" s="14">
        <f t="shared" si="22"/>
        <v>7786</v>
      </c>
      <c r="F90" s="14">
        <f t="shared" si="22"/>
        <v>6074</v>
      </c>
      <c r="G90" s="14">
        <f t="shared" si="22"/>
        <v>6947</v>
      </c>
      <c r="H90" s="14">
        <f t="shared" si="22"/>
        <v>6913</v>
      </c>
      <c r="I90" s="14">
        <f t="shared" si="22"/>
        <v>6189</v>
      </c>
      <c r="J90" s="14">
        <f t="shared" si="22"/>
        <v>7671</v>
      </c>
      <c r="K90" s="14">
        <f t="shared" si="22"/>
        <v>4449</v>
      </c>
      <c r="L90" s="14">
        <f t="shared" si="22"/>
        <v>9411</v>
      </c>
      <c r="M90" s="14">
        <f t="shared" si="22"/>
        <v>7238</v>
      </c>
      <c r="N90" s="14">
        <f t="shared" si="22"/>
        <v>6622</v>
      </c>
      <c r="O90" s="14">
        <f t="shared" si="22"/>
        <v>5539</v>
      </c>
      <c r="P90" s="14">
        <f t="shared" si="22"/>
        <v>8321</v>
      </c>
      <c r="Q90" s="14">
        <f t="shared" si="22"/>
        <v>6930</v>
      </c>
      <c r="R90" s="14">
        <v>231000</v>
      </c>
      <c r="S90" s="24">
        <v>7.3093845101128097E-2</v>
      </c>
      <c r="T90" s="23">
        <f t="shared" si="14"/>
        <v>6.0239488232205235E-2</v>
      </c>
      <c r="U90" s="24">
        <v>7.4905638127846175E-2</v>
      </c>
      <c r="V90" s="25">
        <f t="shared" si="15"/>
        <v>5.8427695205487157E-2</v>
      </c>
      <c r="W90" s="24">
        <v>6.6826392055689354E-2</v>
      </c>
      <c r="X90" s="25">
        <f t="shared" si="16"/>
        <v>6.6506941277643977E-2</v>
      </c>
      <c r="Y90" s="24">
        <v>5.953392711266875E-2</v>
      </c>
      <c r="Z90" s="25">
        <f t="shared" si="17"/>
        <v>7.3799406220664582E-2</v>
      </c>
      <c r="AA90" s="24">
        <v>4.279922460004687E-2</v>
      </c>
      <c r="AB90" s="24">
        <f t="shared" si="18"/>
        <v>9.0534108733286461E-2</v>
      </c>
      <c r="AC90" s="24">
        <v>6.9633524715343953E-2</v>
      </c>
      <c r="AD90" s="24">
        <f t="shared" si="19"/>
        <v>6.3699808617989379E-2</v>
      </c>
      <c r="AE90" s="24">
        <v>5.3286153258839619E-2</v>
      </c>
      <c r="AF90" s="24">
        <f t="shared" si="20"/>
        <v>8.0047180074493712E-2</v>
      </c>
      <c r="AG90" s="24">
        <f t="shared" si="21"/>
        <v>6.6666666666666652E-2</v>
      </c>
    </row>
    <row r="91" spans="2:33" x14ac:dyDescent="0.3">
      <c r="B91" s="22">
        <v>88</v>
      </c>
      <c r="C91" s="14">
        <f t="shared" si="22"/>
        <v>7144</v>
      </c>
      <c r="D91" s="14">
        <f t="shared" si="22"/>
        <v>4568</v>
      </c>
      <c r="E91" s="14">
        <f t="shared" si="22"/>
        <v>5417</v>
      </c>
      <c r="F91" s="14">
        <f t="shared" si="22"/>
        <v>6295</v>
      </c>
      <c r="G91" s="14">
        <f t="shared" si="22"/>
        <v>7008</v>
      </c>
      <c r="H91" s="14">
        <f t="shared" si="22"/>
        <v>4704</v>
      </c>
      <c r="I91" s="14">
        <f t="shared" si="22"/>
        <v>4923</v>
      </c>
      <c r="J91" s="14">
        <f t="shared" si="22"/>
        <v>6789</v>
      </c>
      <c r="K91" s="14">
        <f t="shared" si="22"/>
        <v>6377</v>
      </c>
      <c r="L91" s="14">
        <f t="shared" si="22"/>
        <v>5335</v>
      </c>
      <c r="M91" s="14">
        <f t="shared" si="22"/>
        <v>5754</v>
      </c>
      <c r="N91" s="14">
        <f t="shared" si="22"/>
        <v>5958</v>
      </c>
      <c r="O91" s="14">
        <f t="shared" si="22"/>
        <v>5338</v>
      </c>
      <c r="P91" s="14">
        <f t="shared" si="22"/>
        <v>6374</v>
      </c>
      <c r="Q91" s="14">
        <f t="shared" si="22"/>
        <v>5856</v>
      </c>
      <c r="R91" s="14">
        <v>195200</v>
      </c>
      <c r="S91" s="24">
        <v>8.1333651094199155E-2</v>
      </c>
      <c r="T91" s="23">
        <f t="shared" si="14"/>
        <v>5.1999682239134176E-2</v>
      </c>
      <c r="U91" s="24">
        <v>6.1668795394824116E-2</v>
      </c>
      <c r="V91" s="25">
        <f t="shared" si="15"/>
        <v>7.1664537938509215E-2</v>
      </c>
      <c r="W91" s="24">
        <v>7.9778187780492005E-2</v>
      </c>
      <c r="X91" s="25">
        <f t="shared" si="16"/>
        <v>5.3555145552841327E-2</v>
      </c>
      <c r="Y91" s="24">
        <v>5.6039580256354526E-2</v>
      </c>
      <c r="Z91" s="25">
        <f t="shared" si="17"/>
        <v>7.7293753076978805E-2</v>
      </c>
      <c r="AA91" s="24">
        <v>7.2602820280324665E-2</v>
      </c>
      <c r="AB91" s="24">
        <f t="shared" si="18"/>
        <v>6.0730513053008667E-2</v>
      </c>
      <c r="AC91" s="24">
        <v>6.5509602889094964E-2</v>
      </c>
      <c r="AD91" s="24">
        <f t="shared" si="19"/>
        <v>6.7823730444238367E-2</v>
      </c>
      <c r="AE91" s="24">
        <v>6.0771863088619427E-2</v>
      </c>
      <c r="AF91" s="24">
        <f t="shared" si="20"/>
        <v>7.2561470244713905E-2</v>
      </c>
      <c r="AG91" s="24">
        <f t="shared" si="21"/>
        <v>6.6666666666666652E-2</v>
      </c>
    </row>
    <row r="92" spans="2:33" x14ac:dyDescent="0.3">
      <c r="B92" s="22">
        <v>89</v>
      </c>
      <c r="C92" s="14">
        <f t="shared" ref="C92:Q103" si="23">ROUND($R92*$J$2*S92,0)</f>
        <v>6340</v>
      </c>
      <c r="D92" s="14">
        <f t="shared" si="23"/>
        <v>7052</v>
      </c>
      <c r="E92" s="14">
        <f t="shared" si="23"/>
        <v>5434</v>
      </c>
      <c r="F92" s="14">
        <f t="shared" si="23"/>
        <v>7958</v>
      </c>
      <c r="G92" s="14">
        <f t="shared" si="23"/>
        <v>5236</v>
      </c>
      <c r="H92" s="14">
        <f t="shared" si="23"/>
        <v>8156</v>
      </c>
      <c r="I92" s="14">
        <f t="shared" si="23"/>
        <v>6790</v>
      </c>
      <c r="J92" s="14">
        <f t="shared" si="23"/>
        <v>6602</v>
      </c>
      <c r="K92" s="14">
        <f t="shared" si="23"/>
        <v>7119</v>
      </c>
      <c r="L92" s="14">
        <f t="shared" si="23"/>
        <v>6273</v>
      </c>
      <c r="M92" s="14">
        <f t="shared" si="23"/>
        <v>6292</v>
      </c>
      <c r="N92" s="14">
        <f t="shared" si="23"/>
        <v>7100</v>
      </c>
      <c r="O92" s="14">
        <f t="shared" si="23"/>
        <v>7476</v>
      </c>
      <c r="P92" s="14">
        <f t="shared" si="23"/>
        <v>5916</v>
      </c>
      <c r="Q92" s="14">
        <f t="shared" si="23"/>
        <v>6696</v>
      </c>
      <c r="R92" s="14">
        <v>223200</v>
      </c>
      <c r="S92" s="24">
        <v>6.3125840013115664E-2</v>
      </c>
      <c r="T92" s="23">
        <f t="shared" si="14"/>
        <v>7.0207493320217668E-2</v>
      </c>
      <c r="U92" s="24">
        <v>5.4101606208449227E-2</v>
      </c>
      <c r="V92" s="25">
        <f t="shared" si="15"/>
        <v>7.9231727124884105E-2</v>
      </c>
      <c r="W92" s="24">
        <v>5.2132959451726635E-2</v>
      </c>
      <c r="X92" s="25">
        <f t="shared" si="16"/>
        <v>8.1200373881606697E-2</v>
      </c>
      <c r="Y92" s="24">
        <v>6.7598871380640191E-2</v>
      </c>
      <c r="Z92" s="25">
        <f t="shared" si="17"/>
        <v>6.5734461952693141E-2</v>
      </c>
      <c r="AA92" s="24">
        <v>7.0877918103677218E-2</v>
      </c>
      <c r="AB92" s="24">
        <f t="shared" si="18"/>
        <v>6.2455415229656114E-2</v>
      </c>
      <c r="AC92" s="24">
        <v>6.264690010316204E-2</v>
      </c>
      <c r="AD92" s="24">
        <f t="shared" si="19"/>
        <v>7.0686433230171292E-2</v>
      </c>
      <c r="AE92" s="24">
        <v>7.4437430255373471E-2</v>
      </c>
      <c r="AF92" s="24">
        <f t="shared" si="20"/>
        <v>5.889590307795986E-2</v>
      </c>
      <c r="AG92" s="24">
        <f t="shared" si="21"/>
        <v>6.6666666666666652E-2</v>
      </c>
    </row>
    <row r="93" spans="2:33" x14ac:dyDescent="0.3">
      <c r="B93" s="22">
        <v>90</v>
      </c>
      <c r="C93" s="14">
        <f t="shared" si="23"/>
        <v>5366</v>
      </c>
      <c r="D93" s="14">
        <f t="shared" si="23"/>
        <v>5434</v>
      </c>
      <c r="E93" s="14">
        <f t="shared" si="23"/>
        <v>6202</v>
      </c>
      <c r="F93" s="14">
        <f t="shared" si="23"/>
        <v>4598</v>
      </c>
      <c r="G93" s="14">
        <f t="shared" si="23"/>
        <v>6693</v>
      </c>
      <c r="H93" s="14">
        <f t="shared" si="23"/>
        <v>4107</v>
      </c>
      <c r="I93" s="14">
        <f t="shared" si="23"/>
        <v>6670</v>
      </c>
      <c r="J93" s="14">
        <f t="shared" si="23"/>
        <v>4130</v>
      </c>
      <c r="K93" s="14">
        <f t="shared" si="23"/>
        <v>4593</v>
      </c>
      <c r="L93" s="14">
        <f t="shared" si="23"/>
        <v>6207</v>
      </c>
      <c r="M93" s="14">
        <f t="shared" si="23"/>
        <v>6596</v>
      </c>
      <c r="N93" s="14">
        <f t="shared" si="23"/>
        <v>4204</v>
      </c>
      <c r="O93" s="14">
        <f t="shared" si="23"/>
        <v>5809</v>
      </c>
      <c r="P93" s="14">
        <f t="shared" si="23"/>
        <v>4991</v>
      </c>
      <c r="Q93" s="14">
        <f t="shared" si="23"/>
        <v>5400</v>
      </c>
      <c r="R93" s="14">
        <v>180000</v>
      </c>
      <c r="S93" s="24">
        <v>6.6247942056678E-2</v>
      </c>
      <c r="T93" s="23">
        <f t="shared" si="14"/>
        <v>6.7085391276655332E-2</v>
      </c>
      <c r="U93" s="24">
        <v>7.6569172149491493E-2</v>
      </c>
      <c r="V93" s="25">
        <f t="shared" si="15"/>
        <v>5.6764161183841838E-2</v>
      </c>
      <c r="W93" s="24">
        <v>8.2625997590683398E-2</v>
      </c>
      <c r="X93" s="25">
        <f t="shared" si="16"/>
        <v>5.0707335742649934E-2</v>
      </c>
      <c r="Y93" s="24">
        <v>8.2342417142670599E-2</v>
      </c>
      <c r="Z93" s="25">
        <f t="shared" si="17"/>
        <v>5.0990916190662733E-2</v>
      </c>
      <c r="AA93" s="24">
        <v>5.670448909545317E-2</v>
      </c>
      <c r="AB93" s="24">
        <f t="shared" si="18"/>
        <v>7.6628844237880162E-2</v>
      </c>
      <c r="AC93" s="24">
        <v>8.1426283129574728E-2</v>
      </c>
      <c r="AD93" s="24">
        <f t="shared" si="19"/>
        <v>5.1907050203758603E-2</v>
      </c>
      <c r="AE93" s="24">
        <v>7.1717154339738187E-2</v>
      </c>
      <c r="AF93" s="24">
        <f t="shared" si="20"/>
        <v>6.1616178993595144E-2</v>
      </c>
      <c r="AG93" s="24">
        <f t="shared" si="21"/>
        <v>6.6666666666666652E-2</v>
      </c>
    </row>
    <row r="94" spans="2:33" x14ac:dyDescent="0.3">
      <c r="B94" s="22">
        <v>91</v>
      </c>
      <c r="C94" s="14">
        <f t="shared" si="23"/>
        <v>2831</v>
      </c>
      <c r="D94" s="14">
        <f t="shared" si="23"/>
        <v>4195</v>
      </c>
      <c r="E94" s="14">
        <f t="shared" si="23"/>
        <v>3187</v>
      </c>
      <c r="F94" s="14">
        <f t="shared" si="23"/>
        <v>3839</v>
      </c>
      <c r="G94" s="14">
        <f t="shared" si="23"/>
        <v>2752</v>
      </c>
      <c r="H94" s="14">
        <f t="shared" si="23"/>
        <v>4274</v>
      </c>
      <c r="I94" s="14">
        <f t="shared" si="23"/>
        <v>3951</v>
      </c>
      <c r="J94" s="14">
        <f t="shared" si="23"/>
        <v>3075</v>
      </c>
      <c r="K94" s="14">
        <f t="shared" si="23"/>
        <v>4105</v>
      </c>
      <c r="L94" s="14">
        <f t="shared" si="23"/>
        <v>2921</v>
      </c>
      <c r="M94" s="14">
        <f t="shared" si="23"/>
        <v>3435</v>
      </c>
      <c r="N94" s="14">
        <f t="shared" si="23"/>
        <v>3591</v>
      </c>
      <c r="O94" s="14">
        <f t="shared" si="23"/>
        <v>3282</v>
      </c>
      <c r="P94" s="14">
        <f t="shared" si="23"/>
        <v>3744</v>
      </c>
      <c r="Q94" s="14">
        <f t="shared" si="23"/>
        <v>3513</v>
      </c>
      <c r="R94" s="14">
        <v>117100</v>
      </c>
      <c r="S94" s="24">
        <v>5.3729395501748656E-2</v>
      </c>
      <c r="T94" s="23">
        <f t="shared" si="14"/>
        <v>7.9603937831584676E-2</v>
      </c>
      <c r="U94" s="24">
        <v>6.0480938470889811E-2</v>
      </c>
      <c r="V94" s="25">
        <f t="shared" si="15"/>
        <v>7.285239486244352E-2</v>
      </c>
      <c r="W94" s="24">
        <v>5.2226796567582057E-2</v>
      </c>
      <c r="X94" s="25">
        <f t="shared" si="16"/>
        <v>8.1106536765751275E-2</v>
      </c>
      <c r="Y94" s="24">
        <v>7.4975691957250234E-2</v>
      </c>
      <c r="Z94" s="25">
        <f t="shared" si="17"/>
        <v>5.8357641376083097E-2</v>
      </c>
      <c r="AA94" s="24">
        <v>7.7893260011067611E-2</v>
      </c>
      <c r="AB94" s="24">
        <f t="shared" si="18"/>
        <v>5.544007332226572E-2</v>
      </c>
      <c r="AC94" s="24">
        <v>6.5189392541968261E-2</v>
      </c>
      <c r="AD94" s="24">
        <f t="shared" si="19"/>
        <v>6.8143940791365071E-2</v>
      </c>
      <c r="AE94" s="24">
        <v>6.2286035342866086E-2</v>
      </c>
      <c r="AF94" s="24">
        <f t="shared" si="20"/>
        <v>7.1047297990467245E-2</v>
      </c>
      <c r="AG94" s="24">
        <f t="shared" si="21"/>
        <v>6.6666666666666652E-2</v>
      </c>
    </row>
    <row r="95" spans="2:33" x14ac:dyDescent="0.3">
      <c r="B95" s="22">
        <v>92</v>
      </c>
      <c r="C95" s="14">
        <f t="shared" si="23"/>
        <v>3990</v>
      </c>
      <c r="D95" s="14">
        <f t="shared" si="23"/>
        <v>5988</v>
      </c>
      <c r="E95" s="14">
        <f t="shared" si="23"/>
        <v>5159</v>
      </c>
      <c r="F95" s="14">
        <f t="shared" si="23"/>
        <v>4819</v>
      </c>
      <c r="G95" s="14">
        <f t="shared" si="23"/>
        <v>6956</v>
      </c>
      <c r="H95" s="14">
        <f t="shared" si="23"/>
        <v>3022</v>
      </c>
      <c r="I95" s="14">
        <f t="shared" si="23"/>
        <v>5766</v>
      </c>
      <c r="J95" s="14">
        <f t="shared" si="23"/>
        <v>4212</v>
      </c>
      <c r="K95" s="14">
        <f t="shared" si="23"/>
        <v>4665</v>
      </c>
      <c r="L95" s="14">
        <f t="shared" si="23"/>
        <v>5313</v>
      </c>
      <c r="M95" s="14">
        <f t="shared" si="23"/>
        <v>4907</v>
      </c>
      <c r="N95" s="14">
        <f t="shared" si="23"/>
        <v>5071</v>
      </c>
      <c r="O95" s="14">
        <f t="shared" si="23"/>
        <v>5474</v>
      </c>
      <c r="P95" s="14">
        <f t="shared" si="23"/>
        <v>4504</v>
      </c>
      <c r="Q95" s="14">
        <f t="shared" si="23"/>
        <v>4989</v>
      </c>
      <c r="R95" s="14">
        <v>166300</v>
      </c>
      <c r="S95" s="24">
        <v>5.3321600814841219E-2</v>
      </c>
      <c r="T95" s="23">
        <f t="shared" si="14"/>
        <v>8.0011732518492112E-2</v>
      </c>
      <c r="U95" s="24">
        <v>6.8934248345202065E-2</v>
      </c>
      <c r="V95" s="25">
        <f t="shared" si="15"/>
        <v>6.4399084988131267E-2</v>
      </c>
      <c r="W95" s="24">
        <v>9.2957493604943153E-2</v>
      </c>
      <c r="X95" s="25">
        <f t="shared" si="16"/>
        <v>4.0375839728390178E-2</v>
      </c>
      <c r="Y95" s="24">
        <v>7.7049294402557422E-2</v>
      </c>
      <c r="Z95" s="25">
        <f t="shared" si="17"/>
        <v>5.6284038930775909E-2</v>
      </c>
      <c r="AA95" s="24">
        <v>6.2333135799734152E-2</v>
      </c>
      <c r="AB95" s="24">
        <f t="shared" si="18"/>
        <v>7.100019753359918E-2</v>
      </c>
      <c r="AC95" s="24">
        <v>6.5577348875693275E-2</v>
      </c>
      <c r="AD95" s="24">
        <f t="shared" si="19"/>
        <v>6.7755984457640056E-2</v>
      </c>
      <c r="AE95" s="24">
        <v>7.3143787728939202E-2</v>
      </c>
      <c r="AF95" s="24">
        <f t="shared" si="20"/>
        <v>6.0189545604394129E-2</v>
      </c>
      <c r="AG95" s="24">
        <f t="shared" si="21"/>
        <v>6.6666666666666652E-2</v>
      </c>
    </row>
    <row r="96" spans="2:33" x14ac:dyDescent="0.3">
      <c r="B96" s="22">
        <v>93</v>
      </c>
      <c r="C96" s="14">
        <f t="shared" si="23"/>
        <v>5466</v>
      </c>
      <c r="D96" s="14">
        <f t="shared" si="23"/>
        <v>4344</v>
      </c>
      <c r="E96" s="14">
        <f t="shared" si="23"/>
        <v>5209</v>
      </c>
      <c r="F96" s="14">
        <f t="shared" si="23"/>
        <v>4601</v>
      </c>
      <c r="G96" s="14">
        <f t="shared" si="23"/>
        <v>6657</v>
      </c>
      <c r="H96" s="14">
        <f t="shared" si="23"/>
        <v>3153</v>
      </c>
      <c r="I96" s="14">
        <f t="shared" si="23"/>
        <v>5295</v>
      </c>
      <c r="J96" s="14">
        <f t="shared" si="23"/>
        <v>4515</v>
      </c>
      <c r="K96" s="14">
        <f t="shared" si="23"/>
        <v>4676</v>
      </c>
      <c r="L96" s="14">
        <f t="shared" si="23"/>
        <v>5134</v>
      </c>
      <c r="M96" s="14">
        <f t="shared" si="23"/>
        <v>5233</v>
      </c>
      <c r="N96" s="14">
        <f t="shared" si="23"/>
        <v>4577</v>
      </c>
      <c r="O96" s="14">
        <f t="shared" si="23"/>
        <v>3864</v>
      </c>
      <c r="P96" s="14">
        <f t="shared" si="23"/>
        <v>5946</v>
      </c>
      <c r="Q96" s="14">
        <f t="shared" si="23"/>
        <v>4905</v>
      </c>
      <c r="R96" s="14">
        <v>163500</v>
      </c>
      <c r="S96" s="24">
        <v>7.4297413546035529E-2</v>
      </c>
      <c r="T96" s="23">
        <f t="shared" si="14"/>
        <v>5.9035919787297803E-2</v>
      </c>
      <c r="U96" s="24">
        <v>7.0801111276112494E-2</v>
      </c>
      <c r="V96" s="25">
        <f t="shared" si="15"/>
        <v>6.2532222057220838E-2</v>
      </c>
      <c r="W96" s="24">
        <v>9.0481485228836533E-2</v>
      </c>
      <c r="X96" s="25">
        <f t="shared" si="16"/>
        <v>4.2851848104496798E-2</v>
      </c>
      <c r="Y96" s="24">
        <v>7.1963877514961638E-2</v>
      </c>
      <c r="Z96" s="25">
        <f t="shared" si="17"/>
        <v>6.1369455818371693E-2</v>
      </c>
      <c r="AA96" s="24">
        <v>6.3559907728220566E-2</v>
      </c>
      <c r="AB96" s="24">
        <f t="shared" si="18"/>
        <v>6.9773425605112765E-2</v>
      </c>
      <c r="AC96" s="24">
        <v>7.1126744485398519E-2</v>
      </c>
      <c r="AD96" s="24">
        <f t="shared" si="19"/>
        <v>6.2206588847934813E-2</v>
      </c>
      <c r="AE96" s="24">
        <v>5.2521768436734562E-2</v>
      </c>
      <c r="AF96" s="24">
        <f t="shared" si="20"/>
        <v>8.081156489659877E-2</v>
      </c>
      <c r="AG96" s="24">
        <f t="shared" si="21"/>
        <v>6.6666666666666652E-2</v>
      </c>
    </row>
    <row r="97" spans="2:33" x14ac:dyDescent="0.3">
      <c r="B97" s="22">
        <v>94</v>
      </c>
      <c r="C97" s="14">
        <f t="shared" si="23"/>
        <v>4909</v>
      </c>
      <c r="D97" s="14">
        <f t="shared" si="23"/>
        <v>4211</v>
      </c>
      <c r="E97" s="14">
        <f t="shared" si="23"/>
        <v>4600</v>
      </c>
      <c r="F97" s="14">
        <f t="shared" si="23"/>
        <v>4520</v>
      </c>
      <c r="G97" s="14">
        <f t="shared" si="23"/>
        <v>4523</v>
      </c>
      <c r="H97" s="14">
        <f t="shared" si="23"/>
        <v>4597</v>
      </c>
      <c r="I97" s="14">
        <f t="shared" si="23"/>
        <v>4339</v>
      </c>
      <c r="J97" s="14">
        <f t="shared" si="23"/>
        <v>4781</v>
      </c>
      <c r="K97" s="14">
        <f t="shared" si="23"/>
        <v>4343</v>
      </c>
      <c r="L97" s="14">
        <f t="shared" si="23"/>
        <v>4777</v>
      </c>
      <c r="M97" s="14">
        <f t="shared" si="23"/>
        <v>5434</v>
      </c>
      <c r="N97" s="14">
        <f t="shared" si="23"/>
        <v>3686</v>
      </c>
      <c r="O97" s="14">
        <f t="shared" si="23"/>
        <v>4509</v>
      </c>
      <c r="P97" s="14">
        <f t="shared" si="23"/>
        <v>4611</v>
      </c>
      <c r="Q97" s="14">
        <f t="shared" si="23"/>
        <v>4560</v>
      </c>
      <c r="R97" s="14">
        <v>152000</v>
      </c>
      <c r="S97" s="24">
        <v>7.1770268830321726E-2</v>
      </c>
      <c r="T97" s="23">
        <f t="shared" si="14"/>
        <v>6.1563064503011605E-2</v>
      </c>
      <c r="U97" s="24">
        <v>6.7246692294746169E-2</v>
      </c>
      <c r="V97" s="25">
        <f t="shared" si="15"/>
        <v>6.6086641038587163E-2</v>
      </c>
      <c r="W97" s="24">
        <v>6.613076503303833E-2</v>
      </c>
      <c r="X97" s="25">
        <f t="shared" si="16"/>
        <v>6.7202568300295001E-2</v>
      </c>
      <c r="Y97" s="24">
        <v>6.3437671640302284E-2</v>
      </c>
      <c r="Z97" s="25">
        <f t="shared" si="17"/>
        <v>6.9895661693031047E-2</v>
      </c>
      <c r="AA97" s="24">
        <v>6.3495629190172764E-2</v>
      </c>
      <c r="AB97" s="24">
        <f t="shared" si="18"/>
        <v>6.9837704143160567E-2</v>
      </c>
      <c r="AC97" s="24">
        <v>7.9440310498783362E-2</v>
      </c>
      <c r="AD97" s="24">
        <f t="shared" si="19"/>
        <v>5.389302283454997E-2</v>
      </c>
      <c r="AE97" s="24">
        <v>6.5913827809297942E-2</v>
      </c>
      <c r="AF97" s="24">
        <f t="shared" si="20"/>
        <v>6.7419505524035389E-2</v>
      </c>
      <c r="AG97" s="24">
        <f t="shared" si="21"/>
        <v>6.6666666666666652E-2</v>
      </c>
    </row>
    <row r="98" spans="2:33" x14ac:dyDescent="0.3">
      <c r="B98" s="22">
        <v>95</v>
      </c>
      <c r="C98" s="14">
        <f t="shared" si="23"/>
        <v>5082</v>
      </c>
      <c r="D98" s="14">
        <f t="shared" si="23"/>
        <v>4752</v>
      </c>
      <c r="E98" s="14">
        <f t="shared" si="23"/>
        <v>3902</v>
      </c>
      <c r="F98" s="14">
        <f t="shared" si="23"/>
        <v>5932</v>
      </c>
      <c r="G98" s="14">
        <f t="shared" si="23"/>
        <v>5172</v>
      </c>
      <c r="H98" s="14">
        <f t="shared" si="23"/>
        <v>4662</v>
      </c>
      <c r="I98" s="14">
        <f t="shared" si="23"/>
        <v>5087</v>
      </c>
      <c r="J98" s="14">
        <f t="shared" si="23"/>
        <v>4747</v>
      </c>
      <c r="K98" s="14">
        <f t="shared" si="23"/>
        <v>4986</v>
      </c>
      <c r="L98" s="14">
        <f t="shared" si="23"/>
        <v>4848</v>
      </c>
      <c r="M98" s="14">
        <f t="shared" si="23"/>
        <v>5643</v>
      </c>
      <c r="N98" s="14">
        <f t="shared" si="23"/>
        <v>4191</v>
      </c>
      <c r="O98" s="14">
        <f t="shared" si="23"/>
        <v>4496</v>
      </c>
      <c r="P98" s="14">
        <f t="shared" si="23"/>
        <v>5338</v>
      </c>
      <c r="Q98" s="14">
        <f t="shared" si="23"/>
        <v>4917</v>
      </c>
      <c r="R98" s="14">
        <v>163900</v>
      </c>
      <c r="S98" s="24">
        <v>6.8905997166028243E-2</v>
      </c>
      <c r="T98" s="23">
        <f t="shared" si="14"/>
        <v>6.4427336167305088E-2</v>
      </c>
      <c r="U98" s="24">
        <v>5.2908099048680157E-2</v>
      </c>
      <c r="V98" s="25">
        <f t="shared" si="15"/>
        <v>8.0425234284653174E-2</v>
      </c>
      <c r="W98" s="24">
        <v>7.0123401299086396E-2</v>
      </c>
      <c r="X98" s="25">
        <f t="shared" si="16"/>
        <v>6.3209932034246935E-2</v>
      </c>
      <c r="Y98" s="24">
        <v>6.8972731339770832E-2</v>
      </c>
      <c r="Z98" s="25">
        <f t="shared" si="17"/>
        <v>6.43606019935625E-2</v>
      </c>
      <c r="AA98" s="24">
        <v>6.7598098310143684E-2</v>
      </c>
      <c r="AB98" s="24">
        <f t="shared" si="18"/>
        <v>6.5735235023189648E-2</v>
      </c>
      <c r="AC98" s="24">
        <v>7.6506871762420048E-2</v>
      </c>
      <c r="AD98" s="24">
        <f t="shared" si="19"/>
        <v>5.6826461570913284E-2</v>
      </c>
      <c r="AE98" s="24">
        <v>6.0953762028974012E-2</v>
      </c>
      <c r="AF98" s="24">
        <f t="shared" si="20"/>
        <v>7.2379571304359319E-2</v>
      </c>
      <c r="AG98" s="24">
        <f t="shared" si="21"/>
        <v>6.6666666666666652E-2</v>
      </c>
    </row>
    <row r="99" spans="2:33" x14ac:dyDescent="0.3">
      <c r="B99" s="22">
        <v>96</v>
      </c>
      <c r="C99" s="14">
        <f t="shared" si="23"/>
        <v>4955</v>
      </c>
      <c r="D99" s="14">
        <f t="shared" si="23"/>
        <v>4105</v>
      </c>
      <c r="E99" s="14">
        <f t="shared" si="23"/>
        <v>5597</v>
      </c>
      <c r="F99" s="14">
        <f t="shared" si="23"/>
        <v>3463</v>
      </c>
      <c r="G99" s="14">
        <f t="shared" si="23"/>
        <v>4423</v>
      </c>
      <c r="H99" s="14">
        <f t="shared" si="23"/>
        <v>4637</v>
      </c>
      <c r="I99" s="14">
        <f t="shared" si="23"/>
        <v>4921</v>
      </c>
      <c r="J99" s="14">
        <f t="shared" si="23"/>
        <v>4139</v>
      </c>
      <c r="K99" s="14">
        <f t="shared" si="23"/>
        <v>3644</v>
      </c>
      <c r="L99" s="14">
        <f t="shared" si="23"/>
        <v>5416</v>
      </c>
      <c r="M99" s="14">
        <f t="shared" si="23"/>
        <v>4047</v>
      </c>
      <c r="N99" s="14">
        <f t="shared" si="23"/>
        <v>5013</v>
      </c>
      <c r="O99" s="14">
        <f t="shared" si="23"/>
        <v>4821</v>
      </c>
      <c r="P99" s="14">
        <f t="shared" si="23"/>
        <v>4239</v>
      </c>
      <c r="Q99" s="14">
        <f t="shared" si="23"/>
        <v>4530</v>
      </c>
      <c r="R99" s="14">
        <v>151000</v>
      </c>
      <c r="S99" s="24">
        <v>7.2917027962419667E-2</v>
      </c>
      <c r="T99" s="23">
        <f t="shared" si="14"/>
        <v>6.0416305370913664E-2</v>
      </c>
      <c r="U99" s="24">
        <v>8.23712481247168E-2</v>
      </c>
      <c r="V99" s="25">
        <f t="shared" si="15"/>
        <v>5.0962085208616531E-2</v>
      </c>
      <c r="W99" s="24">
        <v>6.508646047909511E-2</v>
      </c>
      <c r="X99" s="25">
        <f t="shared" si="16"/>
        <v>6.8246872854238222E-2</v>
      </c>
      <c r="Y99" s="24">
        <v>7.2424854904555247E-2</v>
      </c>
      <c r="Z99" s="25">
        <f t="shared" si="17"/>
        <v>6.0908478428778084E-2</v>
      </c>
      <c r="AA99" s="24">
        <v>5.36334892854467E-2</v>
      </c>
      <c r="AB99" s="24">
        <f t="shared" si="18"/>
        <v>7.9699844047886631E-2</v>
      </c>
      <c r="AC99" s="24">
        <v>5.9562496614988192E-2</v>
      </c>
      <c r="AD99" s="24">
        <f t="shared" si="19"/>
        <v>7.377083671834514E-2</v>
      </c>
      <c r="AE99" s="24">
        <v>7.0945743671061934E-2</v>
      </c>
      <c r="AF99" s="24">
        <f t="shared" si="20"/>
        <v>6.2387589662271398E-2</v>
      </c>
      <c r="AG99" s="24">
        <f t="shared" si="21"/>
        <v>6.6666666666666652E-2</v>
      </c>
    </row>
    <row r="100" spans="2:33" x14ac:dyDescent="0.3">
      <c r="B100" s="22">
        <v>97</v>
      </c>
      <c r="C100" s="14">
        <f t="shared" si="23"/>
        <v>3888</v>
      </c>
      <c r="D100" s="14">
        <f t="shared" si="23"/>
        <v>7404</v>
      </c>
      <c r="E100" s="14">
        <f t="shared" si="23"/>
        <v>4473</v>
      </c>
      <c r="F100" s="14">
        <f t="shared" si="23"/>
        <v>6819</v>
      </c>
      <c r="G100" s="14">
        <f t="shared" si="23"/>
        <v>6120</v>
      </c>
      <c r="H100" s="14">
        <f t="shared" si="23"/>
        <v>5172</v>
      </c>
      <c r="I100" s="14">
        <f t="shared" si="23"/>
        <v>5153</v>
      </c>
      <c r="J100" s="14">
        <f t="shared" si="23"/>
        <v>6139</v>
      </c>
      <c r="K100" s="14">
        <f t="shared" si="23"/>
        <v>5177</v>
      </c>
      <c r="L100" s="14">
        <f t="shared" si="23"/>
        <v>6115</v>
      </c>
      <c r="M100" s="14">
        <f t="shared" si="23"/>
        <v>5378</v>
      </c>
      <c r="N100" s="14">
        <f t="shared" si="23"/>
        <v>5914</v>
      </c>
      <c r="O100" s="14">
        <f t="shared" si="23"/>
        <v>5660</v>
      </c>
      <c r="P100" s="14">
        <f t="shared" si="23"/>
        <v>5632</v>
      </c>
      <c r="Q100" s="14">
        <f t="shared" si="23"/>
        <v>5646</v>
      </c>
      <c r="R100" s="14">
        <v>188200</v>
      </c>
      <c r="S100" s="24">
        <v>4.5914243953619149E-2</v>
      </c>
      <c r="T100" s="23">
        <f t="shared" si="14"/>
        <v>8.7419089379714182E-2</v>
      </c>
      <c r="U100" s="24">
        <v>5.2818945830538866E-2</v>
      </c>
      <c r="V100" s="25">
        <f t="shared" si="15"/>
        <v>8.0514387502794466E-2</v>
      </c>
      <c r="W100" s="24">
        <v>7.2269285835816988E-2</v>
      </c>
      <c r="X100" s="25">
        <f t="shared" si="16"/>
        <v>6.1064047497516344E-2</v>
      </c>
      <c r="Y100" s="24">
        <v>6.0844486240555995E-2</v>
      </c>
      <c r="Z100" s="25">
        <f t="shared" si="17"/>
        <v>7.2488847092777337E-2</v>
      </c>
      <c r="AA100" s="24">
        <v>6.1132909747855735E-2</v>
      </c>
      <c r="AB100" s="24">
        <f t="shared" si="18"/>
        <v>7.2200423585477597E-2</v>
      </c>
      <c r="AC100" s="24">
        <v>6.3502063865187808E-2</v>
      </c>
      <c r="AD100" s="24">
        <f t="shared" si="19"/>
        <v>6.9831269468145524E-2</v>
      </c>
      <c r="AE100" s="24">
        <v>6.6832508407558777E-2</v>
      </c>
      <c r="AF100" s="24">
        <f t="shared" si="20"/>
        <v>6.6500824925774554E-2</v>
      </c>
      <c r="AG100" s="24">
        <f t="shared" si="21"/>
        <v>6.6666666666666652E-2</v>
      </c>
    </row>
    <row r="101" spans="2:33" x14ac:dyDescent="0.3">
      <c r="B101" s="22">
        <v>98</v>
      </c>
      <c r="C101" s="14">
        <f t="shared" si="23"/>
        <v>5713</v>
      </c>
      <c r="D101" s="14">
        <f t="shared" si="23"/>
        <v>3833</v>
      </c>
      <c r="E101" s="14">
        <f t="shared" si="23"/>
        <v>4243</v>
      </c>
      <c r="F101" s="14">
        <f t="shared" si="23"/>
        <v>5303</v>
      </c>
      <c r="G101" s="14">
        <f t="shared" si="23"/>
        <v>4507</v>
      </c>
      <c r="H101" s="14">
        <f t="shared" si="23"/>
        <v>5039</v>
      </c>
      <c r="I101" s="14">
        <f t="shared" si="23"/>
        <v>4193</v>
      </c>
      <c r="J101" s="14">
        <f t="shared" si="23"/>
        <v>5353</v>
      </c>
      <c r="K101" s="14">
        <f t="shared" si="23"/>
        <v>3929</v>
      </c>
      <c r="L101" s="14">
        <f t="shared" si="23"/>
        <v>5617</v>
      </c>
      <c r="M101" s="14">
        <f t="shared" si="23"/>
        <v>6233</v>
      </c>
      <c r="N101" s="14">
        <f t="shared" si="23"/>
        <v>3313</v>
      </c>
      <c r="O101" s="14">
        <f t="shared" si="23"/>
        <v>3920</v>
      </c>
      <c r="P101" s="14">
        <f t="shared" si="23"/>
        <v>5626</v>
      </c>
      <c r="Q101" s="14">
        <f t="shared" si="23"/>
        <v>4773</v>
      </c>
      <c r="R101" s="14">
        <v>159100</v>
      </c>
      <c r="S101" s="24">
        <v>7.979630946242483E-2</v>
      </c>
      <c r="T101" s="23">
        <f t="shared" si="14"/>
        <v>5.3537023870908501E-2</v>
      </c>
      <c r="U101" s="24">
        <v>5.9257042819397754E-2</v>
      </c>
      <c r="V101" s="25">
        <f t="shared" si="15"/>
        <v>7.4076290513935578E-2</v>
      </c>
      <c r="W101" s="24">
        <v>6.2956776316739849E-2</v>
      </c>
      <c r="X101" s="25">
        <f t="shared" si="16"/>
        <v>7.0376557016593483E-2</v>
      </c>
      <c r="Y101" s="24">
        <v>5.8563905538492833E-2</v>
      </c>
      <c r="Z101" s="25">
        <f t="shared" si="17"/>
        <v>7.4769427794840498E-2</v>
      </c>
      <c r="AA101" s="24">
        <v>5.4879497026875612E-2</v>
      </c>
      <c r="AB101" s="24">
        <f t="shared" si="18"/>
        <v>7.8453836306457719E-2</v>
      </c>
      <c r="AC101" s="24">
        <v>8.7062876543812451E-2</v>
      </c>
      <c r="AD101" s="24">
        <f t="shared" si="19"/>
        <v>4.6270456789520881E-2</v>
      </c>
      <c r="AE101" s="24">
        <v>5.474989403187297E-2</v>
      </c>
      <c r="AF101" s="24">
        <f t="shared" si="20"/>
        <v>7.8583439301460362E-2</v>
      </c>
      <c r="AG101" s="24">
        <f t="shared" si="21"/>
        <v>6.6666666666666652E-2</v>
      </c>
    </row>
    <row r="102" spans="2:33" x14ac:dyDescent="0.3">
      <c r="B102" s="22">
        <v>99</v>
      </c>
      <c r="C102" s="14">
        <f t="shared" si="23"/>
        <v>6178</v>
      </c>
      <c r="D102" s="14">
        <f t="shared" si="23"/>
        <v>4730</v>
      </c>
      <c r="E102" s="14">
        <f t="shared" si="23"/>
        <v>6844</v>
      </c>
      <c r="F102" s="14">
        <f t="shared" si="23"/>
        <v>4064</v>
      </c>
      <c r="G102" s="14">
        <f t="shared" si="23"/>
        <v>6149</v>
      </c>
      <c r="H102" s="14">
        <f t="shared" si="23"/>
        <v>4759</v>
      </c>
      <c r="I102" s="14">
        <f t="shared" si="23"/>
        <v>4016</v>
      </c>
      <c r="J102" s="14">
        <f t="shared" si="23"/>
        <v>6892</v>
      </c>
      <c r="K102" s="14">
        <f t="shared" si="23"/>
        <v>5422</v>
      </c>
      <c r="L102" s="14">
        <f t="shared" si="23"/>
        <v>5486</v>
      </c>
      <c r="M102" s="14">
        <f t="shared" si="23"/>
        <v>5893</v>
      </c>
      <c r="N102" s="14">
        <f t="shared" si="23"/>
        <v>5015</v>
      </c>
      <c r="O102" s="14">
        <f t="shared" si="23"/>
        <v>6154</v>
      </c>
      <c r="P102" s="14">
        <f t="shared" si="23"/>
        <v>4754</v>
      </c>
      <c r="Q102" s="14">
        <f t="shared" si="23"/>
        <v>5454</v>
      </c>
      <c r="R102" s="14">
        <v>181800</v>
      </c>
      <c r="S102" s="24">
        <v>7.5517659850036722E-2</v>
      </c>
      <c r="T102" s="23">
        <f t="shared" si="14"/>
        <v>5.7815673483296609E-2</v>
      </c>
      <c r="U102" s="24">
        <v>8.3651180018521842E-2</v>
      </c>
      <c r="V102" s="25">
        <f t="shared" si="15"/>
        <v>4.9682153314811489E-2</v>
      </c>
      <c r="W102" s="24">
        <v>7.5164184734192674E-2</v>
      </c>
      <c r="X102" s="25">
        <f t="shared" si="16"/>
        <v>5.8169148599140658E-2</v>
      </c>
      <c r="Y102" s="24">
        <v>4.9093746481547129E-2</v>
      </c>
      <c r="Z102" s="25">
        <f t="shared" si="17"/>
        <v>8.4239586851786202E-2</v>
      </c>
      <c r="AA102" s="24">
        <v>6.6277796220263696E-2</v>
      </c>
      <c r="AB102" s="24">
        <f t="shared" si="18"/>
        <v>6.7055537113069635E-2</v>
      </c>
      <c r="AC102" s="24">
        <v>7.2034454303819218E-2</v>
      </c>
      <c r="AD102" s="24">
        <f t="shared" si="19"/>
        <v>6.1298879029514114E-2</v>
      </c>
      <c r="AE102" s="24">
        <v>7.522143742566928E-2</v>
      </c>
      <c r="AF102" s="24">
        <f t="shared" si="20"/>
        <v>5.8111895907664052E-2</v>
      </c>
      <c r="AG102" s="24">
        <f t="shared" si="21"/>
        <v>6.6666666666666652E-2</v>
      </c>
    </row>
    <row r="103" spans="2:33" x14ac:dyDescent="0.3">
      <c r="B103" s="22">
        <v>100</v>
      </c>
      <c r="C103" s="14">
        <f t="shared" si="23"/>
        <v>4548</v>
      </c>
      <c r="D103" s="14">
        <f t="shared" si="23"/>
        <v>4452</v>
      </c>
      <c r="E103" s="14">
        <f t="shared" si="23"/>
        <v>4482</v>
      </c>
      <c r="F103" s="14">
        <f t="shared" si="23"/>
        <v>4518</v>
      </c>
      <c r="G103" s="14">
        <f t="shared" si="23"/>
        <v>4407</v>
      </c>
      <c r="H103" s="14">
        <f t="shared" si="23"/>
        <v>4593</v>
      </c>
      <c r="I103" s="14">
        <f t="shared" si="23"/>
        <v>5154</v>
      </c>
      <c r="J103" s="14">
        <f t="shared" si="23"/>
        <v>3846</v>
      </c>
      <c r="K103" s="14">
        <f t="shared" si="23"/>
        <v>3426</v>
      </c>
      <c r="L103" s="14">
        <f t="shared" si="23"/>
        <v>5574</v>
      </c>
      <c r="M103" s="14">
        <f t="shared" si="23"/>
        <v>4076</v>
      </c>
      <c r="N103" s="14">
        <f t="shared" si="23"/>
        <v>4924</v>
      </c>
      <c r="O103" s="14">
        <f t="shared" si="23"/>
        <v>4317</v>
      </c>
      <c r="P103" s="14">
        <f t="shared" si="23"/>
        <v>4683</v>
      </c>
      <c r="Q103" s="14">
        <f t="shared" si="23"/>
        <v>4500</v>
      </c>
      <c r="R103" s="14">
        <v>150000</v>
      </c>
      <c r="S103" s="24">
        <v>6.7376249815013722E-2</v>
      </c>
      <c r="T103" s="23">
        <f t="shared" si="14"/>
        <v>6.5957083518319609E-2</v>
      </c>
      <c r="U103" s="24">
        <v>6.6399497980044686E-2</v>
      </c>
      <c r="V103" s="25">
        <f t="shared" si="15"/>
        <v>6.6933835353288645E-2</v>
      </c>
      <c r="W103" s="24">
        <v>6.5282888597310518E-2</v>
      </c>
      <c r="X103" s="25">
        <f t="shared" si="16"/>
        <v>6.8050444736022814E-2</v>
      </c>
      <c r="Y103" s="24">
        <v>7.6350302249509838E-2</v>
      </c>
      <c r="Z103" s="25">
        <f t="shared" si="17"/>
        <v>5.6983031083823493E-2</v>
      </c>
      <c r="AA103" s="24">
        <v>5.0751209626058114E-2</v>
      </c>
      <c r="AB103" s="24">
        <f t="shared" si="18"/>
        <v>8.2582123707275218E-2</v>
      </c>
      <c r="AC103" s="24">
        <v>6.0390875758046747E-2</v>
      </c>
      <c r="AD103" s="24">
        <f t="shared" si="19"/>
        <v>7.2942457575286584E-2</v>
      </c>
      <c r="AE103" s="24">
        <v>6.395964201833354E-2</v>
      </c>
      <c r="AF103" s="24">
        <f t="shared" si="20"/>
        <v>6.9373691314999791E-2</v>
      </c>
      <c r="AG103" s="24">
        <f t="shared" si="21"/>
        <v>6.6666666666666652E-2</v>
      </c>
    </row>
  </sheetData>
  <mergeCells count="1">
    <mergeCell ref="C2:D2"/>
  </mergeCells>
  <conditionalFormatting sqref="S4:AG103">
    <cfRule type="colorScale" priority="3">
      <colorScale>
        <cfvo type="min"/>
        <cfvo type="max"/>
        <color rgb="FF63BE7B"/>
        <color rgb="FFFFEF9C"/>
      </colorScale>
    </cfRule>
  </conditionalFormatting>
  <conditionalFormatting sqref="C4:Q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0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{257F42CF-63EF-4B02-9E08-B13C406DCF83}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7F42CF-63EF-4B02-9E08-B13C406DC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R4:R103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BB02-8FB6-40DA-BDFB-585FF98EFFBB}">
  <dimension ref="B2:AG103"/>
  <sheetViews>
    <sheetView zoomScale="90" zoomScaleNormal="90" workbookViewId="0">
      <selection activeCell="C2" sqref="C2:D2"/>
    </sheetView>
  </sheetViews>
  <sheetFormatPr defaultRowHeight="14.4" x14ac:dyDescent="0.3"/>
  <cols>
    <col min="1" max="1" width="3.6640625" customWidth="1"/>
    <col min="2" max="2" width="10.5546875" bestFit="1" customWidth="1"/>
    <col min="3" max="8" width="11.21875" bestFit="1" customWidth="1"/>
    <col min="9" max="9" width="12.77734375" customWidth="1"/>
    <col min="10" max="11" width="11.21875" bestFit="1" customWidth="1"/>
    <col min="12" max="17" width="12.33203125" bestFit="1" customWidth="1"/>
    <col min="18" max="18" width="12.6640625" hidden="1" customWidth="1"/>
    <col min="19" max="33" width="4.88671875" hidden="1" customWidth="1"/>
  </cols>
  <sheetData>
    <row r="2" spans="2:33" ht="36" x14ac:dyDescent="0.3">
      <c r="B2" s="16" t="s">
        <v>47</v>
      </c>
      <c r="C2" s="44" t="s">
        <v>83</v>
      </c>
      <c r="D2" s="45"/>
      <c r="E2" s="17" t="s">
        <v>48</v>
      </c>
      <c r="F2" s="18">
        <f>AVERAGE(C4:Q103)</f>
        <v>1851.9880000000001</v>
      </c>
      <c r="G2" s="17" t="s">
        <v>49</v>
      </c>
      <c r="H2" s="18">
        <f>_xlfn.STDEV.S(C4:Q103)</f>
        <v>718.16723212972488</v>
      </c>
      <c r="I2" s="19" t="s">
        <v>50</v>
      </c>
      <c r="J2" s="20">
        <v>0.2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3" x14ac:dyDescent="0.3">
      <c r="B3" s="21" t="s">
        <v>45</v>
      </c>
      <c r="C3" s="22" t="s">
        <v>51</v>
      </c>
      <c r="D3" s="22" t="s">
        <v>52</v>
      </c>
      <c r="E3" s="22" t="s">
        <v>53</v>
      </c>
      <c r="F3" s="22" t="s">
        <v>54</v>
      </c>
      <c r="G3" s="22" t="s">
        <v>55</v>
      </c>
      <c r="H3" s="22" t="s">
        <v>56</v>
      </c>
      <c r="I3" s="22" t="s">
        <v>57</v>
      </c>
      <c r="J3" s="22" t="s">
        <v>58</v>
      </c>
      <c r="K3" s="22" t="s">
        <v>59</v>
      </c>
      <c r="L3" s="22" t="s">
        <v>60</v>
      </c>
      <c r="M3" s="22" t="s">
        <v>61</v>
      </c>
      <c r="N3" s="22" t="s">
        <v>62</v>
      </c>
      <c r="O3" s="22" t="s">
        <v>63</v>
      </c>
      <c r="P3" s="22" t="s">
        <v>64</v>
      </c>
      <c r="Q3" s="22" t="s">
        <v>65</v>
      </c>
      <c r="R3" s="22" t="s">
        <v>66</v>
      </c>
      <c r="S3" s="22" t="s">
        <v>67</v>
      </c>
      <c r="T3" s="22" t="s">
        <v>68</v>
      </c>
      <c r="U3" s="22" t="s">
        <v>69</v>
      </c>
      <c r="V3" s="22" t="s">
        <v>70</v>
      </c>
      <c r="W3" s="22" t="s">
        <v>71</v>
      </c>
      <c r="X3" s="22" t="s">
        <v>72</v>
      </c>
      <c r="Y3" s="22" t="s">
        <v>73</v>
      </c>
      <c r="Z3" s="22" t="s">
        <v>74</v>
      </c>
      <c r="AA3" s="22" t="s">
        <v>75</v>
      </c>
      <c r="AB3" s="22" t="s">
        <v>76</v>
      </c>
      <c r="AC3" s="22" t="s">
        <v>77</v>
      </c>
      <c r="AD3" s="22" t="s">
        <v>78</v>
      </c>
      <c r="AE3" s="22" t="s">
        <v>79</v>
      </c>
      <c r="AF3" s="22" t="s">
        <v>80</v>
      </c>
      <c r="AG3" s="22" t="s">
        <v>81</v>
      </c>
    </row>
    <row r="4" spans="2:33" x14ac:dyDescent="0.3">
      <c r="B4" s="22">
        <v>1</v>
      </c>
      <c r="C4" s="14">
        <v>400</v>
      </c>
      <c r="D4" s="14">
        <v>400</v>
      </c>
      <c r="E4" s="14">
        <v>73</v>
      </c>
      <c r="F4" s="14">
        <v>400</v>
      </c>
      <c r="G4" s="14">
        <v>400</v>
      </c>
      <c r="H4" s="14">
        <v>400</v>
      </c>
      <c r="I4" s="14">
        <v>400</v>
      </c>
      <c r="J4" s="14">
        <v>400</v>
      </c>
      <c r="K4" s="14">
        <v>400</v>
      </c>
      <c r="L4" s="14">
        <v>400</v>
      </c>
      <c r="M4" s="14">
        <v>400</v>
      </c>
      <c r="N4" s="14">
        <v>400</v>
      </c>
      <c r="O4" s="14">
        <v>400</v>
      </c>
      <c r="P4" s="14">
        <v>400</v>
      </c>
      <c r="Q4" s="14">
        <v>400</v>
      </c>
      <c r="R4" s="14">
        <v>15000</v>
      </c>
      <c r="S4" s="23">
        <f>1/15</f>
        <v>6.6666666666666666E-2</v>
      </c>
      <c r="T4" s="23">
        <f t="shared" ref="T4:AG8" si="0">1/15</f>
        <v>6.6666666666666666E-2</v>
      </c>
      <c r="U4" s="23">
        <f t="shared" si="0"/>
        <v>6.6666666666666666E-2</v>
      </c>
      <c r="V4" s="23">
        <f t="shared" si="0"/>
        <v>6.6666666666666666E-2</v>
      </c>
      <c r="W4" s="23">
        <f t="shared" si="0"/>
        <v>6.6666666666666666E-2</v>
      </c>
      <c r="X4" s="23">
        <f t="shared" si="0"/>
        <v>6.6666666666666666E-2</v>
      </c>
      <c r="Y4" s="23">
        <f t="shared" si="0"/>
        <v>6.6666666666666666E-2</v>
      </c>
      <c r="Z4" s="23">
        <f t="shared" si="0"/>
        <v>6.6666666666666666E-2</v>
      </c>
      <c r="AA4" s="23">
        <f t="shared" si="0"/>
        <v>6.6666666666666666E-2</v>
      </c>
      <c r="AB4" s="23">
        <f t="shared" si="0"/>
        <v>6.6666666666666666E-2</v>
      </c>
      <c r="AC4" s="23">
        <f t="shared" si="0"/>
        <v>6.6666666666666666E-2</v>
      </c>
      <c r="AD4" s="23">
        <f t="shared" si="0"/>
        <v>6.6666666666666666E-2</v>
      </c>
      <c r="AE4" s="23">
        <f t="shared" si="0"/>
        <v>6.6666666666666666E-2</v>
      </c>
      <c r="AF4" s="23">
        <f t="shared" si="0"/>
        <v>6.6666666666666666E-2</v>
      </c>
      <c r="AG4" s="23">
        <f t="shared" si="0"/>
        <v>6.6666666666666666E-2</v>
      </c>
    </row>
    <row r="5" spans="2:33" x14ac:dyDescent="0.3">
      <c r="B5" s="22">
        <v>2</v>
      </c>
      <c r="C5" s="14">
        <v>400</v>
      </c>
      <c r="D5" s="14">
        <v>400</v>
      </c>
      <c r="E5" s="14">
        <v>400</v>
      </c>
      <c r="F5" s="14">
        <v>400</v>
      </c>
      <c r="G5" s="14">
        <v>400</v>
      </c>
      <c r="H5" s="14">
        <v>400</v>
      </c>
      <c r="I5" s="14">
        <v>400</v>
      </c>
      <c r="J5" s="14">
        <v>400</v>
      </c>
      <c r="K5" s="14">
        <v>400</v>
      </c>
      <c r="L5" s="14">
        <v>400</v>
      </c>
      <c r="M5" s="14">
        <v>400</v>
      </c>
      <c r="N5" s="14">
        <v>400</v>
      </c>
      <c r="O5" s="14">
        <v>400</v>
      </c>
      <c r="P5" s="14">
        <v>400</v>
      </c>
      <c r="Q5" s="14">
        <v>400</v>
      </c>
      <c r="R5" s="14">
        <v>15000</v>
      </c>
      <c r="S5" s="23">
        <f t="shared" ref="S5:S8" si="1">1/15</f>
        <v>6.6666666666666666E-2</v>
      </c>
      <c r="T5" s="23">
        <f t="shared" si="0"/>
        <v>6.6666666666666666E-2</v>
      </c>
      <c r="U5" s="23">
        <f t="shared" si="0"/>
        <v>6.6666666666666666E-2</v>
      </c>
      <c r="V5" s="23">
        <f t="shared" si="0"/>
        <v>6.6666666666666666E-2</v>
      </c>
      <c r="W5" s="23">
        <f t="shared" si="0"/>
        <v>6.6666666666666666E-2</v>
      </c>
      <c r="X5" s="23">
        <f t="shared" si="0"/>
        <v>6.6666666666666666E-2</v>
      </c>
      <c r="Y5" s="23">
        <f t="shared" si="0"/>
        <v>6.6666666666666666E-2</v>
      </c>
      <c r="Z5" s="23">
        <f t="shared" si="0"/>
        <v>6.6666666666666666E-2</v>
      </c>
      <c r="AA5" s="23">
        <f t="shared" si="0"/>
        <v>6.6666666666666666E-2</v>
      </c>
      <c r="AB5" s="23">
        <f t="shared" si="0"/>
        <v>6.6666666666666666E-2</v>
      </c>
      <c r="AC5" s="23">
        <f t="shared" si="0"/>
        <v>6.6666666666666666E-2</v>
      </c>
      <c r="AD5" s="23">
        <f t="shared" si="0"/>
        <v>6.6666666666666666E-2</v>
      </c>
      <c r="AE5" s="23">
        <f t="shared" si="0"/>
        <v>6.6666666666666666E-2</v>
      </c>
      <c r="AF5" s="23">
        <f t="shared" si="0"/>
        <v>6.6666666666666666E-2</v>
      </c>
      <c r="AG5" s="23">
        <f t="shared" si="0"/>
        <v>6.6666666666666666E-2</v>
      </c>
    </row>
    <row r="6" spans="2:33" x14ac:dyDescent="0.3">
      <c r="B6" s="22">
        <v>3</v>
      </c>
      <c r="C6" s="14">
        <v>400</v>
      </c>
      <c r="D6" s="14">
        <v>400</v>
      </c>
      <c r="E6" s="14">
        <v>400</v>
      </c>
      <c r="F6" s="14">
        <v>400</v>
      </c>
      <c r="G6" s="14">
        <v>400</v>
      </c>
      <c r="H6" s="14">
        <v>400</v>
      </c>
      <c r="I6" s="14">
        <v>400</v>
      </c>
      <c r="J6" s="14">
        <v>400</v>
      </c>
      <c r="K6" s="14">
        <v>400</v>
      </c>
      <c r="L6" s="14">
        <v>400</v>
      </c>
      <c r="M6" s="14">
        <v>400</v>
      </c>
      <c r="N6" s="14">
        <v>400</v>
      </c>
      <c r="O6" s="14">
        <v>400</v>
      </c>
      <c r="P6" s="14">
        <v>400</v>
      </c>
      <c r="Q6" s="14">
        <v>400</v>
      </c>
      <c r="R6" s="14">
        <v>15000</v>
      </c>
      <c r="S6" s="23">
        <f t="shared" si="1"/>
        <v>6.6666666666666666E-2</v>
      </c>
      <c r="T6" s="23">
        <f t="shared" si="0"/>
        <v>6.6666666666666666E-2</v>
      </c>
      <c r="U6" s="23">
        <f t="shared" si="0"/>
        <v>6.6666666666666666E-2</v>
      </c>
      <c r="V6" s="23">
        <f t="shared" si="0"/>
        <v>6.6666666666666666E-2</v>
      </c>
      <c r="W6" s="23">
        <f t="shared" si="0"/>
        <v>6.6666666666666666E-2</v>
      </c>
      <c r="X6" s="23">
        <f t="shared" si="0"/>
        <v>6.6666666666666666E-2</v>
      </c>
      <c r="Y6" s="23">
        <f t="shared" si="0"/>
        <v>6.6666666666666666E-2</v>
      </c>
      <c r="Z6" s="23">
        <f t="shared" si="0"/>
        <v>6.6666666666666666E-2</v>
      </c>
      <c r="AA6" s="23">
        <f t="shared" si="0"/>
        <v>6.6666666666666666E-2</v>
      </c>
      <c r="AB6" s="23">
        <f t="shared" si="0"/>
        <v>6.6666666666666666E-2</v>
      </c>
      <c r="AC6" s="23">
        <f t="shared" si="0"/>
        <v>6.6666666666666666E-2</v>
      </c>
      <c r="AD6" s="23">
        <f t="shared" si="0"/>
        <v>6.6666666666666666E-2</v>
      </c>
      <c r="AE6" s="23">
        <f t="shared" si="0"/>
        <v>6.6666666666666666E-2</v>
      </c>
      <c r="AF6" s="23">
        <f t="shared" si="0"/>
        <v>6.6666666666666666E-2</v>
      </c>
      <c r="AG6" s="23">
        <f t="shared" si="0"/>
        <v>6.6666666666666666E-2</v>
      </c>
    </row>
    <row r="7" spans="2:33" x14ac:dyDescent="0.3">
      <c r="B7" s="22">
        <v>4</v>
      </c>
      <c r="C7" s="14">
        <v>400</v>
      </c>
      <c r="D7" s="14">
        <v>400</v>
      </c>
      <c r="E7" s="14">
        <v>400</v>
      </c>
      <c r="F7" s="14">
        <v>400</v>
      </c>
      <c r="G7" s="14">
        <v>400</v>
      </c>
      <c r="H7" s="14">
        <v>400</v>
      </c>
      <c r="I7" s="14">
        <v>400</v>
      </c>
      <c r="J7" s="14">
        <v>400</v>
      </c>
      <c r="K7" s="14">
        <v>400</v>
      </c>
      <c r="L7" s="14">
        <v>400</v>
      </c>
      <c r="M7" s="14">
        <v>400</v>
      </c>
      <c r="N7" s="14">
        <v>400</v>
      </c>
      <c r="O7" s="14">
        <v>400</v>
      </c>
      <c r="P7" s="14">
        <v>400</v>
      </c>
      <c r="Q7" s="14">
        <v>400</v>
      </c>
      <c r="R7" s="14">
        <v>15000</v>
      </c>
      <c r="S7" s="23">
        <f t="shared" si="1"/>
        <v>6.6666666666666666E-2</v>
      </c>
      <c r="T7" s="23">
        <f t="shared" si="0"/>
        <v>6.6666666666666666E-2</v>
      </c>
      <c r="U7" s="23">
        <f t="shared" si="0"/>
        <v>6.6666666666666666E-2</v>
      </c>
      <c r="V7" s="23">
        <f t="shared" si="0"/>
        <v>6.6666666666666666E-2</v>
      </c>
      <c r="W7" s="23">
        <f t="shared" si="0"/>
        <v>6.6666666666666666E-2</v>
      </c>
      <c r="X7" s="23">
        <f t="shared" si="0"/>
        <v>6.6666666666666666E-2</v>
      </c>
      <c r="Y7" s="23">
        <f t="shared" si="0"/>
        <v>6.6666666666666666E-2</v>
      </c>
      <c r="Z7" s="23">
        <f t="shared" si="0"/>
        <v>6.6666666666666666E-2</v>
      </c>
      <c r="AA7" s="23">
        <f t="shared" si="0"/>
        <v>6.6666666666666666E-2</v>
      </c>
      <c r="AB7" s="23">
        <f t="shared" si="0"/>
        <v>6.6666666666666666E-2</v>
      </c>
      <c r="AC7" s="23">
        <f t="shared" si="0"/>
        <v>6.6666666666666666E-2</v>
      </c>
      <c r="AD7" s="23">
        <f t="shared" si="0"/>
        <v>6.6666666666666666E-2</v>
      </c>
      <c r="AE7" s="23">
        <f t="shared" si="0"/>
        <v>6.6666666666666666E-2</v>
      </c>
      <c r="AF7" s="23">
        <f t="shared" si="0"/>
        <v>6.6666666666666666E-2</v>
      </c>
      <c r="AG7" s="23">
        <f t="shared" si="0"/>
        <v>6.6666666666666666E-2</v>
      </c>
    </row>
    <row r="8" spans="2:33" x14ac:dyDescent="0.3">
      <c r="B8" s="22">
        <v>5</v>
      </c>
      <c r="C8" s="14">
        <v>400</v>
      </c>
      <c r="D8" s="14">
        <v>400</v>
      </c>
      <c r="E8" s="14">
        <v>400</v>
      </c>
      <c r="F8" s="14">
        <v>400</v>
      </c>
      <c r="G8" s="14">
        <v>400</v>
      </c>
      <c r="H8" s="14">
        <v>400</v>
      </c>
      <c r="I8" s="14">
        <v>400</v>
      </c>
      <c r="J8" s="14">
        <v>400</v>
      </c>
      <c r="K8" s="14">
        <v>400</v>
      </c>
      <c r="L8" s="14">
        <v>400</v>
      </c>
      <c r="M8" s="14">
        <v>400</v>
      </c>
      <c r="N8" s="14">
        <v>400</v>
      </c>
      <c r="O8" s="14">
        <v>400</v>
      </c>
      <c r="P8" s="14">
        <v>400</v>
      </c>
      <c r="Q8" s="14">
        <v>400</v>
      </c>
      <c r="R8" s="14">
        <v>15000</v>
      </c>
      <c r="S8" s="23">
        <f t="shared" si="1"/>
        <v>6.6666666666666666E-2</v>
      </c>
      <c r="T8" s="23">
        <f t="shared" si="0"/>
        <v>6.6666666666666666E-2</v>
      </c>
      <c r="U8" s="23">
        <f t="shared" si="0"/>
        <v>6.6666666666666666E-2</v>
      </c>
      <c r="V8" s="23">
        <f t="shared" si="0"/>
        <v>6.6666666666666666E-2</v>
      </c>
      <c r="W8" s="23">
        <f t="shared" si="0"/>
        <v>6.6666666666666666E-2</v>
      </c>
      <c r="X8" s="23">
        <f t="shared" si="0"/>
        <v>6.6666666666666666E-2</v>
      </c>
      <c r="Y8" s="23">
        <f t="shared" si="0"/>
        <v>6.6666666666666666E-2</v>
      </c>
      <c r="Z8" s="23">
        <f t="shared" si="0"/>
        <v>6.6666666666666666E-2</v>
      </c>
      <c r="AA8" s="23">
        <f t="shared" si="0"/>
        <v>6.6666666666666666E-2</v>
      </c>
      <c r="AB8" s="23">
        <f t="shared" si="0"/>
        <v>6.6666666666666666E-2</v>
      </c>
      <c r="AC8" s="23">
        <f t="shared" si="0"/>
        <v>6.6666666666666666E-2</v>
      </c>
      <c r="AD8" s="23">
        <f t="shared" si="0"/>
        <v>6.6666666666666666E-2</v>
      </c>
      <c r="AE8" s="23">
        <f t="shared" si="0"/>
        <v>6.6666666666666666E-2</v>
      </c>
      <c r="AF8" s="23">
        <f t="shared" si="0"/>
        <v>6.6666666666666666E-2</v>
      </c>
      <c r="AG8" s="23">
        <f t="shared" si="0"/>
        <v>6.6666666666666666E-2</v>
      </c>
    </row>
    <row r="9" spans="2:33" x14ac:dyDescent="0.3">
      <c r="B9" s="22">
        <v>6</v>
      </c>
      <c r="C9" s="14">
        <f>ROUND($R9*$J$2*S9,0)</f>
        <v>549</v>
      </c>
      <c r="D9" s="14">
        <f t="shared" ref="D9:Q24" si="2">ROUND($R9*$J$2*T9,0)</f>
        <v>651</v>
      </c>
      <c r="E9" s="14">
        <f t="shared" si="2"/>
        <v>517</v>
      </c>
      <c r="F9" s="14">
        <f t="shared" si="2"/>
        <v>683</v>
      </c>
      <c r="G9" s="14">
        <f t="shared" si="2"/>
        <v>737</v>
      </c>
      <c r="H9" s="14">
        <f t="shared" si="2"/>
        <v>463</v>
      </c>
      <c r="I9" s="14">
        <f t="shared" si="2"/>
        <v>561</v>
      </c>
      <c r="J9" s="14">
        <f t="shared" si="2"/>
        <v>639</v>
      </c>
      <c r="K9" s="14">
        <f t="shared" si="2"/>
        <v>643</v>
      </c>
      <c r="L9" s="14">
        <f t="shared" si="2"/>
        <v>557</v>
      </c>
      <c r="M9" s="14">
        <f t="shared" si="2"/>
        <v>700</v>
      </c>
      <c r="N9" s="14">
        <f t="shared" si="2"/>
        <v>500</v>
      </c>
      <c r="O9" s="14">
        <f t="shared" si="2"/>
        <v>613</v>
      </c>
      <c r="P9" s="14">
        <f t="shared" si="2"/>
        <v>587</v>
      </c>
      <c r="Q9" s="14">
        <f>ROUND($R9*$J$2*AG9,0)</f>
        <v>600</v>
      </c>
      <c r="R9" s="14">
        <v>45000</v>
      </c>
      <c r="S9" s="24">
        <v>6.0949260030200236E-2</v>
      </c>
      <c r="T9" s="23">
        <f>2/15-S9</f>
        <v>7.2384073303133095E-2</v>
      </c>
      <c r="U9" s="24">
        <v>5.747367150211008E-2</v>
      </c>
      <c r="V9" s="25">
        <f>2/15-U9</f>
        <v>7.5859661831223252E-2</v>
      </c>
      <c r="W9" s="24">
        <v>8.1890307326419276E-2</v>
      </c>
      <c r="X9" s="25">
        <f>2/15-W9</f>
        <v>5.1443026006914055E-2</v>
      </c>
      <c r="Y9" s="24">
        <v>6.2371743849824413E-2</v>
      </c>
      <c r="Z9" s="25">
        <f>2/15-Y9</f>
        <v>7.0961589483508919E-2</v>
      </c>
      <c r="AA9" s="24">
        <v>7.1397194103654471E-2</v>
      </c>
      <c r="AB9" s="24">
        <f>2/15-AA9</f>
        <v>6.193613922967886E-2</v>
      </c>
      <c r="AC9" s="24">
        <v>7.7787485777251419E-2</v>
      </c>
      <c r="AD9" s="24">
        <f>2/15-AC9</f>
        <v>5.5545847556081912E-2</v>
      </c>
      <c r="AE9" s="24">
        <v>6.8154595380790994E-2</v>
      </c>
      <c r="AF9" s="24">
        <f>2/15-AE9</f>
        <v>6.5178737952542337E-2</v>
      </c>
      <c r="AG9" s="24">
        <f>1-SUM(S9:AF9)</f>
        <v>6.6666666666666652E-2</v>
      </c>
    </row>
    <row r="10" spans="2:33" x14ac:dyDescent="0.3">
      <c r="B10" s="22">
        <v>7</v>
      </c>
      <c r="C10" s="14">
        <f t="shared" ref="C10:Q40" si="3">ROUND($R10*$J$2*S10,0)</f>
        <v>683</v>
      </c>
      <c r="D10" s="14">
        <f t="shared" si="2"/>
        <v>517</v>
      </c>
      <c r="E10" s="14">
        <f t="shared" si="2"/>
        <v>568</v>
      </c>
      <c r="F10" s="14">
        <f t="shared" si="2"/>
        <v>632</v>
      </c>
      <c r="G10" s="14">
        <f t="shared" si="2"/>
        <v>515</v>
      </c>
      <c r="H10" s="14">
        <f t="shared" si="2"/>
        <v>685</v>
      </c>
      <c r="I10" s="14">
        <f t="shared" si="2"/>
        <v>650</v>
      </c>
      <c r="J10" s="14">
        <f t="shared" si="2"/>
        <v>550</v>
      </c>
      <c r="K10" s="14">
        <f t="shared" si="2"/>
        <v>589</v>
      </c>
      <c r="L10" s="14">
        <f t="shared" si="2"/>
        <v>611</v>
      </c>
      <c r="M10" s="14">
        <f t="shared" si="2"/>
        <v>685</v>
      </c>
      <c r="N10" s="14">
        <f t="shared" si="2"/>
        <v>515</v>
      </c>
      <c r="O10" s="14">
        <f t="shared" si="2"/>
        <v>587</v>
      </c>
      <c r="P10" s="14">
        <f t="shared" si="2"/>
        <v>613</v>
      </c>
      <c r="Q10" s="14">
        <f t="shared" si="2"/>
        <v>600</v>
      </c>
      <c r="R10" s="14">
        <v>45000</v>
      </c>
      <c r="S10" s="24">
        <v>7.5927114364774895E-2</v>
      </c>
      <c r="T10" s="23">
        <f t="shared" ref="T10:T73" si="4">2/15-S10</f>
        <v>5.7406218968558437E-2</v>
      </c>
      <c r="U10" s="24">
        <v>6.3109560057953928E-2</v>
      </c>
      <c r="V10" s="25">
        <f t="shared" ref="V10:V73" si="5">2/15-U10</f>
        <v>7.0223773275379403E-2</v>
      </c>
      <c r="W10" s="24">
        <v>5.7255665622095109E-2</v>
      </c>
      <c r="X10" s="25">
        <f t="shared" ref="X10:X73" si="6">2/15-W10</f>
        <v>7.6077667711238223E-2</v>
      </c>
      <c r="Y10" s="24">
        <v>7.2259440555670296E-2</v>
      </c>
      <c r="Z10" s="25">
        <f t="shared" ref="Z10:Z73" si="7">2/15-Y10</f>
        <v>6.1073892777663036E-2</v>
      </c>
      <c r="AA10" s="24">
        <v>6.5423314579264258E-2</v>
      </c>
      <c r="AB10" s="24">
        <f t="shared" ref="AB10:AB73" si="8">2/15-AA10</f>
        <v>6.7910018754069074E-2</v>
      </c>
      <c r="AC10" s="24">
        <v>7.6149190233580299E-2</v>
      </c>
      <c r="AD10" s="24">
        <f t="shared" ref="AD10:AD73" si="9">2/15-AC10</f>
        <v>5.7184143099753032E-2</v>
      </c>
      <c r="AE10" s="24">
        <v>6.5179331256829898E-2</v>
      </c>
      <c r="AF10" s="24">
        <f t="shared" ref="AF10:AF73" si="10">2/15-AE10</f>
        <v>6.8154002076503434E-2</v>
      </c>
      <c r="AG10" s="24">
        <f t="shared" ref="AG10:AG73" si="11">1-SUM(S10:AF10)</f>
        <v>6.6666666666666652E-2</v>
      </c>
    </row>
    <row r="11" spans="2:33" x14ac:dyDescent="0.3">
      <c r="B11" s="22">
        <v>8</v>
      </c>
      <c r="C11" s="14">
        <f t="shared" si="3"/>
        <v>572</v>
      </c>
      <c r="D11" s="14">
        <f t="shared" si="2"/>
        <v>628</v>
      </c>
      <c r="E11" s="14">
        <f t="shared" si="2"/>
        <v>589</v>
      </c>
      <c r="F11" s="14">
        <f t="shared" si="2"/>
        <v>611</v>
      </c>
      <c r="G11" s="14">
        <f t="shared" si="2"/>
        <v>498</v>
      </c>
      <c r="H11" s="14">
        <f t="shared" si="2"/>
        <v>702</v>
      </c>
      <c r="I11" s="14">
        <f t="shared" si="2"/>
        <v>537</v>
      </c>
      <c r="J11" s="14">
        <f t="shared" si="2"/>
        <v>663</v>
      </c>
      <c r="K11" s="14">
        <f t="shared" si="2"/>
        <v>754</v>
      </c>
      <c r="L11" s="14">
        <f t="shared" si="2"/>
        <v>446</v>
      </c>
      <c r="M11" s="14">
        <f t="shared" si="2"/>
        <v>651</v>
      </c>
      <c r="N11" s="14">
        <f t="shared" si="2"/>
        <v>549</v>
      </c>
      <c r="O11" s="14">
        <f t="shared" si="2"/>
        <v>808</v>
      </c>
      <c r="P11" s="14">
        <f t="shared" si="2"/>
        <v>392</v>
      </c>
      <c r="Q11" s="14">
        <f t="shared" si="2"/>
        <v>600</v>
      </c>
      <c r="R11" s="14">
        <v>45000</v>
      </c>
      <c r="S11" s="24">
        <v>6.359279733037343E-2</v>
      </c>
      <c r="T11" s="23">
        <f t="shared" si="4"/>
        <v>6.9740536002959902E-2</v>
      </c>
      <c r="U11" s="24">
        <v>6.5471097157158653E-2</v>
      </c>
      <c r="V11" s="25">
        <f t="shared" si="5"/>
        <v>6.7862236176174678E-2</v>
      </c>
      <c r="W11" s="24">
        <v>5.5283267199727704E-2</v>
      </c>
      <c r="X11" s="25">
        <f t="shared" si="6"/>
        <v>7.8050066133605628E-2</v>
      </c>
      <c r="Y11" s="24">
        <v>5.9649819475042165E-2</v>
      </c>
      <c r="Z11" s="25">
        <f t="shared" si="7"/>
        <v>7.3683513858291166E-2</v>
      </c>
      <c r="AA11" s="24">
        <v>8.3832123989439566E-2</v>
      </c>
      <c r="AB11" s="24">
        <f t="shared" si="8"/>
        <v>4.9501209343893765E-2</v>
      </c>
      <c r="AC11" s="24">
        <v>7.2378845841329309E-2</v>
      </c>
      <c r="AD11" s="24">
        <f t="shared" si="9"/>
        <v>6.0954487492004022E-2</v>
      </c>
      <c r="AE11" s="24">
        <v>8.9751342882253227E-2</v>
      </c>
      <c r="AF11" s="24">
        <f t="shared" si="10"/>
        <v>4.3581990451080105E-2</v>
      </c>
      <c r="AG11" s="24">
        <f t="shared" si="11"/>
        <v>6.6666666666666652E-2</v>
      </c>
    </row>
    <row r="12" spans="2:33" x14ac:dyDescent="0.3">
      <c r="B12" s="22">
        <v>9</v>
      </c>
      <c r="C12" s="14">
        <f t="shared" si="3"/>
        <v>854</v>
      </c>
      <c r="D12" s="14">
        <f t="shared" si="2"/>
        <v>346</v>
      </c>
      <c r="E12" s="14">
        <f t="shared" si="2"/>
        <v>677</v>
      </c>
      <c r="F12" s="14">
        <f t="shared" si="2"/>
        <v>523</v>
      </c>
      <c r="G12" s="14">
        <f t="shared" si="2"/>
        <v>606</v>
      </c>
      <c r="H12" s="14">
        <f t="shared" si="2"/>
        <v>594</v>
      </c>
      <c r="I12" s="14">
        <f t="shared" si="2"/>
        <v>607</v>
      </c>
      <c r="J12" s="14">
        <f t="shared" si="2"/>
        <v>593</v>
      </c>
      <c r="K12" s="14">
        <f t="shared" si="2"/>
        <v>625</v>
      </c>
      <c r="L12" s="14">
        <f t="shared" si="2"/>
        <v>575</v>
      </c>
      <c r="M12" s="14">
        <f t="shared" si="2"/>
        <v>679</v>
      </c>
      <c r="N12" s="14">
        <f t="shared" si="2"/>
        <v>521</v>
      </c>
      <c r="O12" s="14">
        <f t="shared" si="2"/>
        <v>543</v>
      </c>
      <c r="P12" s="14">
        <f t="shared" si="2"/>
        <v>657</v>
      </c>
      <c r="Q12" s="14">
        <f t="shared" si="2"/>
        <v>600</v>
      </c>
      <c r="R12" s="14">
        <v>45000</v>
      </c>
      <c r="S12" s="24">
        <v>9.4847059797346589E-2</v>
      </c>
      <c r="T12" s="23">
        <f t="shared" si="4"/>
        <v>3.8486273535986743E-2</v>
      </c>
      <c r="U12" s="24">
        <v>7.5231373655286149E-2</v>
      </c>
      <c r="V12" s="25">
        <f t="shared" si="5"/>
        <v>5.8101959678047183E-2</v>
      </c>
      <c r="W12" s="24">
        <v>6.7318747012494129E-2</v>
      </c>
      <c r="X12" s="25">
        <f t="shared" si="6"/>
        <v>6.6014586320839203E-2</v>
      </c>
      <c r="Y12" s="24">
        <v>6.7402329575587061E-2</v>
      </c>
      <c r="Z12" s="25">
        <f t="shared" si="7"/>
        <v>6.593100375774627E-2</v>
      </c>
      <c r="AA12" s="24">
        <v>6.9431821527858262E-2</v>
      </c>
      <c r="AB12" s="24">
        <f t="shared" si="8"/>
        <v>6.390151180547507E-2</v>
      </c>
      <c r="AC12" s="24">
        <v>7.5444286364971191E-2</v>
      </c>
      <c r="AD12" s="24">
        <f t="shared" si="9"/>
        <v>5.788904696836214E-2</v>
      </c>
      <c r="AE12" s="24">
        <v>6.0300312823117708E-2</v>
      </c>
      <c r="AF12" s="24">
        <f t="shared" si="10"/>
        <v>7.3033020510215624E-2</v>
      </c>
      <c r="AG12" s="24">
        <f t="shared" si="11"/>
        <v>6.6666666666666652E-2</v>
      </c>
    </row>
    <row r="13" spans="2:33" x14ac:dyDescent="0.3">
      <c r="B13" s="22">
        <v>10</v>
      </c>
      <c r="C13" s="14">
        <f t="shared" si="3"/>
        <v>944</v>
      </c>
      <c r="D13" s="14">
        <f t="shared" si="2"/>
        <v>1056</v>
      </c>
      <c r="E13" s="14">
        <f t="shared" si="2"/>
        <v>917</v>
      </c>
      <c r="F13" s="14">
        <f t="shared" si="2"/>
        <v>1083</v>
      </c>
      <c r="G13" s="14">
        <f t="shared" si="2"/>
        <v>1239</v>
      </c>
      <c r="H13" s="14">
        <f t="shared" si="2"/>
        <v>761</v>
      </c>
      <c r="I13" s="14">
        <f t="shared" si="2"/>
        <v>1122</v>
      </c>
      <c r="J13" s="14">
        <f t="shared" si="2"/>
        <v>878</v>
      </c>
      <c r="K13" s="14">
        <f t="shared" si="2"/>
        <v>931</v>
      </c>
      <c r="L13" s="14">
        <f t="shared" si="2"/>
        <v>1069</v>
      </c>
      <c r="M13" s="14">
        <f t="shared" si="2"/>
        <v>1010</v>
      </c>
      <c r="N13" s="14">
        <f t="shared" si="2"/>
        <v>990</v>
      </c>
      <c r="O13" s="14">
        <f t="shared" si="2"/>
        <v>1265</v>
      </c>
      <c r="P13" s="14">
        <f t="shared" si="2"/>
        <v>735</v>
      </c>
      <c r="Q13" s="14">
        <f t="shared" si="2"/>
        <v>1000</v>
      </c>
      <c r="R13" s="14">
        <v>75000</v>
      </c>
      <c r="S13" s="24">
        <v>6.2960050497666231E-2</v>
      </c>
      <c r="T13" s="23">
        <f t="shared" si="4"/>
        <v>7.03732828356671E-2</v>
      </c>
      <c r="U13" s="24">
        <v>6.1156943145350084E-2</v>
      </c>
      <c r="V13" s="25">
        <f t="shared" si="5"/>
        <v>7.2176390187983247E-2</v>
      </c>
      <c r="W13" s="24">
        <v>8.2582341844998297E-2</v>
      </c>
      <c r="X13" s="25">
        <f t="shared" si="6"/>
        <v>5.0750991488335034E-2</v>
      </c>
      <c r="Y13" s="24">
        <v>7.4770964699881148E-2</v>
      </c>
      <c r="Z13" s="25">
        <f t="shared" si="7"/>
        <v>5.8562368633452183E-2</v>
      </c>
      <c r="AA13" s="24">
        <v>6.2078011167203073E-2</v>
      </c>
      <c r="AB13" s="24">
        <f t="shared" si="8"/>
        <v>7.1255322166130258E-2</v>
      </c>
      <c r="AC13" s="24">
        <v>6.7330252120471556E-2</v>
      </c>
      <c r="AD13" s="24">
        <f t="shared" si="9"/>
        <v>6.6003081212861775E-2</v>
      </c>
      <c r="AE13" s="24">
        <v>8.4305515981712376E-2</v>
      </c>
      <c r="AF13" s="24">
        <f t="shared" si="10"/>
        <v>4.9027817351620956E-2</v>
      </c>
      <c r="AG13" s="24">
        <f t="shared" si="11"/>
        <v>6.6666666666666652E-2</v>
      </c>
    </row>
    <row r="14" spans="2:33" x14ac:dyDescent="0.3">
      <c r="B14" s="22">
        <v>11</v>
      </c>
      <c r="C14" s="14">
        <f t="shared" si="3"/>
        <v>1115</v>
      </c>
      <c r="D14" s="14">
        <f t="shared" si="2"/>
        <v>731</v>
      </c>
      <c r="E14" s="14">
        <f t="shared" si="2"/>
        <v>874</v>
      </c>
      <c r="F14" s="14">
        <f t="shared" si="2"/>
        <v>972</v>
      </c>
      <c r="G14" s="14">
        <f t="shared" si="2"/>
        <v>848</v>
      </c>
      <c r="H14" s="14">
        <f t="shared" si="2"/>
        <v>997</v>
      </c>
      <c r="I14" s="14">
        <f t="shared" si="2"/>
        <v>949</v>
      </c>
      <c r="J14" s="14">
        <f t="shared" si="2"/>
        <v>897</v>
      </c>
      <c r="K14" s="14">
        <f t="shared" si="2"/>
        <v>879</v>
      </c>
      <c r="L14" s="14">
        <f t="shared" si="2"/>
        <v>967</v>
      </c>
      <c r="M14" s="14">
        <f t="shared" si="2"/>
        <v>1110</v>
      </c>
      <c r="N14" s="14">
        <f t="shared" si="2"/>
        <v>735</v>
      </c>
      <c r="O14" s="14">
        <f t="shared" si="2"/>
        <v>898</v>
      </c>
      <c r="P14" s="14">
        <f t="shared" si="2"/>
        <v>947</v>
      </c>
      <c r="Q14" s="14">
        <f t="shared" si="2"/>
        <v>923</v>
      </c>
      <c r="R14" s="14">
        <v>69200</v>
      </c>
      <c r="S14" s="24">
        <v>8.0543072824683037E-2</v>
      </c>
      <c r="T14" s="23">
        <f t="shared" si="4"/>
        <v>5.2790260508650294E-2</v>
      </c>
      <c r="U14" s="24">
        <v>6.3120951479093634E-2</v>
      </c>
      <c r="V14" s="25">
        <f t="shared" si="5"/>
        <v>7.0212381854239697E-2</v>
      </c>
      <c r="W14" s="24">
        <v>6.1290854871502376E-2</v>
      </c>
      <c r="X14" s="25">
        <f t="shared" si="6"/>
        <v>7.2042478461830955E-2</v>
      </c>
      <c r="Y14" s="24">
        <v>6.8552726686492094E-2</v>
      </c>
      <c r="Z14" s="25">
        <f t="shared" si="7"/>
        <v>6.4780606646841238E-2</v>
      </c>
      <c r="AA14" s="24">
        <v>6.3482759840142677E-2</v>
      </c>
      <c r="AB14" s="24">
        <f t="shared" si="8"/>
        <v>6.9850573493190654E-2</v>
      </c>
      <c r="AC14" s="24">
        <v>8.0196509868572463E-2</v>
      </c>
      <c r="AD14" s="24">
        <f t="shared" si="9"/>
        <v>5.3136823464760868E-2</v>
      </c>
      <c r="AE14" s="24">
        <v>6.4897183262972391E-2</v>
      </c>
      <c r="AF14" s="24">
        <f t="shared" si="10"/>
        <v>6.843615007036094E-2</v>
      </c>
      <c r="AG14" s="24">
        <f t="shared" si="11"/>
        <v>6.6666666666666652E-2</v>
      </c>
    </row>
    <row r="15" spans="2:33" x14ac:dyDescent="0.3">
      <c r="B15" s="22">
        <v>12</v>
      </c>
      <c r="C15" s="14">
        <f t="shared" si="3"/>
        <v>803</v>
      </c>
      <c r="D15" s="14">
        <f t="shared" si="2"/>
        <v>1818</v>
      </c>
      <c r="E15" s="14">
        <f t="shared" si="2"/>
        <v>1331</v>
      </c>
      <c r="F15" s="14">
        <f t="shared" si="2"/>
        <v>1290</v>
      </c>
      <c r="G15" s="14">
        <f t="shared" si="2"/>
        <v>1444</v>
      </c>
      <c r="H15" s="14">
        <f t="shared" si="2"/>
        <v>1178</v>
      </c>
      <c r="I15" s="14">
        <f t="shared" si="2"/>
        <v>1238</v>
      </c>
      <c r="J15" s="14">
        <f t="shared" si="2"/>
        <v>1383</v>
      </c>
      <c r="K15" s="14">
        <f t="shared" si="2"/>
        <v>1410</v>
      </c>
      <c r="L15" s="14">
        <f t="shared" si="2"/>
        <v>1212</v>
      </c>
      <c r="M15" s="14">
        <f t="shared" si="2"/>
        <v>1109</v>
      </c>
      <c r="N15" s="14">
        <f t="shared" si="2"/>
        <v>1513</v>
      </c>
      <c r="O15" s="14">
        <f t="shared" si="2"/>
        <v>1039</v>
      </c>
      <c r="P15" s="14">
        <f t="shared" si="2"/>
        <v>1583</v>
      </c>
      <c r="Q15" s="14">
        <f t="shared" si="2"/>
        <v>1311</v>
      </c>
      <c r="R15" s="14">
        <v>98300</v>
      </c>
      <c r="S15" s="24">
        <v>4.084126440607011E-2</v>
      </c>
      <c r="T15" s="23">
        <f t="shared" si="4"/>
        <v>9.2492068927263221E-2</v>
      </c>
      <c r="U15" s="24">
        <v>6.770110995380324E-2</v>
      </c>
      <c r="V15" s="25">
        <f t="shared" si="5"/>
        <v>6.5632223379530091E-2</v>
      </c>
      <c r="W15" s="24">
        <v>7.3435417205062692E-2</v>
      </c>
      <c r="X15" s="25">
        <f t="shared" si="6"/>
        <v>5.989791612827064E-2</v>
      </c>
      <c r="Y15" s="24">
        <v>6.2991985130382233E-2</v>
      </c>
      <c r="Z15" s="25">
        <f t="shared" si="7"/>
        <v>7.0341348202951098E-2</v>
      </c>
      <c r="AA15" s="24">
        <v>7.1702397788201921E-2</v>
      </c>
      <c r="AB15" s="24">
        <f t="shared" si="8"/>
        <v>6.163093554513141E-2</v>
      </c>
      <c r="AC15" s="24">
        <v>5.639844412830658E-2</v>
      </c>
      <c r="AD15" s="24">
        <f t="shared" si="9"/>
        <v>7.6934889205026752E-2</v>
      </c>
      <c r="AE15" s="24">
        <v>5.2830882948499636E-2</v>
      </c>
      <c r="AF15" s="24">
        <f t="shared" si="10"/>
        <v>8.0502450384833696E-2</v>
      </c>
      <c r="AG15" s="24">
        <f t="shared" si="11"/>
        <v>6.6666666666666652E-2</v>
      </c>
    </row>
    <row r="16" spans="2:33" x14ac:dyDescent="0.3">
      <c r="B16" s="22">
        <v>13</v>
      </c>
      <c r="C16" s="14">
        <f t="shared" si="3"/>
        <v>1515</v>
      </c>
      <c r="D16" s="14">
        <f t="shared" si="2"/>
        <v>1061</v>
      </c>
      <c r="E16" s="14">
        <f t="shared" si="2"/>
        <v>1543</v>
      </c>
      <c r="F16" s="14">
        <f t="shared" si="2"/>
        <v>1033</v>
      </c>
      <c r="G16" s="14">
        <f t="shared" si="2"/>
        <v>1189</v>
      </c>
      <c r="H16" s="14">
        <f t="shared" si="2"/>
        <v>1387</v>
      </c>
      <c r="I16" s="14">
        <f t="shared" si="2"/>
        <v>1717</v>
      </c>
      <c r="J16" s="14">
        <f t="shared" si="2"/>
        <v>859</v>
      </c>
      <c r="K16" s="14">
        <f t="shared" si="2"/>
        <v>1389</v>
      </c>
      <c r="L16" s="14">
        <f t="shared" si="2"/>
        <v>1187</v>
      </c>
      <c r="M16" s="14">
        <f t="shared" si="2"/>
        <v>1351</v>
      </c>
      <c r="N16" s="14">
        <f t="shared" si="2"/>
        <v>1225</v>
      </c>
      <c r="O16" s="14">
        <f t="shared" si="2"/>
        <v>1063</v>
      </c>
      <c r="P16" s="14">
        <f t="shared" si="2"/>
        <v>1513</v>
      </c>
      <c r="Q16" s="14">
        <f t="shared" si="2"/>
        <v>1288</v>
      </c>
      <c r="R16" s="14">
        <v>96600</v>
      </c>
      <c r="S16" s="24">
        <v>7.8442026376749852E-2</v>
      </c>
      <c r="T16" s="23">
        <f t="shared" si="4"/>
        <v>5.489130695658348E-2</v>
      </c>
      <c r="U16" s="24">
        <v>7.9880164873928294E-2</v>
      </c>
      <c r="V16" s="25">
        <f t="shared" si="5"/>
        <v>5.3453168459405037E-2</v>
      </c>
      <c r="W16" s="24">
        <v>6.1555836152863919E-2</v>
      </c>
      <c r="X16" s="25">
        <f t="shared" si="6"/>
        <v>7.1777497180469413E-2</v>
      </c>
      <c r="Y16" s="24">
        <v>8.8885503926165399E-2</v>
      </c>
      <c r="Z16" s="25">
        <f t="shared" si="7"/>
        <v>4.4447829407167933E-2</v>
      </c>
      <c r="AA16" s="24">
        <v>7.1888298505244308E-2</v>
      </c>
      <c r="AB16" s="24">
        <f t="shared" si="8"/>
        <v>6.1445034828089024E-2</v>
      </c>
      <c r="AC16" s="24">
        <v>6.9911352609368038E-2</v>
      </c>
      <c r="AD16" s="24">
        <f t="shared" si="9"/>
        <v>6.3421980723965293E-2</v>
      </c>
      <c r="AE16" s="24">
        <v>5.5020718816693404E-2</v>
      </c>
      <c r="AF16" s="24">
        <f t="shared" si="10"/>
        <v>7.8312614516639928E-2</v>
      </c>
      <c r="AG16" s="24">
        <f t="shared" si="11"/>
        <v>6.6666666666666652E-2</v>
      </c>
    </row>
    <row r="17" spans="2:33" x14ac:dyDescent="0.3">
      <c r="B17" s="22">
        <v>14</v>
      </c>
      <c r="C17" s="14">
        <f t="shared" si="3"/>
        <v>1534</v>
      </c>
      <c r="D17" s="14">
        <f t="shared" si="2"/>
        <v>860</v>
      </c>
      <c r="E17" s="14">
        <f t="shared" si="2"/>
        <v>1045</v>
      </c>
      <c r="F17" s="14">
        <f t="shared" si="2"/>
        <v>1349</v>
      </c>
      <c r="G17" s="14">
        <f t="shared" si="2"/>
        <v>996</v>
      </c>
      <c r="H17" s="14">
        <f t="shared" si="2"/>
        <v>1399</v>
      </c>
      <c r="I17" s="14">
        <f t="shared" si="2"/>
        <v>1024</v>
      </c>
      <c r="J17" s="14">
        <f t="shared" si="2"/>
        <v>1370</v>
      </c>
      <c r="K17" s="14">
        <f t="shared" si="2"/>
        <v>1139</v>
      </c>
      <c r="L17" s="14">
        <f t="shared" si="2"/>
        <v>1255</v>
      </c>
      <c r="M17" s="14">
        <f t="shared" si="2"/>
        <v>1398</v>
      </c>
      <c r="N17" s="14">
        <f t="shared" si="2"/>
        <v>997</v>
      </c>
      <c r="O17" s="14">
        <f t="shared" si="2"/>
        <v>1139</v>
      </c>
      <c r="P17" s="14">
        <f t="shared" si="2"/>
        <v>1255</v>
      </c>
      <c r="Q17" s="14">
        <f t="shared" si="2"/>
        <v>1197</v>
      </c>
      <c r="R17" s="14">
        <v>89800</v>
      </c>
      <c r="S17" s="24">
        <v>8.5423330444926393E-2</v>
      </c>
      <c r="T17" s="23">
        <f t="shared" si="4"/>
        <v>4.7910002888406938E-2</v>
      </c>
      <c r="U17" s="24">
        <v>5.8210612321589139E-2</v>
      </c>
      <c r="V17" s="25">
        <f t="shared" si="5"/>
        <v>7.5122721011744192E-2</v>
      </c>
      <c r="W17" s="24">
        <v>5.5452592375830279E-2</v>
      </c>
      <c r="X17" s="25">
        <f t="shared" si="6"/>
        <v>7.7880740957503053E-2</v>
      </c>
      <c r="Y17" s="24">
        <v>5.7025813573589546E-2</v>
      </c>
      <c r="Z17" s="25">
        <f t="shared" si="7"/>
        <v>7.6307519759743786E-2</v>
      </c>
      <c r="AA17" s="24">
        <v>6.3436057287206638E-2</v>
      </c>
      <c r="AB17" s="24">
        <f t="shared" si="8"/>
        <v>6.9897276046126694E-2</v>
      </c>
      <c r="AC17" s="24">
        <v>7.7837371561643665E-2</v>
      </c>
      <c r="AD17" s="24">
        <f t="shared" si="9"/>
        <v>5.5495961771689667E-2</v>
      </c>
      <c r="AE17" s="24">
        <v>6.3428804066959998E-2</v>
      </c>
      <c r="AF17" s="24">
        <f t="shared" si="10"/>
        <v>6.9904529266373333E-2</v>
      </c>
      <c r="AG17" s="24">
        <f t="shared" si="11"/>
        <v>6.6666666666666652E-2</v>
      </c>
    </row>
    <row r="18" spans="2:33" x14ac:dyDescent="0.3">
      <c r="B18" s="22">
        <v>15</v>
      </c>
      <c r="C18" s="14">
        <f t="shared" si="3"/>
        <v>1373</v>
      </c>
      <c r="D18" s="14">
        <f t="shared" si="2"/>
        <v>1211</v>
      </c>
      <c r="E18" s="14">
        <f t="shared" si="2"/>
        <v>1318</v>
      </c>
      <c r="F18" s="14">
        <f t="shared" si="2"/>
        <v>1266</v>
      </c>
      <c r="G18" s="14">
        <f t="shared" si="2"/>
        <v>980</v>
      </c>
      <c r="H18" s="14">
        <f t="shared" si="2"/>
        <v>1604</v>
      </c>
      <c r="I18" s="14">
        <f t="shared" si="2"/>
        <v>1112</v>
      </c>
      <c r="J18" s="14">
        <f t="shared" si="2"/>
        <v>1472</v>
      </c>
      <c r="K18" s="14">
        <f t="shared" si="2"/>
        <v>1191</v>
      </c>
      <c r="L18" s="14">
        <f t="shared" si="2"/>
        <v>1393</v>
      </c>
      <c r="M18" s="14">
        <f t="shared" si="2"/>
        <v>1508</v>
      </c>
      <c r="N18" s="14">
        <f t="shared" si="2"/>
        <v>1076</v>
      </c>
      <c r="O18" s="14">
        <f t="shared" si="2"/>
        <v>1329</v>
      </c>
      <c r="P18" s="14">
        <f t="shared" si="2"/>
        <v>1255</v>
      </c>
      <c r="Q18" s="14">
        <f t="shared" si="2"/>
        <v>1292</v>
      </c>
      <c r="R18" s="14">
        <v>96900</v>
      </c>
      <c r="S18" s="24">
        <v>7.0867049641991031E-2</v>
      </c>
      <c r="T18" s="23">
        <f t="shared" si="4"/>
        <v>6.24662836913423E-2</v>
      </c>
      <c r="U18" s="24">
        <v>6.8020115220450095E-2</v>
      </c>
      <c r="V18" s="25">
        <f t="shared" si="5"/>
        <v>6.5313218112883237E-2</v>
      </c>
      <c r="W18" s="24">
        <v>5.0555668265176934E-2</v>
      </c>
      <c r="X18" s="25">
        <f t="shared" si="6"/>
        <v>8.2777665068156397E-2</v>
      </c>
      <c r="Y18" s="24">
        <v>5.7372876751786095E-2</v>
      </c>
      <c r="Z18" s="25">
        <f t="shared" si="7"/>
        <v>7.5960456581547237E-2</v>
      </c>
      <c r="AA18" s="24">
        <v>6.1468501924126173E-2</v>
      </c>
      <c r="AB18" s="24">
        <f t="shared" si="8"/>
        <v>7.1864831409207158E-2</v>
      </c>
      <c r="AC18" s="24">
        <v>7.7811678336318579E-2</v>
      </c>
      <c r="AD18" s="24">
        <f t="shared" si="9"/>
        <v>5.5521654997014752E-2</v>
      </c>
      <c r="AE18" s="24">
        <v>6.8558956725199238E-2</v>
      </c>
      <c r="AF18" s="24">
        <f t="shared" si="10"/>
        <v>6.4774376608134093E-2</v>
      </c>
      <c r="AG18" s="24">
        <f t="shared" si="11"/>
        <v>6.6666666666666652E-2</v>
      </c>
    </row>
    <row r="19" spans="2:33" x14ac:dyDescent="0.3">
      <c r="B19" s="22">
        <v>16</v>
      </c>
      <c r="C19" s="14">
        <f t="shared" si="3"/>
        <v>1396</v>
      </c>
      <c r="D19" s="14">
        <f t="shared" si="2"/>
        <v>985</v>
      </c>
      <c r="E19" s="14">
        <f t="shared" si="2"/>
        <v>1436</v>
      </c>
      <c r="F19" s="14">
        <f t="shared" si="2"/>
        <v>945</v>
      </c>
      <c r="G19" s="14">
        <f t="shared" si="2"/>
        <v>1310</v>
      </c>
      <c r="H19" s="14">
        <f t="shared" si="2"/>
        <v>1071</v>
      </c>
      <c r="I19" s="14">
        <f t="shared" si="2"/>
        <v>1221</v>
      </c>
      <c r="J19" s="14">
        <f t="shared" si="2"/>
        <v>1161</v>
      </c>
      <c r="K19" s="14">
        <f t="shared" si="2"/>
        <v>1326</v>
      </c>
      <c r="L19" s="14">
        <f t="shared" si="2"/>
        <v>1056</v>
      </c>
      <c r="M19" s="14">
        <f t="shared" si="2"/>
        <v>1348</v>
      </c>
      <c r="N19" s="14">
        <f t="shared" si="2"/>
        <v>1033</v>
      </c>
      <c r="O19" s="14">
        <f t="shared" si="2"/>
        <v>1072</v>
      </c>
      <c r="P19" s="14">
        <f t="shared" si="2"/>
        <v>1309</v>
      </c>
      <c r="Q19" s="14">
        <f t="shared" si="2"/>
        <v>1191</v>
      </c>
      <c r="R19" s="14">
        <v>89300</v>
      </c>
      <c r="S19" s="24">
        <v>7.8164789654281919E-2</v>
      </c>
      <c r="T19" s="23">
        <f t="shared" si="4"/>
        <v>5.5168543679051413E-2</v>
      </c>
      <c r="U19" s="24">
        <v>8.0423747119810429E-2</v>
      </c>
      <c r="V19" s="25">
        <f t="shared" si="5"/>
        <v>5.2909586213522902E-2</v>
      </c>
      <c r="W19" s="24">
        <v>7.3345240805381906E-2</v>
      </c>
      <c r="X19" s="25">
        <f t="shared" si="6"/>
        <v>5.9988092527951425E-2</v>
      </c>
      <c r="Y19" s="24">
        <v>6.8352160367383619E-2</v>
      </c>
      <c r="Z19" s="25">
        <f t="shared" si="7"/>
        <v>6.4981172965949713E-2</v>
      </c>
      <c r="AA19" s="24">
        <v>7.4216764103355815E-2</v>
      </c>
      <c r="AB19" s="24">
        <f t="shared" si="8"/>
        <v>5.9116569229977517E-2</v>
      </c>
      <c r="AC19" s="24">
        <v>7.5501811904858329E-2</v>
      </c>
      <c r="AD19" s="24">
        <f t="shared" si="9"/>
        <v>5.7831521428475002E-2</v>
      </c>
      <c r="AE19" s="24">
        <v>6.0033955931019733E-2</v>
      </c>
      <c r="AF19" s="24">
        <f t="shared" si="10"/>
        <v>7.3299377402313598E-2</v>
      </c>
      <c r="AG19" s="24">
        <f t="shared" si="11"/>
        <v>6.6666666666666652E-2</v>
      </c>
    </row>
    <row r="20" spans="2:33" x14ac:dyDescent="0.3">
      <c r="B20" s="22">
        <v>17</v>
      </c>
      <c r="C20" s="14">
        <f t="shared" si="3"/>
        <v>1393</v>
      </c>
      <c r="D20" s="14">
        <f t="shared" si="2"/>
        <v>1573</v>
      </c>
      <c r="E20" s="14">
        <f t="shared" si="2"/>
        <v>1466</v>
      </c>
      <c r="F20" s="14">
        <f t="shared" si="2"/>
        <v>1499</v>
      </c>
      <c r="G20" s="14">
        <f t="shared" si="2"/>
        <v>1497</v>
      </c>
      <c r="H20" s="14">
        <f t="shared" si="2"/>
        <v>1468</v>
      </c>
      <c r="I20" s="14">
        <f t="shared" si="2"/>
        <v>1578</v>
      </c>
      <c r="J20" s="14">
        <f t="shared" si="2"/>
        <v>1388</v>
      </c>
      <c r="K20" s="14">
        <f t="shared" si="2"/>
        <v>1414</v>
      </c>
      <c r="L20" s="14">
        <f t="shared" si="2"/>
        <v>1552</v>
      </c>
      <c r="M20" s="14">
        <f t="shared" si="2"/>
        <v>1296</v>
      </c>
      <c r="N20" s="14">
        <f t="shared" si="2"/>
        <v>1669</v>
      </c>
      <c r="O20" s="14">
        <f t="shared" si="2"/>
        <v>1366</v>
      </c>
      <c r="P20" s="14">
        <f t="shared" si="2"/>
        <v>1599</v>
      </c>
      <c r="Q20" s="14">
        <f t="shared" si="2"/>
        <v>1483</v>
      </c>
      <c r="R20" s="14">
        <v>111200</v>
      </c>
      <c r="S20" s="24">
        <v>6.2616204656977204E-2</v>
      </c>
      <c r="T20" s="23">
        <f t="shared" si="4"/>
        <v>7.0717128676356128E-2</v>
      </c>
      <c r="U20" s="24">
        <v>6.59238095136499E-2</v>
      </c>
      <c r="V20" s="25">
        <f t="shared" si="5"/>
        <v>6.7409523819683431E-2</v>
      </c>
      <c r="W20" s="24">
        <v>6.7333310296406268E-2</v>
      </c>
      <c r="X20" s="25">
        <f t="shared" si="6"/>
        <v>6.6000023036927064E-2</v>
      </c>
      <c r="Y20" s="24">
        <v>7.0933169906809923E-2</v>
      </c>
      <c r="Z20" s="25">
        <f t="shared" si="7"/>
        <v>6.2400163426523408E-2</v>
      </c>
      <c r="AA20" s="24">
        <v>6.3569537003375587E-2</v>
      </c>
      <c r="AB20" s="24">
        <f t="shared" si="8"/>
        <v>6.9763796329957745E-2</v>
      </c>
      <c r="AC20" s="24">
        <v>5.8282530615131833E-2</v>
      </c>
      <c r="AD20" s="24">
        <f t="shared" si="9"/>
        <v>7.5050802718201498E-2</v>
      </c>
      <c r="AE20" s="24">
        <v>6.1420287336248436E-2</v>
      </c>
      <c r="AF20" s="24">
        <f t="shared" si="10"/>
        <v>7.1913045997084896E-2</v>
      </c>
      <c r="AG20" s="24">
        <f t="shared" si="11"/>
        <v>6.6666666666666652E-2</v>
      </c>
    </row>
    <row r="21" spans="2:33" x14ac:dyDescent="0.3">
      <c r="B21" s="22">
        <v>18</v>
      </c>
      <c r="C21" s="14">
        <f t="shared" si="3"/>
        <v>1086</v>
      </c>
      <c r="D21" s="14">
        <f t="shared" si="2"/>
        <v>1420</v>
      </c>
      <c r="E21" s="14">
        <f t="shared" si="2"/>
        <v>1382</v>
      </c>
      <c r="F21" s="14">
        <f t="shared" si="2"/>
        <v>1125</v>
      </c>
      <c r="G21" s="14">
        <f t="shared" si="2"/>
        <v>1470</v>
      </c>
      <c r="H21" s="14">
        <f t="shared" si="2"/>
        <v>1037</v>
      </c>
      <c r="I21" s="14">
        <f t="shared" si="2"/>
        <v>922</v>
      </c>
      <c r="J21" s="14">
        <f t="shared" si="2"/>
        <v>1585</v>
      </c>
      <c r="K21" s="14">
        <f t="shared" si="2"/>
        <v>1238</v>
      </c>
      <c r="L21" s="14">
        <f t="shared" si="2"/>
        <v>1269</v>
      </c>
      <c r="M21" s="14">
        <f t="shared" si="2"/>
        <v>1205</v>
      </c>
      <c r="N21" s="14">
        <f t="shared" si="2"/>
        <v>1302</v>
      </c>
      <c r="O21" s="14">
        <f t="shared" si="2"/>
        <v>1272</v>
      </c>
      <c r="P21" s="14">
        <f t="shared" si="2"/>
        <v>1234</v>
      </c>
      <c r="Q21" s="14">
        <f t="shared" si="2"/>
        <v>1253</v>
      </c>
      <c r="R21" s="14">
        <v>94000</v>
      </c>
      <c r="S21" s="24">
        <v>5.7780807862898798E-2</v>
      </c>
      <c r="T21" s="23">
        <f t="shared" si="4"/>
        <v>7.5552525470434534E-2</v>
      </c>
      <c r="U21" s="24">
        <v>7.3510677891634402E-2</v>
      </c>
      <c r="V21" s="25">
        <f t="shared" si="5"/>
        <v>5.982265544169893E-2</v>
      </c>
      <c r="W21" s="24">
        <v>7.8194507393662349E-2</v>
      </c>
      <c r="X21" s="25">
        <f t="shared" si="6"/>
        <v>5.5138825939670982E-2</v>
      </c>
      <c r="Y21" s="24">
        <v>4.9028990458780897E-2</v>
      </c>
      <c r="Z21" s="25">
        <f t="shared" si="7"/>
        <v>8.4304342874552435E-2</v>
      </c>
      <c r="AA21" s="24">
        <v>6.584554749456234E-2</v>
      </c>
      <c r="AB21" s="24">
        <f t="shared" si="8"/>
        <v>6.7487785838770992E-2</v>
      </c>
      <c r="AC21" s="24">
        <v>6.4080059116848276E-2</v>
      </c>
      <c r="AD21" s="24">
        <f t="shared" si="9"/>
        <v>6.9253274216485056E-2</v>
      </c>
      <c r="AE21" s="24">
        <v>6.7677269823933017E-2</v>
      </c>
      <c r="AF21" s="24">
        <f t="shared" si="10"/>
        <v>6.5656063509400314E-2</v>
      </c>
      <c r="AG21" s="24">
        <f t="shared" si="11"/>
        <v>6.6666666666666652E-2</v>
      </c>
    </row>
    <row r="22" spans="2:33" x14ac:dyDescent="0.3">
      <c r="B22" s="22">
        <v>19</v>
      </c>
      <c r="C22" s="14">
        <f t="shared" si="3"/>
        <v>1563</v>
      </c>
      <c r="D22" s="14">
        <f t="shared" si="2"/>
        <v>1301</v>
      </c>
      <c r="E22" s="14">
        <f t="shared" si="2"/>
        <v>1724</v>
      </c>
      <c r="F22" s="14">
        <f t="shared" si="2"/>
        <v>1140</v>
      </c>
      <c r="G22" s="14">
        <f t="shared" si="2"/>
        <v>1670</v>
      </c>
      <c r="H22" s="14">
        <f t="shared" si="2"/>
        <v>1194</v>
      </c>
      <c r="I22" s="14">
        <f t="shared" si="2"/>
        <v>1569</v>
      </c>
      <c r="J22" s="14">
        <f t="shared" si="2"/>
        <v>1295</v>
      </c>
      <c r="K22" s="14">
        <f t="shared" si="2"/>
        <v>1508</v>
      </c>
      <c r="L22" s="14">
        <f t="shared" si="2"/>
        <v>1356</v>
      </c>
      <c r="M22" s="14">
        <f t="shared" si="2"/>
        <v>1580</v>
      </c>
      <c r="N22" s="14">
        <f t="shared" si="2"/>
        <v>1284</v>
      </c>
      <c r="O22" s="14">
        <f t="shared" si="2"/>
        <v>1345</v>
      </c>
      <c r="P22" s="14">
        <f t="shared" si="2"/>
        <v>1519</v>
      </c>
      <c r="Q22" s="14">
        <f t="shared" si="2"/>
        <v>1432</v>
      </c>
      <c r="R22" s="14">
        <v>107400</v>
      </c>
      <c r="S22" s="24">
        <v>7.2770690264904403E-2</v>
      </c>
      <c r="T22" s="23">
        <f t="shared" si="4"/>
        <v>6.0562643068428929E-2</v>
      </c>
      <c r="U22" s="24">
        <v>8.0238710422734727E-2</v>
      </c>
      <c r="V22" s="25">
        <f t="shared" si="5"/>
        <v>5.3094622910598605E-2</v>
      </c>
      <c r="W22" s="24">
        <v>7.7729414540543218E-2</v>
      </c>
      <c r="X22" s="25">
        <f t="shared" si="6"/>
        <v>5.5603918792790114E-2</v>
      </c>
      <c r="Y22" s="24">
        <v>7.302812274024123E-2</v>
      </c>
      <c r="Z22" s="25">
        <f t="shared" si="7"/>
        <v>6.0305210593092101E-2</v>
      </c>
      <c r="AA22" s="24">
        <v>7.0201481419233602E-2</v>
      </c>
      <c r="AB22" s="24">
        <f t="shared" si="8"/>
        <v>6.3131851914099729E-2</v>
      </c>
      <c r="AC22" s="24">
        <v>7.3577571226949801E-2</v>
      </c>
      <c r="AD22" s="24">
        <f t="shared" si="9"/>
        <v>5.9755762106383531E-2</v>
      </c>
      <c r="AE22" s="24">
        <v>6.259793518215534E-2</v>
      </c>
      <c r="AF22" s="24">
        <f t="shared" si="10"/>
        <v>7.0735398151177992E-2</v>
      </c>
      <c r="AG22" s="24">
        <f t="shared" si="11"/>
        <v>6.6666666666666652E-2</v>
      </c>
    </row>
    <row r="23" spans="2:33" x14ac:dyDescent="0.3">
      <c r="B23" s="22">
        <v>20</v>
      </c>
      <c r="C23" s="14">
        <f t="shared" si="3"/>
        <v>1934</v>
      </c>
      <c r="D23" s="14">
        <f t="shared" si="2"/>
        <v>1266</v>
      </c>
      <c r="E23" s="14">
        <f t="shared" si="2"/>
        <v>1896</v>
      </c>
      <c r="F23" s="14">
        <f t="shared" si="2"/>
        <v>1304</v>
      </c>
      <c r="G23" s="14">
        <f t="shared" si="2"/>
        <v>1421</v>
      </c>
      <c r="H23" s="14">
        <f t="shared" si="2"/>
        <v>1779</v>
      </c>
      <c r="I23" s="14">
        <f t="shared" si="2"/>
        <v>1871</v>
      </c>
      <c r="J23" s="14">
        <f t="shared" si="2"/>
        <v>1329</v>
      </c>
      <c r="K23" s="14">
        <f t="shared" si="2"/>
        <v>1749</v>
      </c>
      <c r="L23" s="14">
        <f t="shared" si="2"/>
        <v>1451</v>
      </c>
      <c r="M23" s="14">
        <f t="shared" si="2"/>
        <v>1167</v>
      </c>
      <c r="N23" s="14">
        <f t="shared" si="2"/>
        <v>2033</v>
      </c>
      <c r="O23" s="14">
        <f t="shared" si="2"/>
        <v>1383</v>
      </c>
      <c r="P23" s="14">
        <f t="shared" si="2"/>
        <v>1817</v>
      </c>
      <c r="Q23" s="14">
        <f t="shared" si="2"/>
        <v>1600</v>
      </c>
      <c r="R23" s="14">
        <v>120000</v>
      </c>
      <c r="S23" s="24">
        <v>8.0583272490501401E-2</v>
      </c>
      <c r="T23" s="23">
        <f t="shared" si="4"/>
        <v>5.2750060842831931E-2</v>
      </c>
      <c r="U23" s="24">
        <v>7.899925104315858E-2</v>
      </c>
      <c r="V23" s="25">
        <f t="shared" si="5"/>
        <v>5.4334082290174751E-2</v>
      </c>
      <c r="W23" s="24">
        <v>5.9218764461136886E-2</v>
      </c>
      <c r="X23" s="25">
        <f>2/15-W23</f>
        <v>7.4114568872196446E-2</v>
      </c>
      <c r="Y23" s="24">
        <v>7.7937938938292206E-2</v>
      </c>
      <c r="Z23" s="25">
        <f t="shared" si="7"/>
        <v>5.5395394395041125E-2</v>
      </c>
      <c r="AA23" s="24">
        <v>7.2889129212442783E-2</v>
      </c>
      <c r="AB23" s="24">
        <f t="shared" si="8"/>
        <v>6.0444204120890549E-2</v>
      </c>
      <c r="AC23" s="24">
        <v>4.860825820974074E-2</v>
      </c>
      <c r="AD23" s="24">
        <f t="shared" si="9"/>
        <v>8.4725075123592591E-2</v>
      </c>
      <c r="AE23" s="24">
        <v>5.7621964613234156E-2</v>
      </c>
      <c r="AF23" s="24">
        <f t="shared" si="10"/>
        <v>7.5711368720099176E-2</v>
      </c>
      <c r="AG23" s="24">
        <f t="shared" si="11"/>
        <v>6.6666666666666652E-2</v>
      </c>
    </row>
    <row r="24" spans="2:33" x14ac:dyDescent="0.3">
      <c r="B24" s="22">
        <v>21</v>
      </c>
      <c r="C24" s="14">
        <f t="shared" si="3"/>
        <v>1169</v>
      </c>
      <c r="D24" s="14">
        <f t="shared" si="2"/>
        <v>1386</v>
      </c>
      <c r="E24" s="14">
        <f t="shared" si="2"/>
        <v>1479</v>
      </c>
      <c r="F24" s="14">
        <f t="shared" si="2"/>
        <v>1076</v>
      </c>
      <c r="G24" s="14">
        <f t="shared" si="2"/>
        <v>1297</v>
      </c>
      <c r="H24" s="14">
        <f t="shared" si="2"/>
        <v>1258</v>
      </c>
      <c r="I24" s="14">
        <f t="shared" si="2"/>
        <v>1406</v>
      </c>
      <c r="J24" s="14">
        <f t="shared" si="2"/>
        <v>1149</v>
      </c>
      <c r="K24" s="14">
        <f t="shared" si="2"/>
        <v>1531</v>
      </c>
      <c r="L24" s="14">
        <f t="shared" si="2"/>
        <v>1024</v>
      </c>
      <c r="M24" s="14">
        <f t="shared" si="2"/>
        <v>1453</v>
      </c>
      <c r="N24" s="14">
        <f t="shared" si="2"/>
        <v>1102</v>
      </c>
      <c r="O24" s="14">
        <f t="shared" si="2"/>
        <v>1128</v>
      </c>
      <c r="P24" s="14">
        <f t="shared" si="2"/>
        <v>1426</v>
      </c>
      <c r="Q24" s="14">
        <f t="shared" si="2"/>
        <v>1277</v>
      </c>
      <c r="R24" s="14">
        <v>95800</v>
      </c>
      <c r="S24" s="24">
        <v>6.0996030795238909E-2</v>
      </c>
      <c r="T24" s="23">
        <f t="shared" si="4"/>
        <v>7.2337302538094422E-2</v>
      </c>
      <c r="U24" s="24">
        <v>7.7184104254727715E-2</v>
      </c>
      <c r="V24" s="25">
        <f t="shared" si="5"/>
        <v>5.6149229078605617E-2</v>
      </c>
      <c r="W24" s="24">
        <v>6.7688797669277989E-2</v>
      </c>
      <c r="X24" s="25">
        <f t="shared" si="6"/>
        <v>6.5644535664055342E-2</v>
      </c>
      <c r="Y24" s="24">
        <v>7.3359588084302374E-2</v>
      </c>
      <c r="Z24" s="25">
        <f t="shared" si="7"/>
        <v>5.9973745249030957E-2</v>
      </c>
      <c r="AA24" s="24">
        <v>7.988382559010293E-2</v>
      </c>
      <c r="AB24" s="24">
        <f t="shared" si="8"/>
        <v>5.3449507743230401E-2</v>
      </c>
      <c r="AC24" s="24">
        <v>7.5825364645014048E-2</v>
      </c>
      <c r="AD24" s="24">
        <f t="shared" si="9"/>
        <v>5.7507968688319283E-2</v>
      </c>
      <c r="AE24" s="24">
        <v>5.8896007528845218E-2</v>
      </c>
      <c r="AF24" s="24">
        <f t="shared" si="10"/>
        <v>7.4437325804488114E-2</v>
      </c>
      <c r="AG24" s="24">
        <f t="shared" si="11"/>
        <v>6.6666666666666652E-2</v>
      </c>
    </row>
    <row r="25" spans="2:33" x14ac:dyDescent="0.3">
      <c r="B25" s="22">
        <v>22</v>
      </c>
      <c r="C25" s="14">
        <f t="shared" si="3"/>
        <v>1996</v>
      </c>
      <c r="D25" s="14">
        <f t="shared" si="3"/>
        <v>1633</v>
      </c>
      <c r="E25" s="14">
        <f t="shared" si="3"/>
        <v>1806</v>
      </c>
      <c r="F25" s="14">
        <f t="shared" si="3"/>
        <v>1824</v>
      </c>
      <c r="G25" s="14">
        <f t="shared" si="3"/>
        <v>1616</v>
      </c>
      <c r="H25" s="14">
        <f t="shared" si="3"/>
        <v>2013</v>
      </c>
      <c r="I25" s="14">
        <f t="shared" si="3"/>
        <v>2016</v>
      </c>
      <c r="J25" s="14">
        <f t="shared" si="3"/>
        <v>1613</v>
      </c>
      <c r="K25" s="14">
        <f t="shared" si="3"/>
        <v>1753</v>
      </c>
      <c r="L25" s="14">
        <f t="shared" si="3"/>
        <v>1876</v>
      </c>
      <c r="M25" s="14">
        <f t="shared" si="3"/>
        <v>1811</v>
      </c>
      <c r="N25" s="14">
        <f t="shared" si="3"/>
        <v>1819</v>
      </c>
      <c r="O25" s="14">
        <f t="shared" si="3"/>
        <v>1778</v>
      </c>
      <c r="P25" s="14">
        <f t="shared" si="3"/>
        <v>1851</v>
      </c>
      <c r="Q25" s="14">
        <f t="shared" si="3"/>
        <v>1815</v>
      </c>
      <c r="R25" s="14">
        <v>136100</v>
      </c>
      <c r="S25" s="24">
        <v>7.3324208740403407E-2</v>
      </c>
      <c r="T25" s="23">
        <f t="shared" si="4"/>
        <v>6.0009124592929924E-2</v>
      </c>
      <c r="U25" s="24">
        <v>6.6338266249247824E-2</v>
      </c>
      <c r="V25" s="25">
        <f t="shared" si="5"/>
        <v>6.6995067084085508E-2</v>
      </c>
      <c r="W25" s="24">
        <v>5.9380245245436669E-2</v>
      </c>
      <c r="X25" s="25">
        <f t="shared" si="6"/>
        <v>7.3953088087896662E-2</v>
      </c>
      <c r="Y25" s="24">
        <v>7.4069994395857208E-2</v>
      </c>
      <c r="Z25" s="25">
        <f t="shared" si="7"/>
        <v>5.9263338937476123E-2</v>
      </c>
      <c r="AA25" s="24">
        <v>6.4408511759709797E-2</v>
      </c>
      <c r="AB25" s="24">
        <f t="shared" si="8"/>
        <v>6.8924821573623535E-2</v>
      </c>
      <c r="AC25" s="24">
        <v>6.6524212441025299E-2</v>
      </c>
      <c r="AD25" s="24">
        <f t="shared" si="9"/>
        <v>6.6809120892308033E-2</v>
      </c>
      <c r="AE25" s="24">
        <v>6.5314550381615988E-2</v>
      </c>
      <c r="AF25" s="24">
        <f t="shared" si="10"/>
        <v>6.8018782951717344E-2</v>
      </c>
      <c r="AG25" s="24">
        <f t="shared" si="11"/>
        <v>6.6666666666666652E-2</v>
      </c>
    </row>
    <row r="26" spans="2:33" x14ac:dyDescent="0.3">
      <c r="B26" s="22">
        <v>23</v>
      </c>
      <c r="C26" s="14">
        <f t="shared" si="3"/>
        <v>1398</v>
      </c>
      <c r="D26" s="14">
        <f t="shared" si="3"/>
        <v>2170</v>
      </c>
      <c r="E26" s="14">
        <f t="shared" si="3"/>
        <v>2115</v>
      </c>
      <c r="F26" s="14">
        <f t="shared" si="3"/>
        <v>1453</v>
      </c>
      <c r="G26" s="14">
        <f t="shared" si="3"/>
        <v>1939</v>
      </c>
      <c r="H26" s="14">
        <f t="shared" si="3"/>
        <v>1629</v>
      </c>
      <c r="I26" s="14">
        <f t="shared" si="3"/>
        <v>1966</v>
      </c>
      <c r="J26" s="14">
        <f t="shared" si="3"/>
        <v>1602</v>
      </c>
      <c r="K26" s="14">
        <f t="shared" si="3"/>
        <v>1338</v>
      </c>
      <c r="L26" s="14">
        <f t="shared" si="3"/>
        <v>2230</v>
      </c>
      <c r="M26" s="14">
        <f t="shared" si="3"/>
        <v>1895</v>
      </c>
      <c r="N26" s="14">
        <f t="shared" si="3"/>
        <v>1673</v>
      </c>
      <c r="O26" s="14">
        <f t="shared" si="3"/>
        <v>1967</v>
      </c>
      <c r="P26" s="14">
        <f t="shared" si="3"/>
        <v>1601</v>
      </c>
      <c r="Q26" s="14">
        <f t="shared" si="3"/>
        <v>1784</v>
      </c>
      <c r="R26" s="14">
        <v>133800</v>
      </c>
      <c r="S26" s="24">
        <v>5.2235459504616444E-2</v>
      </c>
      <c r="T26" s="23">
        <f t="shared" si="4"/>
        <v>8.1097873828716888E-2</v>
      </c>
      <c r="U26" s="24">
        <v>7.9028786883598656E-2</v>
      </c>
      <c r="V26" s="25">
        <f t="shared" si="5"/>
        <v>5.4304546449734675E-2</v>
      </c>
      <c r="W26" s="24">
        <v>7.2446546353192531E-2</v>
      </c>
      <c r="X26" s="25">
        <f t="shared" si="6"/>
        <v>6.08867869801408E-2</v>
      </c>
      <c r="Y26" s="24">
        <v>7.3473002073613458E-2</v>
      </c>
      <c r="Z26" s="25">
        <f t="shared" si="7"/>
        <v>5.9860331259719873E-2</v>
      </c>
      <c r="AA26" s="24">
        <v>4.9984278218788092E-2</v>
      </c>
      <c r="AB26" s="24">
        <f t="shared" si="8"/>
        <v>8.334905511454524E-2</v>
      </c>
      <c r="AC26" s="24">
        <v>7.0818619049121623E-2</v>
      </c>
      <c r="AD26" s="24">
        <f t="shared" si="9"/>
        <v>6.2514714284211709E-2</v>
      </c>
      <c r="AE26" s="24">
        <v>7.3501969479864926E-2</v>
      </c>
      <c r="AF26" s="24">
        <f t="shared" si="10"/>
        <v>5.9831363853468406E-2</v>
      </c>
      <c r="AG26" s="24">
        <f t="shared" si="11"/>
        <v>6.6666666666666652E-2</v>
      </c>
    </row>
    <row r="27" spans="2:33" x14ac:dyDescent="0.3">
      <c r="B27" s="22">
        <v>24</v>
      </c>
      <c r="C27" s="14">
        <f t="shared" si="3"/>
        <v>1480</v>
      </c>
      <c r="D27" s="14">
        <f t="shared" si="3"/>
        <v>1835</v>
      </c>
      <c r="E27" s="14">
        <f t="shared" si="3"/>
        <v>1434</v>
      </c>
      <c r="F27" s="14">
        <f t="shared" si="3"/>
        <v>1880</v>
      </c>
      <c r="G27" s="14">
        <f t="shared" si="3"/>
        <v>1116</v>
      </c>
      <c r="H27" s="14">
        <f t="shared" si="3"/>
        <v>2199</v>
      </c>
      <c r="I27" s="14">
        <f t="shared" si="3"/>
        <v>1582</v>
      </c>
      <c r="J27" s="14">
        <f t="shared" si="3"/>
        <v>1733</v>
      </c>
      <c r="K27" s="14">
        <f t="shared" si="3"/>
        <v>2133</v>
      </c>
      <c r="L27" s="14">
        <f t="shared" si="3"/>
        <v>1181</v>
      </c>
      <c r="M27" s="14">
        <f t="shared" si="3"/>
        <v>1927</v>
      </c>
      <c r="N27" s="14">
        <f t="shared" si="3"/>
        <v>1387</v>
      </c>
      <c r="O27" s="14">
        <f t="shared" si="3"/>
        <v>1660</v>
      </c>
      <c r="P27" s="14">
        <f t="shared" si="3"/>
        <v>1655</v>
      </c>
      <c r="Q27" s="14">
        <f t="shared" si="3"/>
        <v>1657</v>
      </c>
      <c r="R27" s="14">
        <v>124300</v>
      </c>
      <c r="S27" s="24">
        <v>5.9518147379592989E-2</v>
      </c>
      <c r="T27" s="23">
        <f t="shared" si="4"/>
        <v>7.3815185953740342E-2</v>
      </c>
      <c r="U27" s="24">
        <v>5.7702250258033161E-2</v>
      </c>
      <c r="V27" s="25">
        <f t="shared" si="5"/>
        <v>7.5631083075300171E-2</v>
      </c>
      <c r="W27" s="24">
        <v>4.4881876517636698E-2</v>
      </c>
      <c r="X27" s="25">
        <f t="shared" si="6"/>
        <v>8.8451456815696633E-2</v>
      </c>
      <c r="Y27" s="24">
        <v>6.3635270732946225E-2</v>
      </c>
      <c r="Z27" s="25">
        <f t="shared" si="7"/>
        <v>6.9698062600387106E-2</v>
      </c>
      <c r="AA27" s="24">
        <v>8.5815595509801057E-2</v>
      </c>
      <c r="AB27" s="24">
        <f t="shared" si="8"/>
        <v>4.7517737823532274E-2</v>
      </c>
      <c r="AC27" s="24">
        <v>7.7533918654397127E-2</v>
      </c>
      <c r="AD27" s="24">
        <f t="shared" si="9"/>
        <v>5.5799414678936204E-2</v>
      </c>
      <c r="AE27" s="24">
        <v>6.6758305008577878E-2</v>
      </c>
      <c r="AF27" s="24">
        <f t="shared" si="10"/>
        <v>6.6575028324755453E-2</v>
      </c>
      <c r="AG27" s="24">
        <f t="shared" si="11"/>
        <v>6.6666666666666652E-2</v>
      </c>
    </row>
    <row r="28" spans="2:33" x14ac:dyDescent="0.3">
      <c r="B28" s="22">
        <v>25</v>
      </c>
      <c r="C28" s="14">
        <f t="shared" si="3"/>
        <v>2281</v>
      </c>
      <c r="D28" s="14">
        <f t="shared" si="3"/>
        <v>1295</v>
      </c>
      <c r="E28" s="14">
        <f t="shared" si="3"/>
        <v>1907</v>
      </c>
      <c r="F28" s="14">
        <f t="shared" si="3"/>
        <v>1669</v>
      </c>
      <c r="G28" s="14">
        <f t="shared" si="3"/>
        <v>2090</v>
      </c>
      <c r="H28" s="14">
        <f t="shared" si="3"/>
        <v>1486</v>
      </c>
      <c r="I28" s="14">
        <f t="shared" si="3"/>
        <v>1375</v>
      </c>
      <c r="J28" s="14">
        <f t="shared" si="3"/>
        <v>2201</v>
      </c>
      <c r="K28" s="14">
        <f t="shared" si="3"/>
        <v>1479</v>
      </c>
      <c r="L28" s="14">
        <f t="shared" si="3"/>
        <v>2097</v>
      </c>
      <c r="M28" s="14">
        <f t="shared" si="3"/>
        <v>1794</v>
      </c>
      <c r="N28" s="14">
        <f t="shared" si="3"/>
        <v>1782</v>
      </c>
      <c r="O28" s="14">
        <f t="shared" si="3"/>
        <v>1902</v>
      </c>
      <c r="P28" s="14">
        <f t="shared" si="3"/>
        <v>1674</v>
      </c>
      <c r="Q28" s="14">
        <f t="shared" si="3"/>
        <v>1788</v>
      </c>
      <c r="R28" s="14">
        <v>134100</v>
      </c>
      <c r="S28" s="24">
        <v>8.5066262825010341E-2</v>
      </c>
      <c r="T28" s="23">
        <f t="shared" si="4"/>
        <v>4.826707050832299E-2</v>
      </c>
      <c r="U28" s="24">
        <v>7.1095491973708846E-2</v>
      </c>
      <c r="V28" s="25">
        <f t="shared" si="5"/>
        <v>6.2237841359624485E-2</v>
      </c>
      <c r="W28" s="24">
        <v>7.7929276001257819E-2</v>
      </c>
      <c r="X28" s="25">
        <f t="shared" si="6"/>
        <v>5.5404057332075513E-2</v>
      </c>
      <c r="Y28" s="24">
        <v>5.1274123604842459E-2</v>
      </c>
      <c r="Z28" s="25">
        <f t="shared" si="7"/>
        <v>8.2059209728490873E-2</v>
      </c>
      <c r="AA28" s="24">
        <v>5.5155210345718075E-2</v>
      </c>
      <c r="AB28" s="24">
        <f t="shared" si="8"/>
        <v>7.8178122987615256E-2</v>
      </c>
      <c r="AC28" s="24">
        <v>6.6902903297476002E-2</v>
      </c>
      <c r="AD28" s="24">
        <f t="shared" si="9"/>
        <v>6.643043003585733E-2</v>
      </c>
      <c r="AE28" s="24">
        <v>7.0925621100785208E-2</v>
      </c>
      <c r="AF28" s="24">
        <f t="shared" si="10"/>
        <v>6.2407712232548124E-2</v>
      </c>
      <c r="AG28" s="24">
        <f t="shared" si="11"/>
        <v>6.6666666666666652E-2</v>
      </c>
    </row>
    <row r="29" spans="2:33" x14ac:dyDescent="0.3">
      <c r="B29" s="22">
        <v>26</v>
      </c>
      <c r="C29" s="14">
        <f t="shared" si="3"/>
        <v>1755</v>
      </c>
      <c r="D29" s="14">
        <f t="shared" si="3"/>
        <v>1541</v>
      </c>
      <c r="E29" s="14">
        <f t="shared" si="3"/>
        <v>1635</v>
      </c>
      <c r="F29" s="14">
        <f t="shared" si="3"/>
        <v>1661</v>
      </c>
      <c r="G29" s="14">
        <f t="shared" si="3"/>
        <v>1461</v>
      </c>
      <c r="H29" s="14">
        <f t="shared" si="3"/>
        <v>1835</v>
      </c>
      <c r="I29" s="14">
        <f t="shared" si="3"/>
        <v>1172</v>
      </c>
      <c r="J29" s="14">
        <f t="shared" si="3"/>
        <v>2124</v>
      </c>
      <c r="K29" s="14">
        <f t="shared" si="3"/>
        <v>1664</v>
      </c>
      <c r="L29" s="14">
        <f t="shared" si="3"/>
        <v>1632</v>
      </c>
      <c r="M29" s="14">
        <f t="shared" si="3"/>
        <v>1809</v>
      </c>
      <c r="N29" s="14">
        <f t="shared" si="3"/>
        <v>1487</v>
      </c>
      <c r="O29" s="14">
        <f t="shared" si="3"/>
        <v>1420</v>
      </c>
      <c r="P29" s="14">
        <f t="shared" si="3"/>
        <v>1876</v>
      </c>
      <c r="Q29" s="14">
        <f t="shared" si="3"/>
        <v>1648</v>
      </c>
      <c r="R29" s="14">
        <v>123600</v>
      </c>
      <c r="S29" s="24">
        <v>7.0989388048063262E-2</v>
      </c>
      <c r="T29" s="23">
        <f t="shared" si="4"/>
        <v>6.2343945285270069E-2</v>
      </c>
      <c r="U29" s="24">
        <v>6.6140724000022744E-2</v>
      </c>
      <c r="V29" s="25">
        <f t="shared" si="5"/>
        <v>6.7192609333310588E-2</v>
      </c>
      <c r="W29" s="24">
        <v>5.912153947751736E-2</v>
      </c>
      <c r="X29" s="25">
        <f t="shared" si="6"/>
        <v>7.4211793855815972E-2</v>
      </c>
      <c r="Y29" s="24">
        <v>4.7427188390018415E-2</v>
      </c>
      <c r="Z29" s="25">
        <f t="shared" si="7"/>
        <v>8.5906144943314916E-2</v>
      </c>
      <c r="AA29" s="24">
        <v>6.7313380993753669E-2</v>
      </c>
      <c r="AB29" s="24">
        <f t="shared" si="8"/>
        <v>6.6019952339579663E-2</v>
      </c>
      <c r="AC29" s="24">
        <v>7.3171186256830112E-2</v>
      </c>
      <c r="AD29" s="24">
        <f t="shared" si="9"/>
        <v>6.016214707650322E-2</v>
      </c>
      <c r="AE29" s="24">
        <v>5.7456163729100951E-2</v>
      </c>
      <c r="AF29" s="24">
        <f t="shared" si="10"/>
        <v>7.5877169604232381E-2</v>
      </c>
      <c r="AG29" s="24">
        <f t="shared" si="11"/>
        <v>6.6666666666666652E-2</v>
      </c>
    </row>
    <row r="30" spans="2:33" x14ac:dyDescent="0.3">
      <c r="B30" s="22">
        <v>27</v>
      </c>
      <c r="C30" s="14">
        <f t="shared" si="3"/>
        <v>2277</v>
      </c>
      <c r="D30" s="14">
        <f t="shared" si="3"/>
        <v>1830</v>
      </c>
      <c r="E30" s="14">
        <f t="shared" si="3"/>
        <v>2583</v>
      </c>
      <c r="F30" s="14">
        <f t="shared" si="3"/>
        <v>1524</v>
      </c>
      <c r="G30" s="14">
        <f t="shared" si="3"/>
        <v>2551</v>
      </c>
      <c r="H30" s="14">
        <f t="shared" si="3"/>
        <v>1556</v>
      </c>
      <c r="I30" s="14">
        <f t="shared" si="3"/>
        <v>2068</v>
      </c>
      <c r="J30" s="14">
        <f t="shared" si="3"/>
        <v>2039</v>
      </c>
      <c r="K30" s="14">
        <f t="shared" si="3"/>
        <v>1814</v>
      </c>
      <c r="L30" s="14">
        <f t="shared" si="3"/>
        <v>2293</v>
      </c>
      <c r="M30" s="14">
        <f t="shared" si="3"/>
        <v>1852</v>
      </c>
      <c r="N30" s="14">
        <f t="shared" si="3"/>
        <v>2255</v>
      </c>
      <c r="O30" s="14">
        <f t="shared" si="3"/>
        <v>1617</v>
      </c>
      <c r="P30" s="14">
        <f t="shared" si="3"/>
        <v>2490</v>
      </c>
      <c r="Q30" s="14">
        <f t="shared" si="3"/>
        <v>2053</v>
      </c>
      <c r="R30" s="14">
        <v>154000</v>
      </c>
      <c r="S30" s="24">
        <v>7.3912867817442163E-2</v>
      </c>
      <c r="T30" s="23">
        <f t="shared" si="4"/>
        <v>5.9420465515891169E-2</v>
      </c>
      <c r="U30" s="24">
        <v>8.3858908608406779E-2</v>
      </c>
      <c r="V30" s="25">
        <f t="shared" si="5"/>
        <v>4.9474424724926552E-2</v>
      </c>
      <c r="W30" s="24">
        <v>8.2812080206666139E-2</v>
      </c>
      <c r="X30" s="25">
        <f t="shared" si="6"/>
        <v>5.0521253126667193E-2</v>
      </c>
      <c r="Y30" s="24">
        <v>6.7136381956104885E-2</v>
      </c>
      <c r="Z30" s="25">
        <f t="shared" si="7"/>
        <v>6.6196951377228447E-2</v>
      </c>
      <c r="AA30" s="24">
        <v>5.8883592926166017E-2</v>
      </c>
      <c r="AB30" s="24">
        <f t="shared" si="8"/>
        <v>7.4449740407167314E-2</v>
      </c>
      <c r="AC30" s="24">
        <v>6.0130828485442323E-2</v>
      </c>
      <c r="AD30" s="24">
        <f t="shared" si="9"/>
        <v>7.3202504847891009E-2</v>
      </c>
      <c r="AE30" s="24">
        <v>5.2498894644984972E-2</v>
      </c>
      <c r="AF30" s="24">
        <f t="shared" si="10"/>
        <v>8.0834438688348359E-2</v>
      </c>
      <c r="AG30" s="24">
        <f t="shared" si="11"/>
        <v>6.6666666666666652E-2</v>
      </c>
    </row>
    <row r="31" spans="2:33" x14ac:dyDescent="0.3">
      <c r="B31" s="22">
        <v>28</v>
      </c>
      <c r="C31" s="14">
        <f t="shared" si="3"/>
        <v>1930</v>
      </c>
      <c r="D31" s="14">
        <f t="shared" si="3"/>
        <v>1542</v>
      </c>
      <c r="E31" s="14">
        <f t="shared" si="3"/>
        <v>2061</v>
      </c>
      <c r="F31" s="14">
        <f t="shared" si="3"/>
        <v>1411</v>
      </c>
      <c r="G31" s="14">
        <f t="shared" si="3"/>
        <v>1787</v>
      </c>
      <c r="H31" s="14">
        <f t="shared" si="3"/>
        <v>1685</v>
      </c>
      <c r="I31" s="14">
        <f t="shared" si="3"/>
        <v>2077</v>
      </c>
      <c r="J31" s="14">
        <f t="shared" si="3"/>
        <v>1395</v>
      </c>
      <c r="K31" s="14">
        <f t="shared" si="3"/>
        <v>2114</v>
      </c>
      <c r="L31" s="14">
        <f t="shared" si="3"/>
        <v>1358</v>
      </c>
      <c r="M31" s="14">
        <f t="shared" si="3"/>
        <v>2123</v>
      </c>
      <c r="N31" s="14">
        <f t="shared" si="3"/>
        <v>1349</v>
      </c>
      <c r="O31" s="14">
        <f t="shared" si="3"/>
        <v>2165</v>
      </c>
      <c r="P31" s="14">
        <f t="shared" si="3"/>
        <v>1307</v>
      </c>
      <c r="Q31" s="14">
        <f t="shared" si="3"/>
        <v>1736</v>
      </c>
      <c r="R31" s="14">
        <v>130200</v>
      </c>
      <c r="S31" s="24">
        <v>7.4135591701222581E-2</v>
      </c>
      <c r="T31" s="23">
        <f t="shared" si="4"/>
        <v>5.9197741632110751E-2</v>
      </c>
      <c r="U31" s="24">
        <v>7.9143019418141336E-2</v>
      </c>
      <c r="V31" s="25">
        <f t="shared" si="5"/>
        <v>5.4190313915191995E-2</v>
      </c>
      <c r="W31" s="24">
        <v>6.8611161721081004E-2</v>
      </c>
      <c r="X31" s="25">
        <f t="shared" si="6"/>
        <v>6.4722171612252327E-2</v>
      </c>
      <c r="Y31" s="24">
        <v>7.9772776287016456E-2</v>
      </c>
      <c r="Z31" s="25">
        <f t="shared" si="7"/>
        <v>5.3560557046316876E-2</v>
      </c>
      <c r="AA31" s="24">
        <v>8.1193634384861213E-2</v>
      </c>
      <c r="AB31" s="24">
        <f t="shared" si="8"/>
        <v>5.2139698948472119E-2</v>
      </c>
      <c r="AC31" s="24">
        <v>8.1545699783917514E-2</v>
      </c>
      <c r="AD31" s="24">
        <f t="shared" si="9"/>
        <v>5.1787633549415818E-2</v>
      </c>
      <c r="AE31" s="24">
        <v>8.3136269593113099E-2</v>
      </c>
      <c r="AF31" s="24">
        <f t="shared" si="10"/>
        <v>5.0197063740220232E-2</v>
      </c>
      <c r="AG31" s="24">
        <f t="shared" si="11"/>
        <v>6.6666666666666652E-2</v>
      </c>
    </row>
    <row r="32" spans="2:33" x14ac:dyDescent="0.3">
      <c r="B32" s="22">
        <v>29</v>
      </c>
      <c r="C32" s="14">
        <f t="shared" si="3"/>
        <v>2096</v>
      </c>
      <c r="D32" s="14">
        <f t="shared" si="3"/>
        <v>1872</v>
      </c>
      <c r="E32" s="14">
        <f t="shared" si="3"/>
        <v>2370</v>
      </c>
      <c r="F32" s="14">
        <f t="shared" si="3"/>
        <v>1598</v>
      </c>
      <c r="G32" s="14">
        <f t="shared" si="3"/>
        <v>1797</v>
      </c>
      <c r="H32" s="14">
        <f t="shared" si="3"/>
        <v>2171</v>
      </c>
      <c r="I32" s="14">
        <f t="shared" si="3"/>
        <v>2219</v>
      </c>
      <c r="J32" s="14">
        <f t="shared" si="3"/>
        <v>1749</v>
      </c>
      <c r="K32" s="14">
        <f t="shared" si="3"/>
        <v>2135</v>
      </c>
      <c r="L32" s="14">
        <f t="shared" si="3"/>
        <v>1833</v>
      </c>
      <c r="M32" s="14">
        <f t="shared" si="3"/>
        <v>1712</v>
      </c>
      <c r="N32" s="14">
        <f t="shared" si="3"/>
        <v>2256</v>
      </c>
      <c r="O32" s="14">
        <f t="shared" si="3"/>
        <v>2149</v>
      </c>
      <c r="P32" s="14">
        <f t="shared" si="3"/>
        <v>1819</v>
      </c>
      <c r="Q32" s="14">
        <f t="shared" si="3"/>
        <v>1984</v>
      </c>
      <c r="R32" s="14">
        <v>148800</v>
      </c>
      <c r="S32" s="24">
        <v>7.0424739631151312E-2</v>
      </c>
      <c r="T32" s="23">
        <f t="shared" si="4"/>
        <v>6.290859370218202E-2</v>
      </c>
      <c r="U32" s="24">
        <v>7.9633077900824134E-2</v>
      </c>
      <c r="V32" s="25">
        <f t="shared" si="5"/>
        <v>5.3700255432509197E-2</v>
      </c>
      <c r="W32" s="24">
        <v>6.0390875758046747E-2</v>
      </c>
      <c r="X32" s="25">
        <f t="shared" si="6"/>
        <v>7.2942457575286584E-2</v>
      </c>
      <c r="Y32" s="24">
        <v>7.4560166565377728E-2</v>
      </c>
      <c r="Z32" s="25">
        <f t="shared" si="7"/>
        <v>5.8773166767955604E-2</v>
      </c>
      <c r="AA32" s="24">
        <v>7.1756319455333284E-2</v>
      </c>
      <c r="AB32" s="24">
        <f t="shared" si="8"/>
        <v>6.1577013878000048E-2</v>
      </c>
      <c r="AC32" s="24">
        <v>5.7539950928501782E-2</v>
      </c>
      <c r="AD32" s="24">
        <f t="shared" si="9"/>
        <v>7.579338240483155E-2</v>
      </c>
      <c r="AE32" s="24">
        <v>7.2210282367039469E-2</v>
      </c>
      <c r="AF32" s="24">
        <f t="shared" si="10"/>
        <v>6.1123050966293863E-2</v>
      </c>
      <c r="AG32" s="24">
        <f t="shared" si="11"/>
        <v>6.6666666666666652E-2</v>
      </c>
    </row>
    <row r="33" spans="2:33" x14ac:dyDescent="0.3">
      <c r="B33" s="22">
        <v>30</v>
      </c>
      <c r="C33" s="14">
        <f t="shared" si="3"/>
        <v>1955</v>
      </c>
      <c r="D33" s="14">
        <f t="shared" si="3"/>
        <v>2045</v>
      </c>
      <c r="E33" s="14">
        <f t="shared" si="3"/>
        <v>1910</v>
      </c>
      <c r="F33" s="14">
        <f t="shared" si="3"/>
        <v>2090</v>
      </c>
      <c r="G33" s="14">
        <f t="shared" si="3"/>
        <v>2099</v>
      </c>
      <c r="H33" s="14">
        <f t="shared" si="3"/>
        <v>1901</v>
      </c>
      <c r="I33" s="14">
        <f t="shared" si="3"/>
        <v>2228</v>
      </c>
      <c r="J33" s="14">
        <f t="shared" si="3"/>
        <v>1772</v>
      </c>
      <c r="K33" s="14">
        <f t="shared" si="3"/>
        <v>2012</v>
      </c>
      <c r="L33" s="14">
        <f t="shared" si="3"/>
        <v>1988</v>
      </c>
      <c r="M33" s="14">
        <f t="shared" si="3"/>
        <v>2174</v>
      </c>
      <c r="N33" s="14">
        <f t="shared" si="3"/>
        <v>1826</v>
      </c>
      <c r="O33" s="14">
        <f t="shared" si="3"/>
        <v>1963</v>
      </c>
      <c r="P33" s="14">
        <f t="shared" si="3"/>
        <v>2037</v>
      </c>
      <c r="Q33" s="14">
        <f t="shared" si="3"/>
        <v>2000</v>
      </c>
      <c r="R33" s="14">
        <v>150000</v>
      </c>
      <c r="S33" s="24">
        <v>6.5159993125733451E-2</v>
      </c>
      <c r="T33" s="23">
        <f t="shared" si="4"/>
        <v>6.8173340207599881E-2</v>
      </c>
      <c r="U33" s="24">
        <v>6.3658485585208979E-2</v>
      </c>
      <c r="V33" s="25">
        <f t="shared" si="5"/>
        <v>6.9674847748124352E-2</v>
      </c>
      <c r="W33" s="24">
        <v>6.9952507244623263E-2</v>
      </c>
      <c r="X33" s="25">
        <f t="shared" si="6"/>
        <v>6.3380826088710068E-2</v>
      </c>
      <c r="Y33" s="24">
        <v>7.4254485396111847E-2</v>
      </c>
      <c r="Z33" s="25">
        <f t="shared" si="7"/>
        <v>5.9078847937221485E-2</v>
      </c>
      <c r="AA33" s="24">
        <v>6.7051389676224205E-2</v>
      </c>
      <c r="AB33" s="24">
        <f t="shared" si="8"/>
        <v>6.6281943657109127E-2</v>
      </c>
      <c r="AC33" s="24">
        <v>7.2456493951493173E-2</v>
      </c>
      <c r="AD33" s="24">
        <f t="shared" si="9"/>
        <v>6.0876839381840159E-2</v>
      </c>
      <c r="AE33" s="24">
        <v>6.5430249476365276E-2</v>
      </c>
      <c r="AF33" s="24">
        <f t="shared" si="10"/>
        <v>6.7903083856968055E-2</v>
      </c>
      <c r="AG33" s="24">
        <f t="shared" si="11"/>
        <v>6.6666666666666652E-2</v>
      </c>
    </row>
    <row r="34" spans="2:33" x14ac:dyDescent="0.3">
      <c r="B34" s="22">
        <v>31</v>
      </c>
      <c r="C34" s="14">
        <f t="shared" si="3"/>
        <v>906</v>
      </c>
      <c r="D34" s="14">
        <f t="shared" si="3"/>
        <v>1793</v>
      </c>
      <c r="E34" s="14">
        <f t="shared" si="3"/>
        <v>998</v>
      </c>
      <c r="F34" s="14">
        <f t="shared" si="3"/>
        <v>1701</v>
      </c>
      <c r="G34" s="14">
        <f t="shared" si="3"/>
        <v>1208</v>
      </c>
      <c r="H34" s="14">
        <f t="shared" si="3"/>
        <v>1491</v>
      </c>
      <c r="I34" s="14">
        <f t="shared" si="3"/>
        <v>1852</v>
      </c>
      <c r="J34" s="14">
        <f t="shared" si="3"/>
        <v>847</v>
      </c>
      <c r="K34" s="14">
        <f t="shared" si="3"/>
        <v>1451</v>
      </c>
      <c r="L34" s="14">
        <f t="shared" si="3"/>
        <v>1247</v>
      </c>
      <c r="M34" s="14">
        <f t="shared" si="3"/>
        <v>1173</v>
      </c>
      <c r="N34" s="14">
        <f t="shared" si="3"/>
        <v>1526</v>
      </c>
      <c r="O34" s="14">
        <f t="shared" si="3"/>
        <v>995</v>
      </c>
      <c r="P34" s="14">
        <f t="shared" si="3"/>
        <v>1704</v>
      </c>
      <c r="Q34" s="14">
        <f t="shared" si="3"/>
        <v>1349</v>
      </c>
      <c r="R34" s="14">
        <v>101200</v>
      </c>
      <c r="S34" s="24">
        <v>4.4740450091511008E-2</v>
      </c>
      <c r="T34" s="23">
        <f t="shared" si="4"/>
        <v>8.8592883241822323E-2</v>
      </c>
      <c r="U34" s="24">
        <v>4.9314890118283217E-2</v>
      </c>
      <c r="V34" s="25">
        <f t="shared" si="5"/>
        <v>8.4018443215050115E-2</v>
      </c>
      <c r="W34" s="24">
        <v>5.9677172528197986E-2</v>
      </c>
      <c r="X34" s="25">
        <f t="shared" si="6"/>
        <v>7.3656160805135346E-2</v>
      </c>
      <c r="Y34" s="24">
        <v>9.1480838007144627E-2</v>
      </c>
      <c r="Z34" s="25">
        <f t="shared" si="7"/>
        <v>4.1852495326188704E-2</v>
      </c>
      <c r="AA34" s="24">
        <v>7.1704989848101974E-2</v>
      </c>
      <c r="AB34" s="24">
        <f t="shared" si="8"/>
        <v>6.1628343485231357E-2</v>
      </c>
      <c r="AC34" s="24">
        <v>5.7940787980940656E-2</v>
      </c>
      <c r="AD34" s="24">
        <f t="shared" si="9"/>
        <v>7.5392545352392676E-2</v>
      </c>
      <c r="AE34" s="24">
        <v>4.9161321937888858E-2</v>
      </c>
      <c r="AF34" s="24">
        <f t="shared" si="10"/>
        <v>8.4172011395444474E-2</v>
      </c>
      <c r="AG34" s="24">
        <f t="shared" si="11"/>
        <v>6.6666666666666652E-2</v>
      </c>
    </row>
    <row r="35" spans="2:33" x14ac:dyDescent="0.3">
      <c r="B35" s="22">
        <v>32</v>
      </c>
      <c r="C35" s="14">
        <f t="shared" si="3"/>
        <v>1781</v>
      </c>
      <c r="D35" s="14">
        <f t="shared" si="3"/>
        <v>2049</v>
      </c>
      <c r="E35" s="14">
        <f t="shared" si="3"/>
        <v>1476</v>
      </c>
      <c r="F35" s="14">
        <f t="shared" si="3"/>
        <v>2353</v>
      </c>
      <c r="G35" s="14">
        <f t="shared" si="3"/>
        <v>1677</v>
      </c>
      <c r="H35" s="14">
        <f t="shared" si="3"/>
        <v>2152</v>
      </c>
      <c r="I35" s="14">
        <f t="shared" si="3"/>
        <v>2158</v>
      </c>
      <c r="J35" s="14">
        <f t="shared" si="3"/>
        <v>1671</v>
      </c>
      <c r="K35" s="14">
        <f t="shared" si="3"/>
        <v>1800</v>
      </c>
      <c r="L35" s="14">
        <f t="shared" si="3"/>
        <v>2029</v>
      </c>
      <c r="M35" s="14">
        <f t="shared" si="3"/>
        <v>1321</v>
      </c>
      <c r="N35" s="14">
        <f t="shared" si="3"/>
        <v>2508</v>
      </c>
      <c r="O35" s="14">
        <f t="shared" si="3"/>
        <v>2026</v>
      </c>
      <c r="P35" s="14">
        <f t="shared" si="3"/>
        <v>1804</v>
      </c>
      <c r="Q35" s="14">
        <f t="shared" si="3"/>
        <v>1915</v>
      </c>
      <c r="R35" s="14">
        <v>143600</v>
      </c>
      <c r="S35" s="24">
        <v>6.1995429048282091E-2</v>
      </c>
      <c r="T35" s="23">
        <f t="shared" si="4"/>
        <v>7.133790428505124E-2</v>
      </c>
      <c r="U35" s="24">
        <v>5.14101385374926E-2</v>
      </c>
      <c r="V35" s="25">
        <f t="shared" si="5"/>
        <v>8.1923194795840731E-2</v>
      </c>
      <c r="W35" s="24">
        <v>5.8398241078564894E-2</v>
      </c>
      <c r="X35" s="25">
        <f t="shared" si="6"/>
        <v>7.4935092254768437E-2</v>
      </c>
      <c r="Y35" s="24">
        <v>7.5152111192026638E-2</v>
      </c>
      <c r="Z35" s="25">
        <f t="shared" si="7"/>
        <v>5.8181222141306693E-2</v>
      </c>
      <c r="AA35" s="24">
        <v>6.2675083070233228E-2</v>
      </c>
      <c r="AB35" s="24">
        <f t="shared" si="8"/>
        <v>7.0658250263100103E-2</v>
      </c>
      <c r="AC35" s="24">
        <v>4.5992642396911976E-2</v>
      </c>
      <c r="AD35" s="24">
        <f t="shared" si="9"/>
        <v>8.7340690936421356E-2</v>
      </c>
      <c r="AE35" s="24">
        <v>7.0527580744554286E-2</v>
      </c>
      <c r="AF35" s="24">
        <f t="shared" si="10"/>
        <v>6.2805752588779046E-2</v>
      </c>
      <c r="AG35" s="24">
        <f t="shared" si="11"/>
        <v>6.6666666666666652E-2</v>
      </c>
    </row>
    <row r="36" spans="2:33" x14ac:dyDescent="0.3">
      <c r="B36" s="22">
        <v>33</v>
      </c>
      <c r="C36" s="14">
        <f t="shared" si="3"/>
        <v>1580</v>
      </c>
      <c r="D36" s="14">
        <f t="shared" si="3"/>
        <v>2185</v>
      </c>
      <c r="E36" s="14">
        <f t="shared" si="3"/>
        <v>1719</v>
      </c>
      <c r="F36" s="14">
        <f t="shared" si="3"/>
        <v>2046</v>
      </c>
      <c r="G36" s="14">
        <f t="shared" si="3"/>
        <v>2264</v>
      </c>
      <c r="H36" s="14">
        <f t="shared" si="3"/>
        <v>1502</v>
      </c>
      <c r="I36" s="14">
        <f t="shared" si="3"/>
        <v>2040</v>
      </c>
      <c r="J36" s="14">
        <f t="shared" si="3"/>
        <v>1725</v>
      </c>
      <c r="K36" s="14">
        <f t="shared" si="3"/>
        <v>2026</v>
      </c>
      <c r="L36" s="14">
        <f t="shared" si="3"/>
        <v>1739</v>
      </c>
      <c r="M36" s="14">
        <f t="shared" si="3"/>
        <v>2050</v>
      </c>
      <c r="N36" s="14">
        <f t="shared" si="3"/>
        <v>1715</v>
      </c>
      <c r="O36" s="14">
        <f t="shared" si="3"/>
        <v>2132</v>
      </c>
      <c r="P36" s="14">
        <f t="shared" si="3"/>
        <v>1633</v>
      </c>
      <c r="Q36" s="14">
        <f t="shared" si="3"/>
        <v>1883</v>
      </c>
      <c r="R36" s="14">
        <v>141200</v>
      </c>
      <c r="S36" s="24">
        <v>5.5961272762531877E-2</v>
      </c>
      <c r="T36" s="23">
        <f t="shared" si="4"/>
        <v>7.7372060570801454E-2</v>
      </c>
      <c r="U36" s="24">
        <v>6.0868030784648142E-2</v>
      </c>
      <c r="V36" s="25">
        <f t="shared" si="5"/>
        <v>7.246530254868519E-2</v>
      </c>
      <c r="W36" s="24">
        <v>8.0152672223947008E-2</v>
      </c>
      <c r="X36" s="25">
        <f t="shared" si="6"/>
        <v>5.3180661109386324E-2</v>
      </c>
      <c r="Y36" s="24">
        <v>7.2245116014117372E-2</v>
      </c>
      <c r="Z36" s="25">
        <f t="shared" si="7"/>
        <v>6.1088217319215959E-2</v>
      </c>
      <c r="AA36" s="24">
        <v>7.175282926941523E-2</v>
      </c>
      <c r="AB36" s="24">
        <f t="shared" si="8"/>
        <v>6.1580504063918101E-2</v>
      </c>
      <c r="AC36" s="24">
        <v>7.2599159564150029E-2</v>
      </c>
      <c r="AD36" s="24">
        <f t="shared" si="9"/>
        <v>6.0734173769183303E-2</v>
      </c>
      <c r="AE36" s="24">
        <v>7.5513135113895402E-2</v>
      </c>
      <c r="AF36" s="24">
        <f t="shared" si="10"/>
        <v>5.7820198219437929E-2</v>
      </c>
      <c r="AG36" s="24">
        <f t="shared" si="11"/>
        <v>6.6666666666666652E-2</v>
      </c>
    </row>
    <row r="37" spans="2:33" x14ac:dyDescent="0.3">
      <c r="B37" s="22">
        <v>34</v>
      </c>
      <c r="C37" s="14">
        <f t="shared" si="3"/>
        <v>1738</v>
      </c>
      <c r="D37" s="14">
        <f t="shared" si="3"/>
        <v>1760</v>
      </c>
      <c r="E37" s="14">
        <f t="shared" si="3"/>
        <v>1388</v>
      </c>
      <c r="F37" s="14">
        <f t="shared" si="3"/>
        <v>2111</v>
      </c>
      <c r="G37" s="14">
        <f t="shared" si="3"/>
        <v>2036</v>
      </c>
      <c r="H37" s="14">
        <f t="shared" si="3"/>
        <v>1463</v>
      </c>
      <c r="I37" s="14">
        <f t="shared" si="3"/>
        <v>1063</v>
      </c>
      <c r="J37" s="14">
        <f t="shared" si="3"/>
        <v>2436</v>
      </c>
      <c r="K37" s="14">
        <f t="shared" si="3"/>
        <v>1517</v>
      </c>
      <c r="L37" s="14">
        <f t="shared" si="3"/>
        <v>1982</v>
      </c>
      <c r="M37" s="14">
        <f t="shared" si="3"/>
        <v>1521</v>
      </c>
      <c r="N37" s="14">
        <f t="shared" si="3"/>
        <v>1977</v>
      </c>
      <c r="O37" s="14">
        <f t="shared" si="3"/>
        <v>2056</v>
      </c>
      <c r="P37" s="14">
        <f t="shared" si="3"/>
        <v>1443</v>
      </c>
      <c r="Q37" s="14">
        <f t="shared" si="3"/>
        <v>1749</v>
      </c>
      <c r="R37" s="14">
        <v>131200</v>
      </c>
      <c r="S37" s="24">
        <v>6.6247942056678E-2</v>
      </c>
      <c r="T37" s="23">
        <f t="shared" si="4"/>
        <v>6.7085391276655332E-2</v>
      </c>
      <c r="U37" s="24">
        <v>5.2888385751019229E-2</v>
      </c>
      <c r="V37" s="25">
        <f t="shared" si="5"/>
        <v>8.0444947582314102E-2</v>
      </c>
      <c r="W37" s="24">
        <v>7.7594900274151002E-2</v>
      </c>
      <c r="X37" s="25">
        <f t="shared" si="6"/>
        <v>5.573843305918233E-2</v>
      </c>
      <c r="Y37" s="24">
        <v>4.0505842760056254E-2</v>
      </c>
      <c r="Z37" s="25">
        <f t="shared" si="7"/>
        <v>9.2827490573277077E-2</v>
      </c>
      <c r="AA37" s="24">
        <v>5.7795541677067519E-2</v>
      </c>
      <c r="AB37" s="24">
        <f t="shared" si="8"/>
        <v>7.5537791656265812E-2</v>
      </c>
      <c r="AC37" s="24">
        <v>5.797541699171066E-2</v>
      </c>
      <c r="AD37" s="24">
        <f t="shared" si="9"/>
        <v>7.5357916341622672E-2</v>
      </c>
      <c r="AE37" s="24">
        <v>7.8358216439981476E-2</v>
      </c>
      <c r="AF37" s="24">
        <f t="shared" si="10"/>
        <v>5.4975116893351855E-2</v>
      </c>
      <c r="AG37" s="24">
        <f t="shared" si="11"/>
        <v>6.6666666666666652E-2</v>
      </c>
    </row>
    <row r="38" spans="2:33" x14ac:dyDescent="0.3">
      <c r="B38" s="22">
        <v>35</v>
      </c>
      <c r="C38" s="14">
        <f t="shared" si="3"/>
        <v>1854</v>
      </c>
      <c r="D38" s="14">
        <f t="shared" si="3"/>
        <v>1922</v>
      </c>
      <c r="E38" s="14">
        <f t="shared" si="3"/>
        <v>2094</v>
      </c>
      <c r="F38" s="14">
        <f t="shared" si="3"/>
        <v>1682</v>
      </c>
      <c r="G38" s="14">
        <f t="shared" si="3"/>
        <v>1787</v>
      </c>
      <c r="H38" s="14">
        <f t="shared" si="3"/>
        <v>1989</v>
      </c>
      <c r="I38" s="14">
        <f t="shared" si="3"/>
        <v>1919</v>
      </c>
      <c r="J38" s="14">
        <f t="shared" si="3"/>
        <v>1857</v>
      </c>
      <c r="K38" s="14">
        <f t="shared" si="3"/>
        <v>2427</v>
      </c>
      <c r="L38" s="14">
        <f t="shared" si="3"/>
        <v>1349</v>
      </c>
      <c r="M38" s="14">
        <f t="shared" si="3"/>
        <v>2002</v>
      </c>
      <c r="N38" s="14">
        <f t="shared" si="3"/>
        <v>1774</v>
      </c>
      <c r="O38" s="14">
        <f t="shared" si="3"/>
        <v>1882</v>
      </c>
      <c r="P38" s="14">
        <f t="shared" si="3"/>
        <v>1894</v>
      </c>
      <c r="Q38" s="14">
        <f t="shared" si="3"/>
        <v>1888</v>
      </c>
      <c r="R38" s="14">
        <v>141600</v>
      </c>
      <c r="S38" s="24">
        <v>6.5474178070460909E-2</v>
      </c>
      <c r="T38" s="23">
        <f t="shared" si="4"/>
        <v>6.7859155262872423E-2</v>
      </c>
      <c r="U38" s="24">
        <v>7.3947735570571382E-2</v>
      </c>
      <c r="V38" s="25">
        <f t="shared" si="5"/>
        <v>5.9385597762761949E-2</v>
      </c>
      <c r="W38" s="24">
        <v>6.3087550286171024E-2</v>
      </c>
      <c r="X38" s="25">
        <f t="shared" si="6"/>
        <v>7.0245783047162308E-2</v>
      </c>
      <c r="Y38" s="24">
        <v>6.7746505108105481E-2</v>
      </c>
      <c r="Z38" s="25">
        <f t="shared" si="7"/>
        <v>6.558682822522785E-2</v>
      </c>
      <c r="AA38" s="24">
        <v>8.5692449927181003E-2</v>
      </c>
      <c r="AB38" s="24">
        <f t="shared" si="8"/>
        <v>4.7640883406152329E-2</v>
      </c>
      <c r="AC38" s="24">
        <v>7.0696314749100708E-2</v>
      </c>
      <c r="AD38" s="24">
        <f t="shared" si="9"/>
        <v>6.2637018584232623E-2</v>
      </c>
      <c r="AE38" s="24">
        <v>6.6443881321491205E-2</v>
      </c>
      <c r="AF38" s="24">
        <f t="shared" si="10"/>
        <v>6.6889452011842127E-2</v>
      </c>
      <c r="AG38" s="24">
        <f t="shared" si="11"/>
        <v>6.6666666666666652E-2</v>
      </c>
    </row>
    <row r="39" spans="2:33" x14ac:dyDescent="0.3">
      <c r="B39" s="22">
        <v>36</v>
      </c>
      <c r="C39" s="14">
        <f t="shared" si="3"/>
        <v>1983</v>
      </c>
      <c r="D39" s="14">
        <f t="shared" si="3"/>
        <v>1494</v>
      </c>
      <c r="E39" s="14">
        <f t="shared" si="3"/>
        <v>1780</v>
      </c>
      <c r="F39" s="14">
        <f t="shared" si="3"/>
        <v>1697</v>
      </c>
      <c r="G39" s="14">
        <f t="shared" si="3"/>
        <v>1564</v>
      </c>
      <c r="H39" s="14">
        <f t="shared" si="3"/>
        <v>1913</v>
      </c>
      <c r="I39" s="14">
        <f t="shared" si="3"/>
        <v>1812</v>
      </c>
      <c r="J39" s="14">
        <f t="shared" si="3"/>
        <v>1666</v>
      </c>
      <c r="K39" s="14">
        <f t="shared" si="3"/>
        <v>1595</v>
      </c>
      <c r="L39" s="14">
        <f t="shared" si="3"/>
        <v>1882</v>
      </c>
      <c r="M39" s="14">
        <f t="shared" si="3"/>
        <v>1669</v>
      </c>
      <c r="N39" s="14">
        <f t="shared" si="3"/>
        <v>1809</v>
      </c>
      <c r="O39" s="14">
        <f t="shared" si="3"/>
        <v>2084</v>
      </c>
      <c r="P39" s="14">
        <f t="shared" si="3"/>
        <v>1393</v>
      </c>
      <c r="Q39" s="14">
        <f t="shared" si="3"/>
        <v>1739</v>
      </c>
      <c r="R39" s="14">
        <v>130400</v>
      </c>
      <c r="S39" s="24">
        <v>7.6034616638524455E-2</v>
      </c>
      <c r="T39" s="23">
        <f t="shared" si="4"/>
        <v>5.7298716694808877E-2</v>
      </c>
      <c r="U39" s="24">
        <v>6.8256004040038676E-2</v>
      </c>
      <c r="V39" s="25">
        <f t="shared" si="5"/>
        <v>6.5077329293294656E-2</v>
      </c>
      <c r="W39" s="24">
        <v>5.9976680502175583E-2</v>
      </c>
      <c r="X39" s="25">
        <f t="shared" si="6"/>
        <v>7.3356652831157748E-2</v>
      </c>
      <c r="Y39" s="24">
        <v>6.9466018528644924E-2</v>
      </c>
      <c r="Z39" s="25">
        <f t="shared" si="7"/>
        <v>6.3867314804688408E-2</v>
      </c>
      <c r="AA39" s="24">
        <v>6.1156056388015856E-2</v>
      </c>
      <c r="AB39" s="24">
        <f t="shared" si="8"/>
        <v>7.2177276945317476E-2</v>
      </c>
      <c r="AC39" s="24">
        <v>6.3987404344105159E-2</v>
      </c>
      <c r="AD39" s="24">
        <f t="shared" si="9"/>
        <v>6.9345928989228173E-2</v>
      </c>
      <c r="AE39" s="24">
        <v>7.991138327956665E-2</v>
      </c>
      <c r="AF39" s="24">
        <f t="shared" si="10"/>
        <v>5.3421950053766681E-2</v>
      </c>
      <c r="AG39" s="24">
        <f t="shared" si="11"/>
        <v>6.6666666666666652E-2</v>
      </c>
    </row>
    <row r="40" spans="2:33" x14ac:dyDescent="0.3">
      <c r="B40" s="22">
        <v>37</v>
      </c>
      <c r="C40" s="14">
        <f t="shared" si="3"/>
        <v>2238</v>
      </c>
      <c r="D40" s="14">
        <f t="shared" si="3"/>
        <v>2095</v>
      </c>
      <c r="E40" s="14">
        <f t="shared" si="3"/>
        <v>1664</v>
      </c>
      <c r="F40" s="14">
        <f t="shared" si="3"/>
        <v>2670</v>
      </c>
      <c r="G40" s="14">
        <f t="shared" si="3"/>
        <v>2167</v>
      </c>
      <c r="H40" s="14">
        <f t="shared" si="3"/>
        <v>2167</v>
      </c>
      <c r="I40" s="14">
        <f t="shared" si="3"/>
        <v>2586</v>
      </c>
      <c r="J40" s="14">
        <f t="shared" si="3"/>
        <v>1747</v>
      </c>
      <c r="K40" s="14">
        <f t="shared" si="3"/>
        <v>1581</v>
      </c>
      <c r="L40" s="14">
        <f t="shared" si="3"/>
        <v>2752</v>
      </c>
      <c r="M40" s="14">
        <f t="shared" si="3"/>
        <v>2275</v>
      </c>
      <c r="N40" s="14">
        <f t="shared" si="3"/>
        <v>2058</v>
      </c>
      <c r="O40" s="14">
        <f t="shared" si="3"/>
        <v>2009</v>
      </c>
      <c r="P40" s="14">
        <f t="shared" si="3"/>
        <v>2324</v>
      </c>
      <c r="Q40" s="14">
        <f t="shared" si="3"/>
        <v>2167</v>
      </c>
      <c r="R40" s="14">
        <v>162500</v>
      </c>
      <c r="S40" s="24">
        <v>6.8862091309300155E-2</v>
      </c>
      <c r="T40" s="23">
        <f t="shared" si="4"/>
        <v>6.4471242024033176E-2</v>
      </c>
      <c r="U40" s="24">
        <v>5.1191132213305679E-2</v>
      </c>
      <c r="V40" s="25">
        <f t="shared" si="5"/>
        <v>8.2142201120027653E-2</v>
      </c>
      <c r="W40" s="24">
        <v>6.6664206412995697E-2</v>
      </c>
      <c r="X40" s="25">
        <f t="shared" si="6"/>
        <v>6.6669126920337635E-2</v>
      </c>
      <c r="Y40" s="24">
        <v>7.9565957191833292E-2</v>
      </c>
      <c r="Z40" s="25">
        <f t="shared" si="7"/>
        <v>5.376737614150004E-2</v>
      </c>
      <c r="AA40" s="24">
        <v>4.8647093633506444E-2</v>
      </c>
      <c r="AB40" s="24">
        <f t="shared" si="8"/>
        <v>8.4686239699826887E-2</v>
      </c>
      <c r="AC40" s="24">
        <v>6.9995344445076768E-2</v>
      </c>
      <c r="AD40" s="24">
        <f t="shared" si="9"/>
        <v>6.3337988888256563E-2</v>
      </c>
      <c r="AE40" s="24">
        <v>6.1810392351206389E-2</v>
      </c>
      <c r="AF40" s="24">
        <f t="shared" si="10"/>
        <v>7.1522940982126942E-2</v>
      </c>
      <c r="AG40" s="24">
        <f t="shared" si="11"/>
        <v>6.6666666666666652E-2</v>
      </c>
    </row>
    <row r="41" spans="2:33" x14ac:dyDescent="0.3">
      <c r="B41" s="22">
        <v>38</v>
      </c>
      <c r="C41" s="14">
        <f t="shared" ref="C41:Q57" si="12">ROUND($R41*$J$2*S41,0)</f>
        <v>2556</v>
      </c>
      <c r="D41" s="14">
        <f t="shared" si="12"/>
        <v>1108</v>
      </c>
      <c r="E41" s="14">
        <f t="shared" si="12"/>
        <v>2384</v>
      </c>
      <c r="F41" s="14">
        <f t="shared" si="12"/>
        <v>1280</v>
      </c>
      <c r="G41" s="14">
        <f t="shared" si="12"/>
        <v>1412</v>
      </c>
      <c r="H41" s="14">
        <f t="shared" si="12"/>
        <v>2252</v>
      </c>
      <c r="I41" s="14">
        <f t="shared" si="12"/>
        <v>2137</v>
      </c>
      <c r="J41" s="14">
        <f t="shared" si="12"/>
        <v>1527</v>
      </c>
      <c r="K41" s="14">
        <f t="shared" si="12"/>
        <v>2163</v>
      </c>
      <c r="L41" s="14">
        <f t="shared" si="12"/>
        <v>1501</v>
      </c>
      <c r="M41" s="14">
        <f t="shared" si="12"/>
        <v>1609</v>
      </c>
      <c r="N41" s="14">
        <f t="shared" si="12"/>
        <v>2055</v>
      </c>
      <c r="O41" s="14">
        <f t="shared" si="12"/>
        <v>1901</v>
      </c>
      <c r="P41" s="14">
        <f t="shared" si="12"/>
        <v>1763</v>
      </c>
      <c r="Q41" s="14">
        <f t="shared" si="12"/>
        <v>1832</v>
      </c>
      <c r="R41" s="14">
        <v>137400</v>
      </c>
      <c r="S41" s="24">
        <v>9.3006242520958182E-2</v>
      </c>
      <c r="T41" s="23">
        <f t="shared" si="4"/>
        <v>4.0327090812375149E-2</v>
      </c>
      <c r="U41" s="24">
        <v>8.6759651010241357E-2</v>
      </c>
      <c r="V41" s="25">
        <f t="shared" si="5"/>
        <v>4.6573682323091975E-2</v>
      </c>
      <c r="W41" s="24">
        <v>5.1390493451934305E-2</v>
      </c>
      <c r="X41" s="25">
        <f t="shared" si="6"/>
        <v>8.1942839881399027E-2</v>
      </c>
      <c r="Y41" s="24">
        <v>7.7781801435365339E-2</v>
      </c>
      <c r="Z41" s="25">
        <f t="shared" si="7"/>
        <v>5.5551531897967993E-2</v>
      </c>
      <c r="AA41" s="24">
        <v>7.8701732588841111E-2</v>
      </c>
      <c r="AB41" s="24">
        <f t="shared" si="8"/>
        <v>5.463160074449222E-2</v>
      </c>
      <c r="AC41" s="24">
        <v>5.8551149875300468E-2</v>
      </c>
      <c r="AD41" s="24">
        <f t="shared" si="9"/>
        <v>7.4782183458032864E-2</v>
      </c>
      <c r="AE41" s="24">
        <v>6.917831124842283E-2</v>
      </c>
      <c r="AF41" s="24">
        <f t="shared" si="10"/>
        <v>6.4155022084910501E-2</v>
      </c>
      <c r="AG41" s="24">
        <f t="shared" si="11"/>
        <v>6.6666666666666652E-2</v>
      </c>
    </row>
    <row r="42" spans="2:33" x14ac:dyDescent="0.3">
      <c r="B42" s="22">
        <v>39</v>
      </c>
      <c r="C42" s="14">
        <f t="shared" si="12"/>
        <v>1818</v>
      </c>
      <c r="D42" s="14">
        <f t="shared" si="12"/>
        <v>2368</v>
      </c>
      <c r="E42" s="14">
        <f t="shared" si="12"/>
        <v>2336</v>
      </c>
      <c r="F42" s="14">
        <f t="shared" si="12"/>
        <v>1850</v>
      </c>
      <c r="G42" s="14">
        <f t="shared" si="12"/>
        <v>2086</v>
      </c>
      <c r="H42" s="14">
        <f t="shared" si="12"/>
        <v>2101</v>
      </c>
      <c r="I42" s="14">
        <f t="shared" si="12"/>
        <v>2265</v>
      </c>
      <c r="J42" s="14">
        <f t="shared" si="12"/>
        <v>1922</v>
      </c>
      <c r="K42" s="14">
        <f t="shared" si="12"/>
        <v>2180</v>
      </c>
      <c r="L42" s="14">
        <f t="shared" si="12"/>
        <v>2007</v>
      </c>
      <c r="M42" s="14">
        <f t="shared" si="12"/>
        <v>2676</v>
      </c>
      <c r="N42" s="14">
        <f t="shared" si="12"/>
        <v>1511</v>
      </c>
      <c r="O42" s="14">
        <f t="shared" si="12"/>
        <v>1560</v>
      </c>
      <c r="P42" s="14">
        <f t="shared" si="12"/>
        <v>2627</v>
      </c>
      <c r="Q42" s="14">
        <f t="shared" si="12"/>
        <v>2093</v>
      </c>
      <c r="R42" s="14">
        <v>157000</v>
      </c>
      <c r="S42" s="24">
        <v>5.7910547282106706E-2</v>
      </c>
      <c r="T42" s="23">
        <f t="shared" si="4"/>
        <v>7.5422786051226626E-2</v>
      </c>
      <c r="U42" s="24">
        <v>7.440539330450352E-2</v>
      </c>
      <c r="V42" s="25">
        <f t="shared" si="5"/>
        <v>5.8927940028829812E-2</v>
      </c>
      <c r="W42" s="24">
        <v>6.6420154878458704E-2</v>
      </c>
      <c r="X42" s="25">
        <f t="shared" si="6"/>
        <v>6.6913178454874628E-2</v>
      </c>
      <c r="Y42" s="24">
        <v>7.2134589670484417E-2</v>
      </c>
      <c r="Z42" s="25">
        <f t="shared" si="7"/>
        <v>6.1198743662848915E-2</v>
      </c>
      <c r="AA42" s="24">
        <v>6.9411960437308295E-2</v>
      </c>
      <c r="AB42" s="24">
        <f t="shared" si="8"/>
        <v>6.3921372896025036E-2</v>
      </c>
      <c r="AC42" s="24">
        <v>8.5209690139479932E-2</v>
      </c>
      <c r="AD42" s="24">
        <f t="shared" si="9"/>
        <v>4.8123643193853399E-2</v>
      </c>
      <c r="AE42" s="24">
        <v>4.9675322868595828E-2</v>
      </c>
      <c r="AF42" s="24">
        <f t="shared" si="10"/>
        <v>8.3658010464737503E-2</v>
      </c>
      <c r="AG42" s="24">
        <f t="shared" si="11"/>
        <v>6.6666666666666652E-2</v>
      </c>
    </row>
    <row r="43" spans="2:33" x14ac:dyDescent="0.3">
      <c r="B43" s="22">
        <v>40</v>
      </c>
      <c r="C43" s="14">
        <f t="shared" si="12"/>
        <v>1692</v>
      </c>
      <c r="D43" s="14">
        <f t="shared" si="12"/>
        <v>1908</v>
      </c>
      <c r="E43" s="14">
        <f t="shared" si="12"/>
        <v>1791</v>
      </c>
      <c r="F43" s="14">
        <f t="shared" si="12"/>
        <v>1809</v>
      </c>
      <c r="G43" s="14">
        <f t="shared" si="12"/>
        <v>2046</v>
      </c>
      <c r="H43" s="14">
        <f t="shared" si="12"/>
        <v>1554</v>
      </c>
      <c r="I43" s="14">
        <f t="shared" si="12"/>
        <v>1731</v>
      </c>
      <c r="J43" s="14">
        <f t="shared" si="12"/>
        <v>1869</v>
      </c>
      <c r="K43" s="14">
        <f t="shared" si="12"/>
        <v>2281</v>
      </c>
      <c r="L43" s="14">
        <f t="shared" si="12"/>
        <v>1319</v>
      </c>
      <c r="M43" s="14">
        <f t="shared" si="12"/>
        <v>1978</v>
      </c>
      <c r="N43" s="14">
        <f t="shared" si="12"/>
        <v>1622</v>
      </c>
      <c r="O43" s="14">
        <f t="shared" si="12"/>
        <v>1664</v>
      </c>
      <c r="P43" s="14">
        <f t="shared" si="12"/>
        <v>1936</v>
      </c>
      <c r="Q43" s="14">
        <f t="shared" si="12"/>
        <v>1800</v>
      </c>
      <c r="R43" s="14">
        <v>135000</v>
      </c>
      <c r="S43" s="24">
        <v>6.2651879586654247E-2</v>
      </c>
      <c r="T43" s="23">
        <f t="shared" si="4"/>
        <v>7.0681453746679085E-2</v>
      </c>
      <c r="U43" s="24">
        <v>6.6324487404515964E-2</v>
      </c>
      <c r="V43" s="25">
        <f t="shared" si="5"/>
        <v>6.7008845928817368E-2</v>
      </c>
      <c r="W43" s="24">
        <v>7.5762654985326805E-2</v>
      </c>
      <c r="X43" s="25">
        <f t="shared" si="6"/>
        <v>5.7570678348006527E-2</v>
      </c>
      <c r="Y43" s="24">
        <v>6.4113255673462988E-2</v>
      </c>
      <c r="Z43" s="25">
        <f t="shared" si="7"/>
        <v>6.9220077659870344E-2</v>
      </c>
      <c r="AA43" s="24">
        <v>8.4489916032496837E-2</v>
      </c>
      <c r="AB43" s="24">
        <f t="shared" si="8"/>
        <v>4.8843417300836495E-2</v>
      </c>
      <c r="AC43" s="24">
        <v>7.3276517111979189E-2</v>
      </c>
      <c r="AD43" s="24">
        <f t="shared" si="9"/>
        <v>6.0056816221354142E-2</v>
      </c>
      <c r="AE43" s="24">
        <v>6.1629766703434286E-2</v>
      </c>
      <c r="AF43" s="24">
        <f t="shared" si="10"/>
        <v>7.1703566629899046E-2</v>
      </c>
      <c r="AG43" s="24">
        <f t="shared" si="11"/>
        <v>6.6666666666666652E-2</v>
      </c>
    </row>
    <row r="44" spans="2:33" x14ac:dyDescent="0.3">
      <c r="B44" s="22">
        <v>41</v>
      </c>
      <c r="C44" s="14">
        <f t="shared" si="12"/>
        <v>1000</v>
      </c>
      <c r="D44" s="14">
        <f t="shared" si="12"/>
        <v>1344</v>
      </c>
      <c r="E44" s="14">
        <f t="shared" si="12"/>
        <v>1293</v>
      </c>
      <c r="F44" s="14">
        <f t="shared" si="12"/>
        <v>1051</v>
      </c>
      <c r="G44" s="14">
        <f t="shared" si="12"/>
        <v>1124</v>
      </c>
      <c r="H44" s="14">
        <f t="shared" si="12"/>
        <v>1220</v>
      </c>
      <c r="I44" s="14">
        <f t="shared" si="12"/>
        <v>913</v>
      </c>
      <c r="J44" s="14">
        <f t="shared" si="12"/>
        <v>1431</v>
      </c>
      <c r="K44" s="14">
        <f t="shared" si="12"/>
        <v>1249</v>
      </c>
      <c r="L44" s="14">
        <f t="shared" si="12"/>
        <v>1095</v>
      </c>
      <c r="M44" s="14">
        <f t="shared" si="12"/>
        <v>1052</v>
      </c>
      <c r="N44" s="14">
        <f t="shared" si="12"/>
        <v>1292</v>
      </c>
      <c r="O44" s="14">
        <f t="shared" si="12"/>
        <v>911</v>
      </c>
      <c r="P44" s="14">
        <f t="shared" si="12"/>
        <v>1433</v>
      </c>
      <c r="Q44" s="14">
        <f t="shared" si="12"/>
        <v>1172</v>
      </c>
      <c r="R44" s="14">
        <v>87900</v>
      </c>
      <c r="S44" s="24">
        <v>5.6867652444951233E-2</v>
      </c>
      <c r="T44" s="23">
        <f t="shared" si="4"/>
        <v>7.6465680888382098E-2</v>
      </c>
      <c r="U44" s="24">
        <v>7.3554265425216869E-2</v>
      </c>
      <c r="V44" s="25">
        <f t="shared" si="5"/>
        <v>5.9779067908116462E-2</v>
      </c>
      <c r="W44" s="24">
        <v>6.3952502484924623E-2</v>
      </c>
      <c r="X44" s="25">
        <f t="shared" si="6"/>
        <v>6.9380830848408709E-2</v>
      </c>
      <c r="Y44" s="24">
        <v>5.1927731972271574E-2</v>
      </c>
      <c r="Z44" s="25">
        <f t="shared" si="7"/>
        <v>8.1405601361061758E-2</v>
      </c>
      <c r="AA44" s="24">
        <v>7.1068502718433735E-2</v>
      </c>
      <c r="AB44" s="24">
        <f t="shared" si="8"/>
        <v>6.2264830614899597E-2</v>
      </c>
      <c r="AC44" s="24">
        <v>5.98537509245472E-2</v>
      </c>
      <c r="AD44" s="24">
        <f t="shared" si="9"/>
        <v>7.3479582408786132E-2</v>
      </c>
      <c r="AE44" s="24">
        <v>5.1829688443420452E-2</v>
      </c>
      <c r="AF44" s="24">
        <f t="shared" si="10"/>
        <v>8.150364488991288E-2</v>
      </c>
      <c r="AG44" s="24">
        <f t="shared" si="11"/>
        <v>6.6666666666666652E-2</v>
      </c>
    </row>
    <row r="45" spans="2:33" x14ac:dyDescent="0.3">
      <c r="B45" s="22">
        <v>42</v>
      </c>
      <c r="C45" s="14">
        <f t="shared" si="12"/>
        <v>1954</v>
      </c>
      <c r="D45" s="14">
        <f t="shared" si="12"/>
        <v>1371</v>
      </c>
      <c r="E45" s="14">
        <f t="shared" si="12"/>
        <v>1529</v>
      </c>
      <c r="F45" s="14">
        <f t="shared" si="12"/>
        <v>1796</v>
      </c>
      <c r="G45" s="14">
        <f t="shared" si="12"/>
        <v>2057</v>
      </c>
      <c r="H45" s="14">
        <f t="shared" si="12"/>
        <v>1268</v>
      </c>
      <c r="I45" s="14">
        <f t="shared" si="12"/>
        <v>1653</v>
      </c>
      <c r="J45" s="14">
        <f t="shared" si="12"/>
        <v>1672</v>
      </c>
      <c r="K45" s="14">
        <f t="shared" si="12"/>
        <v>2123</v>
      </c>
      <c r="L45" s="14">
        <f t="shared" si="12"/>
        <v>1203</v>
      </c>
      <c r="M45" s="14">
        <f t="shared" si="12"/>
        <v>1184</v>
      </c>
      <c r="N45" s="14">
        <f t="shared" si="12"/>
        <v>2141</v>
      </c>
      <c r="O45" s="14">
        <f t="shared" si="12"/>
        <v>1554</v>
      </c>
      <c r="P45" s="14">
        <f t="shared" si="12"/>
        <v>1772</v>
      </c>
      <c r="Q45" s="14">
        <f t="shared" si="12"/>
        <v>1663</v>
      </c>
      <c r="R45" s="14">
        <v>124700</v>
      </c>
      <c r="S45" s="24">
        <v>7.8350644896589217E-2</v>
      </c>
      <c r="T45" s="23">
        <f t="shared" si="4"/>
        <v>5.4982688436744115E-2</v>
      </c>
      <c r="U45" s="24">
        <v>6.1308510437400543E-2</v>
      </c>
      <c r="V45" s="25">
        <f t="shared" si="5"/>
        <v>7.2024822895932789E-2</v>
      </c>
      <c r="W45" s="24">
        <v>8.2482615750948896E-2</v>
      </c>
      <c r="X45" s="25">
        <f t="shared" si="6"/>
        <v>5.0850717582384436E-2</v>
      </c>
      <c r="Y45" s="24">
        <v>6.6287743818564338E-2</v>
      </c>
      <c r="Z45" s="25">
        <f t="shared" si="7"/>
        <v>6.7045589514768994E-2</v>
      </c>
      <c r="AA45" s="24">
        <v>8.5108099581291896E-2</v>
      </c>
      <c r="AB45" s="24">
        <f t="shared" si="8"/>
        <v>4.8225233752041435E-2</v>
      </c>
      <c r="AC45" s="24">
        <v>4.7485214151991528E-2</v>
      </c>
      <c r="AD45" s="24">
        <f t="shared" si="9"/>
        <v>8.5848119181341803E-2</v>
      </c>
      <c r="AE45" s="24">
        <v>6.2295300820140398E-2</v>
      </c>
      <c r="AF45" s="24">
        <f t="shared" si="10"/>
        <v>7.1038032513192934E-2</v>
      </c>
      <c r="AG45" s="24">
        <f t="shared" si="11"/>
        <v>6.6666666666666652E-2</v>
      </c>
    </row>
    <row r="46" spans="2:33" x14ac:dyDescent="0.3">
      <c r="B46" s="22">
        <v>43</v>
      </c>
      <c r="C46" s="14">
        <f t="shared" si="12"/>
        <v>1745</v>
      </c>
      <c r="D46" s="14">
        <f t="shared" si="12"/>
        <v>1524</v>
      </c>
      <c r="E46" s="14">
        <f t="shared" si="12"/>
        <v>1214</v>
      </c>
      <c r="F46" s="14">
        <f t="shared" si="12"/>
        <v>2055</v>
      </c>
      <c r="G46" s="14">
        <f t="shared" si="12"/>
        <v>1811</v>
      </c>
      <c r="H46" s="14">
        <f t="shared" si="12"/>
        <v>1459</v>
      </c>
      <c r="I46" s="14">
        <f t="shared" si="12"/>
        <v>1668</v>
      </c>
      <c r="J46" s="14">
        <f t="shared" si="12"/>
        <v>1602</v>
      </c>
      <c r="K46" s="14">
        <f t="shared" si="12"/>
        <v>1649</v>
      </c>
      <c r="L46" s="14">
        <f t="shared" si="12"/>
        <v>1620</v>
      </c>
      <c r="M46" s="14">
        <f t="shared" si="12"/>
        <v>1641</v>
      </c>
      <c r="N46" s="14">
        <f t="shared" si="12"/>
        <v>1629</v>
      </c>
      <c r="O46" s="14">
        <f t="shared" si="12"/>
        <v>1707</v>
      </c>
      <c r="P46" s="14">
        <f t="shared" si="12"/>
        <v>1563</v>
      </c>
      <c r="Q46" s="14">
        <f t="shared" si="12"/>
        <v>1635</v>
      </c>
      <c r="R46" s="14">
        <v>122600</v>
      </c>
      <c r="S46" s="24">
        <v>7.1165659489950628E-2</v>
      </c>
      <c r="T46" s="23">
        <f t="shared" si="4"/>
        <v>6.2167673843382704E-2</v>
      </c>
      <c r="U46" s="24">
        <v>4.9517843860983846E-2</v>
      </c>
      <c r="V46" s="25">
        <f t="shared" si="5"/>
        <v>8.3815489472349486E-2</v>
      </c>
      <c r="W46" s="24">
        <v>7.3848327799667601E-2</v>
      </c>
      <c r="X46" s="25">
        <f t="shared" si="6"/>
        <v>5.948500553366573E-2</v>
      </c>
      <c r="Y46" s="24">
        <v>6.801162281367229E-2</v>
      </c>
      <c r="Z46" s="25">
        <f t="shared" si="7"/>
        <v>6.5321710519661041E-2</v>
      </c>
      <c r="AA46" s="24">
        <v>6.7257424332227089E-2</v>
      </c>
      <c r="AB46" s="24">
        <f t="shared" si="8"/>
        <v>6.6075909001106242E-2</v>
      </c>
      <c r="AC46" s="24">
        <v>6.6910554421654667E-2</v>
      </c>
      <c r="AD46" s="24">
        <f t="shared" si="9"/>
        <v>6.6422778911678665E-2</v>
      </c>
      <c r="AE46" s="24">
        <v>6.9601555976576635E-2</v>
      </c>
      <c r="AF46" s="24">
        <f t="shared" si="10"/>
        <v>6.3731777356756697E-2</v>
      </c>
      <c r="AG46" s="24">
        <f t="shared" si="11"/>
        <v>6.6666666666666652E-2</v>
      </c>
    </row>
    <row r="47" spans="2:33" x14ac:dyDescent="0.3">
      <c r="B47" s="22">
        <v>44</v>
      </c>
      <c r="C47" s="14">
        <f t="shared" si="12"/>
        <v>1570</v>
      </c>
      <c r="D47" s="14">
        <f t="shared" si="12"/>
        <v>1470</v>
      </c>
      <c r="E47" s="14">
        <f t="shared" si="12"/>
        <v>1708</v>
      </c>
      <c r="F47" s="14">
        <f t="shared" si="12"/>
        <v>1332</v>
      </c>
      <c r="G47" s="14">
        <f t="shared" si="12"/>
        <v>1631</v>
      </c>
      <c r="H47" s="14">
        <f t="shared" si="12"/>
        <v>1409</v>
      </c>
      <c r="I47" s="14">
        <f t="shared" si="12"/>
        <v>1413</v>
      </c>
      <c r="J47" s="14">
        <f t="shared" si="12"/>
        <v>1627</v>
      </c>
      <c r="K47" s="14">
        <f t="shared" si="12"/>
        <v>1837</v>
      </c>
      <c r="L47" s="14">
        <f t="shared" si="12"/>
        <v>1203</v>
      </c>
      <c r="M47" s="14">
        <f t="shared" si="12"/>
        <v>1785</v>
      </c>
      <c r="N47" s="14">
        <f t="shared" si="12"/>
        <v>1255</v>
      </c>
      <c r="O47" s="14">
        <f t="shared" si="12"/>
        <v>1523</v>
      </c>
      <c r="P47" s="14">
        <f t="shared" si="12"/>
        <v>1517</v>
      </c>
      <c r="Q47" s="14">
        <f t="shared" si="12"/>
        <v>1520</v>
      </c>
      <c r="R47" s="14">
        <v>114000</v>
      </c>
      <c r="S47" s="24">
        <v>6.8848767211919182E-2</v>
      </c>
      <c r="T47" s="23">
        <f t="shared" si="4"/>
        <v>6.448456612141415E-2</v>
      </c>
      <c r="U47" s="24">
        <v>7.4895974746639837E-2</v>
      </c>
      <c r="V47" s="25">
        <f t="shared" si="5"/>
        <v>5.8437358586693494E-2</v>
      </c>
      <c r="W47" s="24">
        <v>7.1533709258390588E-2</v>
      </c>
      <c r="X47" s="25">
        <f t="shared" si="6"/>
        <v>6.1799624074942744E-2</v>
      </c>
      <c r="Y47" s="24">
        <v>6.1951886989434712E-2</v>
      </c>
      <c r="Z47" s="25">
        <f t="shared" si="7"/>
        <v>7.1381446343898619E-2</v>
      </c>
      <c r="AA47" s="24">
        <v>8.0591344255979636E-2</v>
      </c>
      <c r="AB47" s="24">
        <f t="shared" si="8"/>
        <v>5.2741989077353696E-2</v>
      </c>
      <c r="AC47" s="24">
        <v>7.8267698979787526E-2</v>
      </c>
      <c r="AD47" s="24">
        <f t="shared" si="9"/>
        <v>5.5065634353545806E-2</v>
      </c>
      <c r="AE47" s="24">
        <v>6.6781258381113873E-2</v>
      </c>
      <c r="AF47" s="24">
        <f t="shared" si="10"/>
        <v>6.6552074952219459E-2</v>
      </c>
      <c r="AG47" s="24">
        <f t="shared" si="11"/>
        <v>6.6666666666666652E-2</v>
      </c>
    </row>
    <row r="48" spans="2:33" x14ac:dyDescent="0.3">
      <c r="B48" s="22">
        <v>45</v>
      </c>
      <c r="C48" s="14">
        <f t="shared" si="12"/>
        <v>1322</v>
      </c>
      <c r="D48" s="14">
        <f t="shared" si="12"/>
        <v>1956</v>
      </c>
      <c r="E48" s="14">
        <f t="shared" si="12"/>
        <v>2013</v>
      </c>
      <c r="F48" s="14">
        <f t="shared" si="12"/>
        <v>1265</v>
      </c>
      <c r="G48" s="14">
        <f t="shared" si="12"/>
        <v>1695</v>
      </c>
      <c r="H48" s="14">
        <f t="shared" si="12"/>
        <v>1583</v>
      </c>
      <c r="I48" s="14">
        <f t="shared" si="12"/>
        <v>1675</v>
      </c>
      <c r="J48" s="14">
        <f t="shared" si="12"/>
        <v>1603</v>
      </c>
      <c r="K48" s="14">
        <f t="shared" si="12"/>
        <v>1254</v>
      </c>
      <c r="L48" s="14">
        <f t="shared" si="12"/>
        <v>2024</v>
      </c>
      <c r="M48" s="14">
        <f t="shared" si="12"/>
        <v>1471</v>
      </c>
      <c r="N48" s="14">
        <f t="shared" si="12"/>
        <v>1806</v>
      </c>
      <c r="O48" s="14">
        <f t="shared" si="12"/>
        <v>1575</v>
      </c>
      <c r="P48" s="14">
        <f t="shared" si="12"/>
        <v>1703</v>
      </c>
      <c r="Q48" s="14">
        <f t="shared" si="12"/>
        <v>1639</v>
      </c>
      <c r="R48" s="14">
        <v>122900</v>
      </c>
      <c r="S48" s="24">
        <v>5.3764592946707268E-2</v>
      </c>
      <c r="T48" s="23">
        <f t="shared" si="4"/>
        <v>7.9568740386626063E-2</v>
      </c>
      <c r="U48" s="24">
        <v>8.1883031368805093E-2</v>
      </c>
      <c r="V48" s="25">
        <f t="shared" si="5"/>
        <v>5.1450301964528239E-2</v>
      </c>
      <c r="W48" s="24">
        <v>6.8946810740770303E-2</v>
      </c>
      <c r="X48" s="25">
        <f t="shared" si="6"/>
        <v>6.4386522592563028E-2</v>
      </c>
      <c r="Y48" s="24">
        <v>6.8133699740017761E-2</v>
      </c>
      <c r="Z48" s="25">
        <f t="shared" si="7"/>
        <v>6.519963359331557E-2</v>
      </c>
      <c r="AA48" s="24">
        <v>5.1003685355270278E-2</v>
      </c>
      <c r="AB48" s="24">
        <f t="shared" si="8"/>
        <v>8.2329647978063053E-2</v>
      </c>
      <c r="AC48" s="24">
        <v>5.9863391568385993E-2</v>
      </c>
      <c r="AD48" s="24">
        <f t="shared" si="9"/>
        <v>7.3469941764947339E-2</v>
      </c>
      <c r="AE48" s="24">
        <v>6.4068190210990139E-2</v>
      </c>
      <c r="AF48" s="24">
        <f t="shared" si="10"/>
        <v>6.9265143122343192E-2</v>
      </c>
      <c r="AG48" s="24">
        <f t="shared" si="11"/>
        <v>6.6666666666666652E-2</v>
      </c>
    </row>
    <row r="49" spans="2:33" x14ac:dyDescent="0.3">
      <c r="B49" s="22">
        <v>46</v>
      </c>
      <c r="C49" s="14">
        <f t="shared" si="12"/>
        <v>1776</v>
      </c>
      <c r="D49" s="14">
        <f t="shared" si="12"/>
        <v>1245</v>
      </c>
      <c r="E49" s="14">
        <f t="shared" si="12"/>
        <v>1508</v>
      </c>
      <c r="F49" s="14">
        <f t="shared" si="12"/>
        <v>1514</v>
      </c>
      <c r="G49" s="14">
        <f t="shared" si="12"/>
        <v>1526</v>
      </c>
      <c r="H49" s="14">
        <f t="shared" si="12"/>
        <v>1496</v>
      </c>
      <c r="I49" s="14">
        <f t="shared" si="12"/>
        <v>1238</v>
      </c>
      <c r="J49" s="14">
        <f t="shared" si="12"/>
        <v>1783</v>
      </c>
      <c r="K49" s="14">
        <f t="shared" si="12"/>
        <v>1300</v>
      </c>
      <c r="L49" s="14">
        <f t="shared" si="12"/>
        <v>1721</v>
      </c>
      <c r="M49" s="14">
        <f t="shared" si="12"/>
        <v>1444</v>
      </c>
      <c r="N49" s="14">
        <f t="shared" si="12"/>
        <v>1577</v>
      </c>
      <c r="O49" s="14">
        <f t="shared" si="12"/>
        <v>1492</v>
      </c>
      <c r="P49" s="14">
        <f t="shared" si="12"/>
        <v>1529</v>
      </c>
      <c r="Q49" s="14">
        <f t="shared" si="12"/>
        <v>1511</v>
      </c>
      <c r="R49" s="14">
        <v>113300</v>
      </c>
      <c r="S49" s="24">
        <v>7.8388593563020692E-2</v>
      </c>
      <c r="T49" s="23">
        <f t="shared" si="4"/>
        <v>5.4944739770312639E-2</v>
      </c>
      <c r="U49" s="24">
        <v>6.6534921741138675E-2</v>
      </c>
      <c r="V49" s="25">
        <f t="shared" si="5"/>
        <v>6.6798411592194656E-2</v>
      </c>
      <c r="W49" s="24">
        <v>6.7332548594593533E-2</v>
      </c>
      <c r="X49" s="25">
        <f t="shared" si="6"/>
        <v>6.6000784738739798E-2</v>
      </c>
      <c r="Y49" s="24">
        <v>5.4652941896663976E-2</v>
      </c>
      <c r="Z49" s="25">
        <f t="shared" si="7"/>
        <v>7.8680391436669356E-2</v>
      </c>
      <c r="AA49" s="24">
        <v>5.7369352459816725E-2</v>
      </c>
      <c r="AB49" s="24">
        <f t="shared" si="8"/>
        <v>7.5963980873516607E-2</v>
      </c>
      <c r="AC49" s="24">
        <v>6.3736815816399173E-2</v>
      </c>
      <c r="AD49" s="24">
        <f t="shared" si="9"/>
        <v>6.9596517516934159E-2</v>
      </c>
      <c r="AE49" s="24">
        <v>6.5860895217654758E-2</v>
      </c>
      <c r="AF49" s="24">
        <f t="shared" si="10"/>
        <v>6.7472438115678574E-2</v>
      </c>
      <c r="AG49" s="24">
        <f t="shared" si="11"/>
        <v>6.6666666666666652E-2</v>
      </c>
    </row>
    <row r="50" spans="2:33" x14ac:dyDescent="0.3">
      <c r="B50" s="22">
        <v>47</v>
      </c>
      <c r="C50" s="14">
        <f t="shared" si="12"/>
        <v>2218</v>
      </c>
      <c r="D50" s="14">
        <f t="shared" si="12"/>
        <v>1548</v>
      </c>
      <c r="E50" s="14">
        <f t="shared" si="12"/>
        <v>1823</v>
      </c>
      <c r="F50" s="14">
        <f t="shared" si="12"/>
        <v>1942</v>
      </c>
      <c r="G50" s="14">
        <f t="shared" si="12"/>
        <v>2193</v>
      </c>
      <c r="H50" s="14">
        <f t="shared" si="12"/>
        <v>1573</v>
      </c>
      <c r="I50" s="14">
        <f t="shared" si="12"/>
        <v>2045</v>
      </c>
      <c r="J50" s="14">
        <f t="shared" si="12"/>
        <v>1720</v>
      </c>
      <c r="K50" s="14">
        <f t="shared" si="12"/>
        <v>1688</v>
      </c>
      <c r="L50" s="14">
        <f t="shared" si="12"/>
        <v>2078</v>
      </c>
      <c r="M50" s="14">
        <f t="shared" si="12"/>
        <v>2219</v>
      </c>
      <c r="N50" s="14">
        <f t="shared" si="12"/>
        <v>1546</v>
      </c>
      <c r="O50" s="14">
        <f t="shared" si="12"/>
        <v>1775</v>
      </c>
      <c r="P50" s="14">
        <f t="shared" si="12"/>
        <v>1991</v>
      </c>
      <c r="Q50" s="14">
        <f t="shared" si="12"/>
        <v>1883</v>
      </c>
      <c r="R50" s="14">
        <v>141200</v>
      </c>
      <c r="S50" s="24">
        <v>7.8531316019096409E-2</v>
      </c>
      <c r="T50" s="23">
        <f t="shared" si="4"/>
        <v>5.4802017314236923E-2</v>
      </c>
      <c r="U50" s="24">
        <v>6.4569856119804314E-2</v>
      </c>
      <c r="V50" s="25">
        <f t="shared" si="5"/>
        <v>6.8763477213529017E-2</v>
      </c>
      <c r="W50" s="24">
        <v>7.7646514098476616E-2</v>
      </c>
      <c r="X50" s="25">
        <f t="shared" si="6"/>
        <v>5.5686819234856716E-2</v>
      </c>
      <c r="Y50" s="24">
        <v>7.2425753030573248E-2</v>
      </c>
      <c r="Z50" s="25">
        <f t="shared" si="7"/>
        <v>6.0907580302760084E-2</v>
      </c>
      <c r="AA50" s="24">
        <v>5.9757958395082966E-2</v>
      </c>
      <c r="AB50" s="24">
        <f t="shared" si="8"/>
        <v>7.3575374938250365E-2</v>
      </c>
      <c r="AC50" s="24">
        <v>7.8579428288820197E-2</v>
      </c>
      <c r="AD50" s="24">
        <f t="shared" si="9"/>
        <v>5.4753905044513135E-2</v>
      </c>
      <c r="AE50" s="24">
        <v>6.2845943018645045E-2</v>
      </c>
      <c r="AF50" s="24">
        <f t="shared" si="10"/>
        <v>7.0487390314688286E-2</v>
      </c>
      <c r="AG50" s="24">
        <f t="shared" si="11"/>
        <v>6.6666666666666652E-2</v>
      </c>
    </row>
    <row r="51" spans="2:33" x14ac:dyDescent="0.3">
      <c r="B51" s="22">
        <v>48</v>
      </c>
      <c r="C51" s="14">
        <f t="shared" si="12"/>
        <v>1559</v>
      </c>
      <c r="D51" s="14">
        <f t="shared" si="12"/>
        <v>1622</v>
      </c>
      <c r="E51" s="14">
        <f t="shared" si="12"/>
        <v>1546</v>
      </c>
      <c r="F51" s="14">
        <f t="shared" si="12"/>
        <v>1636</v>
      </c>
      <c r="G51" s="14">
        <f t="shared" si="12"/>
        <v>1867</v>
      </c>
      <c r="H51" s="14">
        <f t="shared" si="12"/>
        <v>1314</v>
      </c>
      <c r="I51" s="14">
        <f t="shared" si="12"/>
        <v>1475</v>
      </c>
      <c r="J51" s="14">
        <f t="shared" si="12"/>
        <v>1706</v>
      </c>
      <c r="K51" s="14">
        <f t="shared" si="12"/>
        <v>1794</v>
      </c>
      <c r="L51" s="14">
        <f t="shared" si="12"/>
        <v>1387</v>
      </c>
      <c r="M51" s="14">
        <f t="shared" si="12"/>
        <v>1895</v>
      </c>
      <c r="N51" s="14">
        <f t="shared" si="12"/>
        <v>1286</v>
      </c>
      <c r="O51" s="14">
        <f t="shared" si="12"/>
        <v>1604</v>
      </c>
      <c r="P51" s="14">
        <f t="shared" si="12"/>
        <v>1578</v>
      </c>
      <c r="Q51" s="14">
        <f t="shared" si="12"/>
        <v>1591</v>
      </c>
      <c r="R51" s="14">
        <v>119300</v>
      </c>
      <c r="S51" s="24">
        <v>6.5347735569546928E-2</v>
      </c>
      <c r="T51" s="23">
        <f t="shared" si="4"/>
        <v>6.7985597763786404E-2</v>
      </c>
      <c r="U51" s="24">
        <v>6.4782848410275762E-2</v>
      </c>
      <c r="V51" s="25">
        <f t="shared" si="5"/>
        <v>6.855048492305757E-2</v>
      </c>
      <c r="W51" s="24">
        <v>7.8254215720833742E-2</v>
      </c>
      <c r="X51" s="25">
        <f t="shared" si="6"/>
        <v>5.507911761249959E-2</v>
      </c>
      <c r="Y51" s="24">
        <v>6.1833618572152915E-2</v>
      </c>
      <c r="Z51" s="25">
        <f t="shared" si="7"/>
        <v>7.1499714761180416E-2</v>
      </c>
      <c r="AA51" s="24">
        <v>7.5197176654499487E-2</v>
      </c>
      <c r="AB51" s="24">
        <f t="shared" si="8"/>
        <v>5.8136156678833845E-2</v>
      </c>
      <c r="AC51" s="24">
        <v>7.9419551282215395E-2</v>
      </c>
      <c r="AD51" s="24">
        <f t="shared" si="9"/>
        <v>5.3913782051117937E-2</v>
      </c>
      <c r="AE51" s="24">
        <v>6.7218338797418398E-2</v>
      </c>
      <c r="AF51" s="24">
        <f t="shared" si="10"/>
        <v>6.6114994535914934E-2</v>
      </c>
      <c r="AG51" s="24">
        <f t="shared" si="11"/>
        <v>6.6666666666666652E-2</v>
      </c>
    </row>
    <row r="52" spans="2:33" x14ac:dyDescent="0.3">
      <c r="B52" s="22">
        <v>49</v>
      </c>
      <c r="C52" s="14">
        <f t="shared" si="12"/>
        <v>1959</v>
      </c>
      <c r="D52" s="14">
        <f t="shared" si="12"/>
        <v>1678</v>
      </c>
      <c r="E52" s="14">
        <f t="shared" si="12"/>
        <v>1961</v>
      </c>
      <c r="F52" s="14">
        <f t="shared" si="12"/>
        <v>1676</v>
      </c>
      <c r="G52" s="14">
        <f t="shared" si="12"/>
        <v>1980</v>
      </c>
      <c r="H52" s="14">
        <f t="shared" si="12"/>
        <v>1657</v>
      </c>
      <c r="I52" s="14">
        <f t="shared" si="12"/>
        <v>1612</v>
      </c>
      <c r="J52" s="14">
        <f t="shared" si="12"/>
        <v>2026</v>
      </c>
      <c r="K52" s="14">
        <f t="shared" si="12"/>
        <v>2121</v>
      </c>
      <c r="L52" s="14">
        <f t="shared" si="12"/>
        <v>1516</v>
      </c>
      <c r="M52" s="14">
        <f t="shared" si="12"/>
        <v>1761</v>
      </c>
      <c r="N52" s="14">
        <f t="shared" si="12"/>
        <v>1876</v>
      </c>
      <c r="O52" s="14">
        <f t="shared" si="12"/>
        <v>1474</v>
      </c>
      <c r="P52" s="14">
        <f t="shared" si="12"/>
        <v>2164</v>
      </c>
      <c r="Q52" s="14">
        <f t="shared" si="12"/>
        <v>1819</v>
      </c>
      <c r="R52" s="14">
        <v>136400</v>
      </c>
      <c r="S52" s="24">
        <v>7.1826998562344813E-2</v>
      </c>
      <c r="T52" s="23">
        <f t="shared" si="4"/>
        <v>6.1506334770988519E-2</v>
      </c>
      <c r="U52" s="24">
        <v>7.1889173893894764E-2</v>
      </c>
      <c r="V52" s="25">
        <f t="shared" si="5"/>
        <v>6.1444159439438567E-2</v>
      </c>
      <c r="W52" s="24">
        <v>7.2586392532273891E-2</v>
      </c>
      <c r="X52" s="25">
        <f t="shared" si="6"/>
        <v>6.074694080105944E-2</v>
      </c>
      <c r="Y52" s="24">
        <v>5.908388639686396E-2</v>
      </c>
      <c r="Z52" s="25">
        <f t="shared" si="7"/>
        <v>7.4249446936469371E-2</v>
      </c>
      <c r="AA52" s="24">
        <v>7.7753470675405112E-2</v>
      </c>
      <c r="AB52" s="24">
        <f t="shared" si="8"/>
        <v>5.557986265792822E-2</v>
      </c>
      <c r="AC52" s="24">
        <v>6.4550301983716196E-2</v>
      </c>
      <c r="AD52" s="24">
        <f t="shared" si="9"/>
        <v>6.8783031349617135E-2</v>
      </c>
      <c r="AE52" s="24">
        <v>5.4016977726449256E-2</v>
      </c>
      <c r="AF52" s="24">
        <f t="shared" si="10"/>
        <v>7.9316355606884076E-2</v>
      </c>
      <c r="AG52" s="24">
        <f t="shared" si="11"/>
        <v>6.6666666666666652E-2</v>
      </c>
    </row>
    <row r="53" spans="2:33" x14ac:dyDescent="0.3">
      <c r="B53" s="22">
        <v>50</v>
      </c>
      <c r="C53" s="14">
        <f t="shared" si="12"/>
        <v>1562</v>
      </c>
      <c r="D53" s="14">
        <f t="shared" si="12"/>
        <v>1438</v>
      </c>
      <c r="E53" s="14">
        <f t="shared" si="12"/>
        <v>1257</v>
      </c>
      <c r="F53" s="14">
        <f t="shared" si="12"/>
        <v>1743</v>
      </c>
      <c r="G53" s="14">
        <f t="shared" si="12"/>
        <v>1418</v>
      </c>
      <c r="H53" s="14">
        <f t="shared" si="12"/>
        <v>1582</v>
      </c>
      <c r="I53" s="14">
        <f t="shared" si="12"/>
        <v>1791</v>
      </c>
      <c r="J53" s="14">
        <f t="shared" si="12"/>
        <v>1209</v>
      </c>
      <c r="K53" s="14">
        <f t="shared" si="12"/>
        <v>1348</v>
      </c>
      <c r="L53" s="14">
        <f t="shared" si="12"/>
        <v>1652</v>
      </c>
      <c r="M53" s="14">
        <f t="shared" si="12"/>
        <v>1116</v>
      </c>
      <c r="N53" s="14">
        <f t="shared" si="12"/>
        <v>1884</v>
      </c>
      <c r="O53" s="14">
        <f t="shared" si="12"/>
        <v>1381</v>
      </c>
      <c r="P53" s="14">
        <f t="shared" si="12"/>
        <v>1619</v>
      </c>
      <c r="Q53" s="14">
        <f t="shared" si="12"/>
        <v>1500</v>
      </c>
      <c r="R53" s="14">
        <v>112500</v>
      </c>
      <c r="S53" s="24">
        <v>6.9433413143586364E-2</v>
      </c>
      <c r="T53" s="23">
        <f t="shared" si="4"/>
        <v>6.3899920189746967E-2</v>
      </c>
      <c r="U53" s="24">
        <v>5.5863138284210578E-2</v>
      </c>
      <c r="V53" s="25">
        <f t="shared" si="5"/>
        <v>7.7470195049122753E-2</v>
      </c>
      <c r="W53" s="24">
        <v>6.3000159214014417E-2</v>
      </c>
      <c r="X53" s="25">
        <f t="shared" si="6"/>
        <v>7.0333174119318914E-2</v>
      </c>
      <c r="Y53" s="24">
        <v>7.9613591976838649E-2</v>
      </c>
      <c r="Z53" s="25">
        <f t="shared" si="7"/>
        <v>5.3719741356494682E-2</v>
      </c>
      <c r="AA53" s="24">
        <v>5.9904773577316661E-2</v>
      </c>
      <c r="AB53" s="24">
        <f t="shared" si="8"/>
        <v>7.342855975601667E-2</v>
      </c>
      <c r="AC53" s="24">
        <v>4.9593832143316974E-2</v>
      </c>
      <c r="AD53" s="24">
        <f t="shared" si="9"/>
        <v>8.3739501190016358E-2</v>
      </c>
      <c r="AE53" s="24">
        <v>6.1382520568757315E-2</v>
      </c>
      <c r="AF53" s="24">
        <f t="shared" si="10"/>
        <v>7.1950812764576016E-2</v>
      </c>
      <c r="AG53" s="24">
        <f t="shared" si="11"/>
        <v>6.6666666666666652E-2</v>
      </c>
    </row>
    <row r="54" spans="2:33" x14ac:dyDescent="0.3">
      <c r="B54" s="22">
        <v>51</v>
      </c>
      <c r="C54" s="14">
        <f t="shared" si="12"/>
        <v>1481</v>
      </c>
      <c r="D54" s="14">
        <f t="shared" si="12"/>
        <v>1005</v>
      </c>
      <c r="E54" s="14">
        <f t="shared" si="12"/>
        <v>1194</v>
      </c>
      <c r="F54" s="14">
        <f t="shared" si="12"/>
        <v>1291</v>
      </c>
      <c r="G54" s="14">
        <f t="shared" si="12"/>
        <v>1091</v>
      </c>
      <c r="H54" s="14">
        <f t="shared" si="12"/>
        <v>1394</v>
      </c>
      <c r="I54" s="14">
        <f t="shared" si="12"/>
        <v>1360</v>
      </c>
      <c r="J54" s="14">
        <f t="shared" si="12"/>
        <v>1125</v>
      </c>
      <c r="K54" s="14">
        <f t="shared" si="12"/>
        <v>1144</v>
      </c>
      <c r="L54" s="14">
        <f t="shared" si="12"/>
        <v>1341</v>
      </c>
      <c r="M54" s="14">
        <f t="shared" si="12"/>
        <v>1292</v>
      </c>
      <c r="N54" s="14">
        <f t="shared" si="12"/>
        <v>1194</v>
      </c>
      <c r="O54" s="14">
        <f t="shared" si="12"/>
        <v>1496</v>
      </c>
      <c r="P54" s="14">
        <f t="shared" si="12"/>
        <v>989</v>
      </c>
      <c r="Q54" s="14">
        <f t="shared" si="12"/>
        <v>1243</v>
      </c>
      <c r="R54" s="14">
        <v>93200</v>
      </c>
      <c r="S54" s="24">
        <v>7.9433375601682343E-2</v>
      </c>
      <c r="T54" s="23">
        <f t="shared" si="4"/>
        <v>5.3899957731650988E-2</v>
      </c>
      <c r="U54" s="24">
        <v>6.4074511199167461E-2</v>
      </c>
      <c r="V54" s="25">
        <f t="shared" si="5"/>
        <v>6.9258822134165871E-2</v>
      </c>
      <c r="W54" s="24">
        <v>5.8544783412388057E-2</v>
      </c>
      <c r="X54" s="25">
        <f t="shared" si="6"/>
        <v>7.4788549920945274E-2</v>
      </c>
      <c r="Y54" s="24">
        <v>7.2972006917141841E-2</v>
      </c>
      <c r="Z54" s="25">
        <f t="shared" si="7"/>
        <v>6.0361326416191491E-2</v>
      </c>
      <c r="AA54" s="24">
        <v>6.1391319929996968E-2</v>
      </c>
      <c r="AB54" s="24">
        <f t="shared" si="8"/>
        <v>7.1942013403336363E-2</v>
      </c>
      <c r="AC54" s="24">
        <v>6.9299308149809946E-2</v>
      </c>
      <c r="AD54" s="24">
        <f t="shared" si="9"/>
        <v>6.4034025183523385E-2</v>
      </c>
      <c r="AE54" s="24">
        <v>8.0257946235677224E-2</v>
      </c>
      <c r="AF54" s="24">
        <f t="shared" si="10"/>
        <v>5.3075387097656107E-2</v>
      </c>
      <c r="AG54" s="24">
        <f t="shared" si="11"/>
        <v>6.6666666666666652E-2</v>
      </c>
    </row>
    <row r="55" spans="2:33" x14ac:dyDescent="0.3">
      <c r="B55" s="22">
        <v>52</v>
      </c>
      <c r="C55" s="14">
        <f t="shared" si="12"/>
        <v>1717</v>
      </c>
      <c r="D55" s="14">
        <f t="shared" si="12"/>
        <v>1811</v>
      </c>
      <c r="E55" s="14">
        <f t="shared" si="12"/>
        <v>1817</v>
      </c>
      <c r="F55" s="14">
        <f t="shared" si="12"/>
        <v>1711</v>
      </c>
      <c r="G55" s="14">
        <f t="shared" si="12"/>
        <v>1868</v>
      </c>
      <c r="H55" s="14">
        <f t="shared" si="12"/>
        <v>1660</v>
      </c>
      <c r="I55" s="14">
        <f t="shared" si="12"/>
        <v>1750</v>
      </c>
      <c r="J55" s="14">
        <f t="shared" si="12"/>
        <v>1778</v>
      </c>
      <c r="K55" s="14">
        <f t="shared" si="12"/>
        <v>1517</v>
      </c>
      <c r="L55" s="14">
        <f t="shared" si="12"/>
        <v>2011</v>
      </c>
      <c r="M55" s="14">
        <f t="shared" si="12"/>
        <v>1470</v>
      </c>
      <c r="N55" s="14">
        <f t="shared" si="12"/>
        <v>2058</v>
      </c>
      <c r="O55" s="14">
        <f t="shared" si="12"/>
        <v>2125</v>
      </c>
      <c r="P55" s="14">
        <f t="shared" si="12"/>
        <v>1403</v>
      </c>
      <c r="Q55" s="14">
        <f t="shared" si="12"/>
        <v>1764</v>
      </c>
      <c r="R55" s="14">
        <v>132300</v>
      </c>
      <c r="S55" s="24">
        <v>6.4894079612302591E-2</v>
      </c>
      <c r="T55" s="23">
        <f t="shared" si="4"/>
        <v>6.8439253721030741E-2</v>
      </c>
      <c r="U55" s="24">
        <v>6.8687627488132563E-2</v>
      </c>
      <c r="V55" s="25">
        <f t="shared" si="5"/>
        <v>6.4645705845200768E-2</v>
      </c>
      <c r="W55" s="24">
        <v>7.0602716375604502E-2</v>
      </c>
      <c r="X55" s="25">
        <f t="shared" si="6"/>
        <v>6.273061695772883E-2</v>
      </c>
      <c r="Y55" s="24">
        <v>6.6147613422388674E-2</v>
      </c>
      <c r="Z55" s="25">
        <f t="shared" si="7"/>
        <v>6.7185719910944658E-2</v>
      </c>
      <c r="AA55" s="24">
        <v>5.7333950378550214E-2</v>
      </c>
      <c r="AB55" s="24">
        <f t="shared" si="8"/>
        <v>7.5999382954783118E-2</v>
      </c>
      <c r="AC55" s="24">
        <v>5.554811205688398E-2</v>
      </c>
      <c r="AD55" s="24">
        <f t="shared" si="9"/>
        <v>7.7785221276449351E-2</v>
      </c>
      <c r="AE55" s="24">
        <v>8.0298555174111386E-2</v>
      </c>
      <c r="AF55" s="24">
        <f t="shared" si="10"/>
        <v>5.3034778159221946E-2</v>
      </c>
      <c r="AG55" s="24">
        <f t="shared" si="11"/>
        <v>6.6666666666666652E-2</v>
      </c>
    </row>
    <row r="56" spans="2:33" x14ac:dyDescent="0.3">
      <c r="B56" s="22">
        <v>53</v>
      </c>
      <c r="C56" s="14">
        <f t="shared" si="12"/>
        <v>1872</v>
      </c>
      <c r="D56" s="14">
        <f t="shared" si="12"/>
        <v>1597</v>
      </c>
      <c r="E56" s="14">
        <f t="shared" si="12"/>
        <v>2031</v>
      </c>
      <c r="F56" s="14">
        <f t="shared" si="12"/>
        <v>1438</v>
      </c>
      <c r="G56" s="14">
        <f t="shared" si="12"/>
        <v>1948</v>
      </c>
      <c r="H56" s="14">
        <f t="shared" si="12"/>
        <v>1521</v>
      </c>
      <c r="I56" s="14">
        <f t="shared" si="12"/>
        <v>1407</v>
      </c>
      <c r="J56" s="14">
        <f t="shared" si="12"/>
        <v>2062</v>
      </c>
      <c r="K56" s="14">
        <f t="shared" si="12"/>
        <v>1639</v>
      </c>
      <c r="L56" s="14">
        <f t="shared" si="12"/>
        <v>1830</v>
      </c>
      <c r="M56" s="14">
        <f t="shared" si="12"/>
        <v>1630</v>
      </c>
      <c r="N56" s="14">
        <f t="shared" si="12"/>
        <v>1839</v>
      </c>
      <c r="O56" s="14">
        <f t="shared" si="12"/>
        <v>1920</v>
      </c>
      <c r="P56" s="14">
        <f t="shared" si="12"/>
        <v>1550</v>
      </c>
      <c r="Q56" s="14">
        <f t="shared" si="12"/>
        <v>1735</v>
      </c>
      <c r="R56" s="14">
        <v>130100</v>
      </c>
      <c r="S56" s="24">
        <v>7.1960353222992268E-2</v>
      </c>
      <c r="T56" s="23">
        <f t="shared" si="4"/>
        <v>6.1372980110341063E-2</v>
      </c>
      <c r="U56" s="24">
        <v>7.8067473721192215E-2</v>
      </c>
      <c r="V56" s="25">
        <f t="shared" si="5"/>
        <v>5.5265859612141116E-2</v>
      </c>
      <c r="W56" s="24">
        <v>7.4861641321647909E-2</v>
      </c>
      <c r="X56" s="25">
        <f t="shared" si="6"/>
        <v>5.8471692011685422E-2</v>
      </c>
      <c r="Y56" s="24">
        <v>5.4072911650608291E-2</v>
      </c>
      <c r="Z56" s="25">
        <f t="shared" si="7"/>
        <v>7.9260421682725041E-2</v>
      </c>
      <c r="AA56" s="24">
        <v>6.2984618223297872E-2</v>
      </c>
      <c r="AB56" s="24">
        <f t="shared" si="8"/>
        <v>7.0348715110035459E-2</v>
      </c>
      <c r="AC56" s="24">
        <v>6.2655199242315718E-2</v>
      </c>
      <c r="AD56" s="24">
        <f t="shared" si="9"/>
        <v>7.0678134091017614E-2</v>
      </c>
      <c r="AE56" s="24">
        <v>7.377916072759777E-2</v>
      </c>
      <c r="AF56" s="24">
        <f t="shared" si="10"/>
        <v>5.9554172605735561E-2</v>
      </c>
      <c r="AG56" s="24">
        <f t="shared" si="11"/>
        <v>6.6666666666666652E-2</v>
      </c>
    </row>
    <row r="57" spans="2:33" x14ac:dyDescent="0.3">
      <c r="B57" s="22">
        <v>54</v>
      </c>
      <c r="C57" s="14">
        <f t="shared" si="12"/>
        <v>1671</v>
      </c>
      <c r="D57" s="14">
        <f t="shared" si="12"/>
        <v>1553</v>
      </c>
      <c r="E57" s="14">
        <f t="shared" si="12"/>
        <v>1469</v>
      </c>
      <c r="F57" s="14">
        <f t="shared" si="12"/>
        <v>1755</v>
      </c>
      <c r="G57" s="14">
        <f t="shared" si="12"/>
        <v>1461</v>
      </c>
      <c r="H57" s="14">
        <f t="shared" si="12"/>
        <v>1763</v>
      </c>
      <c r="I57" s="14">
        <f t="shared" si="12"/>
        <v>2001</v>
      </c>
      <c r="J57" s="14">
        <f t="shared" si="12"/>
        <v>1223</v>
      </c>
      <c r="K57" s="14">
        <f t="shared" si="12"/>
        <v>1677</v>
      </c>
      <c r="L57" s="14">
        <f t="shared" si="12"/>
        <v>1547</v>
      </c>
      <c r="M57" s="14">
        <f t="shared" si="12"/>
        <v>1310</v>
      </c>
      <c r="N57" s="14">
        <f t="shared" si="12"/>
        <v>1914</v>
      </c>
      <c r="O57" s="14">
        <f t="shared" si="12"/>
        <v>2004</v>
      </c>
      <c r="P57" s="14">
        <f t="shared" si="12"/>
        <v>1220</v>
      </c>
      <c r="Q57" s="14">
        <f t="shared" si="12"/>
        <v>1612</v>
      </c>
      <c r="R57" s="14">
        <v>120900</v>
      </c>
      <c r="S57" s="24">
        <v>6.9086031642244194E-2</v>
      </c>
      <c r="T57" s="23">
        <f t="shared" si="4"/>
        <v>6.4247301691089137E-2</v>
      </c>
      <c r="U57" s="24">
        <v>6.0745465004900467E-2</v>
      </c>
      <c r="V57" s="25">
        <f t="shared" si="5"/>
        <v>7.2587868328432864E-2</v>
      </c>
      <c r="W57" s="24">
        <v>6.0427153227963715E-2</v>
      </c>
      <c r="X57" s="25">
        <f t="shared" si="6"/>
        <v>7.2906180105369617E-2</v>
      </c>
      <c r="Y57" s="24">
        <v>8.2750370991150846E-2</v>
      </c>
      <c r="Z57" s="25">
        <f t="shared" si="7"/>
        <v>5.0582962342182486E-2</v>
      </c>
      <c r="AA57" s="24">
        <v>6.9338939381439701E-2</v>
      </c>
      <c r="AB57" s="24">
        <f t="shared" si="8"/>
        <v>6.399439395189363E-2</v>
      </c>
      <c r="AC57" s="24">
        <v>5.4178640409689394E-2</v>
      </c>
      <c r="AD57" s="24">
        <f t="shared" si="9"/>
        <v>7.9154692923643938E-2</v>
      </c>
      <c r="AE57" s="24">
        <v>8.2888659660555419E-2</v>
      </c>
      <c r="AF57" s="24">
        <f t="shared" si="10"/>
        <v>5.0444673672777912E-2</v>
      </c>
      <c r="AG57" s="24">
        <f t="shared" si="11"/>
        <v>6.6666666666666652E-2</v>
      </c>
    </row>
    <row r="58" spans="2:33" x14ac:dyDescent="0.3">
      <c r="B58" s="22">
        <v>55</v>
      </c>
      <c r="C58" s="14">
        <f t="shared" ref="C58:Q74" si="13">ROUND($R58*$J$2*S58,0)</f>
        <v>1657</v>
      </c>
      <c r="D58" s="14">
        <f t="shared" si="13"/>
        <v>1820</v>
      </c>
      <c r="E58" s="14">
        <f t="shared" si="13"/>
        <v>1624</v>
      </c>
      <c r="F58" s="14">
        <f t="shared" si="13"/>
        <v>1853</v>
      </c>
      <c r="G58" s="14">
        <f t="shared" si="13"/>
        <v>1855</v>
      </c>
      <c r="H58" s="14">
        <f t="shared" si="13"/>
        <v>1622</v>
      </c>
      <c r="I58" s="14">
        <f t="shared" si="13"/>
        <v>1912</v>
      </c>
      <c r="J58" s="14">
        <f t="shared" si="13"/>
        <v>1565</v>
      </c>
      <c r="K58" s="14">
        <f t="shared" si="13"/>
        <v>1722</v>
      </c>
      <c r="L58" s="14">
        <f t="shared" si="13"/>
        <v>1755</v>
      </c>
      <c r="M58" s="14">
        <f t="shared" si="13"/>
        <v>1512</v>
      </c>
      <c r="N58" s="14">
        <f t="shared" si="13"/>
        <v>1965</v>
      </c>
      <c r="O58" s="14">
        <f t="shared" si="13"/>
        <v>1791</v>
      </c>
      <c r="P58" s="14">
        <f t="shared" si="13"/>
        <v>1686</v>
      </c>
      <c r="Q58" s="14">
        <f t="shared" si="13"/>
        <v>1739</v>
      </c>
      <c r="R58" s="14">
        <v>130400</v>
      </c>
      <c r="S58" s="24">
        <v>6.3535817487307356E-2</v>
      </c>
      <c r="T58" s="23">
        <f t="shared" si="4"/>
        <v>6.9797515846025976E-2</v>
      </c>
      <c r="U58" s="24">
        <v>6.2286876625465226E-2</v>
      </c>
      <c r="V58" s="25">
        <f t="shared" si="5"/>
        <v>7.1046456707868105E-2</v>
      </c>
      <c r="W58" s="24">
        <v>7.1138579285205339E-2</v>
      </c>
      <c r="X58" s="25">
        <f t="shared" si="6"/>
        <v>6.2194754048127993E-2</v>
      </c>
      <c r="Y58" s="24">
        <v>7.3309884198850483E-2</v>
      </c>
      <c r="Z58" s="25">
        <f t="shared" si="7"/>
        <v>6.0023449134482848E-2</v>
      </c>
      <c r="AA58" s="24">
        <v>6.6025013536589683E-2</v>
      </c>
      <c r="AB58" s="24">
        <f t="shared" si="8"/>
        <v>6.7308319796743649E-2</v>
      </c>
      <c r="AC58" s="24">
        <v>5.798767243281705E-2</v>
      </c>
      <c r="AD58" s="24">
        <f t="shared" si="9"/>
        <v>7.5345660900516281E-2</v>
      </c>
      <c r="AE58" s="24">
        <v>6.8668118826779534E-2</v>
      </c>
      <c r="AF58" s="24">
        <f t="shared" si="10"/>
        <v>6.4665214506553798E-2</v>
      </c>
      <c r="AG58" s="24">
        <f t="shared" si="11"/>
        <v>6.6666666666666652E-2</v>
      </c>
    </row>
    <row r="59" spans="2:33" x14ac:dyDescent="0.3">
      <c r="B59" s="22">
        <v>56</v>
      </c>
      <c r="C59" s="14">
        <f t="shared" si="13"/>
        <v>1519</v>
      </c>
      <c r="D59" s="14">
        <f t="shared" si="13"/>
        <v>1687</v>
      </c>
      <c r="E59" s="14">
        <f t="shared" si="13"/>
        <v>1551</v>
      </c>
      <c r="F59" s="14">
        <f t="shared" si="13"/>
        <v>1654</v>
      </c>
      <c r="G59" s="14">
        <f t="shared" si="13"/>
        <v>1499</v>
      </c>
      <c r="H59" s="14">
        <f t="shared" si="13"/>
        <v>1706</v>
      </c>
      <c r="I59" s="14">
        <f t="shared" si="13"/>
        <v>1011</v>
      </c>
      <c r="J59" s="14">
        <f t="shared" si="13"/>
        <v>2194</v>
      </c>
      <c r="K59" s="14">
        <f t="shared" si="13"/>
        <v>1612</v>
      </c>
      <c r="L59" s="14">
        <f t="shared" si="13"/>
        <v>1593</v>
      </c>
      <c r="M59" s="14">
        <f t="shared" si="13"/>
        <v>1571</v>
      </c>
      <c r="N59" s="14">
        <f t="shared" si="13"/>
        <v>1634</v>
      </c>
      <c r="O59" s="14">
        <f t="shared" si="13"/>
        <v>1683</v>
      </c>
      <c r="P59" s="14">
        <f t="shared" si="13"/>
        <v>1522</v>
      </c>
      <c r="Q59" s="14">
        <f t="shared" si="13"/>
        <v>1603</v>
      </c>
      <c r="R59" s="14">
        <v>120200</v>
      </c>
      <c r="S59" s="24">
        <v>6.3168154254115649E-2</v>
      </c>
      <c r="T59" s="23">
        <f t="shared" si="4"/>
        <v>7.0165179079217682E-2</v>
      </c>
      <c r="U59" s="24">
        <v>6.4513524291713253E-2</v>
      </c>
      <c r="V59" s="25">
        <f t="shared" si="5"/>
        <v>6.8819809041620078E-2</v>
      </c>
      <c r="W59" s="24">
        <v>6.2369231370710765E-2</v>
      </c>
      <c r="X59" s="25">
        <f t="shared" si="6"/>
        <v>7.0964101962622567E-2</v>
      </c>
      <c r="Y59" s="24">
        <v>4.2050164763666686E-2</v>
      </c>
      <c r="Z59" s="25">
        <f t="shared" si="7"/>
        <v>9.1283168569666645E-2</v>
      </c>
      <c r="AA59" s="24">
        <v>6.7073592715631236E-2</v>
      </c>
      <c r="AB59" s="24">
        <f t="shared" si="8"/>
        <v>6.6259740617702095E-2</v>
      </c>
      <c r="AC59" s="24">
        <v>6.5363174242109523E-2</v>
      </c>
      <c r="AD59" s="24">
        <f t="shared" si="9"/>
        <v>6.7970159091223809E-2</v>
      </c>
      <c r="AE59" s="24">
        <v>7.0022856659805399E-2</v>
      </c>
      <c r="AF59" s="24">
        <f t="shared" si="10"/>
        <v>6.3310476673527932E-2</v>
      </c>
      <c r="AG59" s="24">
        <f t="shared" si="11"/>
        <v>6.6666666666666652E-2</v>
      </c>
    </row>
    <row r="60" spans="2:33" x14ac:dyDescent="0.3">
      <c r="B60" s="22">
        <v>57</v>
      </c>
      <c r="C60" s="14">
        <f t="shared" si="13"/>
        <v>2200</v>
      </c>
      <c r="D60" s="14">
        <f t="shared" si="13"/>
        <v>1792</v>
      </c>
      <c r="E60" s="14">
        <f t="shared" si="13"/>
        <v>2053</v>
      </c>
      <c r="F60" s="14">
        <f t="shared" si="13"/>
        <v>1939</v>
      </c>
      <c r="G60" s="14">
        <f t="shared" si="13"/>
        <v>2341</v>
      </c>
      <c r="H60" s="14">
        <f t="shared" si="13"/>
        <v>1651</v>
      </c>
      <c r="I60" s="14">
        <f t="shared" si="13"/>
        <v>1727</v>
      </c>
      <c r="J60" s="14">
        <f t="shared" si="13"/>
        <v>2265</v>
      </c>
      <c r="K60" s="14">
        <f t="shared" si="13"/>
        <v>1959</v>
      </c>
      <c r="L60" s="14">
        <f t="shared" si="13"/>
        <v>2033</v>
      </c>
      <c r="M60" s="14">
        <f t="shared" si="13"/>
        <v>1656</v>
      </c>
      <c r="N60" s="14">
        <f t="shared" si="13"/>
        <v>2336</v>
      </c>
      <c r="O60" s="14">
        <f t="shared" si="13"/>
        <v>1291</v>
      </c>
      <c r="P60" s="14">
        <f t="shared" si="13"/>
        <v>2701</v>
      </c>
      <c r="Q60" s="14">
        <f t="shared" si="13"/>
        <v>1996</v>
      </c>
      <c r="R60" s="14">
        <v>149700</v>
      </c>
      <c r="S60" s="24">
        <v>7.3480710041210984E-2</v>
      </c>
      <c r="T60" s="23">
        <f t="shared" si="4"/>
        <v>5.9852623292122348E-2</v>
      </c>
      <c r="U60" s="24">
        <v>6.8572974312290313E-2</v>
      </c>
      <c r="V60" s="25">
        <f t="shared" si="5"/>
        <v>6.4760359021043018E-2</v>
      </c>
      <c r="W60" s="24">
        <v>7.8197485988810655E-2</v>
      </c>
      <c r="X60" s="25">
        <f t="shared" si="6"/>
        <v>5.5135847344522676E-2</v>
      </c>
      <c r="Y60" s="24">
        <v>5.7666757227296472E-2</v>
      </c>
      <c r="Z60" s="25">
        <f t="shared" si="7"/>
        <v>7.5666576106036859E-2</v>
      </c>
      <c r="AA60" s="24">
        <v>6.5415606611666732E-2</v>
      </c>
      <c r="AB60" s="24">
        <f t="shared" si="8"/>
        <v>6.7917726721666599E-2</v>
      </c>
      <c r="AC60" s="24">
        <v>5.530807366771856E-2</v>
      </c>
      <c r="AD60" s="24">
        <f t="shared" si="9"/>
        <v>7.8025259665614771E-2</v>
      </c>
      <c r="AE60" s="24">
        <v>4.310426912302151E-2</v>
      </c>
      <c r="AF60" s="24">
        <f t="shared" si="10"/>
        <v>9.0229064210311821E-2</v>
      </c>
      <c r="AG60" s="24">
        <f t="shared" si="11"/>
        <v>6.6666666666666652E-2</v>
      </c>
    </row>
    <row r="61" spans="2:33" x14ac:dyDescent="0.3">
      <c r="B61" s="22">
        <v>58</v>
      </c>
      <c r="C61" s="14">
        <f t="shared" si="13"/>
        <v>1194</v>
      </c>
      <c r="D61" s="14">
        <f t="shared" si="13"/>
        <v>2179</v>
      </c>
      <c r="E61" s="14">
        <f t="shared" si="13"/>
        <v>1854</v>
      </c>
      <c r="F61" s="14">
        <f t="shared" si="13"/>
        <v>1520</v>
      </c>
      <c r="G61" s="14">
        <f t="shared" si="13"/>
        <v>1558</v>
      </c>
      <c r="H61" s="14">
        <f t="shared" si="13"/>
        <v>1816</v>
      </c>
      <c r="I61" s="14">
        <f t="shared" si="13"/>
        <v>1991</v>
      </c>
      <c r="J61" s="14">
        <f t="shared" si="13"/>
        <v>1383</v>
      </c>
      <c r="K61" s="14">
        <f t="shared" si="13"/>
        <v>1658</v>
      </c>
      <c r="L61" s="14">
        <f t="shared" si="13"/>
        <v>1715</v>
      </c>
      <c r="M61" s="14">
        <f t="shared" si="13"/>
        <v>1273</v>
      </c>
      <c r="N61" s="14">
        <f t="shared" si="13"/>
        <v>2100</v>
      </c>
      <c r="O61" s="14">
        <f t="shared" si="13"/>
        <v>1402</v>
      </c>
      <c r="P61" s="14">
        <f t="shared" si="13"/>
        <v>1972</v>
      </c>
      <c r="Q61" s="14">
        <f t="shared" si="13"/>
        <v>1687</v>
      </c>
      <c r="R61" s="14">
        <v>126500</v>
      </c>
      <c r="S61" s="24">
        <v>4.7188355081332845E-2</v>
      </c>
      <c r="T61" s="23">
        <f t="shared" si="4"/>
        <v>8.6144978252000487E-2</v>
      </c>
      <c r="U61" s="24">
        <v>7.3268911462535613E-2</v>
      </c>
      <c r="V61" s="25">
        <f t="shared" si="5"/>
        <v>6.0064421870797718E-2</v>
      </c>
      <c r="W61" s="24">
        <v>6.1569774159168589E-2</v>
      </c>
      <c r="X61" s="25">
        <f t="shared" si="6"/>
        <v>7.1763559174164743E-2</v>
      </c>
      <c r="Y61" s="24">
        <v>7.8676516848234457E-2</v>
      </c>
      <c r="Z61" s="25">
        <f t="shared" si="7"/>
        <v>5.4656816485098875E-2</v>
      </c>
      <c r="AA61" s="24">
        <v>6.5550416463837025E-2</v>
      </c>
      <c r="AB61" s="24">
        <f t="shared" si="8"/>
        <v>6.7782916869496307E-2</v>
      </c>
      <c r="AC61" s="24">
        <v>5.0330568326488134E-2</v>
      </c>
      <c r="AD61" s="24">
        <f t="shared" si="9"/>
        <v>8.3002765006845197E-2</v>
      </c>
      <c r="AE61" s="24">
        <v>5.5400819389931855E-2</v>
      </c>
      <c r="AF61" s="24">
        <f t="shared" si="10"/>
        <v>7.7932513943401477E-2</v>
      </c>
      <c r="AG61" s="24">
        <f t="shared" si="11"/>
        <v>6.6666666666666652E-2</v>
      </c>
    </row>
    <row r="62" spans="2:33" x14ac:dyDescent="0.3">
      <c r="B62" s="22">
        <v>59</v>
      </c>
      <c r="C62" s="14">
        <f t="shared" si="13"/>
        <v>2376</v>
      </c>
      <c r="D62" s="14">
        <f t="shared" si="13"/>
        <v>1480</v>
      </c>
      <c r="E62" s="14">
        <f t="shared" si="13"/>
        <v>2430</v>
      </c>
      <c r="F62" s="14">
        <f t="shared" si="13"/>
        <v>1426</v>
      </c>
      <c r="G62" s="14">
        <f t="shared" si="13"/>
        <v>1795</v>
      </c>
      <c r="H62" s="14">
        <f t="shared" si="13"/>
        <v>2061</v>
      </c>
      <c r="I62" s="14">
        <f t="shared" si="13"/>
        <v>1649</v>
      </c>
      <c r="J62" s="14">
        <f t="shared" si="13"/>
        <v>2207</v>
      </c>
      <c r="K62" s="14">
        <f t="shared" si="13"/>
        <v>1653</v>
      </c>
      <c r="L62" s="14">
        <f t="shared" si="13"/>
        <v>2203</v>
      </c>
      <c r="M62" s="14">
        <f t="shared" si="13"/>
        <v>1096</v>
      </c>
      <c r="N62" s="14">
        <f t="shared" si="13"/>
        <v>2760</v>
      </c>
      <c r="O62" s="14">
        <f t="shared" si="13"/>
        <v>1620</v>
      </c>
      <c r="P62" s="14">
        <f t="shared" si="13"/>
        <v>2236</v>
      </c>
      <c r="Q62" s="14">
        <f t="shared" si="13"/>
        <v>1928</v>
      </c>
      <c r="R62" s="14">
        <v>144600</v>
      </c>
      <c r="S62" s="24">
        <v>8.2172023310293441E-2</v>
      </c>
      <c r="T62" s="23">
        <f t="shared" si="4"/>
        <v>5.1161310023039891E-2</v>
      </c>
      <c r="U62" s="24">
        <v>8.40154326465819E-2</v>
      </c>
      <c r="V62" s="25">
        <f t="shared" si="5"/>
        <v>4.9317900686751431E-2</v>
      </c>
      <c r="W62" s="24">
        <v>6.2083945620132142E-2</v>
      </c>
      <c r="X62" s="25">
        <f t="shared" si="6"/>
        <v>7.124938771320119E-2</v>
      </c>
      <c r="Y62" s="24">
        <v>5.7017287060760424E-2</v>
      </c>
      <c r="Z62" s="25">
        <f t="shared" si="7"/>
        <v>7.6316046272572907E-2</v>
      </c>
      <c r="AA62" s="24">
        <v>5.7156394275396594E-2</v>
      </c>
      <c r="AB62" s="24">
        <f t="shared" si="8"/>
        <v>7.6176939057936738E-2</v>
      </c>
      <c r="AC62" s="24">
        <v>3.7901049934178588E-2</v>
      </c>
      <c r="AD62" s="24">
        <f t="shared" si="9"/>
        <v>9.5432283399154744E-2</v>
      </c>
      <c r="AE62" s="24">
        <v>5.6020730978660283E-2</v>
      </c>
      <c r="AF62" s="24">
        <f t="shared" si="10"/>
        <v>7.7312602354673049E-2</v>
      </c>
      <c r="AG62" s="24">
        <f t="shared" si="11"/>
        <v>6.6666666666666652E-2</v>
      </c>
    </row>
    <row r="63" spans="2:33" x14ac:dyDescent="0.3">
      <c r="B63" s="22">
        <v>60</v>
      </c>
      <c r="C63" s="14">
        <f t="shared" si="13"/>
        <v>1871</v>
      </c>
      <c r="D63" s="14">
        <f t="shared" si="13"/>
        <v>2129</v>
      </c>
      <c r="E63" s="14">
        <f t="shared" si="13"/>
        <v>2308</v>
      </c>
      <c r="F63" s="14">
        <f t="shared" si="13"/>
        <v>1692</v>
      </c>
      <c r="G63" s="14">
        <f t="shared" si="13"/>
        <v>2191</v>
      </c>
      <c r="H63" s="14">
        <f t="shared" si="13"/>
        <v>1809</v>
      </c>
      <c r="I63" s="14">
        <f t="shared" si="13"/>
        <v>1765</v>
      </c>
      <c r="J63" s="14">
        <f t="shared" si="13"/>
        <v>2235</v>
      </c>
      <c r="K63" s="14">
        <f t="shared" si="13"/>
        <v>1431</v>
      </c>
      <c r="L63" s="14">
        <f t="shared" si="13"/>
        <v>2569</v>
      </c>
      <c r="M63" s="14">
        <f t="shared" si="13"/>
        <v>1794</v>
      </c>
      <c r="N63" s="14">
        <f t="shared" si="13"/>
        <v>2206</v>
      </c>
      <c r="O63" s="14">
        <f t="shared" si="13"/>
        <v>2476</v>
      </c>
      <c r="P63" s="14">
        <f t="shared" si="13"/>
        <v>1524</v>
      </c>
      <c r="Q63" s="14">
        <f t="shared" si="13"/>
        <v>2000</v>
      </c>
      <c r="R63" s="14">
        <v>150000</v>
      </c>
      <c r="S63" s="24">
        <v>6.2365036326398837E-2</v>
      </c>
      <c r="T63" s="23">
        <f t="shared" si="4"/>
        <v>7.0968297006934494E-2</v>
      </c>
      <c r="U63" s="24">
        <v>7.6922829164275897E-2</v>
      </c>
      <c r="V63" s="25">
        <f t="shared" si="5"/>
        <v>5.6410504169057435E-2</v>
      </c>
      <c r="W63" s="24">
        <v>7.3038434136422581E-2</v>
      </c>
      <c r="X63" s="25">
        <f t="shared" si="6"/>
        <v>6.0294899196910751E-2</v>
      </c>
      <c r="Y63" s="24">
        <v>5.8840050867318638E-2</v>
      </c>
      <c r="Z63" s="25">
        <f t="shared" si="7"/>
        <v>7.4493282466014693E-2</v>
      </c>
      <c r="AA63" s="24">
        <v>4.7683393047507849E-2</v>
      </c>
      <c r="AB63" s="24">
        <f t="shared" si="8"/>
        <v>8.5649940285825482E-2</v>
      </c>
      <c r="AC63" s="24">
        <v>5.97870622255397E-2</v>
      </c>
      <c r="AD63" s="24">
        <f t="shared" si="9"/>
        <v>7.3546271107793632E-2</v>
      </c>
      <c r="AE63" s="24">
        <v>8.2547144400039685E-2</v>
      </c>
      <c r="AF63" s="24">
        <f t="shared" si="10"/>
        <v>5.0786188933293647E-2</v>
      </c>
      <c r="AG63" s="24">
        <f t="shared" si="11"/>
        <v>6.6666666666666652E-2</v>
      </c>
    </row>
    <row r="64" spans="2:33" x14ac:dyDescent="0.3">
      <c r="B64" s="22">
        <v>61</v>
      </c>
      <c r="C64" s="14">
        <f t="shared" si="13"/>
        <v>1454</v>
      </c>
      <c r="D64" s="14">
        <f t="shared" si="13"/>
        <v>1813</v>
      </c>
      <c r="E64" s="14">
        <f t="shared" si="13"/>
        <v>1441</v>
      </c>
      <c r="F64" s="14">
        <f t="shared" si="13"/>
        <v>1826</v>
      </c>
      <c r="G64" s="14">
        <f t="shared" si="13"/>
        <v>1631</v>
      </c>
      <c r="H64" s="14">
        <f t="shared" si="13"/>
        <v>1636</v>
      </c>
      <c r="I64" s="14">
        <f t="shared" si="13"/>
        <v>1355</v>
      </c>
      <c r="J64" s="14">
        <f t="shared" si="13"/>
        <v>1911</v>
      </c>
      <c r="K64" s="14">
        <f t="shared" si="13"/>
        <v>1979</v>
      </c>
      <c r="L64" s="14">
        <f t="shared" si="13"/>
        <v>1288</v>
      </c>
      <c r="M64" s="14">
        <f t="shared" si="13"/>
        <v>1734</v>
      </c>
      <c r="N64" s="14">
        <f t="shared" si="13"/>
        <v>1533</v>
      </c>
      <c r="O64" s="14">
        <f t="shared" si="13"/>
        <v>1198</v>
      </c>
      <c r="P64" s="14">
        <f t="shared" si="13"/>
        <v>2069</v>
      </c>
      <c r="Q64" s="14">
        <f t="shared" si="13"/>
        <v>1633</v>
      </c>
      <c r="R64" s="14">
        <v>122500</v>
      </c>
      <c r="S64" s="24">
        <v>5.9336293913973492E-2</v>
      </c>
      <c r="T64" s="23">
        <f t="shared" si="4"/>
        <v>7.3997039419359839E-2</v>
      </c>
      <c r="U64" s="24">
        <v>5.8805740179694255E-2</v>
      </c>
      <c r="V64" s="25">
        <f t="shared" si="5"/>
        <v>7.4527593153639077E-2</v>
      </c>
      <c r="W64" s="24">
        <v>6.6557875113674669E-2</v>
      </c>
      <c r="X64" s="25">
        <f t="shared" si="6"/>
        <v>6.6775458219658662E-2</v>
      </c>
      <c r="Y64" s="24">
        <v>5.5313894433809907E-2</v>
      </c>
      <c r="Z64" s="25">
        <f t="shared" si="7"/>
        <v>7.8019438899523424E-2</v>
      </c>
      <c r="AA64" s="24">
        <v>8.0760896805757654E-2</v>
      </c>
      <c r="AB64" s="24">
        <f t="shared" si="8"/>
        <v>5.2572436527575678E-2</v>
      </c>
      <c r="AC64" s="24">
        <v>7.0781125130041034E-2</v>
      </c>
      <c r="AD64" s="24">
        <f t="shared" si="9"/>
        <v>6.2552208203292298E-2</v>
      </c>
      <c r="AE64" s="24">
        <v>4.889347574821673E-2</v>
      </c>
      <c r="AF64" s="24">
        <f t="shared" si="10"/>
        <v>8.4439857585116601E-2</v>
      </c>
      <c r="AG64" s="24">
        <f t="shared" si="11"/>
        <v>6.6666666666666652E-2</v>
      </c>
    </row>
    <row r="65" spans="2:33" x14ac:dyDescent="0.3">
      <c r="B65" s="22">
        <v>62</v>
      </c>
      <c r="C65" s="14">
        <f t="shared" si="13"/>
        <v>2167</v>
      </c>
      <c r="D65" s="14">
        <f t="shared" si="13"/>
        <v>2470</v>
      </c>
      <c r="E65" s="14">
        <f t="shared" si="13"/>
        <v>2240</v>
      </c>
      <c r="F65" s="14">
        <f t="shared" si="13"/>
        <v>2397</v>
      </c>
      <c r="G65" s="14">
        <f t="shared" si="13"/>
        <v>2816</v>
      </c>
      <c r="H65" s="14">
        <f t="shared" si="13"/>
        <v>1822</v>
      </c>
      <c r="I65" s="14">
        <f t="shared" si="13"/>
        <v>2532</v>
      </c>
      <c r="J65" s="14">
        <f t="shared" si="13"/>
        <v>2105</v>
      </c>
      <c r="K65" s="14">
        <f t="shared" si="13"/>
        <v>2006</v>
      </c>
      <c r="L65" s="14">
        <f t="shared" si="13"/>
        <v>2632</v>
      </c>
      <c r="M65" s="14">
        <f t="shared" si="13"/>
        <v>3003</v>
      </c>
      <c r="N65" s="14">
        <f t="shared" si="13"/>
        <v>1634</v>
      </c>
      <c r="O65" s="14">
        <f t="shared" si="13"/>
        <v>2152</v>
      </c>
      <c r="P65" s="14">
        <f t="shared" si="13"/>
        <v>2485</v>
      </c>
      <c r="Q65" s="14">
        <f t="shared" si="13"/>
        <v>2319</v>
      </c>
      <c r="R65" s="14">
        <v>173900</v>
      </c>
      <c r="S65" s="24">
        <v>6.2302872363532658E-2</v>
      </c>
      <c r="T65" s="23">
        <f t="shared" si="4"/>
        <v>7.1030460969800674E-2</v>
      </c>
      <c r="U65" s="24">
        <v>6.4415571712332309E-2</v>
      </c>
      <c r="V65" s="25">
        <f t="shared" si="5"/>
        <v>6.8917761621001022E-2</v>
      </c>
      <c r="W65" s="24">
        <v>8.0955846995082681E-2</v>
      </c>
      <c r="X65" s="25">
        <f t="shared" si="6"/>
        <v>5.2377486338250651E-2</v>
      </c>
      <c r="Y65" s="24">
        <v>7.2811299203338564E-2</v>
      </c>
      <c r="Z65" s="25">
        <f t="shared" si="7"/>
        <v>6.0522034129994767E-2</v>
      </c>
      <c r="AA65" s="24">
        <v>5.7665620358919256E-2</v>
      </c>
      <c r="AB65" s="24">
        <f t="shared" si="8"/>
        <v>7.5667712974414075E-2</v>
      </c>
      <c r="AC65" s="24">
        <v>8.6355471564773467E-2</v>
      </c>
      <c r="AD65" s="24">
        <f t="shared" si="9"/>
        <v>4.6977861768559864E-2</v>
      </c>
      <c r="AE65" s="24">
        <v>6.1871396708327808E-2</v>
      </c>
      <c r="AF65" s="24">
        <f t="shared" si="10"/>
        <v>7.1461936625005523E-2</v>
      </c>
      <c r="AG65" s="24">
        <f t="shared" si="11"/>
        <v>6.6666666666666652E-2</v>
      </c>
    </row>
    <row r="66" spans="2:33" x14ac:dyDescent="0.3">
      <c r="B66" s="22">
        <v>63</v>
      </c>
      <c r="C66" s="14">
        <f t="shared" si="13"/>
        <v>1684</v>
      </c>
      <c r="D66" s="14">
        <f t="shared" si="13"/>
        <v>2876</v>
      </c>
      <c r="E66" s="14">
        <f t="shared" si="13"/>
        <v>2404</v>
      </c>
      <c r="F66" s="14">
        <f t="shared" si="13"/>
        <v>2156</v>
      </c>
      <c r="G66" s="14">
        <f t="shared" si="13"/>
        <v>1895</v>
      </c>
      <c r="H66" s="14">
        <f t="shared" si="13"/>
        <v>2665</v>
      </c>
      <c r="I66" s="14">
        <f t="shared" si="13"/>
        <v>2221</v>
      </c>
      <c r="J66" s="14">
        <f t="shared" si="13"/>
        <v>2339</v>
      </c>
      <c r="K66" s="14">
        <f t="shared" si="13"/>
        <v>2327</v>
      </c>
      <c r="L66" s="14">
        <f t="shared" si="13"/>
        <v>2233</v>
      </c>
      <c r="M66" s="14">
        <f t="shared" si="13"/>
        <v>2386</v>
      </c>
      <c r="N66" s="14">
        <f t="shared" si="13"/>
        <v>2174</v>
      </c>
      <c r="O66" s="14">
        <f t="shared" si="13"/>
        <v>1767</v>
      </c>
      <c r="P66" s="14">
        <f t="shared" si="13"/>
        <v>2793</v>
      </c>
      <c r="Q66" s="14">
        <f t="shared" si="13"/>
        <v>2280</v>
      </c>
      <c r="R66" s="14">
        <v>171000</v>
      </c>
      <c r="S66" s="24">
        <v>4.9245632096743208E-2</v>
      </c>
      <c r="T66" s="23">
        <f t="shared" si="4"/>
        <v>8.4087701236590123E-2</v>
      </c>
      <c r="U66" s="24">
        <v>7.0300207069111054E-2</v>
      </c>
      <c r="V66" s="25">
        <f t="shared" si="5"/>
        <v>6.3033126264222278E-2</v>
      </c>
      <c r="W66" s="24">
        <v>5.5413802426799663E-2</v>
      </c>
      <c r="X66" s="25">
        <f t="shared" si="6"/>
        <v>7.7919530906533668E-2</v>
      </c>
      <c r="Y66" s="24">
        <v>6.4950763869590589E-2</v>
      </c>
      <c r="Z66" s="25">
        <f t="shared" si="7"/>
        <v>6.8382569463742743E-2</v>
      </c>
      <c r="AA66" s="24">
        <v>6.8030153768220913E-2</v>
      </c>
      <c r="AB66" s="24">
        <f t="shared" si="8"/>
        <v>6.5303179565112418E-2</v>
      </c>
      <c r="AC66" s="24">
        <v>6.9756886302955678E-2</v>
      </c>
      <c r="AD66" s="24">
        <f t="shared" si="9"/>
        <v>6.3576447030377653E-2</v>
      </c>
      <c r="AE66" s="24">
        <v>5.1655110935415138E-2</v>
      </c>
      <c r="AF66" s="24">
        <f t="shared" si="10"/>
        <v>8.1678222397918193E-2</v>
      </c>
      <c r="AG66" s="24">
        <f t="shared" si="11"/>
        <v>6.6666666666666652E-2</v>
      </c>
    </row>
    <row r="67" spans="2:33" x14ac:dyDescent="0.3">
      <c r="B67" s="22">
        <v>64</v>
      </c>
      <c r="C67" s="14">
        <f t="shared" si="13"/>
        <v>1872</v>
      </c>
      <c r="D67" s="14">
        <f t="shared" si="13"/>
        <v>2366</v>
      </c>
      <c r="E67" s="14">
        <f t="shared" si="13"/>
        <v>2290</v>
      </c>
      <c r="F67" s="14">
        <f t="shared" si="13"/>
        <v>1948</v>
      </c>
      <c r="G67" s="14">
        <f t="shared" si="13"/>
        <v>2218</v>
      </c>
      <c r="H67" s="14">
        <f t="shared" si="13"/>
        <v>2019</v>
      </c>
      <c r="I67" s="14">
        <f t="shared" si="13"/>
        <v>2219</v>
      </c>
      <c r="J67" s="14">
        <f t="shared" si="13"/>
        <v>2018</v>
      </c>
      <c r="K67" s="14">
        <f t="shared" si="13"/>
        <v>1960</v>
      </c>
      <c r="L67" s="14">
        <f t="shared" si="13"/>
        <v>2277</v>
      </c>
      <c r="M67" s="14">
        <f t="shared" si="13"/>
        <v>2404</v>
      </c>
      <c r="N67" s="14">
        <f t="shared" si="13"/>
        <v>1833</v>
      </c>
      <c r="O67" s="14">
        <f t="shared" si="13"/>
        <v>1896</v>
      </c>
      <c r="P67" s="14">
        <f t="shared" si="13"/>
        <v>2341</v>
      </c>
      <c r="Q67" s="14">
        <f t="shared" si="13"/>
        <v>2119</v>
      </c>
      <c r="R67" s="14">
        <v>158900</v>
      </c>
      <c r="S67" s="24">
        <v>5.8890846146412656E-2</v>
      </c>
      <c r="T67" s="23">
        <f t="shared" si="4"/>
        <v>7.4442487186920675E-2</v>
      </c>
      <c r="U67" s="24">
        <v>7.2047710189097558E-2</v>
      </c>
      <c r="V67" s="25">
        <f t="shared" si="5"/>
        <v>6.1285623144235774E-2</v>
      </c>
      <c r="W67" s="24">
        <v>6.980748831442557E-2</v>
      </c>
      <c r="X67" s="25">
        <f t="shared" si="6"/>
        <v>6.3525845018907762E-2</v>
      </c>
      <c r="Y67" s="24">
        <v>6.983804733640514E-2</v>
      </c>
      <c r="Z67" s="25">
        <f t="shared" si="7"/>
        <v>6.3495285996928191E-2</v>
      </c>
      <c r="AA67" s="24">
        <v>6.1680925780409013E-2</v>
      </c>
      <c r="AB67" s="24">
        <f t="shared" si="8"/>
        <v>7.1652407552924319E-2</v>
      </c>
      <c r="AC67" s="24">
        <v>7.5652083166958761E-2</v>
      </c>
      <c r="AD67" s="24">
        <f t="shared" si="9"/>
        <v>5.768125016637457E-2</v>
      </c>
      <c r="AE67" s="24">
        <v>5.9663507370303848E-2</v>
      </c>
      <c r="AF67" s="24">
        <f t="shared" si="10"/>
        <v>7.3669825963029484E-2</v>
      </c>
      <c r="AG67" s="24">
        <f t="shared" si="11"/>
        <v>6.6666666666666652E-2</v>
      </c>
    </row>
    <row r="68" spans="2:33" x14ac:dyDescent="0.3">
      <c r="B68" s="22">
        <v>65</v>
      </c>
      <c r="C68" s="14">
        <f t="shared" si="13"/>
        <v>2085</v>
      </c>
      <c r="D68" s="14">
        <f t="shared" si="13"/>
        <v>2486</v>
      </c>
      <c r="E68" s="14">
        <f t="shared" si="13"/>
        <v>2303</v>
      </c>
      <c r="F68" s="14">
        <f t="shared" si="13"/>
        <v>2267</v>
      </c>
      <c r="G68" s="14">
        <f t="shared" si="13"/>
        <v>2765</v>
      </c>
      <c r="H68" s="14">
        <f t="shared" si="13"/>
        <v>1806</v>
      </c>
      <c r="I68" s="14">
        <f t="shared" si="13"/>
        <v>2108</v>
      </c>
      <c r="J68" s="14">
        <f t="shared" si="13"/>
        <v>2463</v>
      </c>
      <c r="K68" s="14">
        <f t="shared" si="13"/>
        <v>2455</v>
      </c>
      <c r="L68" s="14">
        <f t="shared" si="13"/>
        <v>2116</v>
      </c>
      <c r="M68" s="14">
        <f t="shared" si="13"/>
        <v>2381</v>
      </c>
      <c r="N68" s="14">
        <f t="shared" si="13"/>
        <v>2190</v>
      </c>
      <c r="O68" s="14">
        <f t="shared" si="13"/>
        <v>1618</v>
      </c>
      <c r="P68" s="14">
        <f t="shared" si="13"/>
        <v>2952</v>
      </c>
      <c r="Q68" s="14">
        <f t="shared" si="13"/>
        <v>2285</v>
      </c>
      <c r="R68" s="14">
        <v>171400</v>
      </c>
      <c r="S68" s="24">
        <v>6.0812756244147892E-2</v>
      </c>
      <c r="T68" s="23">
        <f t="shared" si="4"/>
        <v>7.252057708918544E-2</v>
      </c>
      <c r="U68" s="24">
        <v>6.7190758370587134E-2</v>
      </c>
      <c r="V68" s="25">
        <f t="shared" si="5"/>
        <v>6.6142574962746198E-2</v>
      </c>
      <c r="W68" s="24">
        <v>8.0656259440318678E-2</v>
      </c>
      <c r="X68" s="25">
        <f t="shared" si="6"/>
        <v>5.2677073893014653E-2</v>
      </c>
      <c r="Y68" s="24">
        <v>6.148599832845153E-2</v>
      </c>
      <c r="Z68" s="25">
        <f t="shared" si="7"/>
        <v>7.1847335004881802E-2</v>
      </c>
      <c r="AA68" s="24">
        <v>7.1608788046021943E-2</v>
      </c>
      <c r="AB68" s="24">
        <f t="shared" si="8"/>
        <v>6.1724545287311389E-2</v>
      </c>
      <c r="AC68" s="24">
        <v>6.9445338892863362E-2</v>
      </c>
      <c r="AD68" s="24">
        <f t="shared" si="9"/>
        <v>6.388799444046997E-2</v>
      </c>
      <c r="AE68" s="24">
        <v>4.7208727762652558E-2</v>
      </c>
      <c r="AF68" s="24">
        <f t="shared" si="10"/>
        <v>8.6124605570680773E-2</v>
      </c>
      <c r="AG68" s="24">
        <f t="shared" si="11"/>
        <v>6.6666666666666652E-2</v>
      </c>
    </row>
    <row r="69" spans="2:33" x14ac:dyDescent="0.3">
      <c r="B69" s="22">
        <v>66</v>
      </c>
      <c r="C69" s="14">
        <f t="shared" si="13"/>
        <v>1922</v>
      </c>
      <c r="D69" s="14">
        <f t="shared" si="13"/>
        <v>2289</v>
      </c>
      <c r="E69" s="14">
        <f t="shared" si="13"/>
        <v>2350</v>
      </c>
      <c r="F69" s="14">
        <f t="shared" si="13"/>
        <v>1860</v>
      </c>
      <c r="G69" s="14">
        <f t="shared" si="13"/>
        <v>2976</v>
      </c>
      <c r="H69" s="14">
        <f t="shared" si="13"/>
        <v>1234</v>
      </c>
      <c r="I69" s="14">
        <f t="shared" si="13"/>
        <v>1792</v>
      </c>
      <c r="J69" s="14">
        <f t="shared" si="13"/>
        <v>2418</v>
      </c>
      <c r="K69" s="14">
        <f t="shared" si="13"/>
        <v>1973</v>
      </c>
      <c r="L69" s="14">
        <f t="shared" si="13"/>
        <v>2238</v>
      </c>
      <c r="M69" s="14">
        <f t="shared" si="13"/>
        <v>2891</v>
      </c>
      <c r="N69" s="14">
        <f t="shared" si="13"/>
        <v>1320</v>
      </c>
      <c r="O69" s="14">
        <f t="shared" si="13"/>
        <v>2021</v>
      </c>
      <c r="P69" s="14">
        <f t="shared" si="13"/>
        <v>2189</v>
      </c>
      <c r="Q69" s="14">
        <f t="shared" si="13"/>
        <v>2105</v>
      </c>
      <c r="R69" s="14">
        <v>157900</v>
      </c>
      <c r="S69" s="24">
        <v>6.0864404174524822E-2</v>
      </c>
      <c r="T69" s="23">
        <f t="shared" si="4"/>
        <v>7.2468929158808509E-2</v>
      </c>
      <c r="U69" s="24">
        <v>7.4422946552247737E-2</v>
      </c>
      <c r="V69" s="25">
        <f t="shared" si="5"/>
        <v>5.8910386781085594E-2</v>
      </c>
      <c r="W69" s="24">
        <v>9.424970367722213E-2</v>
      </c>
      <c r="X69" s="25">
        <f t="shared" si="6"/>
        <v>3.9083629656111202E-2</v>
      </c>
      <c r="Y69" s="24">
        <v>5.6754579516153314E-2</v>
      </c>
      <c r="Z69" s="25">
        <f t="shared" si="7"/>
        <v>7.6578753817180018E-2</v>
      </c>
      <c r="AA69" s="24">
        <v>6.2471333519668548E-2</v>
      </c>
      <c r="AB69" s="24">
        <f t="shared" si="8"/>
        <v>7.0861999813664783E-2</v>
      </c>
      <c r="AC69" s="24">
        <v>9.1531042114682493E-2</v>
      </c>
      <c r="AD69" s="24">
        <f t="shared" si="9"/>
        <v>4.1802291218650839E-2</v>
      </c>
      <c r="AE69" s="24">
        <v>6.4002467850103273E-2</v>
      </c>
      <c r="AF69" s="24">
        <f t="shared" si="10"/>
        <v>6.9330865483230059E-2</v>
      </c>
      <c r="AG69" s="24">
        <f t="shared" si="11"/>
        <v>6.6666666666666652E-2</v>
      </c>
    </row>
    <row r="70" spans="2:33" x14ac:dyDescent="0.3">
      <c r="B70" s="22">
        <v>67</v>
      </c>
      <c r="C70" s="14">
        <f t="shared" si="13"/>
        <v>2445</v>
      </c>
      <c r="D70" s="14">
        <f t="shared" si="13"/>
        <v>2803</v>
      </c>
      <c r="E70" s="14">
        <f t="shared" si="13"/>
        <v>2117</v>
      </c>
      <c r="F70" s="14">
        <f t="shared" si="13"/>
        <v>3131</v>
      </c>
      <c r="G70" s="14">
        <f t="shared" si="13"/>
        <v>2170</v>
      </c>
      <c r="H70" s="14">
        <f t="shared" si="13"/>
        <v>3078</v>
      </c>
      <c r="I70" s="14">
        <f t="shared" si="13"/>
        <v>2515</v>
      </c>
      <c r="J70" s="14">
        <f t="shared" si="13"/>
        <v>2733</v>
      </c>
      <c r="K70" s="14">
        <f t="shared" si="13"/>
        <v>2877</v>
      </c>
      <c r="L70" s="14">
        <f t="shared" si="13"/>
        <v>2371</v>
      </c>
      <c r="M70" s="14">
        <f t="shared" si="13"/>
        <v>2307</v>
      </c>
      <c r="N70" s="14">
        <f t="shared" si="13"/>
        <v>2941</v>
      </c>
      <c r="O70" s="14">
        <f t="shared" si="13"/>
        <v>3053</v>
      </c>
      <c r="P70" s="14">
        <f t="shared" si="13"/>
        <v>2195</v>
      </c>
      <c r="Q70" s="14">
        <f t="shared" si="13"/>
        <v>2624</v>
      </c>
      <c r="R70" s="14">
        <v>196800</v>
      </c>
      <c r="S70" s="24">
        <v>6.21187565298425E-2</v>
      </c>
      <c r="T70" s="23">
        <f t="shared" si="4"/>
        <v>7.1214576803490831E-2</v>
      </c>
      <c r="U70" s="24">
        <v>5.3787421263721769E-2</v>
      </c>
      <c r="V70" s="25">
        <f t="shared" si="5"/>
        <v>7.9545912069611563E-2</v>
      </c>
      <c r="W70" s="24">
        <v>5.5138884915821251E-2</v>
      </c>
      <c r="X70" s="25">
        <f t="shared" si="6"/>
        <v>7.819444841751208E-2</v>
      </c>
      <c r="Y70" s="24">
        <v>6.3899297044870906E-2</v>
      </c>
      <c r="Z70" s="25">
        <f t="shared" si="7"/>
        <v>6.9434036288462425E-2</v>
      </c>
      <c r="AA70" s="24">
        <v>7.3094788701881186E-2</v>
      </c>
      <c r="AB70" s="24">
        <f t="shared" si="8"/>
        <v>6.0238544631452146E-2</v>
      </c>
      <c r="AC70" s="24">
        <v>5.8606310728962996E-2</v>
      </c>
      <c r="AD70" s="24">
        <f t="shared" si="9"/>
        <v>7.4727022604370336E-2</v>
      </c>
      <c r="AE70" s="24">
        <v>7.7572685866060198E-2</v>
      </c>
      <c r="AF70" s="24">
        <f t="shared" si="10"/>
        <v>5.5760647467273133E-2</v>
      </c>
      <c r="AG70" s="24">
        <f t="shared" si="11"/>
        <v>6.6666666666666652E-2</v>
      </c>
    </row>
    <row r="71" spans="2:33" x14ac:dyDescent="0.3">
      <c r="B71" s="22">
        <v>68</v>
      </c>
      <c r="C71" s="14">
        <f t="shared" si="13"/>
        <v>2435</v>
      </c>
      <c r="D71" s="14">
        <f t="shared" si="13"/>
        <v>2000</v>
      </c>
      <c r="E71" s="14">
        <f t="shared" si="13"/>
        <v>2697</v>
      </c>
      <c r="F71" s="14">
        <f t="shared" si="13"/>
        <v>1737</v>
      </c>
      <c r="G71" s="14">
        <f t="shared" si="13"/>
        <v>2768</v>
      </c>
      <c r="H71" s="14">
        <f t="shared" si="13"/>
        <v>1667</v>
      </c>
      <c r="I71" s="14">
        <f t="shared" si="13"/>
        <v>2230</v>
      </c>
      <c r="J71" s="14">
        <f t="shared" si="13"/>
        <v>2205</v>
      </c>
      <c r="K71" s="14">
        <f t="shared" si="13"/>
        <v>2211</v>
      </c>
      <c r="L71" s="14">
        <f t="shared" si="13"/>
        <v>2224</v>
      </c>
      <c r="M71" s="14">
        <f t="shared" si="13"/>
        <v>2022</v>
      </c>
      <c r="N71" s="14">
        <f t="shared" si="13"/>
        <v>2412</v>
      </c>
      <c r="O71" s="14">
        <f t="shared" si="13"/>
        <v>1765</v>
      </c>
      <c r="P71" s="14">
        <f t="shared" si="13"/>
        <v>2669</v>
      </c>
      <c r="Q71" s="14">
        <f t="shared" si="13"/>
        <v>2217</v>
      </c>
      <c r="R71" s="14">
        <v>166300</v>
      </c>
      <c r="S71" s="24">
        <v>7.3200540198329833E-2</v>
      </c>
      <c r="T71" s="23">
        <f t="shared" si="4"/>
        <v>6.0132793135003498E-2</v>
      </c>
      <c r="U71" s="24">
        <v>8.1099729056903158E-2</v>
      </c>
      <c r="V71" s="25">
        <f t="shared" si="5"/>
        <v>5.2233604276430173E-2</v>
      </c>
      <c r="W71" s="24">
        <v>8.3214076864849773E-2</v>
      </c>
      <c r="X71" s="25">
        <f t="shared" si="6"/>
        <v>5.0119256468483558E-2</v>
      </c>
      <c r="Y71" s="24">
        <v>6.704373855204554E-2</v>
      </c>
      <c r="Z71" s="25">
        <f t="shared" si="7"/>
        <v>6.6289594781287792E-2</v>
      </c>
      <c r="AA71" s="24">
        <v>6.6463003447595981E-2</v>
      </c>
      <c r="AB71" s="24">
        <f t="shared" si="8"/>
        <v>6.6870329885737351E-2</v>
      </c>
      <c r="AC71" s="24">
        <v>6.0806401149919254E-2</v>
      </c>
      <c r="AD71" s="24">
        <f t="shared" si="9"/>
        <v>7.2526932183414078E-2</v>
      </c>
      <c r="AE71" s="24">
        <v>5.3079379638391544E-2</v>
      </c>
      <c r="AF71" s="24">
        <f t="shared" si="10"/>
        <v>8.0253953694941788E-2</v>
      </c>
      <c r="AG71" s="24">
        <f t="shared" si="11"/>
        <v>6.6666666666666652E-2</v>
      </c>
    </row>
    <row r="72" spans="2:33" x14ac:dyDescent="0.3">
      <c r="B72" s="22">
        <v>69</v>
      </c>
      <c r="C72" s="14">
        <f t="shared" si="13"/>
        <v>2275</v>
      </c>
      <c r="D72" s="14">
        <f t="shared" si="13"/>
        <v>2794</v>
      </c>
      <c r="E72" s="14">
        <f t="shared" si="13"/>
        <v>2729</v>
      </c>
      <c r="F72" s="14">
        <f t="shared" si="13"/>
        <v>2341</v>
      </c>
      <c r="G72" s="14">
        <f t="shared" si="13"/>
        <v>1906</v>
      </c>
      <c r="H72" s="14">
        <f t="shared" si="13"/>
        <v>3163</v>
      </c>
      <c r="I72" s="14">
        <f t="shared" si="13"/>
        <v>3139</v>
      </c>
      <c r="J72" s="14">
        <f t="shared" si="13"/>
        <v>1930</v>
      </c>
      <c r="K72" s="14">
        <f t="shared" si="13"/>
        <v>2733</v>
      </c>
      <c r="L72" s="14">
        <f t="shared" si="13"/>
        <v>2337</v>
      </c>
      <c r="M72" s="14">
        <f t="shared" si="13"/>
        <v>2724</v>
      </c>
      <c r="N72" s="14">
        <f t="shared" si="13"/>
        <v>2345</v>
      </c>
      <c r="O72" s="14">
        <f t="shared" si="13"/>
        <v>2754</v>
      </c>
      <c r="P72" s="14">
        <f t="shared" si="13"/>
        <v>2315</v>
      </c>
      <c r="Q72" s="14">
        <f t="shared" si="13"/>
        <v>2535</v>
      </c>
      <c r="R72" s="14">
        <v>190100</v>
      </c>
      <c r="S72" s="24">
        <v>5.9844110280708407E-2</v>
      </c>
      <c r="T72" s="23">
        <f t="shared" si="4"/>
        <v>7.3489223052624925E-2</v>
      </c>
      <c r="U72" s="24">
        <v>7.1772883627589323E-2</v>
      </c>
      <c r="V72" s="25">
        <f t="shared" si="5"/>
        <v>6.1560449705744008E-2</v>
      </c>
      <c r="W72" s="24">
        <v>5.0129979270012115E-2</v>
      </c>
      <c r="X72" s="25">
        <f t="shared" si="6"/>
        <v>8.3203354063321217E-2</v>
      </c>
      <c r="Y72" s="24">
        <v>8.2560650396361013E-2</v>
      </c>
      <c r="Z72" s="25">
        <f t="shared" si="7"/>
        <v>5.0772682936972319E-2</v>
      </c>
      <c r="AA72" s="24">
        <v>7.1876020326770373E-2</v>
      </c>
      <c r="AB72" s="24">
        <f t="shared" si="8"/>
        <v>6.1457313006562958E-2</v>
      </c>
      <c r="AC72" s="24">
        <v>7.1644269708074859E-2</v>
      </c>
      <c r="AD72" s="24">
        <f t="shared" si="9"/>
        <v>6.1689063625258472E-2</v>
      </c>
      <c r="AE72" s="24">
        <v>7.2432983513452343E-2</v>
      </c>
      <c r="AF72" s="24">
        <f t="shared" si="10"/>
        <v>6.0900349819880989E-2</v>
      </c>
      <c r="AG72" s="24">
        <f t="shared" si="11"/>
        <v>6.6666666666666652E-2</v>
      </c>
    </row>
    <row r="73" spans="2:33" x14ac:dyDescent="0.3">
      <c r="B73" s="22">
        <v>70</v>
      </c>
      <c r="C73" s="14">
        <f t="shared" si="13"/>
        <v>2834</v>
      </c>
      <c r="D73" s="14">
        <f t="shared" si="13"/>
        <v>2366</v>
      </c>
      <c r="E73" s="14">
        <f t="shared" si="13"/>
        <v>3360</v>
      </c>
      <c r="F73" s="14">
        <f t="shared" si="13"/>
        <v>1840</v>
      </c>
      <c r="G73" s="14">
        <f t="shared" si="13"/>
        <v>2920</v>
      </c>
      <c r="H73" s="14">
        <f t="shared" si="13"/>
        <v>2280</v>
      </c>
      <c r="I73" s="14">
        <f t="shared" si="13"/>
        <v>3697</v>
      </c>
      <c r="J73" s="14">
        <f t="shared" si="13"/>
        <v>1503</v>
      </c>
      <c r="K73" s="14">
        <f t="shared" si="13"/>
        <v>2029</v>
      </c>
      <c r="L73" s="14">
        <f t="shared" si="13"/>
        <v>3171</v>
      </c>
      <c r="M73" s="14">
        <f t="shared" si="13"/>
        <v>2369</v>
      </c>
      <c r="N73" s="14">
        <f t="shared" si="13"/>
        <v>2831</v>
      </c>
      <c r="O73" s="14">
        <f t="shared" si="13"/>
        <v>2539</v>
      </c>
      <c r="P73" s="14">
        <f t="shared" si="13"/>
        <v>2661</v>
      </c>
      <c r="Q73" s="14">
        <f t="shared" si="13"/>
        <v>2600</v>
      </c>
      <c r="R73" s="14">
        <v>195000</v>
      </c>
      <c r="S73" s="24">
        <v>7.2659504537612662E-2</v>
      </c>
      <c r="T73" s="23">
        <f t="shared" si="4"/>
        <v>6.0673828795720669E-2</v>
      </c>
      <c r="U73" s="24">
        <v>8.6146924429656935E-2</v>
      </c>
      <c r="V73" s="25">
        <f t="shared" si="5"/>
        <v>4.7186408903676397E-2</v>
      </c>
      <c r="W73" s="24">
        <v>7.4872361990445058E-2</v>
      </c>
      <c r="X73" s="25">
        <f t="shared" si="6"/>
        <v>5.8460971342888274E-2</v>
      </c>
      <c r="Y73" s="24">
        <v>9.4806314434707162E-2</v>
      </c>
      <c r="Z73" s="25">
        <f t="shared" si="7"/>
        <v>3.852701889862617E-2</v>
      </c>
      <c r="AA73" s="24">
        <v>5.202663952108938E-2</v>
      </c>
      <c r="AB73" s="24">
        <f t="shared" si="8"/>
        <v>8.1306693812243952E-2</v>
      </c>
      <c r="AC73" s="24">
        <v>6.073816630991874E-2</v>
      </c>
      <c r="AD73" s="24">
        <f t="shared" si="9"/>
        <v>7.2595167023414592E-2</v>
      </c>
      <c r="AE73" s="24">
        <v>6.5109686700041636E-2</v>
      </c>
      <c r="AF73" s="24">
        <f t="shared" si="10"/>
        <v>6.8223646633291696E-2</v>
      </c>
      <c r="AG73" s="24">
        <f t="shared" si="11"/>
        <v>6.6666666666666652E-2</v>
      </c>
    </row>
    <row r="74" spans="2:33" x14ac:dyDescent="0.3">
      <c r="B74" s="22">
        <v>71</v>
      </c>
      <c r="C74" s="14">
        <f t="shared" si="13"/>
        <v>1241</v>
      </c>
      <c r="D74" s="14">
        <f t="shared" si="13"/>
        <v>2735</v>
      </c>
      <c r="E74" s="14">
        <f t="shared" si="13"/>
        <v>1201</v>
      </c>
      <c r="F74" s="14">
        <f t="shared" si="13"/>
        <v>2775</v>
      </c>
      <c r="G74" s="14">
        <f t="shared" si="13"/>
        <v>2573</v>
      </c>
      <c r="H74" s="14">
        <f t="shared" si="13"/>
        <v>1403</v>
      </c>
      <c r="I74" s="14">
        <f t="shared" si="13"/>
        <v>1958</v>
      </c>
      <c r="J74" s="14">
        <f t="shared" si="13"/>
        <v>2018</v>
      </c>
      <c r="K74" s="14">
        <f t="shared" si="13"/>
        <v>2159</v>
      </c>
      <c r="L74" s="14">
        <f t="shared" si="13"/>
        <v>1817</v>
      </c>
      <c r="M74" s="14">
        <f t="shared" si="13"/>
        <v>2058</v>
      </c>
      <c r="N74" s="14">
        <f t="shared" si="13"/>
        <v>1918</v>
      </c>
      <c r="O74" s="14">
        <f t="shared" si="13"/>
        <v>1712</v>
      </c>
      <c r="P74" s="14">
        <f t="shared" si="13"/>
        <v>2264</v>
      </c>
      <c r="Q74" s="14">
        <f t="shared" si="13"/>
        <v>1988</v>
      </c>
      <c r="R74" s="14">
        <v>149100</v>
      </c>
      <c r="S74" s="24">
        <v>4.1616881487742063E-2</v>
      </c>
      <c r="T74" s="23">
        <f t="shared" ref="T74:T103" si="14">2/15-S74</f>
        <v>9.1716451845591268E-2</v>
      </c>
      <c r="U74" s="24">
        <v>4.0289019223153588E-2</v>
      </c>
      <c r="V74" s="25">
        <f t="shared" ref="V74:V103" si="15">2/15-U74</f>
        <v>9.3044314110179743E-2</v>
      </c>
      <c r="W74" s="24">
        <v>8.6270979506978762E-2</v>
      </c>
      <c r="X74" s="25">
        <f t="shared" ref="X74:X103" si="16">2/15-W74</f>
        <v>4.7062353826354569E-2</v>
      </c>
      <c r="Y74" s="24">
        <v>6.5664262463131451E-2</v>
      </c>
      <c r="Z74" s="25">
        <f t="shared" ref="Z74:Z103" si="17">2/15-Y74</f>
        <v>6.7669070870201881E-2</v>
      </c>
      <c r="AA74" s="24">
        <v>7.2393272701036182E-2</v>
      </c>
      <c r="AB74" s="24">
        <f t="shared" ref="AB74:AB103" si="18">2/15-AA74</f>
        <v>6.0940060632297149E-2</v>
      </c>
      <c r="AC74" s="24">
        <v>6.902226469496614E-2</v>
      </c>
      <c r="AD74" s="24">
        <f t="shared" ref="AD74:AD103" si="19">2/15-AC74</f>
        <v>6.4311068638367191E-2</v>
      </c>
      <c r="AE74" s="24">
        <v>5.741519099278608E-2</v>
      </c>
      <c r="AF74" s="24">
        <f t="shared" ref="AF74:AF103" si="20">2/15-AE74</f>
        <v>7.5918142340547251E-2</v>
      </c>
      <c r="AG74" s="24">
        <f t="shared" ref="AG74:AG103" si="21">1-SUM(S74:AF74)</f>
        <v>6.6666666666666652E-2</v>
      </c>
    </row>
    <row r="75" spans="2:33" x14ac:dyDescent="0.3">
      <c r="B75" s="22">
        <v>72</v>
      </c>
      <c r="C75" s="14">
        <f t="shared" ref="C75:Q91" si="22">ROUND($R75*$J$2*S75,0)</f>
        <v>2781</v>
      </c>
      <c r="D75" s="14">
        <f t="shared" si="22"/>
        <v>2865</v>
      </c>
      <c r="E75" s="14">
        <f t="shared" si="22"/>
        <v>2072</v>
      </c>
      <c r="F75" s="14">
        <f t="shared" si="22"/>
        <v>3573</v>
      </c>
      <c r="G75" s="14">
        <f t="shared" si="22"/>
        <v>2631</v>
      </c>
      <c r="H75" s="14">
        <f t="shared" si="22"/>
        <v>3014</v>
      </c>
      <c r="I75" s="14">
        <f t="shared" si="22"/>
        <v>1563</v>
      </c>
      <c r="J75" s="14">
        <f t="shared" si="22"/>
        <v>4083</v>
      </c>
      <c r="K75" s="14">
        <f t="shared" si="22"/>
        <v>3555</v>
      </c>
      <c r="L75" s="14">
        <f t="shared" si="22"/>
        <v>2090</v>
      </c>
      <c r="M75" s="14">
        <f t="shared" si="22"/>
        <v>3242</v>
      </c>
      <c r="N75" s="14">
        <f t="shared" si="22"/>
        <v>2403</v>
      </c>
      <c r="O75" s="14">
        <f t="shared" si="22"/>
        <v>2642</v>
      </c>
      <c r="P75" s="14">
        <f t="shared" si="22"/>
        <v>3003</v>
      </c>
      <c r="Q75" s="14">
        <f t="shared" si="22"/>
        <v>2823</v>
      </c>
      <c r="R75" s="14">
        <v>211700</v>
      </c>
      <c r="S75" s="24">
        <v>6.5675790308476423E-2</v>
      </c>
      <c r="T75" s="23">
        <f t="shared" si="14"/>
        <v>6.7657543024856909E-2</v>
      </c>
      <c r="U75" s="24">
        <v>4.8941406119000164E-2</v>
      </c>
      <c r="V75" s="25">
        <f t="shared" si="15"/>
        <v>8.4391927214333168E-2</v>
      </c>
      <c r="W75" s="24">
        <v>6.2144176906757054E-2</v>
      </c>
      <c r="X75" s="25">
        <f t="shared" si="16"/>
        <v>7.1189156426576278E-2</v>
      </c>
      <c r="Y75" s="24">
        <v>3.6910064507126805E-2</v>
      </c>
      <c r="Z75" s="25">
        <f t="shared" si="17"/>
        <v>9.6423268826206526E-2</v>
      </c>
      <c r="AA75" s="24">
        <v>8.3970776456724849E-2</v>
      </c>
      <c r="AB75" s="24">
        <f t="shared" si="18"/>
        <v>4.9362556876608482E-2</v>
      </c>
      <c r="AC75" s="24">
        <v>7.6569172149491493E-2</v>
      </c>
      <c r="AD75" s="24">
        <f t="shared" si="19"/>
        <v>5.6764161183841838E-2</v>
      </c>
      <c r="AE75" s="24">
        <v>6.2399403857442082E-2</v>
      </c>
      <c r="AF75" s="24">
        <f t="shared" si="20"/>
        <v>7.093392947589125E-2</v>
      </c>
      <c r="AG75" s="24">
        <f t="shared" si="21"/>
        <v>6.6666666666666652E-2</v>
      </c>
    </row>
    <row r="76" spans="2:33" x14ac:dyDescent="0.3">
      <c r="B76" s="22">
        <v>73</v>
      </c>
      <c r="C76" s="14">
        <f t="shared" si="22"/>
        <v>2661</v>
      </c>
      <c r="D76" s="14">
        <f t="shared" si="22"/>
        <v>2889</v>
      </c>
      <c r="E76" s="14">
        <f t="shared" si="22"/>
        <v>2555</v>
      </c>
      <c r="F76" s="14">
        <f t="shared" si="22"/>
        <v>2995</v>
      </c>
      <c r="G76" s="14">
        <f t="shared" si="22"/>
        <v>2376</v>
      </c>
      <c r="H76" s="14">
        <f t="shared" si="22"/>
        <v>3173</v>
      </c>
      <c r="I76" s="14">
        <f t="shared" si="22"/>
        <v>3150</v>
      </c>
      <c r="J76" s="14">
        <f t="shared" si="22"/>
        <v>2400</v>
      </c>
      <c r="K76" s="14">
        <f t="shared" si="22"/>
        <v>2581</v>
      </c>
      <c r="L76" s="14">
        <f t="shared" si="22"/>
        <v>2968</v>
      </c>
      <c r="M76" s="14">
        <f t="shared" si="22"/>
        <v>2558</v>
      </c>
      <c r="N76" s="14">
        <f t="shared" si="22"/>
        <v>2991</v>
      </c>
      <c r="O76" s="14">
        <f t="shared" si="22"/>
        <v>3252</v>
      </c>
      <c r="P76" s="14">
        <f t="shared" si="22"/>
        <v>2297</v>
      </c>
      <c r="Q76" s="14">
        <f t="shared" si="22"/>
        <v>2775</v>
      </c>
      <c r="R76" s="14">
        <v>208100</v>
      </c>
      <c r="S76" s="24">
        <v>6.3927104845377614E-2</v>
      </c>
      <c r="T76" s="23">
        <f t="shared" si="14"/>
        <v>6.9406228487955718E-2</v>
      </c>
      <c r="U76" s="24">
        <v>6.1377245499487032E-2</v>
      </c>
      <c r="V76" s="25">
        <f t="shared" si="15"/>
        <v>7.1956087833846299E-2</v>
      </c>
      <c r="W76" s="24">
        <v>5.70864768701978E-2</v>
      </c>
      <c r="X76" s="25">
        <f t="shared" si="16"/>
        <v>7.6246856463135532E-2</v>
      </c>
      <c r="Y76" s="24">
        <v>7.5673888302433767E-2</v>
      </c>
      <c r="Z76" s="25">
        <f t="shared" si="17"/>
        <v>5.7659445030899564E-2</v>
      </c>
      <c r="AA76" s="24">
        <v>6.201504002778907E-2</v>
      </c>
      <c r="AB76" s="24">
        <f t="shared" si="18"/>
        <v>7.1318293305544261E-2</v>
      </c>
      <c r="AC76" s="24">
        <v>6.1463249592223435E-2</v>
      </c>
      <c r="AD76" s="24">
        <f t="shared" si="19"/>
        <v>7.1870083741109897E-2</v>
      </c>
      <c r="AE76" s="24">
        <v>7.813518560173921E-2</v>
      </c>
      <c r="AF76" s="24">
        <f t="shared" si="20"/>
        <v>5.5198147731594122E-2</v>
      </c>
      <c r="AG76" s="24">
        <f t="shared" si="21"/>
        <v>6.6666666666666652E-2</v>
      </c>
    </row>
    <row r="77" spans="2:33" x14ac:dyDescent="0.3">
      <c r="B77" s="22">
        <v>74</v>
      </c>
      <c r="C77" s="14">
        <f t="shared" si="22"/>
        <v>2740</v>
      </c>
      <c r="D77" s="14">
        <f t="shared" si="22"/>
        <v>2417</v>
      </c>
      <c r="E77" s="14">
        <f t="shared" si="22"/>
        <v>2591</v>
      </c>
      <c r="F77" s="14">
        <f t="shared" si="22"/>
        <v>2567</v>
      </c>
      <c r="G77" s="14">
        <f t="shared" si="22"/>
        <v>2554</v>
      </c>
      <c r="H77" s="14">
        <f t="shared" si="22"/>
        <v>2603</v>
      </c>
      <c r="I77" s="14">
        <f t="shared" si="22"/>
        <v>2041</v>
      </c>
      <c r="J77" s="14">
        <f t="shared" si="22"/>
        <v>3116</v>
      </c>
      <c r="K77" s="14">
        <f t="shared" si="22"/>
        <v>2475</v>
      </c>
      <c r="L77" s="14">
        <f t="shared" si="22"/>
        <v>2682</v>
      </c>
      <c r="M77" s="14">
        <f t="shared" si="22"/>
        <v>2776</v>
      </c>
      <c r="N77" s="14">
        <f t="shared" si="22"/>
        <v>2381</v>
      </c>
      <c r="O77" s="14">
        <f t="shared" si="22"/>
        <v>2725</v>
      </c>
      <c r="P77" s="14">
        <f t="shared" si="22"/>
        <v>2432</v>
      </c>
      <c r="Q77" s="14">
        <f t="shared" si="22"/>
        <v>2579</v>
      </c>
      <c r="R77" s="14">
        <v>193400</v>
      </c>
      <c r="S77" s="24">
        <v>7.0837809387329032E-2</v>
      </c>
      <c r="T77" s="23">
        <f t="shared" si="14"/>
        <v>6.24955239460043E-2</v>
      </c>
      <c r="U77" s="24">
        <v>6.697636773201171E-2</v>
      </c>
      <c r="V77" s="25">
        <f t="shared" si="15"/>
        <v>6.6356965601321621E-2</v>
      </c>
      <c r="W77" s="24">
        <v>6.6030379555330143E-2</v>
      </c>
      <c r="X77" s="25">
        <f t="shared" si="16"/>
        <v>6.7302953778003188E-2</v>
      </c>
      <c r="Y77" s="24">
        <v>5.2772925398629156E-2</v>
      </c>
      <c r="Z77" s="25">
        <f t="shared" si="17"/>
        <v>8.0560407934704176E-2</v>
      </c>
      <c r="AA77" s="24">
        <v>6.3998500179466788E-2</v>
      </c>
      <c r="AB77" s="24">
        <f t="shared" si="18"/>
        <v>6.9334833153866543E-2</v>
      </c>
      <c r="AC77" s="24">
        <v>7.1772883627589323E-2</v>
      </c>
      <c r="AD77" s="24">
        <f t="shared" si="19"/>
        <v>6.1560449705744008E-2</v>
      </c>
      <c r="AE77" s="24">
        <v>7.0455958036789668E-2</v>
      </c>
      <c r="AF77" s="24">
        <f t="shared" si="20"/>
        <v>6.2877375296543664E-2</v>
      </c>
      <c r="AG77" s="24">
        <f t="shared" si="21"/>
        <v>6.6666666666666652E-2</v>
      </c>
    </row>
    <row r="78" spans="2:33" x14ac:dyDescent="0.3">
      <c r="B78" s="22">
        <v>75</v>
      </c>
      <c r="C78" s="14">
        <f t="shared" si="22"/>
        <v>2572</v>
      </c>
      <c r="D78" s="14">
        <f t="shared" si="22"/>
        <v>2990</v>
      </c>
      <c r="E78" s="14">
        <f t="shared" si="22"/>
        <v>2556</v>
      </c>
      <c r="F78" s="14">
        <f t="shared" si="22"/>
        <v>3007</v>
      </c>
      <c r="G78" s="14">
        <f t="shared" si="22"/>
        <v>2726</v>
      </c>
      <c r="H78" s="14">
        <f t="shared" si="22"/>
        <v>2837</v>
      </c>
      <c r="I78" s="14">
        <f t="shared" si="22"/>
        <v>2282</v>
      </c>
      <c r="J78" s="14">
        <f t="shared" si="22"/>
        <v>3281</v>
      </c>
      <c r="K78" s="14">
        <f t="shared" si="22"/>
        <v>2482</v>
      </c>
      <c r="L78" s="14">
        <f t="shared" si="22"/>
        <v>3081</v>
      </c>
      <c r="M78" s="14">
        <f t="shared" si="22"/>
        <v>2752</v>
      </c>
      <c r="N78" s="14">
        <f t="shared" si="22"/>
        <v>2811</v>
      </c>
      <c r="O78" s="14">
        <f t="shared" si="22"/>
        <v>2823</v>
      </c>
      <c r="P78" s="14">
        <f t="shared" si="22"/>
        <v>2740</v>
      </c>
      <c r="Q78" s="14">
        <f t="shared" si="22"/>
        <v>2781</v>
      </c>
      <c r="R78" s="14">
        <v>208600</v>
      </c>
      <c r="S78" s="24">
        <v>6.1655800989272536E-2</v>
      </c>
      <c r="T78" s="23">
        <f t="shared" si="14"/>
        <v>7.1677532344060796E-2</v>
      </c>
      <c r="U78" s="24">
        <v>6.1254600138952953E-2</v>
      </c>
      <c r="V78" s="25">
        <f t="shared" si="15"/>
        <v>7.2078733194380379E-2</v>
      </c>
      <c r="W78" s="24">
        <v>6.5329989054178583E-2</v>
      </c>
      <c r="X78" s="25">
        <f t="shared" si="16"/>
        <v>6.8003344279154748E-2</v>
      </c>
      <c r="Y78" s="24">
        <v>5.4698416631752622E-2</v>
      </c>
      <c r="Z78" s="25">
        <f t="shared" si="17"/>
        <v>7.8634916701580709E-2</v>
      </c>
      <c r="AA78" s="24">
        <v>5.948454155036248E-2</v>
      </c>
      <c r="AB78" s="24">
        <f t="shared" si="18"/>
        <v>7.3848791782970852E-2</v>
      </c>
      <c r="AC78" s="24">
        <v>6.5953709151970685E-2</v>
      </c>
      <c r="AD78" s="24">
        <f t="shared" si="19"/>
        <v>6.7379624181362646E-2</v>
      </c>
      <c r="AE78" s="24">
        <v>6.7654202764559301E-2</v>
      </c>
      <c r="AF78" s="24">
        <f t="shared" si="20"/>
        <v>6.567913056877403E-2</v>
      </c>
      <c r="AG78" s="24">
        <f t="shared" si="21"/>
        <v>6.6666666666666652E-2</v>
      </c>
    </row>
    <row r="79" spans="2:33" x14ac:dyDescent="0.3">
      <c r="B79" s="22">
        <v>76</v>
      </c>
      <c r="C79" s="14">
        <f t="shared" si="22"/>
        <v>2620</v>
      </c>
      <c r="D79" s="14">
        <f t="shared" si="22"/>
        <v>2506</v>
      </c>
      <c r="E79" s="14">
        <f t="shared" si="22"/>
        <v>2694</v>
      </c>
      <c r="F79" s="14">
        <f t="shared" si="22"/>
        <v>2431</v>
      </c>
      <c r="G79" s="14">
        <f t="shared" si="22"/>
        <v>2518</v>
      </c>
      <c r="H79" s="14">
        <f t="shared" si="22"/>
        <v>2608</v>
      </c>
      <c r="I79" s="14">
        <f t="shared" si="22"/>
        <v>1811</v>
      </c>
      <c r="J79" s="14">
        <f t="shared" si="22"/>
        <v>3314</v>
      </c>
      <c r="K79" s="14">
        <f t="shared" si="22"/>
        <v>2241</v>
      </c>
      <c r="L79" s="14">
        <f t="shared" si="22"/>
        <v>2885</v>
      </c>
      <c r="M79" s="14">
        <f t="shared" si="22"/>
        <v>2616</v>
      </c>
      <c r="N79" s="14">
        <f t="shared" si="22"/>
        <v>2510</v>
      </c>
      <c r="O79" s="14">
        <f t="shared" si="22"/>
        <v>2748</v>
      </c>
      <c r="P79" s="14">
        <f t="shared" si="22"/>
        <v>2378</v>
      </c>
      <c r="Q79" s="14">
        <f t="shared" si="22"/>
        <v>2563</v>
      </c>
      <c r="R79" s="14">
        <v>192200</v>
      </c>
      <c r="S79" s="24">
        <v>6.814994558912818E-2</v>
      </c>
      <c r="T79" s="23">
        <f t="shared" si="14"/>
        <v>6.5183387744205151E-2</v>
      </c>
      <c r="U79" s="24">
        <v>7.0087680894674265E-2</v>
      </c>
      <c r="V79" s="25">
        <f t="shared" si="15"/>
        <v>6.3245652438659067E-2</v>
      </c>
      <c r="W79" s="24">
        <v>6.5497279235885941E-2</v>
      </c>
      <c r="X79" s="25">
        <f t="shared" si="16"/>
        <v>6.783605409744739E-2</v>
      </c>
      <c r="Y79" s="24">
        <v>4.7111411829562855E-2</v>
      </c>
      <c r="Z79" s="25">
        <f t="shared" si="17"/>
        <v>8.6221921503770477E-2</v>
      </c>
      <c r="AA79" s="24">
        <v>5.8289056239617054E-2</v>
      </c>
      <c r="AB79" s="24">
        <f t="shared" si="18"/>
        <v>7.5044277093716277E-2</v>
      </c>
      <c r="AC79" s="24">
        <v>6.8049457793266044E-2</v>
      </c>
      <c r="AD79" s="24">
        <f t="shared" si="19"/>
        <v>6.5283875540067288E-2</v>
      </c>
      <c r="AE79" s="24">
        <v>7.1479503374164921E-2</v>
      </c>
      <c r="AF79" s="24">
        <f t="shared" si="20"/>
        <v>6.185382995916841E-2</v>
      </c>
      <c r="AG79" s="24">
        <f t="shared" si="21"/>
        <v>6.6666666666666652E-2</v>
      </c>
    </row>
    <row r="80" spans="2:33" x14ac:dyDescent="0.3">
      <c r="B80" s="22">
        <v>77</v>
      </c>
      <c r="C80" s="14">
        <f t="shared" si="22"/>
        <v>2478</v>
      </c>
      <c r="D80" s="14">
        <f t="shared" si="22"/>
        <v>3909</v>
      </c>
      <c r="E80" s="14">
        <f t="shared" si="22"/>
        <v>3932</v>
      </c>
      <c r="F80" s="14">
        <f t="shared" si="22"/>
        <v>2454</v>
      </c>
      <c r="G80" s="14">
        <f t="shared" si="22"/>
        <v>2853</v>
      </c>
      <c r="H80" s="14">
        <f t="shared" si="22"/>
        <v>3534</v>
      </c>
      <c r="I80" s="14">
        <f t="shared" si="22"/>
        <v>2777</v>
      </c>
      <c r="J80" s="14">
        <f t="shared" si="22"/>
        <v>3609</v>
      </c>
      <c r="K80" s="14">
        <f t="shared" si="22"/>
        <v>3562</v>
      </c>
      <c r="L80" s="14">
        <f t="shared" si="22"/>
        <v>2824</v>
      </c>
      <c r="M80" s="14">
        <f t="shared" si="22"/>
        <v>2671</v>
      </c>
      <c r="N80" s="14">
        <f t="shared" si="22"/>
        <v>3716</v>
      </c>
      <c r="O80" s="14">
        <f t="shared" si="22"/>
        <v>3608</v>
      </c>
      <c r="P80" s="14">
        <f t="shared" si="22"/>
        <v>2778</v>
      </c>
      <c r="Q80" s="14">
        <f t="shared" si="22"/>
        <v>3193</v>
      </c>
      <c r="R80" s="14">
        <v>239500</v>
      </c>
      <c r="S80" s="24">
        <v>5.1734828146025535E-2</v>
      </c>
      <c r="T80" s="23">
        <f t="shared" si="14"/>
        <v>8.1598505187307796E-2</v>
      </c>
      <c r="U80" s="24">
        <v>8.2096035027960312E-2</v>
      </c>
      <c r="V80" s="25">
        <f t="shared" si="15"/>
        <v>5.1237298305373019E-2</v>
      </c>
      <c r="W80" s="24">
        <v>5.95526513348415E-2</v>
      </c>
      <c r="X80" s="25">
        <f t="shared" si="16"/>
        <v>7.3780681998491832E-2</v>
      </c>
      <c r="Y80" s="24">
        <v>5.7978759384739675E-2</v>
      </c>
      <c r="Z80" s="25">
        <f t="shared" si="17"/>
        <v>7.5354573948593656E-2</v>
      </c>
      <c r="AA80" s="24">
        <v>7.4370332283750173E-2</v>
      </c>
      <c r="AB80" s="24">
        <f t="shared" si="18"/>
        <v>5.8963001049583158E-2</v>
      </c>
      <c r="AC80" s="24">
        <v>5.5759796948721629E-2</v>
      </c>
      <c r="AD80" s="24">
        <f t="shared" si="19"/>
        <v>7.7573536384611702E-2</v>
      </c>
      <c r="AE80" s="24">
        <v>7.5328985174153928E-2</v>
      </c>
      <c r="AF80" s="24">
        <f t="shared" si="20"/>
        <v>5.8004348159179403E-2</v>
      </c>
      <c r="AG80" s="24">
        <f t="shared" si="21"/>
        <v>6.6666666666666652E-2</v>
      </c>
    </row>
    <row r="81" spans="2:33" x14ac:dyDescent="0.3">
      <c r="B81" s="22">
        <v>78</v>
      </c>
      <c r="C81" s="14">
        <f t="shared" si="22"/>
        <v>2992</v>
      </c>
      <c r="D81" s="14">
        <f t="shared" si="22"/>
        <v>2408</v>
      </c>
      <c r="E81" s="14">
        <f t="shared" si="22"/>
        <v>3229</v>
      </c>
      <c r="F81" s="14">
        <f t="shared" si="22"/>
        <v>2171</v>
      </c>
      <c r="G81" s="14">
        <f t="shared" si="22"/>
        <v>2383</v>
      </c>
      <c r="H81" s="14">
        <f t="shared" si="22"/>
        <v>3017</v>
      </c>
      <c r="I81" s="14">
        <f t="shared" si="22"/>
        <v>2456</v>
      </c>
      <c r="J81" s="14">
        <f t="shared" si="22"/>
        <v>2944</v>
      </c>
      <c r="K81" s="14">
        <f t="shared" si="22"/>
        <v>2058</v>
      </c>
      <c r="L81" s="14">
        <f t="shared" si="22"/>
        <v>3342</v>
      </c>
      <c r="M81" s="14">
        <f t="shared" si="22"/>
        <v>2731</v>
      </c>
      <c r="N81" s="14">
        <f t="shared" si="22"/>
        <v>2669</v>
      </c>
      <c r="O81" s="14">
        <f t="shared" si="22"/>
        <v>2160</v>
      </c>
      <c r="P81" s="14">
        <f t="shared" si="22"/>
        <v>3240</v>
      </c>
      <c r="Q81" s="14">
        <f t="shared" si="22"/>
        <v>2700</v>
      </c>
      <c r="R81" s="14">
        <v>202500</v>
      </c>
      <c r="S81" s="24">
        <v>7.3867165708678073E-2</v>
      </c>
      <c r="T81" s="23">
        <f t="shared" si="14"/>
        <v>5.9466167624655258E-2</v>
      </c>
      <c r="U81" s="24">
        <v>7.9727710824543607E-2</v>
      </c>
      <c r="V81" s="25">
        <f t="shared" si="15"/>
        <v>5.3605622508789724E-2</v>
      </c>
      <c r="W81" s="24">
        <v>5.8837981766872105E-2</v>
      </c>
      <c r="X81" s="25">
        <f t="shared" si="16"/>
        <v>7.4495351566461226E-2</v>
      </c>
      <c r="Y81" s="24">
        <v>6.065317403003806E-2</v>
      </c>
      <c r="Z81" s="25">
        <f t="shared" si="17"/>
        <v>7.2680159303295272E-2</v>
      </c>
      <c r="AA81" s="24">
        <v>5.0821331667564806E-2</v>
      </c>
      <c r="AB81" s="24">
        <f t="shared" si="18"/>
        <v>8.2512001665768525E-2</v>
      </c>
      <c r="AC81" s="24">
        <v>6.7442233655627348E-2</v>
      </c>
      <c r="AD81" s="24">
        <f t="shared" si="19"/>
        <v>6.5891099677705983E-2</v>
      </c>
      <c r="AE81" s="24">
        <v>5.3323465278979854E-2</v>
      </c>
      <c r="AF81" s="24">
        <f t="shared" si="20"/>
        <v>8.0009868054353478E-2</v>
      </c>
      <c r="AG81" s="24">
        <f t="shared" si="21"/>
        <v>6.6666666666666652E-2</v>
      </c>
    </row>
    <row r="82" spans="2:33" x14ac:dyDescent="0.3">
      <c r="B82" s="22">
        <v>79</v>
      </c>
      <c r="C82" s="14">
        <f t="shared" si="22"/>
        <v>3075</v>
      </c>
      <c r="D82" s="14">
        <f t="shared" si="22"/>
        <v>3096</v>
      </c>
      <c r="E82" s="14">
        <f t="shared" si="22"/>
        <v>3111</v>
      </c>
      <c r="F82" s="14">
        <f t="shared" si="22"/>
        <v>3060</v>
      </c>
      <c r="G82" s="14">
        <f t="shared" si="22"/>
        <v>3350</v>
      </c>
      <c r="H82" s="14">
        <f t="shared" si="22"/>
        <v>2821</v>
      </c>
      <c r="I82" s="14">
        <f t="shared" si="22"/>
        <v>3527</v>
      </c>
      <c r="J82" s="14">
        <f t="shared" si="22"/>
        <v>2644</v>
      </c>
      <c r="K82" s="14">
        <f t="shared" si="22"/>
        <v>2949</v>
      </c>
      <c r="L82" s="14">
        <f t="shared" si="22"/>
        <v>3222</v>
      </c>
      <c r="M82" s="14">
        <f t="shared" si="22"/>
        <v>3187</v>
      </c>
      <c r="N82" s="14">
        <f t="shared" si="22"/>
        <v>2984</v>
      </c>
      <c r="O82" s="14">
        <f t="shared" si="22"/>
        <v>2754</v>
      </c>
      <c r="P82" s="14">
        <f t="shared" si="22"/>
        <v>3416</v>
      </c>
      <c r="Q82" s="14">
        <f t="shared" si="22"/>
        <v>3085</v>
      </c>
      <c r="R82" s="14">
        <v>231400</v>
      </c>
      <c r="S82" s="24">
        <v>6.6440050075059987E-2</v>
      </c>
      <c r="T82" s="23">
        <f t="shared" si="14"/>
        <v>6.6893283258273345E-2</v>
      </c>
      <c r="U82" s="24">
        <v>6.7216815393792928E-2</v>
      </c>
      <c r="V82" s="25">
        <f t="shared" si="15"/>
        <v>6.6116517939540403E-2</v>
      </c>
      <c r="W82" s="24">
        <v>7.2386053586840859E-2</v>
      </c>
      <c r="X82" s="25">
        <f t="shared" si="16"/>
        <v>6.0947279746492472E-2</v>
      </c>
      <c r="Y82" s="24">
        <v>7.6202122825223484E-2</v>
      </c>
      <c r="Z82" s="25">
        <f t="shared" si="17"/>
        <v>5.7131210508109848E-2</v>
      </c>
      <c r="AA82" s="24">
        <v>6.3710463207415302E-2</v>
      </c>
      <c r="AB82" s="24">
        <f t="shared" si="18"/>
        <v>6.9622870125918029E-2</v>
      </c>
      <c r="AC82" s="24">
        <v>6.8861295501436104E-2</v>
      </c>
      <c r="AD82" s="24">
        <f t="shared" si="19"/>
        <v>6.4472037831897228E-2</v>
      </c>
      <c r="AE82" s="24">
        <v>5.9514191077640277E-2</v>
      </c>
      <c r="AF82" s="24">
        <f t="shared" si="20"/>
        <v>7.3819142255693054E-2</v>
      </c>
      <c r="AG82" s="24">
        <f t="shared" si="21"/>
        <v>6.6666666666666652E-2</v>
      </c>
    </row>
    <row r="83" spans="2:33" x14ac:dyDescent="0.3">
      <c r="B83" s="22">
        <v>80</v>
      </c>
      <c r="C83" s="14">
        <f t="shared" si="22"/>
        <v>3600</v>
      </c>
      <c r="D83" s="14">
        <f t="shared" si="22"/>
        <v>2400</v>
      </c>
      <c r="E83" s="14">
        <f t="shared" si="22"/>
        <v>2271</v>
      </c>
      <c r="F83" s="14">
        <f t="shared" si="22"/>
        <v>3729</v>
      </c>
      <c r="G83" s="14">
        <f t="shared" si="22"/>
        <v>3791</v>
      </c>
      <c r="H83" s="14">
        <f t="shared" si="22"/>
        <v>2209</v>
      </c>
      <c r="I83" s="14">
        <f t="shared" si="22"/>
        <v>2734</v>
      </c>
      <c r="J83" s="14">
        <f t="shared" si="22"/>
        <v>3266</v>
      </c>
      <c r="K83" s="14">
        <f t="shared" si="22"/>
        <v>3724</v>
      </c>
      <c r="L83" s="14">
        <f t="shared" si="22"/>
        <v>2276</v>
      </c>
      <c r="M83" s="14">
        <f t="shared" si="22"/>
        <v>2842</v>
      </c>
      <c r="N83" s="14">
        <f t="shared" si="22"/>
        <v>3158</v>
      </c>
      <c r="O83" s="14">
        <f t="shared" si="22"/>
        <v>2997</v>
      </c>
      <c r="P83" s="14">
        <f t="shared" si="22"/>
        <v>3003</v>
      </c>
      <c r="Q83" s="14">
        <f t="shared" si="22"/>
        <v>3000</v>
      </c>
      <c r="R83" s="14">
        <v>225000</v>
      </c>
      <c r="S83" s="24">
        <v>8.00021053760685E-2</v>
      </c>
      <c r="T83" s="23">
        <f t="shared" si="14"/>
        <v>5.3331227957264832E-2</v>
      </c>
      <c r="U83" s="24">
        <v>5.0468311299071644E-2</v>
      </c>
      <c r="V83" s="25">
        <f t="shared" si="15"/>
        <v>8.2865022034261687E-2</v>
      </c>
      <c r="W83" s="24">
        <v>8.4236985555933785E-2</v>
      </c>
      <c r="X83" s="25">
        <f t="shared" si="16"/>
        <v>4.9096347777399546E-2</v>
      </c>
      <c r="Y83" s="24">
        <v>6.0749102983707559E-2</v>
      </c>
      <c r="Z83" s="25">
        <f t="shared" si="17"/>
        <v>7.2584230349625772E-2</v>
      </c>
      <c r="AA83" s="24">
        <v>8.2753144949991253E-2</v>
      </c>
      <c r="AB83" s="24">
        <f t="shared" si="18"/>
        <v>5.0580188383342078E-2</v>
      </c>
      <c r="AC83" s="24">
        <v>6.3163277088777392E-2</v>
      </c>
      <c r="AD83" s="24">
        <f t="shared" si="19"/>
        <v>7.0170056244555939E-2</v>
      </c>
      <c r="AE83" s="24">
        <v>6.6599950612315439E-2</v>
      </c>
      <c r="AF83" s="24">
        <f t="shared" si="20"/>
        <v>6.6733382721017892E-2</v>
      </c>
      <c r="AG83" s="24">
        <f t="shared" si="21"/>
        <v>6.6666666666666652E-2</v>
      </c>
    </row>
    <row r="84" spans="2:33" x14ac:dyDescent="0.3">
      <c r="B84" s="22">
        <v>81</v>
      </c>
      <c r="C84" s="14">
        <f t="shared" si="22"/>
        <v>1692</v>
      </c>
      <c r="D84" s="14">
        <f t="shared" si="22"/>
        <v>2143</v>
      </c>
      <c r="E84" s="14">
        <f t="shared" si="22"/>
        <v>1823</v>
      </c>
      <c r="F84" s="14">
        <f t="shared" si="22"/>
        <v>2011</v>
      </c>
      <c r="G84" s="14">
        <f t="shared" si="22"/>
        <v>2439</v>
      </c>
      <c r="H84" s="14">
        <f t="shared" si="22"/>
        <v>1395</v>
      </c>
      <c r="I84" s="14">
        <f t="shared" si="22"/>
        <v>1929</v>
      </c>
      <c r="J84" s="14">
        <f t="shared" si="22"/>
        <v>1906</v>
      </c>
      <c r="K84" s="14">
        <f t="shared" si="22"/>
        <v>1952</v>
      </c>
      <c r="L84" s="14">
        <f t="shared" si="22"/>
        <v>1882</v>
      </c>
      <c r="M84" s="14">
        <f t="shared" si="22"/>
        <v>2241</v>
      </c>
      <c r="N84" s="14">
        <f t="shared" si="22"/>
        <v>1593</v>
      </c>
      <c r="O84" s="14">
        <f t="shared" si="22"/>
        <v>2088</v>
      </c>
      <c r="P84" s="14">
        <f t="shared" si="22"/>
        <v>1746</v>
      </c>
      <c r="Q84" s="14">
        <f t="shared" si="22"/>
        <v>1917</v>
      </c>
      <c r="R84" s="14">
        <v>143800</v>
      </c>
      <c r="S84" s="24">
        <v>5.8825498952090272E-2</v>
      </c>
      <c r="T84" s="23">
        <f t="shared" si="14"/>
        <v>7.450783438124306E-2</v>
      </c>
      <c r="U84" s="24">
        <v>6.3396551111098376E-2</v>
      </c>
      <c r="V84" s="25">
        <f t="shared" si="15"/>
        <v>6.9936782222234956E-2</v>
      </c>
      <c r="W84" s="24">
        <v>8.4814150893678886E-2</v>
      </c>
      <c r="X84" s="25">
        <f t="shared" si="16"/>
        <v>4.8519182439654446E-2</v>
      </c>
      <c r="Y84" s="24">
        <v>6.7059813870899376E-2</v>
      </c>
      <c r="Z84" s="25">
        <f t="shared" si="17"/>
        <v>6.6273519462433955E-2</v>
      </c>
      <c r="AA84" s="24">
        <v>6.7882815626533699E-2</v>
      </c>
      <c r="AB84" s="24">
        <f t="shared" si="18"/>
        <v>6.5450517706799632E-2</v>
      </c>
      <c r="AC84" s="24">
        <v>7.7935051292614077E-2</v>
      </c>
      <c r="AD84" s="24">
        <f t="shared" si="19"/>
        <v>5.5398282040719254E-2</v>
      </c>
      <c r="AE84" s="24">
        <v>7.2607367753833529E-2</v>
      </c>
      <c r="AF84" s="24">
        <f t="shared" si="20"/>
        <v>6.0725965579499802E-2</v>
      </c>
      <c r="AG84" s="24">
        <f t="shared" si="21"/>
        <v>6.6666666666666652E-2</v>
      </c>
    </row>
    <row r="85" spans="2:33" x14ac:dyDescent="0.3">
      <c r="B85" s="22">
        <v>82</v>
      </c>
      <c r="C85" s="14">
        <f t="shared" si="22"/>
        <v>2033</v>
      </c>
      <c r="D85" s="14">
        <f t="shared" si="22"/>
        <v>3410</v>
      </c>
      <c r="E85" s="14">
        <f t="shared" si="22"/>
        <v>2707</v>
      </c>
      <c r="F85" s="14">
        <f t="shared" si="22"/>
        <v>2735</v>
      </c>
      <c r="G85" s="14">
        <f t="shared" si="22"/>
        <v>2786</v>
      </c>
      <c r="H85" s="14">
        <f t="shared" si="22"/>
        <v>2656</v>
      </c>
      <c r="I85" s="14">
        <f t="shared" si="22"/>
        <v>3037</v>
      </c>
      <c r="J85" s="14">
        <f t="shared" si="22"/>
        <v>2406</v>
      </c>
      <c r="K85" s="14">
        <f t="shared" si="22"/>
        <v>2638</v>
      </c>
      <c r="L85" s="14">
        <f t="shared" si="22"/>
        <v>2805</v>
      </c>
      <c r="M85" s="14">
        <f t="shared" si="22"/>
        <v>2423</v>
      </c>
      <c r="N85" s="14">
        <f t="shared" si="22"/>
        <v>3019</v>
      </c>
      <c r="O85" s="14">
        <f t="shared" si="22"/>
        <v>2521</v>
      </c>
      <c r="P85" s="14">
        <f t="shared" si="22"/>
        <v>2922</v>
      </c>
      <c r="Q85" s="14">
        <f t="shared" si="22"/>
        <v>2721</v>
      </c>
      <c r="R85" s="14">
        <v>204100</v>
      </c>
      <c r="S85" s="24">
        <v>4.9800196491149251E-2</v>
      </c>
      <c r="T85" s="23">
        <f t="shared" si="14"/>
        <v>8.353313684218408E-2</v>
      </c>
      <c r="U85" s="24">
        <v>6.6322964000890494E-2</v>
      </c>
      <c r="V85" s="25">
        <f t="shared" si="15"/>
        <v>6.7010369332442837E-2</v>
      </c>
      <c r="W85" s="24">
        <v>6.8262984411874783E-2</v>
      </c>
      <c r="X85" s="25">
        <f t="shared" si="16"/>
        <v>6.5070348921458548E-2</v>
      </c>
      <c r="Y85" s="24">
        <v>7.4403324204056986E-2</v>
      </c>
      <c r="Z85" s="25">
        <f t="shared" si="17"/>
        <v>5.8930009129276345E-2</v>
      </c>
      <c r="AA85" s="24">
        <v>6.4616751940364481E-2</v>
      </c>
      <c r="AB85" s="24">
        <f t="shared" si="18"/>
        <v>6.8716581392968851E-2</v>
      </c>
      <c r="AC85" s="24">
        <v>5.9370263541084711E-2</v>
      </c>
      <c r="AD85" s="24">
        <f t="shared" si="19"/>
        <v>7.396306979224862E-2</v>
      </c>
      <c r="AE85" s="24">
        <v>6.1756982274844774E-2</v>
      </c>
      <c r="AF85" s="24">
        <f t="shared" si="20"/>
        <v>7.1576351058488558E-2</v>
      </c>
      <c r="AG85" s="24">
        <f t="shared" si="21"/>
        <v>6.6666666666666652E-2</v>
      </c>
    </row>
    <row r="86" spans="2:33" x14ac:dyDescent="0.3">
      <c r="B86" s="22">
        <v>83</v>
      </c>
      <c r="C86" s="14">
        <f t="shared" si="22"/>
        <v>2671</v>
      </c>
      <c r="D86" s="14">
        <f t="shared" si="22"/>
        <v>2681</v>
      </c>
      <c r="E86" s="14">
        <f t="shared" si="22"/>
        <v>2167</v>
      </c>
      <c r="F86" s="14">
        <f t="shared" si="22"/>
        <v>3185</v>
      </c>
      <c r="G86" s="14">
        <f t="shared" si="22"/>
        <v>1641</v>
      </c>
      <c r="H86" s="14">
        <f t="shared" si="22"/>
        <v>3711</v>
      </c>
      <c r="I86" s="14">
        <f t="shared" si="22"/>
        <v>1968</v>
      </c>
      <c r="J86" s="14">
        <f t="shared" si="22"/>
        <v>3384</v>
      </c>
      <c r="K86" s="14">
        <f t="shared" si="22"/>
        <v>2006</v>
      </c>
      <c r="L86" s="14">
        <f t="shared" si="22"/>
        <v>3346</v>
      </c>
      <c r="M86" s="14">
        <f t="shared" si="22"/>
        <v>2314</v>
      </c>
      <c r="N86" s="14">
        <f t="shared" si="22"/>
        <v>3038</v>
      </c>
      <c r="O86" s="14">
        <f t="shared" si="22"/>
        <v>2474</v>
      </c>
      <c r="P86" s="14">
        <f t="shared" si="22"/>
        <v>2878</v>
      </c>
      <c r="Q86" s="14">
        <f t="shared" si="22"/>
        <v>2676</v>
      </c>
      <c r="R86" s="14">
        <v>200700</v>
      </c>
      <c r="S86" s="24">
        <v>6.6550223989496005E-2</v>
      </c>
      <c r="T86" s="23">
        <f t="shared" si="14"/>
        <v>6.6783109343837327E-2</v>
      </c>
      <c r="U86" s="24">
        <v>5.3982894412500315E-2</v>
      </c>
      <c r="V86" s="25">
        <f t="shared" si="15"/>
        <v>7.9350438920833016E-2</v>
      </c>
      <c r="W86" s="24">
        <v>4.0884192555993792E-2</v>
      </c>
      <c r="X86" s="25">
        <f t="shared" si="16"/>
        <v>9.2449140777339539E-2</v>
      </c>
      <c r="Y86" s="24">
        <v>4.9036220941659991E-2</v>
      </c>
      <c r="Z86" s="25">
        <f t="shared" si="17"/>
        <v>8.429711239167334E-2</v>
      </c>
      <c r="AA86" s="24">
        <v>4.9965815476342101E-2</v>
      </c>
      <c r="AB86" s="24">
        <f t="shared" si="18"/>
        <v>8.336751785699123E-2</v>
      </c>
      <c r="AC86" s="24">
        <v>5.7658730936553326E-2</v>
      </c>
      <c r="AD86" s="24">
        <f t="shared" si="19"/>
        <v>7.5674602396780005E-2</v>
      </c>
      <c r="AE86" s="24">
        <v>6.1628038663500917E-2</v>
      </c>
      <c r="AF86" s="24">
        <f t="shared" si="20"/>
        <v>7.1705294669832415E-2</v>
      </c>
      <c r="AG86" s="24">
        <f t="shared" si="21"/>
        <v>6.6666666666666652E-2</v>
      </c>
    </row>
    <row r="87" spans="2:33" x14ac:dyDescent="0.3">
      <c r="B87" s="22">
        <v>84</v>
      </c>
      <c r="C87" s="14">
        <f t="shared" si="22"/>
        <v>2235</v>
      </c>
      <c r="D87" s="14">
        <f t="shared" si="22"/>
        <v>2739</v>
      </c>
      <c r="E87" s="14">
        <f t="shared" si="22"/>
        <v>3599</v>
      </c>
      <c r="F87" s="14">
        <f t="shared" si="22"/>
        <v>1375</v>
      </c>
      <c r="G87" s="14">
        <f t="shared" si="22"/>
        <v>2407</v>
      </c>
      <c r="H87" s="14">
        <f t="shared" si="22"/>
        <v>2566</v>
      </c>
      <c r="I87" s="14">
        <f t="shared" si="22"/>
        <v>2486</v>
      </c>
      <c r="J87" s="14">
        <f t="shared" si="22"/>
        <v>2487</v>
      </c>
      <c r="K87" s="14">
        <f t="shared" si="22"/>
        <v>2036</v>
      </c>
      <c r="L87" s="14">
        <f t="shared" si="22"/>
        <v>2937</v>
      </c>
      <c r="M87" s="14">
        <f t="shared" si="22"/>
        <v>2540</v>
      </c>
      <c r="N87" s="14">
        <f t="shared" si="22"/>
        <v>2433</v>
      </c>
      <c r="O87" s="14">
        <f t="shared" si="22"/>
        <v>2200</v>
      </c>
      <c r="P87" s="14">
        <f t="shared" si="22"/>
        <v>2773</v>
      </c>
      <c r="Q87" s="14">
        <f t="shared" si="22"/>
        <v>2487</v>
      </c>
      <c r="R87" s="14">
        <v>186500</v>
      </c>
      <c r="S87" s="24">
        <v>5.9912458807546642E-2</v>
      </c>
      <c r="T87" s="23">
        <f t="shared" si="14"/>
        <v>7.3420874525786689E-2</v>
      </c>
      <c r="U87" s="24">
        <v>9.647541911140084E-2</v>
      </c>
      <c r="V87" s="25">
        <f t="shared" si="15"/>
        <v>3.6857914221932492E-2</v>
      </c>
      <c r="W87" s="24">
        <v>6.4535443114025981E-2</v>
      </c>
      <c r="X87" s="25">
        <f t="shared" si="16"/>
        <v>6.879789021930735E-2</v>
      </c>
      <c r="Y87" s="24">
        <v>6.6651200638760344E-2</v>
      </c>
      <c r="Z87" s="25">
        <f t="shared" si="17"/>
        <v>6.6682132694572988E-2</v>
      </c>
      <c r="AA87" s="24">
        <v>5.4591369105353948E-2</v>
      </c>
      <c r="AB87" s="24">
        <f t="shared" si="18"/>
        <v>7.8741964227979383E-2</v>
      </c>
      <c r="AC87" s="24">
        <v>6.8104323061150496E-2</v>
      </c>
      <c r="AD87" s="24">
        <f t="shared" si="19"/>
        <v>6.5229010272182836E-2</v>
      </c>
      <c r="AE87" s="24">
        <v>5.8991822795676996E-2</v>
      </c>
      <c r="AF87" s="24">
        <f t="shared" si="20"/>
        <v>7.4341510537656336E-2</v>
      </c>
      <c r="AG87" s="24">
        <f t="shared" si="21"/>
        <v>6.6666666666666652E-2</v>
      </c>
    </row>
    <row r="88" spans="2:33" x14ac:dyDescent="0.3">
      <c r="B88" s="22">
        <v>85</v>
      </c>
      <c r="C88" s="14">
        <f t="shared" si="22"/>
        <v>2612</v>
      </c>
      <c r="D88" s="14">
        <f t="shared" si="22"/>
        <v>2754</v>
      </c>
      <c r="E88" s="14">
        <f t="shared" si="22"/>
        <v>2184</v>
      </c>
      <c r="F88" s="14">
        <f t="shared" si="22"/>
        <v>3182</v>
      </c>
      <c r="G88" s="14">
        <f t="shared" si="22"/>
        <v>2550</v>
      </c>
      <c r="H88" s="14">
        <f t="shared" si="22"/>
        <v>2815</v>
      </c>
      <c r="I88" s="14">
        <f t="shared" si="22"/>
        <v>2757</v>
      </c>
      <c r="J88" s="14">
        <f t="shared" si="22"/>
        <v>2608</v>
      </c>
      <c r="K88" s="14">
        <f t="shared" si="22"/>
        <v>2343</v>
      </c>
      <c r="L88" s="14">
        <f t="shared" si="22"/>
        <v>3022</v>
      </c>
      <c r="M88" s="14">
        <f t="shared" si="22"/>
        <v>2662</v>
      </c>
      <c r="N88" s="14">
        <f t="shared" si="22"/>
        <v>2704</v>
      </c>
      <c r="O88" s="14">
        <f t="shared" si="22"/>
        <v>2163</v>
      </c>
      <c r="P88" s="14">
        <f t="shared" si="22"/>
        <v>3202</v>
      </c>
      <c r="Q88" s="14">
        <f t="shared" si="22"/>
        <v>2683</v>
      </c>
      <c r="R88" s="14">
        <v>201200</v>
      </c>
      <c r="S88" s="24">
        <v>6.4898740772649177E-2</v>
      </c>
      <c r="T88" s="23">
        <f t="shared" si="14"/>
        <v>6.8434592560684154E-2</v>
      </c>
      <c r="U88" s="24">
        <v>5.426981725354213E-2</v>
      </c>
      <c r="V88" s="25">
        <f t="shared" si="15"/>
        <v>7.9063516079791202E-2</v>
      </c>
      <c r="W88" s="24">
        <v>6.3377986050498436E-2</v>
      </c>
      <c r="X88" s="25">
        <f t="shared" si="16"/>
        <v>6.9955347282834895E-2</v>
      </c>
      <c r="Y88" s="24">
        <v>6.852546458280645E-2</v>
      </c>
      <c r="Z88" s="25">
        <f t="shared" si="17"/>
        <v>6.4807868750526881E-2</v>
      </c>
      <c r="AA88" s="24">
        <v>5.8228074619863179E-2</v>
      </c>
      <c r="AB88" s="24">
        <f t="shared" si="18"/>
        <v>7.5105258713470152E-2</v>
      </c>
      <c r="AC88" s="24">
        <v>6.6147613422388674E-2</v>
      </c>
      <c r="AD88" s="24">
        <f t="shared" si="19"/>
        <v>6.7185719910944658E-2</v>
      </c>
      <c r="AE88" s="24">
        <v>5.3757567100136072E-2</v>
      </c>
      <c r="AF88" s="24">
        <f t="shared" si="20"/>
        <v>7.9575766233197259E-2</v>
      </c>
      <c r="AG88" s="24">
        <f t="shared" si="21"/>
        <v>6.6666666666666652E-2</v>
      </c>
    </row>
    <row r="89" spans="2:33" x14ac:dyDescent="0.3">
      <c r="B89" s="22">
        <v>86</v>
      </c>
      <c r="C89" s="14">
        <f t="shared" si="22"/>
        <v>2784</v>
      </c>
      <c r="D89" s="14">
        <f t="shared" si="22"/>
        <v>2160</v>
      </c>
      <c r="E89" s="14">
        <f t="shared" si="22"/>
        <v>2468</v>
      </c>
      <c r="F89" s="14">
        <f t="shared" si="22"/>
        <v>2476</v>
      </c>
      <c r="G89" s="14">
        <f t="shared" si="22"/>
        <v>1961</v>
      </c>
      <c r="H89" s="14">
        <f t="shared" si="22"/>
        <v>2983</v>
      </c>
      <c r="I89" s="14">
        <f t="shared" si="22"/>
        <v>2520</v>
      </c>
      <c r="J89" s="14">
        <f t="shared" si="22"/>
        <v>2424</v>
      </c>
      <c r="K89" s="14">
        <f t="shared" si="22"/>
        <v>2106</v>
      </c>
      <c r="L89" s="14">
        <f t="shared" si="22"/>
        <v>2838</v>
      </c>
      <c r="M89" s="14">
        <f t="shared" si="22"/>
        <v>2646</v>
      </c>
      <c r="N89" s="14">
        <f t="shared" si="22"/>
        <v>2298</v>
      </c>
      <c r="O89" s="14">
        <f t="shared" si="22"/>
        <v>2389</v>
      </c>
      <c r="P89" s="14">
        <f t="shared" si="22"/>
        <v>2555</v>
      </c>
      <c r="Q89" s="14">
        <f t="shared" si="22"/>
        <v>2472</v>
      </c>
      <c r="R89" s="14">
        <v>185400</v>
      </c>
      <c r="S89" s="24">
        <v>7.5074463081862775E-2</v>
      </c>
      <c r="T89" s="23">
        <f t="shared" si="14"/>
        <v>5.8258870251470557E-2</v>
      </c>
      <c r="U89" s="24">
        <v>6.6567049641478804E-2</v>
      </c>
      <c r="V89" s="25">
        <f t="shared" si="15"/>
        <v>6.6766283691854528E-2</v>
      </c>
      <c r="W89" s="24">
        <v>5.2892342052971941E-2</v>
      </c>
      <c r="X89" s="25">
        <f t="shared" si="16"/>
        <v>8.044099128036139E-2</v>
      </c>
      <c r="Y89" s="24">
        <v>6.7949117790292946E-2</v>
      </c>
      <c r="Z89" s="25">
        <f t="shared" si="17"/>
        <v>6.5384215543040386E-2</v>
      </c>
      <c r="AA89" s="24">
        <v>5.6796961969255932E-2</v>
      </c>
      <c r="AB89" s="24">
        <f t="shared" si="18"/>
        <v>7.6536371364077399E-2</v>
      </c>
      <c r="AC89" s="24">
        <v>7.1368113010565282E-2</v>
      </c>
      <c r="AD89" s="24">
        <f t="shared" si="19"/>
        <v>6.196522032276805E-2</v>
      </c>
      <c r="AE89" s="24">
        <v>6.4417140590692867E-2</v>
      </c>
      <c r="AF89" s="24">
        <f t="shared" si="20"/>
        <v>6.8916192742640464E-2</v>
      </c>
      <c r="AG89" s="24">
        <f t="shared" si="21"/>
        <v>6.6666666666666652E-2</v>
      </c>
    </row>
    <row r="90" spans="2:33" x14ac:dyDescent="0.3">
      <c r="B90" s="22">
        <v>87</v>
      </c>
      <c r="C90" s="14">
        <f t="shared" si="22"/>
        <v>3377</v>
      </c>
      <c r="D90" s="14">
        <f t="shared" si="22"/>
        <v>2783</v>
      </c>
      <c r="E90" s="14">
        <f t="shared" si="22"/>
        <v>3461</v>
      </c>
      <c r="F90" s="14">
        <f t="shared" si="22"/>
        <v>2699</v>
      </c>
      <c r="G90" s="14">
        <f t="shared" si="22"/>
        <v>3087</v>
      </c>
      <c r="H90" s="14">
        <f t="shared" si="22"/>
        <v>3073</v>
      </c>
      <c r="I90" s="14">
        <f t="shared" si="22"/>
        <v>2750</v>
      </c>
      <c r="J90" s="14">
        <f t="shared" si="22"/>
        <v>3410</v>
      </c>
      <c r="K90" s="14">
        <f t="shared" si="22"/>
        <v>1977</v>
      </c>
      <c r="L90" s="14">
        <f t="shared" si="22"/>
        <v>4183</v>
      </c>
      <c r="M90" s="14">
        <f t="shared" si="22"/>
        <v>3217</v>
      </c>
      <c r="N90" s="14">
        <f t="shared" si="22"/>
        <v>2943</v>
      </c>
      <c r="O90" s="14">
        <f t="shared" si="22"/>
        <v>2462</v>
      </c>
      <c r="P90" s="14">
        <f t="shared" si="22"/>
        <v>3698</v>
      </c>
      <c r="Q90" s="14">
        <f t="shared" si="22"/>
        <v>3080</v>
      </c>
      <c r="R90" s="14">
        <v>231000</v>
      </c>
      <c r="S90" s="24">
        <v>7.3093845101128097E-2</v>
      </c>
      <c r="T90" s="23">
        <f t="shared" si="14"/>
        <v>6.0239488232205235E-2</v>
      </c>
      <c r="U90" s="24">
        <v>7.4905638127846175E-2</v>
      </c>
      <c r="V90" s="25">
        <f t="shared" si="15"/>
        <v>5.8427695205487157E-2</v>
      </c>
      <c r="W90" s="24">
        <v>6.6826392055689354E-2</v>
      </c>
      <c r="X90" s="25">
        <f t="shared" si="16"/>
        <v>6.6506941277643977E-2</v>
      </c>
      <c r="Y90" s="24">
        <v>5.953392711266875E-2</v>
      </c>
      <c r="Z90" s="25">
        <f t="shared" si="17"/>
        <v>7.3799406220664582E-2</v>
      </c>
      <c r="AA90" s="24">
        <v>4.279922460004687E-2</v>
      </c>
      <c r="AB90" s="24">
        <f t="shared" si="18"/>
        <v>9.0534108733286461E-2</v>
      </c>
      <c r="AC90" s="24">
        <v>6.9633524715343953E-2</v>
      </c>
      <c r="AD90" s="24">
        <f t="shared" si="19"/>
        <v>6.3699808617989379E-2</v>
      </c>
      <c r="AE90" s="24">
        <v>5.3286153258839619E-2</v>
      </c>
      <c r="AF90" s="24">
        <f t="shared" si="20"/>
        <v>8.0047180074493712E-2</v>
      </c>
      <c r="AG90" s="24">
        <f t="shared" si="21"/>
        <v>6.6666666666666652E-2</v>
      </c>
    </row>
    <row r="91" spans="2:33" x14ac:dyDescent="0.3">
      <c r="B91" s="22">
        <v>88</v>
      </c>
      <c r="C91" s="14">
        <f t="shared" si="22"/>
        <v>3175</v>
      </c>
      <c r="D91" s="14">
        <f t="shared" si="22"/>
        <v>2030</v>
      </c>
      <c r="E91" s="14">
        <f t="shared" si="22"/>
        <v>2408</v>
      </c>
      <c r="F91" s="14">
        <f t="shared" si="22"/>
        <v>2798</v>
      </c>
      <c r="G91" s="14">
        <f t="shared" si="22"/>
        <v>3115</v>
      </c>
      <c r="H91" s="14">
        <f t="shared" si="22"/>
        <v>2091</v>
      </c>
      <c r="I91" s="14">
        <f t="shared" si="22"/>
        <v>2188</v>
      </c>
      <c r="J91" s="14">
        <f t="shared" si="22"/>
        <v>3018</v>
      </c>
      <c r="K91" s="14">
        <f t="shared" si="22"/>
        <v>2834</v>
      </c>
      <c r="L91" s="14">
        <f t="shared" si="22"/>
        <v>2371</v>
      </c>
      <c r="M91" s="14">
        <f t="shared" si="22"/>
        <v>2557</v>
      </c>
      <c r="N91" s="14">
        <f t="shared" si="22"/>
        <v>2648</v>
      </c>
      <c r="O91" s="14">
        <f t="shared" si="22"/>
        <v>2373</v>
      </c>
      <c r="P91" s="14">
        <f t="shared" si="22"/>
        <v>2833</v>
      </c>
      <c r="Q91" s="14">
        <f t="shared" si="22"/>
        <v>2603</v>
      </c>
      <c r="R91" s="14">
        <v>195200</v>
      </c>
      <c r="S91" s="24">
        <v>8.1333651094199155E-2</v>
      </c>
      <c r="T91" s="23">
        <f t="shared" si="14"/>
        <v>5.1999682239134176E-2</v>
      </c>
      <c r="U91" s="24">
        <v>6.1668795394824116E-2</v>
      </c>
      <c r="V91" s="25">
        <f t="shared" si="15"/>
        <v>7.1664537938509215E-2</v>
      </c>
      <c r="W91" s="24">
        <v>7.9778187780492005E-2</v>
      </c>
      <c r="X91" s="25">
        <f t="shared" si="16"/>
        <v>5.3555145552841327E-2</v>
      </c>
      <c r="Y91" s="24">
        <v>5.6039580256354526E-2</v>
      </c>
      <c r="Z91" s="25">
        <f t="shared" si="17"/>
        <v>7.7293753076978805E-2</v>
      </c>
      <c r="AA91" s="24">
        <v>7.2602820280324665E-2</v>
      </c>
      <c r="AB91" s="24">
        <f t="shared" si="18"/>
        <v>6.0730513053008667E-2</v>
      </c>
      <c r="AC91" s="24">
        <v>6.5509602889094964E-2</v>
      </c>
      <c r="AD91" s="24">
        <f t="shared" si="19"/>
        <v>6.7823730444238367E-2</v>
      </c>
      <c r="AE91" s="24">
        <v>6.0771863088619427E-2</v>
      </c>
      <c r="AF91" s="24">
        <f t="shared" si="20"/>
        <v>7.2561470244713905E-2</v>
      </c>
      <c r="AG91" s="24">
        <f t="shared" si="21"/>
        <v>6.6666666666666652E-2</v>
      </c>
    </row>
    <row r="92" spans="2:33" x14ac:dyDescent="0.3">
      <c r="B92" s="22">
        <v>89</v>
      </c>
      <c r="C92" s="14">
        <f t="shared" ref="C92:Q103" si="23">ROUND($R92*$J$2*S92,0)</f>
        <v>2818</v>
      </c>
      <c r="D92" s="14">
        <f t="shared" si="23"/>
        <v>3134</v>
      </c>
      <c r="E92" s="14">
        <f t="shared" si="23"/>
        <v>2415</v>
      </c>
      <c r="F92" s="14">
        <f t="shared" si="23"/>
        <v>3537</v>
      </c>
      <c r="G92" s="14">
        <f t="shared" si="23"/>
        <v>2327</v>
      </c>
      <c r="H92" s="14">
        <f t="shared" si="23"/>
        <v>3625</v>
      </c>
      <c r="I92" s="14">
        <f t="shared" si="23"/>
        <v>3018</v>
      </c>
      <c r="J92" s="14">
        <f t="shared" si="23"/>
        <v>2934</v>
      </c>
      <c r="K92" s="14">
        <f t="shared" si="23"/>
        <v>3164</v>
      </c>
      <c r="L92" s="14">
        <f t="shared" si="23"/>
        <v>2788</v>
      </c>
      <c r="M92" s="14">
        <f t="shared" si="23"/>
        <v>2797</v>
      </c>
      <c r="N92" s="14">
        <f t="shared" si="23"/>
        <v>3155</v>
      </c>
      <c r="O92" s="14">
        <f t="shared" si="23"/>
        <v>3323</v>
      </c>
      <c r="P92" s="14">
        <f t="shared" si="23"/>
        <v>2629</v>
      </c>
      <c r="Q92" s="14">
        <f t="shared" si="23"/>
        <v>2976</v>
      </c>
      <c r="R92" s="14">
        <v>223200</v>
      </c>
      <c r="S92" s="24">
        <v>6.3125840013115664E-2</v>
      </c>
      <c r="T92" s="23">
        <f t="shared" si="14"/>
        <v>7.0207493320217668E-2</v>
      </c>
      <c r="U92" s="24">
        <v>5.4101606208449227E-2</v>
      </c>
      <c r="V92" s="25">
        <f t="shared" si="15"/>
        <v>7.9231727124884105E-2</v>
      </c>
      <c r="W92" s="24">
        <v>5.2132959451726635E-2</v>
      </c>
      <c r="X92" s="25">
        <f t="shared" si="16"/>
        <v>8.1200373881606697E-2</v>
      </c>
      <c r="Y92" s="24">
        <v>6.7598871380640191E-2</v>
      </c>
      <c r="Z92" s="25">
        <f t="shared" si="17"/>
        <v>6.5734461952693141E-2</v>
      </c>
      <c r="AA92" s="24">
        <v>7.0877918103677218E-2</v>
      </c>
      <c r="AB92" s="24">
        <f t="shared" si="18"/>
        <v>6.2455415229656114E-2</v>
      </c>
      <c r="AC92" s="24">
        <v>6.264690010316204E-2</v>
      </c>
      <c r="AD92" s="24">
        <f t="shared" si="19"/>
        <v>7.0686433230171292E-2</v>
      </c>
      <c r="AE92" s="24">
        <v>7.4437430255373471E-2</v>
      </c>
      <c r="AF92" s="24">
        <f t="shared" si="20"/>
        <v>5.889590307795986E-2</v>
      </c>
      <c r="AG92" s="24">
        <f t="shared" si="21"/>
        <v>6.6666666666666652E-2</v>
      </c>
    </row>
    <row r="93" spans="2:33" x14ac:dyDescent="0.3">
      <c r="B93" s="22">
        <v>90</v>
      </c>
      <c r="C93" s="14">
        <f t="shared" si="23"/>
        <v>2385</v>
      </c>
      <c r="D93" s="14">
        <f t="shared" si="23"/>
        <v>2415</v>
      </c>
      <c r="E93" s="14">
        <f t="shared" si="23"/>
        <v>2756</v>
      </c>
      <c r="F93" s="14">
        <f t="shared" si="23"/>
        <v>2044</v>
      </c>
      <c r="G93" s="14">
        <f t="shared" si="23"/>
        <v>2975</v>
      </c>
      <c r="H93" s="14">
        <f t="shared" si="23"/>
        <v>1825</v>
      </c>
      <c r="I93" s="14">
        <f t="shared" si="23"/>
        <v>2964</v>
      </c>
      <c r="J93" s="14">
        <f t="shared" si="23"/>
        <v>1836</v>
      </c>
      <c r="K93" s="14">
        <f t="shared" si="23"/>
        <v>2041</v>
      </c>
      <c r="L93" s="14">
        <f t="shared" si="23"/>
        <v>2759</v>
      </c>
      <c r="M93" s="14">
        <f t="shared" si="23"/>
        <v>2931</v>
      </c>
      <c r="N93" s="14">
        <f t="shared" si="23"/>
        <v>1869</v>
      </c>
      <c r="O93" s="14">
        <f t="shared" si="23"/>
        <v>2582</v>
      </c>
      <c r="P93" s="14">
        <f t="shared" si="23"/>
        <v>2218</v>
      </c>
      <c r="Q93" s="14">
        <f t="shared" si="23"/>
        <v>2400</v>
      </c>
      <c r="R93" s="14">
        <v>180000</v>
      </c>
      <c r="S93" s="24">
        <v>6.6247942056678E-2</v>
      </c>
      <c r="T93" s="23">
        <f t="shared" si="14"/>
        <v>6.7085391276655332E-2</v>
      </c>
      <c r="U93" s="24">
        <v>7.6569172149491493E-2</v>
      </c>
      <c r="V93" s="25">
        <f t="shared" si="15"/>
        <v>5.6764161183841838E-2</v>
      </c>
      <c r="W93" s="24">
        <v>8.2625997590683398E-2</v>
      </c>
      <c r="X93" s="25">
        <f t="shared" si="16"/>
        <v>5.0707335742649934E-2</v>
      </c>
      <c r="Y93" s="24">
        <v>8.2342417142670599E-2</v>
      </c>
      <c r="Z93" s="25">
        <f t="shared" si="17"/>
        <v>5.0990916190662733E-2</v>
      </c>
      <c r="AA93" s="24">
        <v>5.670448909545317E-2</v>
      </c>
      <c r="AB93" s="24">
        <f t="shared" si="18"/>
        <v>7.6628844237880162E-2</v>
      </c>
      <c r="AC93" s="24">
        <v>8.1426283129574728E-2</v>
      </c>
      <c r="AD93" s="24">
        <f t="shared" si="19"/>
        <v>5.1907050203758603E-2</v>
      </c>
      <c r="AE93" s="24">
        <v>7.1717154339738187E-2</v>
      </c>
      <c r="AF93" s="24">
        <f t="shared" si="20"/>
        <v>6.1616178993595144E-2</v>
      </c>
      <c r="AG93" s="24">
        <f t="shared" si="21"/>
        <v>6.6666666666666652E-2</v>
      </c>
    </row>
    <row r="94" spans="2:33" x14ac:dyDescent="0.3">
      <c r="B94" s="22">
        <v>91</v>
      </c>
      <c r="C94" s="14">
        <f t="shared" si="23"/>
        <v>1258</v>
      </c>
      <c r="D94" s="14">
        <f t="shared" si="23"/>
        <v>1864</v>
      </c>
      <c r="E94" s="14">
        <f t="shared" si="23"/>
        <v>1416</v>
      </c>
      <c r="F94" s="14">
        <f t="shared" si="23"/>
        <v>1706</v>
      </c>
      <c r="G94" s="14">
        <f t="shared" si="23"/>
        <v>1223</v>
      </c>
      <c r="H94" s="14">
        <f t="shared" si="23"/>
        <v>1900</v>
      </c>
      <c r="I94" s="14">
        <f t="shared" si="23"/>
        <v>1756</v>
      </c>
      <c r="J94" s="14">
        <f t="shared" si="23"/>
        <v>1367</v>
      </c>
      <c r="K94" s="14">
        <f t="shared" si="23"/>
        <v>1824</v>
      </c>
      <c r="L94" s="14">
        <f t="shared" si="23"/>
        <v>1298</v>
      </c>
      <c r="M94" s="14">
        <f t="shared" si="23"/>
        <v>1527</v>
      </c>
      <c r="N94" s="14">
        <f t="shared" si="23"/>
        <v>1596</v>
      </c>
      <c r="O94" s="14">
        <f t="shared" si="23"/>
        <v>1459</v>
      </c>
      <c r="P94" s="14">
        <f t="shared" si="23"/>
        <v>1664</v>
      </c>
      <c r="Q94" s="14">
        <f t="shared" si="23"/>
        <v>1561</v>
      </c>
      <c r="R94" s="14">
        <v>117100</v>
      </c>
      <c r="S94" s="24">
        <v>5.3729395501748656E-2</v>
      </c>
      <c r="T94" s="23">
        <f t="shared" si="14"/>
        <v>7.9603937831584676E-2</v>
      </c>
      <c r="U94" s="24">
        <v>6.0480938470889811E-2</v>
      </c>
      <c r="V94" s="25">
        <f t="shared" si="15"/>
        <v>7.285239486244352E-2</v>
      </c>
      <c r="W94" s="24">
        <v>5.2226796567582057E-2</v>
      </c>
      <c r="X94" s="25">
        <f t="shared" si="16"/>
        <v>8.1106536765751275E-2</v>
      </c>
      <c r="Y94" s="24">
        <v>7.4975691957250234E-2</v>
      </c>
      <c r="Z94" s="25">
        <f t="shared" si="17"/>
        <v>5.8357641376083097E-2</v>
      </c>
      <c r="AA94" s="24">
        <v>7.7893260011067611E-2</v>
      </c>
      <c r="AB94" s="24">
        <f t="shared" si="18"/>
        <v>5.544007332226572E-2</v>
      </c>
      <c r="AC94" s="24">
        <v>6.5189392541968261E-2</v>
      </c>
      <c r="AD94" s="24">
        <f t="shared" si="19"/>
        <v>6.8143940791365071E-2</v>
      </c>
      <c r="AE94" s="24">
        <v>6.2286035342866086E-2</v>
      </c>
      <c r="AF94" s="24">
        <f t="shared" si="20"/>
        <v>7.1047297990467245E-2</v>
      </c>
      <c r="AG94" s="24">
        <f t="shared" si="21"/>
        <v>6.6666666666666652E-2</v>
      </c>
    </row>
    <row r="95" spans="2:33" x14ac:dyDescent="0.3">
      <c r="B95" s="22">
        <v>92</v>
      </c>
      <c r="C95" s="14">
        <f t="shared" si="23"/>
        <v>1773</v>
      </c>
      <c r="D95" s="14">
        <f t="shared" si="23"/>
        <v>2661</v>
      </c>
      <c r="E95" s="14">
        <f t="shared" si="23"/>
        <v>2293</v>
      </c>
      <c r="F95" s="14">
        <f t="shared" si="23"/>
        <v>2142</v>
      </c>
      <c r="G95" s="14">
        <f t="shared" si="23"/>
        <v>3092</v>
      </c>
      <c r="H95" s="14">
        <f t="shared" si="23"/>
        <v>1343</v>
      </c>
      <c r="I95" s="14">
        <f t="shared" si="23"/>
        <v>2563</v>
      </c>
      <c r="J95" s="14">
        <f t="shared" si="23"/>
        <v>1872</v>
      </c>
      <c r="K95" s="14">
        <f t="shared" si="23"/>
        <v>2073</v>
      </c>
      <c r="L95" s="14">
        <f t="shared" si="23"/>
        <v>2361</v>
      </c>
      <c r="M95" s="14">
        <f t="shared" si="23"/>
        <v>2181</v>
      </c>
      <c r="N95" s="14">
        <f t="shared" si="23"/>
        <v>2254</v>
      </c>
      <c r="O95" s="14">
        <f t="shared" si="23"/>
        <v>2433</v>
      </c>
      <c r="P95" s="14">
        <f t="shared" si="23"/>
        <v>2002</v>
      </c>
      <c r="Q95" s="14">
        <f t="shared" si="23"/>
        <v>2217</v>
      </c>
      <c r="R95" s="14">
        <v>166300</v>
      </c>
      <c r="S95" s="24">
        <v>5.3321600814841219E-2</v>
      </c>
      <c r="T95" s="23">
        <f t="shared" si="14"/>
        <v>8.0011732518492112E-2</v>
      </c>
      <c r="U95" s="24">
        <v>6.8934248345202065E-2</v>
      </c>
      <c r="V95" s="25">
        <f t="shared" si="15"/>
        <v>6.4399084988131267E-2</v>
      </c>
      <c r="W95" s="24">
        <v>9.2957493604943153E-2</v>
      </c>
      <c r="X95" s="25">
        <f t="shared" si="16"/>
        <v>4.0375839728390178E-2</v>
      </c>
      <c r="Y95" s="24">
        <v>7.7049294402557422E-2</v>
      </c>
      <c r="Z95" s="25">
        <f t="shared" si="17"/>
        <v>5.6284038930775909E-2</v>
      </c>
      <c r="AA95" s="24">
        <v>6.2333135799734152E-2</v>
      </c>
      <c r="AB95" s="24">
        <f t="shared" si="18"/>
        <v>7.100019753359918E-2</v>
      </c>
      <c r="AC95" s="24">
        <v>6.5577348875693275E-2</v>
      </c>
      <c r="AD95" s="24">
        <f t="shared" si="19"/>
        <v>6.7755984457640056E-2</v>
      </c>
      <c r="AE95" s="24">
        <v>7.3143787728939202E-2</v>
      </c>
      <c r="AF95" s="24">
        <f t="shared" si="20"/>
        <v>6.0189545604394129E-2</v>
      </c>
      <c r="AG95" s="24">
        <f t="shared" si="21"/>
        <v>6.6666666666666652E-2</v>
      </c>
    </row>
    <row r="96" spans="2:33" x14ac:dyDescent="0.3">
      <c r="B96" s="22">
        <v>93</v>
      </c>
      <c r="C96" s="14">
        <f t="shared" si="23"/>
        <v>2430</v>
      </c>
      <c r="D96" s="14">
        <f t="shared" si="23"/>
        <v>1930</v>
      </c>
      <c r="E96" s="14">
        <f t="shared" si="23"/>
        <v>2315</v>
      </c>
      <c r="F96" s="14">
        <f t="shared" si="23"/>
        <v>2045</v>
      </c>
      <c r="G96" s="14">
        <f t="shared" si="23"/>
        <v>2959</v>
      </c>
      <c r="H96" s="14">
        <f t="shared" si="23"/>
        <v>1401</v>
      </c>
      <c r="I96" s="14">
        <f t="shared" si="23"/>
        <v>2353</v>
      </c>
      <c r="J96" s="14">
        <f t="shared" si="23"/>
        <v>2007</v>
      </c>
      <c r="K96" s="14">
        <f t="shared" si="23"/>
        <v>2078</v>
      </c>
      <c r="L96" s="14">
        <f t="shared" si="23"/>
        <v>2282</v>
      </c>
      <c r="M96" s="14">
        <f t="shared" si="23"/>
        <v>2326</v>
      </c>
      <c r="N96" s="14">
        <f t="shared" si="23"/>
        <v>2034</v>
      </c>
      <c r="O96" s="14">
        <f t="shared" si="23"/>
        <v>1717</v>
      </c>
      <c r="P96" s="14">
        <f t="shared" si="23"/>
        <v>2643</v>
      </c>
      <c r="Q96" s="14">
        <f t="shared" si="23"/>
        <v>2180</v>
      </c>
      <c r="R96" s="14">
        <v>163500</v>
      </c>
      <c r="S96" s="24">
        <v>7.4297413546035529E-2</v>
      </c>
      <c r="T96" s="23">
        <f t="shared" si="14"/>
        <v>5.9035919787297803E-2</v>
      </c>
      <c r="U96" s="24">
        <v>7.0801111276112494E-2</v>
      </c>
      <c r="V96" s="25">
        <f t="shared" si="15"/>
        <v>6.2532222057220838E-2</v>
      </c>
      <c r="W96" s="24">
        <v>9.0481485228836533E-2</v>
      </c>
      <c r="X96" s="25">
        <f t="shared" si="16"/>
        <v>4.2851848104496798E-2</v>
      </c>
      <c r="Y96" s="24">
        <v>7.1963877514961638E-2</v>
      </c>
      <c r="Z96" s="25">
        <f t="shared" si="17"/>
        <v>6.1369455818371693E-2</v>
      </c>
      <c r="AA96" s="24">
        <v>6.3559907728220566E-2</v>
      </c>
      <c r="AB96" s="24">
        <f t="shared" si="18"/>
        <v>6.9773425605112765E-2</v>
      </c>
      <c r="AC96" s="24">
        <v>7.1126744485398519E-2</v>
      </c>
      <c r="AD96" s="24">
        <f t="shared" si="19"/>
        <v>6.2206588847934813E-2</v>
      </c>
      <c r="AE96" s="24">
        <v>5.2521768436734562E-2</v>
      </c>
      <c r="AF96" s="24">
        <f t="shared" si="20"/>
        <v>8.081156489659877E-2</v>
      </c>
      <c r="AG96" s="24">
        <f t="shared" si="21"/>
        <v>6.6666666666666652E-2</v>
      </c>
    </row>
    <row r="97" spans="2:33" x14ac:dyDescent="0.3">
      <c r="B97" s="22">
        <v>94</v>
      </c>
      <c r="C97" s="14">
        <f t="shared" si="23"/>
        <v>2182</v>
      </c>
      <c r="D97" s="14">
        <f t="shared" si="23"/>
        <v>1872</v>
      </c>
      <c r="E97" s="14">
        <f t="shared" si="23"/>
        <v>2044</v>
      </c>
      <c r="F97" s="14">
        <f t="shared" si="23"/>
        <v>2009</v>
      </c>
      <c r="G97" s="14">
        <f t="shared" si="23"/>
        <v>2010</v>
      </c>
      <c r="H97" s="14">
        <f t="shared" si="23"/>
        <v>2043</v>
      </c>
      <c r="I97" s="14">
        <f t="shared" si="23"/>
        <v>1929</v>
      </c>
      <c r="J97" s="14">
        <f t="shared" si="23"/>
        <v>2125</v>
      </c>
      <c r="K97" s="14">
        <f t="shared" si="23"/>
        <v>1930</v>
      </c>
      <c r="L97" s="14">
        <f t="shared" si="23"/>
        <v>2123</v>
      </c>
      <c r="M97" s="14">
        <f t="shared" si="23"/>
        <v>2415</v>
      </c>
      <c r="N97" s="14">
        <f t="shared" si="23"/>
        <v>1638</v>
      </c>
      <c r="O97" s="14">
        <f t="shared" si="23"/>
        <v>2004</v>
      </c>
      <c r="P97" s="14">
        <f t="shared" si="23"/>
        <v>2050</v>
      </c>
      <c r="Q97" s="14">
        <f t="shared" si="23"/>
        <v>2027</v>
      </c>
      <c r="R97" s="14">
        <v>152000</v>
      </c>
      <c r="S97" s="24">
        <v>7.1770268830321726E-2</v>
      </c>
      <c r="T97" s="23">
        <f t="shared" si="14"/>
        <v>6.1563064503011605E-2</v>
      </c>
      <c r="U97" s="24">
        <v>6.7246692294746169E-2</v>
      </c>
      <c r="V97" s="25">
        <f t="shared" si="15"/>
        <v>6.6086641038587163E-2</v>
      </c>
      <c r="W97" s="24">
        <v>6.613076503303833E-2</v>
      </c>
      <c r="X97" s="25">
        <f t="shared" si="16"/>
        <v>6.7202568300295001E-2</v>
      </c>
      <c r="Y97" s="24">
        <v>6.3437671640302284E-2</v>
      </c>
      <c r="Z97" s="25">
        <f t="shared" si="17"/>
        <v>6.9895661693031047E-2</v>
      </c>
      <c r="AA97" s="24">
        <v>6.3495629190172764E-2</v>
      </c>
      <c r="AB97" s="24">
        <f t="shared" si="18"/>
        <v>6.9837704143160567E-2</v>
      </c>
      <c r="AC97" s="24">
        <v>7.9440310498783362E-2</v>
      </c>
      <c r="AD97" s="24">
        <f t="shared" si="19"/>
        <v>5.389302283454997E-2</v>
      </c>
      <c r="AE97" s="24">
        <v>6.5913827809297942E-2</v>
      </c>
      <c r="AF97" s="24">
        <f t="shared" si="20"/>
        <v>6.7419505524035389E-2</v>
      </c>
      <c r="AG97" s="24">
        <f t="shared" si="21"/>
        <v>6.6666666666666652E-2</v>
      </c>
    </row>
    <row r="98" spans="2:33" x14ac:dyDescent="0.3">
      <c r="B98" s="22">
        <v>95</v>
      </c>
      <c r="C98" s="14">
        <f t="shared" si="23"/>
        <v>2259</v>
      </c>
      <c r="D98" s="14">
        <f t="shared" si="23"/>
        <v>2112</v>
      </c>
      <c r="E98" s="14">
        <f t="shared" si="23"/>
        <v>1734</v>
      </c>
      <c r="F98" s="14">
        <f t="shared" si="23"/>
        <v>2636</v>
      </c>
      <c r="G98" s="14">
        <f t="shared" si="23"/>
        <v>2299</v>
      </c>
      <c r="H98" s="14">
        <f t="shared" si="23"/>
        <v>2072</v>
      </c>
      <c r="I98" s="14">
        <f t="shared" si="23"/>
        <v>2261</v>
      </c>
      <c r="J98" s="14">
        <f t="shared" si="23"/>
        <v>2110</v>
      </c>
      <c r="K98" s="14">
        <f t="shared" si="23"/>
        <v>2216</v>
      </c>
      <c r="L98" s="14">
        <f t="shared" si="23"/>
        <v>2155</v>
      </c>
      <c r="M98" s="14">
        <f t="shared" si="23"/>
        <v>2508</v>
      </c>
      <c r="N98" s="14">
        <f t="shared" si="23"/>
        <v>1863</v>
      </c>
      <c r="O98" s="14">
        <f t="shared" si="23"/>
        <v>1998</v>
      </c>
      <c r="P98" s="14">
        <f t="shared" si="23"/>
        <v>2373</v>
      </c>
      <c r="Q98" s="14">
        <f t="shared" si="23"/>
        <v>2185</v>
      </c>
      <c r="R98" s="14">
        <v>163900</v>
      </c>
      <c r="S98" s="24">
        <v>6.8905997166028243E-2</v>
      </c>
      <c r="T98" s="23">
        <f t="shared" si="14"/>
        <v>6.4427336167305088E-2</v>
      </c>
      <c r="U98" s="24">
        <v>5.2908099048680157E-2</v>
      </c>
      <c r="V98" s="25">
        <f t="shared" si="15"/>
        <v>8.0425234284653174E-2</v>
      </c>
      <c r="W98" s="24">
        <v>7.0123401299086396E-2</v>
      </c>
      <c r="X98" s="25">
        <f t="shared" si="16"/>
        <v>6.3209932034246935E-2</v>
      </c>
      <c r="Y98" s="24">
        <v>6.8972731339770832E-2</v>
      </c>
      <c r="Z98" s="25">
        <f t="shared" si="17"/>
        <v>6.43606019935625E-2</v>
      </c>
      <c r="AA98" s="24">
        <v>6.7598098310143684E-2</v>
      </c>
      <c r="AB98" s="24">
        <f t="shared" si="18"/>
        <v>6.5735235023189648E-2</v>
      </c>
      <c r="AC98" s="24">
        <v>7.6506871762420048E-2</v>
      </c>
      <c r="AD98" s="24">
        <f t="shared" si="19"/>
        <v>5.6826461570913284E-2</v>
      </c>
      <c r="AE98" s="24">
        <v>6.0953762028974012E-2</v>
      </c>
      <c r="AF98" s="24">
        <f t="shared" si="20"/>
        <v>7.2379571304359319E-2</v>
      </c>
      <c r="AG98" s="24">
        <f t="shared" si="21"/>
        <v>6.6666666666666652E-2</v>
      </c>
    </row>
    <row r="99" spans="2:33" x14ac:dyDescent="0.3">
      <c r="B99" s="22">
        <v>96</v>
      </c>
      <c r="C99" s="14">
        <f t="shared" si="23"/>
        <v>2202</v>
      </c>
      <c r="D99" s="14">
        <f t="shared" si="23"/>
        <v>1825</v>
      </c>
      <c r="E99" s="14">
        <f t="shared" si="23"/>
        <v>2488</v>
      </c>
      <c r="F99" s="14">
        <f t="shared" si="23"/>
        <v>1539</v>
      </c>
      <c r="G99" s="14">
        <f t="shared" si="23"/>
        <v>1966</v>
      </c>
      <c r="H99" s="14">
        <f t="shared" si="23"/>
        <v>2061</v>
      </c>
      <c r="I99" s="14">
        <f t="shared" si="23"/>
        <v>2187</v>
      </c>
      <c r="J99" s="14">
        <f t="shared" si="23"/>
        <v>1839</v>
      </c>
      <c r="K99" s="14">
        <f t="shared" si="23"/>
        <v>1620</v>
      </c>
      <c r="L99" s="14">
        <f t="shared" si="23"/>
        <v>2407</v>
      </c>
      <c r="M99" s="14">
        <f t="shared" si="23"/>
        <v>1799</v>
      </c>
      <c r="N99" s="14">
        <f t="shared" si="23"/>
        <v>2228</v>
      </c>
      <c r="O99" s="14">
        <f t="shared" si="23"/>
        <v>2143</v>
      </c>
      <c r="P99" s="14">
        <f t="shared" si="23"/>
        <v>1884</v>
      </c>
      <c r="Q99" s="14">
        <f t="shared" si="23"/>
        <v>2013</v>
      </c>
      <c r="R99" s="14">
        <v>151000</v>
      </c>
      <c r="S99" s="24">
        <v>7.2917027962419667E-2</v>
      </c>
      <c r="T99" s="23">
        <f t="shared" si="14"/>
        <v>6.0416305370913664E-2</v>
      </c>
      <c r="U99" s="24">
        <v>8.23712481247168E-2</v>
      </c>
      <c r="V99" s="25">
        <f t="shared" si="15"/>
        <v>5.0962085208616531E-2</v>
      </c>
      <c r="W99" s="24">
        <v>6.508646047909511E-2</v>
      </c>
      <c r="X99" s="25">
        <f t="shared" si="16"/>
        <v>6.8246872854238222E-2</v>
      </c>
      <c r="Y99" s="24">
        <v>7.2424854904555247E-2</v>
      </c>
      <c r="Z99" s="25">
        <f t="shared" si="17"/>
        <v>6.0908478428778084E-2</v>
      </c>
      <c r="AA99" s="24">
        <v>5.36334892854467E-2</v>
      </c>
      <c r="AB99" s="24">
        <f t="shared" si="18"/>
        <v>7.9699844047886631E-2</v>
      </c>
      <c r="AC99" s="24">
        <v>5.9562496614988192E-2</v>
      </c>
      <c r="AD99" s="24">
        <f t="shared" si="19"/>
        <v>7.377083671834514E-2</v>
      </c>
      <c r="AE99" s="24">
        <v>7.0945743671061934E-2</v>
      </c>
      <c r="AF99" s="24">
        <f t="shared" si="20"/>
        <v>6.2387589662271398E-2</v>
      </c>
      <c r="AG99" s="24">
        <f t="shared" si="21"/>
        <v>6.6666666666666652E-2</v>
      </c>
    </row>
    <row r="100" spans="2:33" x14ac:dyDescent="0.3">
      <c r="B100" s="22">
        <v>97</v>
      </c>
      <c r="C100" s="14">
        <f t="shared" si="23"/>
        <v>1728</v>
      </c>
      <c r="D100" s="14">
        <f t="shared" si="23"/>
        <v>3290</v>
      </c>
      <c r="E100" s="14">
        <f t="shared" si="23"/>
        <v>1988</v>
      </c>
      <c r="F100" s="14">
        <f t="shared" si="23"/>
        <v>3031</v>
      </c>
      <c r="G100" s="14">
        <f t="shared" si="23"/>
        <v>2720</v>
      </c>
      <c r="H100" s="14">
        <f t="shared" si="23"/>
        <v>2298</v>
      </c>
      <c r="I100" s="14">
        <f t="shared" si="23"/>
        <v>2290</v>
      </c>
      <c r="J100" s="14">
        <f t="shared" si="23"/>
        <v>2728</v>
      </c>
      <c r="K100" s="14">
        <f t="shared" si="23"/>
        <v>2301</v>
      </c>
      <c r="L100" s="14">
        <f t="shared" si="23"/>
        <v>2718</v>
      </c>
      <c r="M100" s="14">
        <f t="shared" si="23"/>
        <v>2390</v>
      </c>
      <c r="N100" s="14">
        <f t="shared" si="23"/>
        <v>2628</v>
      </c>
      <c r="O100" s="14">
        <f t="shared" si="23"/>
        <v>2516</v>
      </c>
      <c r="P100" s="14">
        <f t="shared" si="23"/>
        <v>2503</v>
      </c>
      <c r="Q100" s="14">
        <f t="shared" si="23"/>
        <v>2509</v>
      </c>
      <c r="R100" s="14">
        <v>188200</v>
      </c>
      <c r="S100" s="24">
        <v>4.5914243953619149E-2</v>
      </c>
      <c r="T100" s="23">
        <f t="shared" si="14"/>
        <v>8.7419089379714182E-2</v>
      </c>
      <c r="U100" s="24">
        <v>5.2818945830538866E-2</v>
      </c>
      <c r="V100" s="25">
        <f t="shared" si="15"/>
        <v>8.0514387502794466E-2</v>
      </c>
      <c r="W100" s="24">
        <v>7.2269285835816988E-2</v>
      </c>
      <c r="X100" s="25">
        <f t="shared" si="16"/>
        <v>6.1064047497516344E-2</v>
      </c>
      <c r="Y100" s="24">
        <v>6.0844486240555995E-2</v>
      </c>
      <c r="Z100" s="25">
        <f t="shared" si="17"/>
        <v>7.2488847092777337E-2</v>
      </c>
      <c r="AA100" s="24">
        <v>6.1132909747855735E-2</v>
      </c>
      <c r="AB100" s="24">
        <f t="shared" si="18"/>
        <v>7.2200423585477597E-2</v>
      </c>
      <c r="AC100" s="24">
        <v>6.3502063865187808E-2</v>
      </c>
      <c r="AD100" s="24">
        <f t="shared" si="19"/>
        <v>6.9831269468145524E-2</v>
      </c>
      <c r="AE100" s="24">
        <v>6.6832508407558777E-2</v>
      </c>
      <c r="AF100" s="24">
        <f t="shared" si="20"/>
        <v>6.6500824925774554E-2</v>
      </c>
      <c r="AG100" s="24">
        <f t="shared" si="21"/>
        <v>6.6666666666666652E-2</v>
      </c>
    </row>
    <row r="101" spans="2:33" x14ac:dyDescent="0.3">
      <c r="B101" s="22">
        <v>98</v>
      </c>
      <c r="C101" s="14">
        <f t="shared" si="23"/>
        <v>2539</v>
      </c>
      <c r="D101" s="14">
        <f t="shared" si="23"/>
        <v>1704</v>
      </c>
      <c r="E101" s="14">
        <f t="shared" si="23"/>
        <v>1886</v>
      </c>
      <c r="F101" s="14">
        <f t="shared" si="23"/>
        <v>2357</v>
      </c>
      <c r="G101" s="14">
        <f t="shared" si="23"/>
        <v>2003</v>
      </c>
      <c r="H101" s="14">
        <f t="shared" si="23"/>
        <v>2239</v>
      </c>
      <c r="I101" s="14">
        <f t="shared" si="23"/>
        <v>1864</v>
      </c>
      <c r="J101" s="14">
        <f t="shared" si="23"/>
        <v>2379</v>
      </c>
      <c r="K101" s="14">
        <f t="shared" si="23"/>
        <v>1746</v>
      </c>
      <c r="L101" s="14">
        <f t="shared" si="23"/>
        <v>2496</v>
      </c>
      <c r="M101" s="14">
        <f t="shared" si="23"/>
        <v>2770</v>
      </c>
      <c r="N101" s="14">
        <f t="shared" si="23"/>
        <v>1472</v>
      </c>
      <c r="O101" s="14">
        <f t="shared" si="23"/>
        <v>1742</v>
      </c>
      <c r="P101" s="14">
        <f t="shared" si="23"/>
        <v>2501</v>
      </c>
      <c r="Q101" s="14">
        <f t="shared" si="23"/>
        <v>2121</v>
      </c>
      <c r="R101" s="14">
        <v>159100</v>
      </c>
      <c r="S101" s="24">
        <v>7.979630946242483E-2</v>
      </c>
      <c r="T101" s="23">
        <f t="shared" si="14"/>
        <v>5.3537023870908501E-2</v>
      </c>
      <c r="U101" s="24">
        <v>5.9257042819397754E-2</v>
      </c>
      <c r="V101" s="25">
        <f t="shared" si="15"/>
        <v>7.4076290513935578E-2</v>
      </c>
      <c r="W101" s="24">
        <v>6.2956776316739849E-2</v>
      </c>
      <c r="X101" s="25">
        <f t="shared" si="16"/>
        <v>7.0376557016593483E-2</v>
      </c>
      <c r="Y101" s="24">
        <v>5.8563905538492833E-2</v>
      </c>
      <c r="Z101" s="25">
        <f t="shared" si="17"/>
        <v>7.4769427794840498E-2</v>
      </c>
      <c r="AA101" s="24">
        <v>5.4879497026875612E-2</v>
      </c>
      <c r="AB101" s="24">
        <f t="shared" si="18"/>
        <v>7.8453836306457719E-2</v>
      </c>
      <c r="AC101" s="24">
        <v>8.7062876543812451E-2</v>
      </c>
      <c r="AD101" s="24">
        <f t="shared" si="19"/>
        <v>4.6270456789520881E-2</v>
      </c>
      <c r="AE101" s="24">
        <v>5.474989403187297E-2</v>
      </c>
      <c r="AF101" s="24">
        <f t="shared" si="20"/>
        <v>7.8583439301460362E-2</v>
      </c>
      <c r="AG101" s="24">
        <f t="shared" si="21"/>
        <v>6.6666666666666652E-2</v>
      </c>
    </row>
    <row r="102" spans="2:33" x14ac:dyDescent="0.3">
      <c r="B102" s="22">
        <v>99</v>
      </c>
      <c r="C102" s="14">
        <f t="shared" si="23"/>
        <v>2746</v>
      </c>
      <c r="D102" s="14">
        <f t="shared" si="23"/>
        <v>2102</v>
      </c>
      <c r="E102" s="14">
        <f t="shared" si="23"/>
        <v>3042</v>
      </c>
      <c r="F102" s="14">
        <f t="shared" si="23"/>
        <v>1806</v>
      </c>
      <c r="G102" s="14">
        <f t="shared" si="23"/>
        <v>2733</v>
      </c>
      <c r="H102" s="14">
        <f t="shared" si="23"/>
        <v>2115</v>
      </c>
      <c r="I102" s="14">
        <f t="shared" si="23"/>
        <v>1785</v>
      </c>
      <c r="J102" s="14">
        <f t="shared" si="23"/>
        <v>3063</v>
      </c>
      <c r="K102" s="14">
        <f t="shared" si="23"/>
        <v>2410</v>
      </c>
      <c r="L102" s="14">
        <f t="shared" si="23"/>
        <v>2438</v>
      </c>
      <c r="M102" s="14">
        <f t="shared" si="23"/>
        <v>2619</v>
      </c>
      <c r="N102" s="14">
        <f t="shared" si="23"/>
        <v>2229</v>
      </c>
      <c r="O102" s="14">
        <f t="shared" si="23"/>
        <v>2735</v>
      </c>
      <c r="P102" s="14">
        <f t="shared" si="23"/>
        <v>2113</v>
      </c>
      <c r="Q102" s="14">
        <f t="shared" si="23"/>
        <v>2424</v>
      </c>
      <c r="R102" s="14">
        <v>181800</v>
      </c>
      <c r="S102" s="24">
        <v>7.5517659850036722E-2</v>
      </c>
      <c r="T102" s="23">
        <f t="shared" si="14"/>
        <v>5.7815673483296609E-2</v>
      </c>
      <c r="U102" s="24">
        <v>8.3651180018521842E-2</v>
      </c>
      <c r="V102" s="25">
        <f t="shared" si="15"/>
        <v>4.9682153314811489E-2</v>
      </c>
      <c r="W102" s="24">
        <v>7.5164184734192674E-2</v>
      </c>
      <c r="X102" s="25">
        <f t="shared" si="16"/>
        <v>5.8169148599140658E-2</v>
      </c>
      <c r="Y102" s="24">
        <v>4.9093746481547129E-2</v>
      </c>
      <c r="Z102" s="25">
        <f t="shared" si="17"/>
        <v>8.4239586851786202E-2</v>
      </c>
      <c r="AA102" s="24">
        <v>6.6277796220263696E-2</v>
      </c>
      <c r="AB102" s="24">
        <f t="shared" si="18"/>
        <v>6.7055537113069635E-2</v>
      </c>
      <c r="AC102" s="24">
        <v>7.2034454303819218E-2</v>
      </c>
      <c r="AD102" s="24">
        <f t="shared" si="19"/>
        <v>6.1298879029514114E-2</v>
      </c>
      <c r="AE102" s="24">
        <v>7.522143742566928E-2</v>
      </c>
      <c r="AF102" s="24">
        <f t="shared" si="20"/>
        <v>5.8111895907664052E-2</v>
      </c>
      <c r="AG102" s="24">
        <f t="shared" si="21"/>
        <v>6.6666666666666652E-2</v>
      </c>
    </row>
    <row r="103" spans="2:33" x14ac:dyDescent="0.3">
      <c r="B103" s="22">
        <v>100</v>
      </c>
      <c r="C103" s="14">
        <f t="shared" si="23"/>
        <v>2021</v>
      </c>
      <c r="D103" s="14">
        <f t="shared" si="23"/>
        <v>1979</v>
      </c>
      <c r="E103" s="14">
        <f t="shared" si="23"/>
        <v>1992</v>
      </c>
      <c r="F103" s="14">
        <f t="shared" si="23"/>
        <v>2008</v>
      </c>
      <c r="G103" s="14">
        <f t="shared" si="23"/>
        <v>1958</v>
      </c>
      <c r="H103" s="14">
        <f t="shared" si="23"/>
        <v>2042</v>
      </c>
      <c r="I103" s="14">
        <f t="shared" si="23"/>
        <v>2291</v>
      </c>
      <c r="J103" s="14">
        <f t="shared" si="23"/>
        <v>1709</v>
      </c>
      <c r="K103" s="14">
        <f t="shared" si="23"/>
        <v>1523</v>
      </c>
      <c r="L103" s="14">
        <f t="shared" si="23"/>
        <v>2477</v>
      </c>
      <c r="M103" s="14">
        <f t="shared" si="23"/>
        <v>1812</v>
      </c>
      <c r="N103" s="14">
        <f t="shared" si="23"/>
        <v>2188</v>
      </c>
      <c r="O103" s="14">
        <f t="shared" si="23"/>
        <v>1919</v>
      </c>
      <c r="P103" s="14">
        <f t="shared" si="23"/>
        <v>2081</v>
      </c>
      <c r="Q103" s="14">
        <f t="shared" si="23"/>
        <v>2000</v>
      </c>
      <c r="R103" s="14">
        <v>150000</v>
      </c>
      <c r="S103" s="24">
        <v>6.7376249815013722E-2</v>
      </c>
      <c r="T103" s="23">
        <f t="shared" si="14"/>
        <v>6.5957083518319609E-2</v>
      </c>
      <c r="U103" s="24">
        <v>6.6399497980044686E-2</v>
      </c>
      <c r="V103" s="25">
        <f t="shared" si="15"/>
        <v>6.6933835353288645E-2</v>
      </c>
      <c r="W103" s="24">
        <v>6.5282888597310518E-2</v>
      </c>
      <c r="X103" s="25">
        <f t="shared" si="16"/>
        <v>6.8050444736022814E-2</v>
      </c>
      <c r="Y103" s="24">
        <v>7.6350302249509838E-2</v>
      </c>
      <c r="Z103" s="25">
        <f t="shared" si="17"/>
        <v>5.6983031083823493E-2</v>
      </c>
      <c r="AA103" s="24">
        <v>5.0751209626058114E-2</v>
      </c>
      <c r="AB103" s="24">
        <f t="shared" si="18"/>
        <v>8.2582123707275218E-2</v>
      </c>
      <c r="AC103" s="24">
        <v>6.0390875758046747E-2</v>
      </c>
      <c r="AD103" s="24">
        <f t="shared" si="19"/>
        <v>7.2942457575286584E-2</v>
      </c>
      <c r="AE103" s="24">
        <v>6.395964201833354E-2</v>
      </c>
      <c r="AF103" s="24">
        <f t="shared" si="20"/>
        <v>6.9373691314999791E-2</v>
      </c>
      <c r="AG103" s="24">
        <f t="shared" si="21"/>
        <v>6.6666666666666652E-2</v>
      </c>
    </row>
  </sheetData>
  <mergeCells count="1">
    <mergeCell ref="C2:D2"/>
  </mergeCells>
  <conditionalFormatting sqref="S4:AG103">
    <cfRule type="colorScale" priority="3">
      <colorScale>
        <cfvo type="min"/>
        <cfvo type="max"/>
        <color rgb="FF63BE7B"/>
        <color rgb="FFFFEF9C"/>
      </colorScale>
    </cfRule>
  </conditionalFormatting>
  <conditionalFormatting sqref="C4:Q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0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{96B2F475-751E-42DA-A20A-8613342031CF}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B2F475-751E-42DA-A20A-861334203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R4:R103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A507-3D4D-4273-AC5E-3DC9E013A678}">
  <dimension ref="B2:AG103"/>
  <sheetViews>
    <sheetView zoomScale="90" zoomScaleNormal="90" workbookViewId="0">
      <selection activeCell="C2" sqref="C2:D2"/>
    </sheetView>
  </sheetViews>
  <sheetFormatPr defaultRowHeight="14.4" x14ac:dyDescent="0.3"/>
  <cols>
    <col min="1" max="1" width="4" customWidth="1"/>
    <col min="2" max="2" width="10.5546875" bestFit="1" customWidth="1"/>
    <col min="3" max="8" width="11.21875" bestFit="1" customWidth="1"/>
    <col min="9" max="9" width="13.33203125" customWidth="1"/>
    <col min="10" max="11" width="11.21875" bestFit="1" customWidth="1"/>
    <col min="12" max="17" width="12.33203125" bestFit="1" customWidth="1"/>
    <col min="18" max="18" width="13" hidden="1" customWidth="1"/>
    <col min="19" max="33" width="5.5546875" hidden="1" customWidth="1"/>
  </cols>
  <sheetData>
    <row r="2" spans="2:33" ht="34.200000000000003" customHeight="1" x14ac:dyDescent="0.3">
      <c r="B2" s="16" t="s">
        <v>47</v>
      </c>
      <c r="C2" s="46" t="s">
        <v>84</v>
      </c>
      <c r="D2" s="47"/>
      <c r="E2" s="17" t="s">
        <v>48</v>
      </c>
      <c r="F2" s="18">
        <f>AVERAGE(C4:Q103)</f>
        <v>2493.4740000000002</v>
      </c>
      <c r="G2" s="17" t="s">
        <v>49</v>
      </c>
      <c r="H2" s="18">
        <f>_xlfn.STDEV.S(C4:Q103)</f>
        <v>983.4113503073246</v>
      </c>
      <c r="I2" s="19" t="s">
        <v>50</v>
      </c>
      <c r="J2" s="20">
        <v>0.27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3" x14ac:dyDescent="0.3">
      <c r="B3" s="21" t="s">
        <v>45</v>
      </c>
      <c r="C3" s="22" t="s">
        <v>51</v>
      </c>
      <c r="D3" s="22" t="s">
        <v>52</v>
      </c>
      <c r="E3" s="22" t="s">
        <v>53</v>
      </c>
      <c r="F3" s="22" t="s">
        <v>54</v>
      </c>
      <c r="G3" s="22" t="s">
        <v>55</v>
      </c>
      <c r="H3" s="22" t="s">
        <v>56</v>
      </c>
      <c r="I3" s="22" t="s">
        <v>57</v>
      </c>
      <c r="J3" s="22" t="s">
        <v>58</v>
      </c>
      <c r="K3" s="22" t="s">
        <v>59</v>
      </c>
      <c r="L3" s="22" t="s">
        <v>60</v>
      </c>
      <c r="M3" s="22" t="s">
        <v>61</v>
      </c>
      <c r="N3" s="22" t="s">
        <v>62</v>
      </c>
      <c r="O3" s="22" t="s">
        <v>63</v>
      </c>
      <c r="P3" s="22" t="s">
        <v>64</v>
      </c>
      <c r="Q3" s="22" t="s">
        <v>65</v>
      </c>
      <c r="R3" s="22" t="s">
        <v>66</v>
      </c>
      <c r="S3" s="22" t="s">
        <v>67</v>
      </c>
      <c r="T3" s="22" t="s">
        <v>68</v>
      </c>
      <c r="U3" s="22" t="s">
        <v>69</v>
      </c>
      <c r="V3" s="22" t="s">
        <v>70</v>
      </c>
      <c r="W3" s="22" t="s">
        <v>71</v>
      </c>
      <c r="X3" s="22" t="s">
        <v>72</v>
      </c>
      <c r="Y3" s="22" t="s">
        <v>73</v>
      </c>
      <c r="Z3" s="22" t="s">
        <v>74</v>
      </c>
      <c r="AA3" s="22" t="s">
        <v>75</v>
      </c>
      <c r="AB3" s="22" t="s">
        <v>76</v>
      </c>
      <c r="AC3" s="22" t="s">
        <v>77</v>
      </c>
      <c r="AD3" s="22" t="s">
        <v>78</v>
      </c>
      <c r="AE3" s="22" t="s">
        <v>79</v>
      </c>
      <c r="AF3" s="22" t="s">
        <v>80</v>
      </c>
      <c r="AG3" s="22" t="s">
        <v>81</v>
      </c>
    </row>
    <row r="4" spans="2:33" x14ac:dyDescent="0.3">
      <c r="B4" s="22">
        <v>1</v>
      </c>
      <c r="C4" s="14">
        <v>400</v>
      </c>
      <c r="D4" s="14">
        <v>400</v>
      </c>
      <c r="E4" s="14">
        <v>400</v>
      </c>
      <c r="F4" s="14">
        <v>400</v>
      </c>
      <c r="G4" s="14">
        <v>400</v>
      </c>
      <c r="H4" s="14">
        <v>400</v>
      </c>
      <c r="I4" s="14">
        <v>400</v>
      </c>
      <c r="J4" s="14">
        <v>400</v>
      </c>
      <c r="K4" s="14">
        <v>400</v>
      </c>
      <c r="L4" s="14">
        <v>400</v>
      </c>
      <c r="M4" s="14">
        <v>400</v>
      </c>
      <c r="N4" s="14">
        <v>400</v>
      </c>
      <c r="O4" s="14">
        <v>400</v>
      </c>
      <c r="P4" s="14">
        <v>400</v>
      </c>
      <c r="Q4" s="14">
        <v>400</v>
      </c>
      <c r="R4" s="14">
        <v>15000</v>
      </c>
      <c r="S4" s="23">
        <f>1/15</f>
        <v>6.6666666666666666E-2</v>
      </c>
      <c r="T4" s="23">
        <f t="shared" ref="T4:AG8" si="0">1/15</f>
        <v>6.6666666666666666E-2</v>
      </c>
      <c r="U4" s="23">
        <f t="shared" si="0"/>
        <v>6.6666666666666666E-2</v>
      </c>
      <c r="V4" s="23">
        <f t="shared" si="0"/>
        <v>6.6666666666666666E-2</v>
      </c>
      <c r="W4" s="23">
        <f t="shared" si="0"/>
        <v>6.6666666666666666E-2</v>
      </c>
      <c r="X4" s="23">
        <f t="shared" si="0"/>
        <v>6.6666666666666666E-2</v>
      </c>
      <c r="Y4" s="23">
        <f t="shared" si="0"/>
        <v>6.6666666666666666E-2</v>
      </c>
      <c r="Z4" s="23">
        <f t="shared" si="0"/>
        <v>6.6666666666666666E-2</v>
      </c>
      <c r="AA4" s="23">
        <f t="shared" si="0"/>
        <v>6.6666666666666666E-2</v>
      </c>
      <c r="AB4" s="23">
        <f t="shared" si="0"/>
        <v>6.6666666666666666E-2</v>
      </c>
      <c r="AC4" s="23">
        <f t="shared" si="0"/>
        <v>6.6666666666666666E-2</v>
      </c>
      <c r="AD4" s="23">
        <f t="shared" si="0"/>
        <v>6.6666666666666666E-2</v>
      </c>
      <c r="AE4" s="23">
        <f t="shared" si="0"/>
        <v>6.6666666666666666E-2</v>
      </c>
      <c r="AF4" s="23">
        <f t="shared" si="0"/>
        <v>6.6666666666666666E-2</v>
      </c>
      <c r="AG4" s="23">
        <f t="shared" si="0"/>
        <v>6.6666666666666666E-2</v>
      </c>
    </row>
    <row r="5" spans="2:33" x14ac:dyDescent="0.3">
      <c r="B5" s="22">
        <v>2</v>
      </c>
      <c r="C5" s="14">
        <v>400</v>
      </c>
      <c r="D5" s="14">
        <v>400</v>
      </c>
      <c r="E5" s="14">
        <v>400</v>
      </c>
      <c r="F5" s="14">
        <v>400</v>
      </c>
      <c r="G5" s="14">
        <v>400</v>
      </c>
      <c r="H5" s="14">
        <v>400</v>
      </c>
      <c r="I5" s="14">
        <v>400</v>
      </c>
      <c r="J5" s="14">
        <v>400</v>
      </c>
      <c r="K5" s="14">
        <v>400</v>
      </c>
      <c r="L5" s="14">
        <v>400</v>
      </c>
      <c r="M5" s="14">
        <v>400</v>
      </c>
      <c r="N5" s="14">
        <v>400</v>
      </c>
      <c r="O5" s="14">
        <v>400</v>
      </c>
      <c r="P5" s="14">
        <v>400</v>
      </c>
      <c r="Q5" s="14">
        <v>400</v>
      </c>
      <c r="R5" s="14">
        <v>15000</v>
      </c>
      <c r="S5" s="23">
        <f t="shared" ref="S5:S8" si="1">1/15</f>
        <v>6.6666666666666666E-2</v>
      </c>
      <c r="T5" s="23">
        <f t="shared" si="0"/>
        <v>6.6666666666666666E-2</v>
      </c>
      <c r="U5" s="23">
        <f t="shared" si="0"/>
        <v>6.6666666666666666E-2</v>
      </c>
      <c r="V5" s="23">
        <f t="shared" si="0"/>
        <v>6.6666666666666666E-2</v>
      </c>
      <c r="W5" s="23">
        <f t="shared" si="0"/>
        <v>6.6666666666666666E-2</v>
      </c>
      <c r="X5" s="23">
        <f t="shared" si="0"/>
        <v>6.6666666666666666E-2</v>
      </c>
      <c r="Y5" s="23">
        <f t="shared" si="0"/>
        <v>6.6666666666666666E-2</v>
      </c>
      <c r="Z5" s="23">
        <f t="shared" si="0"/>
        <v>6.6666666666666666E-2</v>
      </c>
      <c r="AA5" s="23">
        <f t="shared" si="0"/>
        <v>6.6666666666666666E-2</v>
      </c>
      <c r="AB5" s="23">
        <f t="shared" si="0"/>
        <v>6.6666666666666666E-2</v>
      </c>
      <c r="AC5" s="23">
        <f t="shared" si="0"/>
        <v>6.6666666666666666E-2</v>
      </c>
      <c r="AD5" s="23">
        <f t="shared" si="0"/>
        <v>6.6666666666666666E-2</v>
      </c>
      <c r="AE5" s="23">
        <f t="shared" si="0"/>
        <v>6.6666666666666666E-2</v>
      </c>
      <c r="AF5" s="23">
        <f t="shared" si="0"/>
        <v>6.6666666666666666E-2</v>
      </c>
      <c r="AG5" s="23">
        <f t="shared" si="0"/>
        <v>6.6666666666666666E-2</v>
      </c>
    </row>
    <row r="6" spans="2:33" x14ac:dyDescent="0.3">
      <c r="B6" s="22">
        <v>3</v>
      </c>
      <c r="C6" s="14">
        <v>400</v>
      </c>
      <c r="D6" s="14">
        <v>400</v>
      </c>
      <c r="E6" s="14">
        <v>400</v>
      </c>
      <c r="F6" s="14">
        <v>400</v>
      </c>
      <c r="G6" s="14">
        <v>400</v>
      </c>
      <c r="H6" s="14">
        <v>400</v>
      </c>
      <c r="I6" s="14">
        <v>400</v>
      </c>
      <c r="J6" s="14">
        <v>400</v>
      </c>
      <c r="K6" s="14">
        <v>400</v>
      </c>
      <c r="L6" s="14">
        <v>400</v>
      </c>
      <c r="M6" s="14">
        <v>400</v>
      </c>
      <c r="N6" s="14">
        <v>400</v>
      </c>
      <c r="O6" s="14">
        <v>400</v>
      </c>
      <c r="P6" s="14">
        <v>400</v>
      </c>
      <c r="Q6" s="14">
        <v>400</v>
      </c>
      <c r="R6" s="14">
        <v>15000</v>
      </c>
      <c r="S6" s="23">
        <f t="shared" si="1"/>
        <v>6.6666666666666666E-2</v>
      </c>
      <c r="T6" s="23">
        <f t="shared" si="0"/>
        <v>6.6666666666666666E-2</v>
      </c>
      <c r="U6" s="23">
        <f t="shared" si="0"/>
        <v>6.6666666666666666E-2</v>
      </c>
      <c r="V6" s="23">
        <f t="shared" si="0"/>
        <v>6.6666666666666666E-2</v>
      </c>
      <c r="W6" s="23">
        <f t="shared" si="0"/>
        <v>6.6666666666666666E-2</v>
      </c>
      <c r="X6" s="23">
        <f t="shared" si="0"/>
        <v>6.6666666666666666E-2</v>
      </c>
      <c r="Y6" s="23">
        <f t="shared" si="0"/>
        <v>6.6666666666666666E-2</v>
      </c>
      <c r="Z6" s="23">
        <f t="shared" si="0"/>
        <v>6.6666666666666666E-2</v>
      </c>
      <c r="AA6" s="23">
        <f t="shared" si="0"/>
        <v>6.6666666666666666E-2</v>
      </c>
      <c r="AB6" s="23">
        <f t="shared" si="0"/>
        <v>6.6666666666666666E-2</v>
      </c>
      <c r="AC6" s="23">
        <f t="shared" si="0"/>
        <v>6.6666666666666666E-2</v>
      </c>
      <c r="AD6" s="23">
        <f t="shared" si="0"/>
        <v>6.6666666666666666E-2</v>
      </c>
      <c r="AE6" s="23">
        <f t="shared" si="0"/>
        <v>6.6666666666666666E-2</v>
      </c>
      <c r="AF6" s="23">
        <f t="shared" si="0"/>
        <v>6.6666666666666666E-2</v>
      </c>
      <c r="AG6" s="23">
        <f t="shared" si="0"/>
        <v>6.6666666666666666E-2</v>
      </c>
    </row>
    <row r="7" spans="2:33" x14ac:dyDescent="0.3">
      <c r="B7" s="22">
        <v>4</v>
      </c>
      <c r="C7" s="14">
        <v>400</v>
      </c>
      <c r="D7" s="14">
        <v>400</v>
      </c>
      <c r="E7" s="14">
        <v>400</v>
      </c>
      <c r="F7" s="14">
        <v>400</v>
      </c>
      <c r="G7" s="14">
        <v>400</v>
      </c>
      <c r="H7" s="14">
        <v>400</v>
      </c>
      <c r="I7" s="14">
        <v>400</v>
      </c>
      <c r="J7" s="14">
        <v>400</v>
      </c>
      <c r="K7" s="14">
        <v>400</v>
      </c>
      <c r="L7" s="14">
        <v>400</v>
      </c>
      <c r="M7" s="14">
        <v>400</v>
      </c>
      <c r="N7" s="14">
        <v>400</v>
      </c>
      <c r="O7" s="14">
        <v>400</v>
      </c>
      <c r="P7" s="14">
        <v>400</v>
      </c>
      <c r="Q7" s="14">
        <v>400</v>
      </c>
      <c r="R7" s="14">
        <v>15000</v>
      </c>
      <c r="S7" s="23">
        <f t="shared" si="1"/>
        <v>6.6666666666666666E-2</v>
      </c>
      <c r="T7" s="23">
        <f t="shared" si="0"/>
        <v>6.6666666666666666E-2</v>
      </c>
      <c r="U7" s="23">
        <f t="shared" si="0"/>
        <v>6.6666666666666666E-2</v>
      </c>
      <c r="V7" s="23">
        <f t="shared" si="0"/>
        <v>6.6666666666666666E-2</v>
      </c>
      <c r="W7" s="23">
        <f t="shared" si="0"/>
        <v>6.6666666666666666E-2</v>
      </c>
      <c r="X7" s="23">
        <f t="shared" si="0"/>
        <v>6.6666666666666666E-2</v>
      </c>
      <c r="Y7" s="23">
        <f t="shared" si="0"/>
        <v>6.6666666666666666E-2</v>
      </c>
      <c r="Z7" s="23">
        <f t="shared" si="0"/>
        <v>6.6666666666666666E-2</v>
      </c>
      <c r="AA7" s="23">
        <f t="shared" si="0"/>
        <v>6.6666666666666666E-2</v>
      </c>
      <c r="AB7" s="23">
        <f t="shared" si="0"/>
        <v>6.6666666666666666E-2</v>
      </c>
      <c r="AC7" s="23">
        <f t="shared" si="0"/>
        <v>6.6666666666666666E-2</v>
      </c>
      <c r="AD7" s="23">
        <f t="shared" si="0"/>
        <v>6.6666666666666666E-2</v>
      </c>
      <c r="AE7" s="23">
        <f t="shared" si="0"/>
        <v>6.6666666666666666E-2</v>
      </c>
      <c r="AF7" s="23">
        <f t="shared" si="0"/>
        <v>6.6666666666666666E-2</v>
      </c>
      <c r="AG7" s="23">
        <f t="shared" si="0"/>
        <v>6.6666666666666666E-2</v>
      </c>
    </row>
    <row r="8" spans="2:33" x14ac:dyDescent="0.3">
      <c r="B8" s="22">
        <v>5</v>
      </c>
      <c r="C8" s="14">
        <v>400</v>
      </c>
      <c r="D8" s="14">
        <v>400</v>
      </c>
      <c r="E8" s="14">
        <v>400</v>
      </c>
      <c r="F8" s="14">
        <v>400</v>
      </c>
      <c r="G8" s="14">
        <v>400</v>
      </c>
      <c r="H8" s="14">
        <v>400</v>
      </c>
      <c r="I8" s="14">
        <v>400</v>
      </c>
      <c r="J8" s="14">
        <v>400</v>
      </c>
      <c r="K8" s="14">
        <v>400</v>
      </c>
      <c r="L8" s="14">
        <v>400</v>
      </c>
      <c r="M8" s="14">
        <v>400</v>
      </c>
      <c r="N8" s="14">
        <v>400</v>
      </c>
      <c r="O8" s="14">
        <v>400</v>
      </c>
      <c r="P8" s="14">
        <v>400</v>
      </c>
      <c r="Q8" s="14">
        <v>400</v>
      </c>
      <c r="R8" s="14">
        <v>15000</v>
      </c>
      <c r="S8" s="23">
        <f t="shared" si="1"/>
        <v>6.6666666666666666E-2</v>
      </c>
      <c r="T8" s="23">
        <f t="shared" si="0"/>
        <v>6.6666666666666666E-2</v>
      </c>
      <c r="U8" s="23">
        <f t="shared" si="0"/>
        <v>6.6666666666666666E-2</v>
      </c>
      <c r="V8" s="23">
        <f t="shared" si="0"/>
        <v>6.6666666666666666E-2</v>
      </c>
      <c r="W8" s="23">
        <f t="shared" si="0"/>
        <v>6.6666666666666666E-2</v>
      </c>
      <c r="X8" s="23">
        <f t="shared" si="0"/>
        <v>6.6666666666666666E-2</v>
      </c>
      <c r="Y8" s="23">
        <f t="shared" si="0"/>
        <v>6.6666666666666666E-2</v>
      </c>
      <c r="Z8" s="23">
        <f t="shared" si="0"/>
        <v>6.6666666666666666E-2</v>
      </c>
      <c r="AA8" s="23">
        <f t="shared" si="0"/>
        <v>6.6666666666666666E-2</v>
      </c>
      <c r="AB8" s="23">
        <f t="shared" si="0"/>
        <v>6.6666666666666666E-2</v>
      </c>
      <c r="AC8" s="23">
        <f t="shared" si="0"/>
        <v>6.6666666666666666E-2</v>
      </c>
      <c r="AD8" s="23">
        <f t="shared" si="0"/>
        <v>6.6666666666666666E-2</v>
      </c>
      <c r="AE8" s="23">
        <f t="shared" si="0"/>
        <v>6.6666666666666666E-2</v>
      </c>
      <c r="AF8" s="23">
        <f t="shared" si="0"/>
        <v>6.6666666666666666E-2</v>
      </c>
      <c r="AG8" s="23">
        <f t="shared" si="0"/>
        <v>6.6666666666666666E-2</v>
      </c>
    </row>
    <row r="9" spans="2:33" x14ac:dyDescent="0.3">
      <c r="B9" s="22">
        <v>6</v>
      </c>
      <c r="C9" s="14">
        <f>ROUND($R9*$J$2*S9,0)</f>
        <v>741</v>
      </c>
      <c r="D9" s="14">
        <f t="shared" ref="D9:Q24" si="2">ROUND($R9*$J$2*T9,0)</f>
        <v>879</v>
      </c>
      <c r="E9" s="14">
        <f t="shared" si="2"/>
        <v>698</v>
      </c>
      <c r="F9" s="14">
        <f t="shared" si="2"/>
        <v>922</v>
      </c>
      <c r="G9" s="14">
        <f t="shared" si="2"/>
        <v>995</v>
      </c>
      <c r="H9" s="14">
        <f t="shared" si="2"/>
        <v>625</v>
      </c>
      <c r="I9" s="14">
        <f t="shared" si="2"/>
        <v>758</v>
      </c>
      <c r="J9" s="14">
        <f t="shared" si="2"/>
        <v>862</v>
      </c>
      <c r="K9" s="14">
        <f t="shared" si="2"/>
        <v>867</v>
      </c>
      <c r="L9" s="14">
        <f t="shared" si="2"/>
        <v>753</v>
      </c>
      <c r="M9" s="14">
        <f t="shared" si="2"/>
        <v>945</v>
      </c>
      <c r="N9" s="14">
        <f t="shared" si="2"/>
        <v>675</v>
      </c>
      <c r="O9" s="14">
        <f t="shared" si="2"/>
        <v>828</v>
      </c>
      <c r="P9" s="14">
        <f t="shared" si="2"/>
        <v>792</v>
      </c>
      <c r="Q9" s="14">
        <f>ROUND($R9*$J$2*AG9,0)</f>
        <v>810</v>
      </c>
      <c r="R9" s="14">
        <v>45000</v>
      </c>
      <c r="S9" s="24">
        <v>6.0949260030200236E-2</v>
      </c>
      <c r="T9" s="23">
        <f>2/15-S9</f>
        <v>7.2384073303133095E-2</v>
      </c>
      <c r="U9" s="24">
        <v>5.747367150211008E-2</v>
      </c>
      <c r="V9" s="25">
        <f>2/15-U9</f>
        <v>7.5859661831223252E-2</v>
      </c>
      <c r="W9" s="24">
        <v>8.1890307326419276E-2</v>
      </c>
      <c r="X9" s="25">
        <f>2/15-W9</f>
        <v>5.1443026006914055E-2</v>
      </c>
      <c r="Y9" s="24">
        <v>6.2371743849824413E-2</v>
      </c>
      <c r="Z9" s="25">
        <f>2/15-Y9</f>
        <v>7.0961589483508919E-2</v>
      </c>
      <c r="AA9" s="24">
        <v>7.1397194103654471E-2</v>
      </c>
      <c r="AB9" s="24">
        <f>2/15-AA9</f>
        <v>6.193613922967886E-2</v>
      </c>
      <c r="AC9" s="24">
        <v>7.7787485777251419E-2</v>
      </c>
      <c r="AD9" s="24">
        <f>2/15-AC9</f>
        <v>5.5545847556081912E-2</v>
      </c>
      <c r="AE9" s="24">
        <v>6.8154595380790994E-2</v>
      </c>
      <c r="AF9" s="24">
        <f>2/15-AE9</f>
        <v>6.5178737952542337E-2</v>
      </c>
      <c r="AG9" s="24">
        <f>1-SUM(S9:AF9)</f>
        <v>6.6666666666666652E-2</v>
      </c>
    </row>
    <row r="10" spans="2:33" x14ac:dyDescent="0.3">
      <c r="B10" s="22">
        <v>7</v>
      </c>
      <c r="C10" s="14">
        <f t="shared" ref="C10:Q40" si="3">ROUND($R10*$J$2*S10,0)</f>
        <v>923</v>
      </c>
      <c r="D10" s="14">
        <f t="shared" si="2"/>
        <v>697</v>
      </c>
      <c r="E10" s="14">
        <f t="shared" si="2"/>
        <v>767</v>
      </c>
      <c r="F10" s="14">
        <f t="shared" si="2"/>
        <v>853</v>
      </c>
      <c r="G10" s="14">
        <f t="shared" si="2"/>
        <v>696</v>
      </c>
      <c r="H10" s="14">
        <f t="shared" si="2"/>
        <v>924</v>
      </c>
      <c r="I10" s="14">
        <f t="shared" si="2"/>
        <v>878</v>
      </c>
      <c r="J10" s="14">
        <f t="shared" si="2"/>
        <v>742</v>
      </c>
      <c r="K10" s="14">
        <f t="shared" si="2"/>
        <v>795</v>
      </c>
      <c r="L10" s="14">
        <f t="shared" si="2"/>
        <v>825</v>
      </c>
      <c r="M10" s="14">
        <f t="shared" si="2"/>
        <v>925</v>
      </c>
      <c r="N10" s="14">
        <f t="shared" si="2"/>
        <v>695</v>
      </c>
      <c r="O10" s="14">
        <f t="shared" si="2"/>
        <v>792</v>
      </c>
      <c r="P10" s="14">
        <f t="shared" si="2"/>
        <v>828</v>
      </c>
      <c r="Q10" s="14">
        <f t="shared" si="2"/>
        <v>810</v>
      </c>
      <c r="R10" s="14">
        <v>45000</v>
      </c>
      <c r="S10" s="24">
        <v>7.5927114364774895E-2</v>
      </c>
      <c r="T10" s="23">
        <f t="shared" ref="T10:T73" si="4">2/15-S10</f>
        <v>5.7406218968558437E-2</v>
      </c>
      <c r="U10" s="24">
        <v>6.3109560057953928E-2</v>
      </c>
      <c r="V10" s="25">
        <f t="shared" ref="V10:V73" si="5">2/15-U10</f>
        <v>7.0223773275379403E-2</v>
      </c>
      <c r="W10" s="24">
        <v>5.7255665622095109E-2</v>
      </c>
      <c r="X10" s="25">
        <f t="shared" ref="X10:X73" si="6">2/15-W10</f>
        <v>7.6077667711238223E-2</v>
      </c>
      <c r="Y10" s="24">
        <v>7.2259440555670296E-2</v>
      </c>
      <c r="Z10" s="25">
        <f t="shared" ref="Z10:Z73" si="7">2/15-Y10</f>
        <v>6.1073892777663036E-2</v>
      </c>
      <c r="AA10" s="24">
        <v>6.5423314579264258E-2</v>
      </c>
      <c r="AB10" s="24">
        <f t="shared" ref="AB10:AB73" si="8">2/15-AA10</f>
        <v>6.7910018754069074E-2</v>
      </c>
      <c r="AC10" s="24">
        <v>7.6149190233580299E-2</v>
      </c>
      <c r="AD10" s="24">
        <f t="shared" ref="AD10:AD73" si="9">2/15-AC10</f>
        <v>5.7184143099753032E-2</v>
      </c>
      <c r="AE10" s="24">
        <v>6.5179331256829898E-2</v>
      </c>
      <c r="AF10" s="24">
        <f t="shared" ref="AF10:AF73" si="10">2/15-AE10</f>
        <v>6.8154002076503434E-2</v>
      </c>
      <c r="AG10" s="24">
        <f t="shared" ref="AG10:AG73" si="11">1-SUM(S10:AF10)</f>
        <v>6.6666666666666652E-2</v>
      </c>
    </row>
    <row r="11" spans="2:33" x14ac:dyDescent="0.3">
      <c r="B11" s="22">
        <v>8</v>
      </c>
      <c r="C11" s="14">
        <f t="shared" si="3"/>
        <v>773</v>
      </c>
      <c r="D11" s="14">
        <f t="shared" si="2"/>
        <v>847</v>
      </c>
      <c r="E11" s="14">
        <f t="shared" si="2"/>
        <v>795</v>
      </c>
      <c r="F11" s="14">
        <f t="shared" si="2"/>
        <v>825</v>
      </c>
      <c r="G11" s="14">
        <f t="shared" si="2"/>
        <v>672</v>
      </c>
      <c r="H11" s="14">
        <f t="shared" si="2"/>
        <v>948</v>
      </c>
      <c r="I11" s="14">
        <f t="shared" si="2"/>
        <v>725</v>
      </c>
      <c r="J11" s="14">
        <f t="shared" si="2"/>
        <v>895</v>
      </c>
      <c r="K11" s="14">
        <f t="shared" si="2"/>
        <v>1019</v>
      </c>
      <c r="L11" s="14">
        <f t="shared" si="2"/>
        <v>601</v>
      </c>
      <c r="M11" s="14">
        <f t="shared" si="2"/>
        <v>879</v>
      </c>
      <c r="N11" s="14">
        <f t="shared" si="2"/>
        <v>741</v>
      </c>
      <c r="O11" s="14">
        <f t="shared" si="2"/>
        <v>1090</v>
      </c>
      <c r="P11" s="14">
        <f t="shared" si="2"/>
        <v>530</v>
      </c>
      <c r="Q11" s="14">
        <f t="shared" si="2"/>
        <v>810</v>
      </c>
      <c r="R11" s="14">
        <v>45000</v>
      </c>
      <c r="S11" s="24">
        <v>6.359279733037343E-2</v>
      </c>
      <c r="T11" s="23">
        <f t="shared" si="4"/>
        <v>6.9740536002959902E-2</v>
      </c>
      <c r="U11" s="24">
        <v>6.5471097157158653E-2</v>
      </c>
      <c r="V11" s="25">
        <f t="shared" si="5"/>
        <v>6.7862236176174678E-2</v>
      </c>
      <c r="W11" s="24">
        <v>5.5283267199727704E-2</v>
      </c>
      <c r="X11" s="25">
        <f t="shared" si="6"/>
        <v>7.8050066133605628E-2</v>
      </c>
      <c r="Y11" s="24">
        <v>5.9649819475042165E-2</v>
      </c>
      <c r="Z11" s="25">
        <f t="shared" si="7"/>
        <v>7.3683513858291166E-2</v>
      </c>
      <c r="AA11" s="24">
        <v>8.3832123989439566E-2</v>
      </c>
      <c r="AB11" s="24">
        <f t="shared" si="8"/>
        <v>4.9501209343893765E-2</v>
      </c>
      <c r="AC11" s="24">
        <v>7.2378845841329309E-2</v>
      </c>
      <c r="AD11" s="24">
        <f t="shared" si="9"/>
        <v>6.0954487492004022E-2</v>
      </c>
      <c r="AE11" s="24">
        <v>8.9751342882253227E-2</v>
      </c>
      <c r="AF11" s="24">
        <f t="shared" si="10"/>
        <v>4.3581990451080105E-2</v>
      </c>
      <c r="AG11" s="24">
        <f t="shared" si="11"/>
        <v>6.6666666666666652E-2</v>
      </c>
    </row>
    <row r="12" spans="2:33" x14ac:dyDescent="0.3">
      <c r="B12" s="22">
        <v>9</v>
      </c>
      <c r="C12" s="14">
        <f t="shared" si="3"/>
        <v>1152</v>
      </c>
      <c r="D12" s="14">
        <f t="shared" si="2"/>
        <v>468</v>
      </c>
      <c r="E12" s="14">
        <f t="shared" si="2"/>
        <v>914</v>
      </c>
      <c r="F12" s="14">
        <f t="shared" si="2"/>
        <v>706</v>
      </c>
      <c r="G12" s="14">
        <f t="shared" si="2"/>
        <v>818</v>
      </c>
      <c r="H12" s="14">
        <f t="shared" si="2"/>
        <v>802</v>
      </c>
      <c r="I12" s="14">
        <f t="shared" si="2"/>
        <v>819</v>
      </c>
      <c r="J12" s="14">
        <f t="shared" si="2"/>
        <v>801</v>
      </c>
      <c r="K12" s="14">
        <f t="shared" si="2"/>
        <v>844</v>
      </c>
      <c r="L12" s="14">
        <f t="shared" si="2"/>
        <v>776</v>
      </c>
      <c r="M12" s="14">
        <f t="shared" si="2"/>
        <v>917</v>
      </c>
      <c r="N12" s="14">
        <f t="shared" si="2"/>
        <v>703</v>
      </c>
      <c r="O12" s="14">
        <f t="shared" si="2"/>
        <v>733</v>
      </c>
      <c r="P12" s="14">
        <f t="shared" si="2"/>
        <v>887</v>
      </c>
      <c r="Q12" s="14">
        <f t="shared" si="2"/>
        <v>810</v>
      </c>
      <c r="R12" s="14">
        <v>45000</v>
      </c>
      <c r="S12" s="24">
        <v>9.4847059797346589E-2</v>
      </c>
      <c r="T12" s="23">
        <f t="shared" si="4"/>
        <v>3.8486273535986743E-2</v>
      </c>
      <c r="U12" s="24">
        <v>7.5231373655286149E-2</v>
      </c>
      <c r="V12" s="25">
        <f t="shared" si="5"/>
        <v>5.8101959678047183E-2</v>
      </c>
      <c r="W12" s="24">
        <v>6.7318747012494129E-2</v>
      </c>
      <c r="X12" s="25">
        <f t="shared" si="6"/>
        <v>6.6014586320839203E-2</v>
      </c>
      <c r="Y12" s="24">
        <v>6.7402329575587061E-2</v>
      </c>
      <c r="Z12" s="25">
        <f t="shared" si="7"/>
        <v>6.593100375774627E-2</v>
      </c>
      <c r="AA12" s="24">
        <v>6.9431821527858262E-2</v>
      </c>
      <c r="AB12" s="24">
        <f t="shared" si="8"/>
        <v>6.390151180547507E-2</v>
      </c>
      <c r="AC12" s="24">
        <v>7.5444286364971191E-2</v>
      </c>
      <c r="AD12" s="24">
        <f t="shared" si="9"/>
        <v>5.788904696836214E-2</v>
      </c>
      <c r="AE12" s="24">
        <v>6.0300312823117708E-2</v>
      </c>
      <c r="AF12" s="24">
        <f t="shared" si="10"/>
        <v>7.3033020510215624E-2</v>
      </c>
      <c r="AG12" s="24">
        <f t="shared" si="11"/>
        <v>6.6666666666666652E-2</v>
      </c>
    </row>
    <row r="13" spans="2:33" x14ac:dyDescent="0.3">
      <c r="B13" s="22">
        <v>10</v>
      </c>
      <c r="C13" s="14">
        <f t="shared" si="3"/>
        <v>1275</v>
      </c>
      <c r="D13" s="14">
        <f t="shared" si="2"/>
        <v>1425</v>
      </c>
      <c r="E13" s="14">
        <f t="shared" si="2"/>
        <v>1238</v>
      </c>
      <c r="F13" s="14">
        <f t="shared" si="2"/>
        <v>1462</v>
      </c>
      <c r="G13" s="14">
        <f t="shared" si="2"/>
        <v>1672</v>
      </c>
      <c r="H13" s="14">
        <f t="shared" si="2"/>
        <v>1028</v>
      </c>
      <c r="I13" s="14">
        <f t="shared" si="2"/>
        <v>1514</v>
      </c>
      <c r="J13" s="14">
        <f t="shared" si="2"/>
        <v>1186</v>
      </c>
      <c r="K13" s="14">
        <f t="shared" si="2"/>
        <v>1257</v>
      </c>
      <c r="L13" s="14">
        <f t="shared" si="2"/>
        <v>1443</v>
      </c>
      <c r="M13" s="14">
        <f t="shared" si="2"/>
        <v>1363</v>
      </c>
      <c r="N13" s="14">
        <f t="shared" si="2"/>
        <v>1337</v>
      </c>
      <c r="O13" s="14">
        <f t="shared" si="2"/>
        <v>1707</v>
      </c>
      <c r="P13" s="14">
        <f t="shared" si="2"/>
        <v>993</v>
      </c>
      <c r="Q13" s="14">
        <f t="shared" si="2"/>
        <v>1350</v>
      </c>
      <c r="R13" s="14">
        <v>75000</v>
      </c>
      <c r="S13" s="24">
        <v>6.2960050497666231E-2</v>
      </c>
      <c r="T13" s="23">
        <f t="shared" si="4"/>
        <v>7.03732828356671E-2</v>
      </c>
      <c r="U13" s="24">
        <v>6.1156943145350084E-2</v>
      </c>
      <c r="V13" s="25">
        <f t="shared" si="5"/>
        <v>7.2176390187983247E-2</v>
      </c>
      <c r="W13" s="24">
        <v>8.2582341844998297E-2</v>
      </c>
      <c r="X13" s="25">
        <f t="shared" si="6"/>
        <v>5.0750991488335034E-2</v>
      </c>
      <c r="Y13" s="24">
        <v>7.4770964699881148E-2</v>
      </c>
      <c r="Z13" s="25">
        <f t="shared" si="7"/>
        <v>5.8562368633452183E-2</v>
      </c>
      <c r="AA13" s="24">
        <v>6.2078011167203073E-2</v>
      </c>
      <c r="AB13" s="24">
        <f t="shared" si="8"/>
        <v>7.1255322166130258E-2</v>
      </c>
      <c r="AC13" s="24">
        <v>6.7330252120471556E-2</v>
      </c>
      <c r="AD13" s="24">
        <f t="shared" si="9"/>
        <v>6.6003081212861775E-2</v>
      </c>
      <c r="AE13" s="24">
        <v>8.4305515981712376E-2</v>
      </c>
      <c r="AF13" s="24">
        <f t="shared" si="10"/>
        <v>4.9027817351620956E-2</v>
      </c>
      <c r="AG13" s="24">
        <f t="shared" si="11"/>
        <v>6.6666666666666652E-2</v>
      </c>
    </row>
    <row r="14" spans="2:33" x14ac:dyDescent="0.3">
      <c r="B14" s="22">
        <v>11</v>
      </c>
      <c r="C14" s="14">
        <f t="shared" si="3"/>
        <v>1505</v>
      </c>
      <c r="D14" s="14">
        <f t="shared" si="2"/>
        <v>986</v>
      </c>
      <c r="E14" s="14">
        <f t="shared" si="2"/>
        <v>1179</v>
      </c>
      <c r="F14" s="14">
        <f t="shared" si="2"/>
        <v>1312</v>
      </c>
      <c r="G14" s="14">
        <f t="shared" si="2"/>
        <v>1145</v>
      </c>
      <c r="H14" s="14">
        <f t="shared" si="2"/>
        <v>1346</v>
      </c>
      <c r="I14" s="14">
        <f t="shared" si="2"/>
        <v>1281</v>
      </c>
      <c r="J14" s="14">
        <f t="shared" si="2"/>
        <v>1210</v>
      </c>
      <c r="K14" s="14">
        <f t="shared" si="2"/>
        <v>1186</v>
      </c>
      <c r="L14" s="14">
        <f t="shared" si="2"/>
        <v>1305</v>
      </c>
      <c r="M14" s="14">
        <f t="shared" si="2"/>
        <v>1498</v>
      </c>
      <c r="N14" s="14">
        <f t="shared" si="2"/>
        <v>993</v>
      </c>
      <c r="O14" s="14">
        <f t="shared" si="2"/>
        <v>1213</v>
      </c>
      <c r="P14" s="14">
        <f t="shared" si="2"/>
        <v>1279</v>
      </c>
      <c r="Q14" s="14">
        <f t="shared" si="2"/>
        <v>1246</v>
      </c>
      <c r="R14" s="14">
        <v>69200</v>
      </c>
      <c r="S14" s="24">
        <v>8.0543072824683037E-2</v>
      </c>
      <c r="T14" s="23">
        <f t="shared" si="4"/>
        <v>5.2790260508650294E-2</v>
      </c>
      <c r="U14" s="24">
        <v>6.3120951479093634E-2</v>
      </c>
      <c r="V14" s="25">
        <f t="shared" si="5"/>
        <v>7.0212381854239697E-2</v>
      </c>
      <c r="W14" s="24">
        <v>6.1290854871502376E-2</v>
      </c>
      <c r="X14" s="25">
        <f t="shared" si="6"/>
        <v>7.2042478461830955E-2</v>
      </c>
      <c r="Y14" s="24">
        <v>6.8552726686492094E-2</v>
      </c>
      <c r="Z14" s="25">
        <f t="shared" si="7"/>
        <v>6.4780606646841238E-2</v>
      </c>
      <c r="AA14" s="24">
        <v>6.3482759840142677E-2</v>
      </c>
      <c r="AB14" s="24">
        <f t="shared" si="8"/>
        <v>6.9850573493190654E-2</v>
      </c>
      <c r="AC14" s="24">
        <v>8.0196509868572463E-2</v>
      </c>
      <c r="AD14" s="24">
        <f t="shared" si="9"/>
        <v>5.3136823464760868E-2</v>
      </c>
      <c r="AE14" s="24">
        <v>6.4897183262972391E-2</v>
      </c>
      <c r="AF14" s="24">
        <f t="shared" si="10"/>
        <v>6.843615007036094E-2</v>
      </c>
      <c r="AG14" s="24">
        <f t="shared" si="11"/>
        <v>6.6666666666666652E-2</v>
      </c>
    </row>
    <row r="15" spans="2:33" x14ac:dyDescent="0.3">
      <c r="B15" s="22">
        <v>12</v>
      </c>
      <c r="C15" s="14">
        <f t="shared" si="3"/>
        <v>1084</v>
      </c>
      <c r="D15" s="14">
        <f t="shared" si="2"/>
        <v>2455</v>
      </c>
      <c r="E15" s="14">
        <f t="shared" si="2"/>
        <v>1797</v>
      </c>
      <c r="F15" s="14">
        <f t="shared" si="2"/>
        <v>1742</v>
      </c>
      <c r="G15" s="14">
        <f t="shared" si="2"/>
        <v>1949</v>
      </c>
      <c r="H15" s="14">
        <f t="shared" si="2"/>
        <v>1590</v>
      </c>
      <c r="I15" s="14">
        <f t="shared" si="2"/>
        <v>1672</v>
      </c>
      <c r="J15" s="14">
        <f t="shared" si="2"/>
        <v>1867</v>
      </c>
      <c r="K15" s="14">
        <f t="shared" si="2"/>
        <v>1903</v>
      </c>
      <c r="L15" s="14">
        <f t="shared" si="2"/>
        <v>1636</v>
      </c>
      <c r="M15" s="14">
        <f t="shared" si="2"/>
        <v>1497</v>
      </c>
      <c r="N15" s="14">
        <f t="shared" si="2"/>
        <v>2042</v>
      </c>
      <c r="O15" s="14">
        <f t="shared" si="2"/>
        <v>1402</v>
      </c>
      <c r="P15" s="14">
        <f t="shared" si="2"/>
        <v>2137</v>
      </c>
      <c r="Q15" s="14">
        <f t="shared" si="2"/>
        <v>1769</v>
      </c>
      <c r="R15" s="14">
        <v>98300</v>
      </c>
      <c r="S15" s="24">
        <v>4.084126440607011E-2</v>
      </c>
      <c r="T15" s="23">
        <f t="shared" si="4"/>
        <v>9.2492068927263221E-2</v>
      </c>
      <c r="U15" s="24">
        <v>6.770110995380324E-2</v>
      </c>
      <c r="V15" s="25">
        <f t="shared" si="5"/>
        <v>6.5632223379530091E-2</v>
      </c>
      <c r="W15" s="24">
        <v>7.3435417205062692E-2</v>
      </c>
      <c r="X15" s="25">
        <f t="shared" si="6"/>
        <v>5.989791612827064E-2</v>
      </c>
      <c r="Y15" s="24">
        <v>6.2991985130382233E-2</v>
      </c>
      <c r="Z15" s="25">
        <f t="shared" si="7"/>
        <v>7.0341348202951098E-2</v>
      </c>
      <c r="AA15" s="24">
        <v>7.1702397788201921E-2</v>
      </c>
      <c r="AB15" s="24">
        <f t="shared" si="8"/>
        <v>6.163093554513141E-2</v>
      </c>
      <c r="AC15" s="24">
        <v>5.639844412830658E-2</v>
      </c>
      <c r="AD15" s="24">
        <f t="shared" si="9"/>
        <v>7.6934889205026752E-2</v>
      </c>
      <c r="AE15" s="24">
        <v>5.2830882948499636E-2</v>
      </c>
      <c r="AF15" s="24">
        <f t="shared" si="10"/>
        <v>8.0502450384833696E-2</v>
      </c>
      <c r="AG15" s="24">
        <f t="shared" si="11"/>
        <v>6.6666666666666652E-2</v>
      </c>
    </row>
    <row r="16" spans="2:33" x14ac:dyDescent="0.3">
      <c r="B16" s="22">
        <v>13</v>
      </c>
      <c r="C16" s="14">
        <f t="shared" si="3"/>
        <v>2046</v>
      </c>
      <c r="D16" s="14">
        <f t="shared" si="2"/>
        <v>1432</v>
      </c>
      <c r="E16" s="14">
        <f t="shared" si="2"/>
        <v>2083</v>
      </c>
      <c r="F16" s="14">
        <f t="shared" si="2"/>
        <v>1394</v>
      </c>
      <c r="G16" s="14">
        <f t="shared" si="2"/>
        <v>1605</v>
      </c>
      <c r="H16" s="14">
        <f t="shared" si="2"/>
        <v>1872</v>
      </c>
      <c r="I16" s="14">
        <f t="shared" si="2"/>
        <v>2318</v>
      </c>
      <c r="J16" s="14">
        <f t="shared" si="2"/>
        <v>1159</v>
      </c>
      <c r="K16" s="14">
        <f t="shared" si="2"/>
        <v>1875</v>
      </c>
      <c r="L16" s="14">
        <f t="shared" si="2"/>
        <v>1603</v>
      </c>
      <c r="M16" s="14">
        <f t="shared" si="2"/>
        <v>1823</v>
      </c>
      <c r="N16" s="14">
        <f t="shared" si="2"/>
        <v>1654</v>
      </c>
      <c r="O16" s="14">
        <f t="shared" si="2"/>
        <v>1435</v>
      </c>
      <c r="P16" s="14">
        <f t="shared" si="2"/>
        <v>2043</v>
      </c>
      <c r="Q16" s="14">
        <f t="shared" si="2"/>
        <v>1739</v>
      </c>
      <c r="R16" s="14">
        <v>96600</v>
      </c>
      <c r="S16" s="24">
        <v>7.8442026376749852E-2</v>
      </c>
      <c r="T16" s="23">
        <f t="shared" si="4"/>
        <v>5.489130695658348E-2</v>
      </c>
      <c r="U16" s="24">
        <v>7.9880164873928294E-2</v>
      </c>
      <c r="V16" s="25">
        <f t="shared" si="5"/>
        <v>5.3453168459405037E-2</v>
      </c>
      <c r="W16" s="24">
        <v>6.1555836152863919E-2</v>
      </c>
      <c r="X16" s="25">
        <f t="shared" si="6"/>
        <v>7.1777497180469413E-2</v>
      </c>
      <c r="Y16" s="24">
        <v>8.8885503926165399E-2</v>
      </c>
      <c r="Z16" s="25">
        <f t="shared" si="7"/>
        <v>4.4447829407167933E-2</v>
      </c>
      <c r="AA16" s="24">
        <v>7.1888298505244308E-2</v>
      </c>
      <c r="AB16" s="24">
        <f t="shared" si="8"/>
        <v>6.1445034828089024E-2</v>
      </c>
      <c r="AC16" s="24">
        <v>6.9911352609368038E-2</v>
      </c>
      <c r="AD16" s="24">
        <f t="shared" si="9"/>
        <v>6.3421980723965293E-2</v>
      </c>
      <c r="AE16" s="24">
        <v>5.5020718816693404E-2</v>
      </c>
      <c r="AF16" s="24">
        <f t="shared" si="10"/>
        <v>7.8312614516639928E-2</v>
      </c>
      <c r="AG16" s="24">
        <f t="shared" si="11"/>
        <v>6.6666666666666652E-2</v>
      </c>
    </row>
    <row r="17" spans="2:33" x14ac:dyDescent="0.3">
      <c r="B17" s="22">
        <v>14</v>
      </c>
      <c r="C17" s="14">
        <f t="shared" si="3"/>
        <v>2071</v>
      </c>
      <c r="D17" s="14">
        <f t="shared" si="2"/>
        <v>1162</v>
      </c>
      <c r="E17" s="14">
        <f t="shared" si="2"/>
        <v>1411</v>
      </c>
      <c r="F17" s="14">
        <f t="shared" si="2"/>
        <v>1821</v>
      </c>
      <c r="G17" s="14">
        <f t="shared" si="2"/>
        <v>1345</v>
      </c>
      <c r="H17" s="14">
        <f t="shared" si="2"/>
        <v>1888</v>
      </c>
      <c r="I17" s="14">
        <f t="shared" si="2"/>
        <v>1383</v>
      </c>
      <c r="J17" s="14">
        <f t="shared" si="2"/>
        <v>1850</v>
      </c>
      <c r="K17" s="14">
        <f t="shared" si="2"/>
        <v>1538</v>
      </c>
      <c r="L17" s="14">
        <f t="shared" si="2"/>
        <v>1695</v>
      </c>
      <c r="M17" s="14">
        <f t="shared" si="2"/>
        <v>1887</v>
      </c>
      <c r="N17" s="14">
        <f t="shared" si="2"/>
        <v>1346</v>
      </c>
      <c r="O17" s="14">
        <f t="shared" si="2"/>
        <v>1538</v>
      </c>
      <c r="P17" s="14">
        <f t="shared" si="2"/>
        <v>1695</v>
      </c>
      <c r="Q17" s="14">
        <f t="shared" si="2"/>
        <v>1616</v>
      </c>
      <c r="R17" s="14">
        <v>89800</v>
      </c>
      <c r="S17" s="24">
        <v>8.5423330444926393E-2</v>
      </c>
      <c r="T17" s="23">
        <f t="shared" si="4"/>
        <v>4.7910002888406938E-2</v>
      </c>
      <c r="U17" s="24">
        <v>5.8210612321589139E-2</v>
      </c>
      <c r="V17" s="25">
        <f t="shared" si="5"/>
        <v>7.5122721011744192E-2</v>
      </c>
      <c r="W17" s="24">
        <v>5.5452592375830279E-2</v>
      </c>
      <c r="X17" s="25">
        <f t="shared" si="6"/>
        <v>7.7880740957503053E-2</v>
      </c>
      <c r="Y17" s="24">
        <v>5.7025813573589546E-2</v>
      </c>
      <c r="Z17" s="25">
        <f t="shared" si="7"/>
        <v>7.6307519759743786E-2</v>
      </c>
      <c r="AA17" s="24">
        <v>6.3436057287206638E-2</v>
      </c>
      <c r="AB17" s="24">
        <f t="shared" si="8"/>
        <v>6.9897276046126694E-2</v>
      </c>
      <c r="AC17" s="24">
        <v>7.7837371561643665E-2</v>
      </c>
      <c r="AD17" s="24">
        <f t="shared" si="9"/>
        <v>5.5495961771689667E-2</v>
      </c>
      <c r="AE17" s="24">
        <v>6.3428804066959998E-2</v>
      </c>
      <c r="AF17" s="24">
        <f t="shared" si="10"/>
        <v>6.9904529266373333E-2</v>
      </c>
      <c r="AG17" s="24">
        <f t="shared" si="11"/>
        <v>6.6666666666666652E-2</v>
      </c>
    </row>
    <row r="18" spans="2:33" x14ac:dyDescent="0.3">
      <c r="B18" s="22">
        <v>15</v>
      </c>
      <c r="C18" s="14">
        <f t="shared" si="3"/>
        <v>1854</v>
      </c>
      <c r="D18" s="14">
        <f t="shared" si="2"/>
        <v>1634</v>
      </c>
      <c r="E18" s="14">
        <f t="shared" si="2"/>
        <v>1780</v>
      </c>
      <c r="F18" s="14">
        <f t="shared" si="2"/>
        <v>1709</v>
      </c>
      <c r="G18" s="14">
        <f t="shared" si="2"/>
        <v>1323</v>
      </c>
      <c r="H18" s="14">
        <f t="shared" si="2"/>
        <v>2166</v>
      </c>
      <c r="I18" s="14">
        <f t="shared" si="2"/>
        <v>1501</v>
      </c>
      <c r="J18" s="14">
        <f t="shared" si="2"/>
        <v>1987</v>
      </c>
      <c r="K18" s="14">
        <f t="shared" si="2"/>
        <v>1608</v>
      </c>
      <c r="L18" s="14">
        <f t="shared" si="2"/>
        <v>1880</v>
      </c>
      <c r="M18" s="14">
        <f t="shared" si="2"/>
        <v>2036</v>
      </c>
      <c r="N18" s="14">
        <f t="shared" si="2"/>
        <v>1453</v>
      </c>
      <c r="O18" s="14">
        <f t="shared" si="2"/>
        <v>1794</v>
      </c>
      <c r="P18" s="14">
        <f t="shared" si="2"/>
        <v>1695</v>
      </c>
      <c r="Q18" s="14">
        <f t="shared" si="2"/>
        <v>1744</v>
      </c>
      <c r="R18" s="14">
        <v>96900</v>
      </c>
      <c r="S18" s="24">
        <v>7.0867049641991031E-2</v>
      </c>
      <c r="T18" s="23">
        <f t="shared" si="4"/>
        <v>6.24662836913423E-2</v>
      </c>
      <c r="U18" s="24">
        <v>6.8020115220450095E-2</v>
      </c>
      <c r="V18" s="25">
        <f t="shared" si="5"/>
        <v>6.5313218112883237E-2</v>
      </c>
      <c r="W18" s="24">
        <v>5.0555668265176934E-2</v>
      </c>
      <c r="X18" s="25">
        <f t="shared" si="6"/>
        <v>8.2777665068156397E-2</v>
      </c>
      <c r="Y18" s="24">
        <v>5.7372876751786095E-2</v>
      </c>
      <c r="Z18" s="25">
        <f t="shared" si="7"/>
        <v>7.5960456581547237E-2</v>
      </c>
      <c r="AA18" s="24">
        <v>6.1468501924126173E-2</v>
      </c>
      <c r="AB18" s="24">
        <f t="shared" si="8"/>
        <v>7.1864831409207158E-2</v>
      </c>
      <c r="AC18" s="24">
        <v>7.7811678336318579E-2</v>
      </c>
      <c r="AD18" s="24">
        <f t="shared" si="9"/>
        <v>5.5521654997014752E-2</v>
      </c>
      <c r="AE18" s="24">
        <v>6.8558956725199238E-2</v>
      </c>
      <c r="AF18" s="24">
        <f t="shared" si="10"/>
        <v>6.4774376608134093E-2</v>
      </c>
      <c r="AG18" s="24">
        <f t="shared" si="11"/>
        <v>6.6666666666666652E-2</v>
      </c>
    </row>
    <row r="19" spans="2:33" x14ac:dyDescent="0.3">
      <c r="B19" s="22">
        <v>16</v>
      </c>
      <c r="C19" s="14">
        <f t="shared" si="3"/>
        <v>1885</v>
      </c>
      <c r="D19" s="14">
        <f t="shared" si="2"/>
        <v>1330</v>
      </c>
      <c r="E19" s="14">
        <f t="shared" si="2"/>
        <v>1939</v>
      </c>
      <c r="F19" s="14">
        <f t="shared" si="2"/>
        <v>1276</v>
      </c>
      <c r="G19" s="14">
        <f t="shared" si="2"/>
        <v>1768</v>
      </c>
      <c r="H19" s="14">
        <f t="shared" si="2"/>
        <v>1446</v>
      </c>
      <c r="I19" s="14">
        <f t="shared" si="2"/>
        <v>1648</v>
      </c>
      <c r="J19" s="14">
        <f t="shared" si="2"/>
        <v>1567</v>
      </c>
      <c r="K19" s="14">
        <f t="shared" si="2"/>
        <v>1789</v>
      </c>
      <c r="L19" s="14">
        <f t="shared" si="2"/>
        <v>1425</v>
      </c>
      <c r="M19" s="14">
        <f t="shared" si="2"/>
        <v>1820</v>
      </c>
      <c r="N19" s="14">
        <f t="shared" si="2"/>
        <v>1394</v>
      </c>
      <c r="O19" s="14">
        <f t="shared" si="2"/>
        <v>1447</v>
      </c>
      <c r="P19" s="14">
        <f t="shared" si="2"/>
        <v>1767</v>
      </c>
      <c r="Q19" s="14">
        <f t="shared" si="2"/>
        <v>1607</v>
      </c>
      <c r="R19" s="14">
        <v>89300</v>
      </c>
      <c r="S19" s="24">
        <v>7.8164789654281919E-2</v>
      </c>
      <c r="T19" s="23">
        <f t="shared" si="4"/>
        <v>5.5168543679051413E-2</v>
      </c>
      <c r="U19" s="24">
        <v>8.0423747119810429E-2</v>
      </c>
      <c r="V19" s="25">
        <f t="shared" si="5"/>
        <v>5.2909586213522902E-2</v>
      </c>
      <c r="W19" s="24">
        <v>7.3345240805381906E-2</v>
      </c>
      <c r="X19" s="25">
        <f t="shared" si="6"/>
        <v>5.9988092527951425E-2</v>
      </c>
      <c r="Y19" s="24">
        <v>6.8352160367383619E-2</v>
      </c>
      <c r="Z19" s="25">
        <f t="shared" si="7"/>
        <v>6.4981172965949713E-2</v>
      </c>
      <c r="AA19" s="24">
        <v>7.4216764103355815E-2</v>
      </c>
      <c r="AB19" s="24">
        <f t="shared" si="8"/>
        <v>5.9116569229977517E-2</v>
      </c>
      <c r="AC19" s="24">
        <v>7.5501811904858329E-2</v>
      </c>
      <c r="AD19" s="24">
        <f t="shared" si="9"/>
        <v>5.7831521428475002E-2</v>
      </c>
      <c r="AE19" s="24">
        <v>6.0033955931019733E-2</v>
      </c>
      <c r="AF19" s="24">
        <f t="shared" si="10"/>
        <v>7.3299377402313598E-2</v>
      </c>
      <c r="AG19" s="24">
        <f t="shared" si="11"/>
        <v>6.6666666666666652E-2</v>
      </c>
    </row>
    <row r="20" spans="2:33" x14ac:dyDescent="0.3">
      <c r="B20" s="22">
        <v>17</v>
      </c>
      <c r="C20" s="14">
        <f t="shared" si="3"/>
        <v>1880</v>
      </c>
      <c r="D20" s="14">
        <f t="shared" si="2"/>
        <v>2123</v>
      </c>
      <c r="E20" s="14">
        <f t="shared" si="2"/>
        <v>1979</v>
      </c>
      <c r="F20" s="14">
        <f t="shared" si="2"/>
        <v>2024</v>
      </c>
      <c r="G20" s="14">
        <f t="shared" si="2"/>
        <v>2022</v>
      </c>
      <c r="H20" s="14">
        <f t="shared" si="2"/>
        <v>1982</v>
      </c>
      <c r="I20" s="14">
        <f t="shared" si="2"/>
        <v>2130</v>
      </c>
      <c r="J20" s="14">
        <f t="shared" si="2"/>
        <v>1874</v>
      </c>
      <c r="K20" s="14">
        <f t="shared" si="2"/>
        <v>1909</v>
      </c>
      <c r="L20" s="14">
        <f t="shared" si="2"/>
        <v>2095</v>
      </c>
      <c r="M20" s="14">
        <f t="shared" si="2"/>
        <v>1750</v>
      </c>
      <c r="N20" s="14">
        <f t="shared" si="2"/>
        <v>2253</v>
      </c>
      <c r="O20" s="14">
        <f t="shared" si="2"/>
        <v>1844</v>
      </c>
      <c r="P20" s="14">
        <f t="shared" si="2"/>
        <v>2159</v>
      </c>
      <c r="Q20" s="14">
        <f t="shared" si="2"/>
        <v>2002</v>
      </c>
      <c r="R20" s="14">
        <v>111200</v>
      </c>
      <c r="S20" s="24">
        <v>6.2616204656977204E-2</v>
      </c>
      <c r="T20" s="23">
        <f t="shared" si="4"/>
        <v>7.0717128676356128E-2</v>
      </c>
      <c r="U20" s="24">
        <v>6.59238095136499E-2</v>
      </c>
      <c r="V20" s="25">
        <f t="shared" si="5"/>
        <v>6.7409523819683431E-2</v>
      </c>
      <c r="W20" s="24">
        <v>6.7333310296406268E-2</v>
      </c>
      <c r="X20" s="25">
        <f t="shared" si="6"/>
        <v>6.6000023036927064E-2</v>
      </c>
      <c r="Y20" s="24">
        <v>7.0933169906809923E-2</v>
      </c>
      <c r="Z20" s="25">
        <f t="shared" si="7"/>
        <v>6.2400163426523408E-2</v>
      </c>
      <c r="AA20" s="24">
        <v>6.3569537003375587E-2</v>
      </c>
      <c r="AB20" s="24">
        <f t="shared" si="8"/>
        <v>6.9763796329957745E-2</v>
      </c>
      <c r="AC20" s="24">
        <v>5.8282530615131833E-2</v>
      </c>
      <c r="AD20" s="24">
        <f t="shared" si="9"/>
        <v>7.5050802718201498E-2</v>
      </c>
      <c r="AE20" s="24">
        <v>6.1420287336248436E-2</v>
      </c>
      <c r="AF20" s="24">
        <f t="shared" si="10"/>
        <v>7.1913045997084896E-2</v>
      </c>
      <c r="AG20" s="24">
        <f t="shared" si="11"/>
        <v>6.6666666666666652E-2</v>
      </c>
    </row>
    <row r="21" spans="2:33" x14ac:dyDescent="0.3">
      <c r="B21" s="22">
        <v>18</v>
      </c>
      <c r="C21" s="14">
        <f t="shared" si="3"/>
        <v>1466</v>
      </c>
      <c r="D21" s="14">
        <f t="shared" si="2"/>
        <v>1918</v>
      </c>
      <c r="E21" s="14">
        <f t="shared" si="2"/>
        <v>1866</v>
      </c>
      <c r="F21" s="14">
        <f t="shared" si="2"/>
        <v>1518</v>
      </c>
      <c r="G21" s="14">
        <f t="shared" si="2"/>
        <v>1985</v>
      </c>
      <c r="H21" s="14">
        <f t="shared" si="2"/>
        <v>1399</v>
      </c>
      <c r="I21" s="14">
        <f t="shared" si="2"/>
        <v>1244</v>
      </c>
      <c r="J21" s="14">
        <f t="shared" si="2"/>
        <v>2140</v>
      </c>
      <c r="K21" s="14">
        <f t="shared" si="2"/>
        <v>1671</v>
      </c>
      <c r="L21" s="14">
        <f t="shared" si="2"/>
        <v>1713</v>
      </c>
      <c r="M21" s="14">
        <f t="shared" si="2"/>
        <v>1626</v>
      </c>
      <c r="N21" s="14">
        <f t="shared" si="2"/>
        <v>1758</v>
      </c>
      <c r="O21" s="14">
        <f t="shared" si="2"/>
        <v>1718</v>
      </c>
      <c r="P21" s="14">
        <f t="shared" si="2"/>
        <v>1666</v>
      </c>
      <c r="Q21" s="14">
        <f t="shared" si="2"/>
        <v>1692</v>
      </c>
      <c r="R21" s="14">
        <v>94000</v>
      </c>
      <c r="S21" s="24">
        <v>5.7780807862898798E-2</v>
      </c>
      <c r="T21" s="23">
        <f t="shared" si="4"/>
        <v>7.5552525470434534E-2</v>
      </c>
      <c r="U21" s="24">
        <v>7.3510677891634402E-2</v>
      </c>
      <c r="V21" s="25">
        <f t="shared" si="5"/>
        <v>5.982265544169893E-2</v>
      </c>
      <c r="W21" s="24">
        <v>7.8194507393662349E-2</v>
      </c>
      <c r="X21" s="25">
        <f t="shared" si="6"/>
        <v>5.5138825939670982E-2</v>
      </c>
      <c r="Y21" s="24">
        <v>4.9028990458780897E-2</v>
      </c>
      <c r="Z21" s="25">
        <f t="shared" si="7"/>
        <v>8.4304342874552435E-2</v>
      </c>
      <c r="AA21" s="24">
        <v>6.584554749456234E-2</v>
      </c>
      <c r="AB21" s="24">
        <f t="shared" si="8"/>
        <v>6.7487785838770992E-2</v>
      </c>
      <c r="AC21" s="24">
        <v>6.4080059116848276E-2</v>
      </c>
      <c r="AD21" s="24">
        <f t="shared" si="9"/>
        <v>6.9253274216485056E-2</v>
      </c>
      <c r="AE21" s="24">
        <v>6.7677269823933017E-2</v>
      </c>
      <c r="AF21" s="24">
        <f t="shared" si="10"/>
        <v>6.5656063509400314E-2</v>
      </c>
      <c r="AG21" s="24">
        <f t="shared" si="11"/>
        <v>6.6666666666666652E-2</v>
      </c>
    </row>
    <row r="22" spans="2:33" x14ac:dyDescent="0.3">
      <c r="B22" s="22">
        <v>19</v>
      </c>
      <c r="C22" s="14">
        <f t="shared" si="3"/>
        <v>2110</v>
      </c>
      <c r="D22" s="14">
        <f t="shared" si="2"/>
        <v>1756</v>
      </c>
      <c r="E22" s="14">
        <f t="shared" si="2"/>
        <v>2327</v>
      </c>
      <c r="F22" s="14">
        <f t="shared" si="2"/>
        <v>1540</v>
      </c>
      <c r="G22" s="14">
        <f t="shared" si="2"/>
        <v>2254</v>
      </c>
      <c r="H22" s="14">
        <f t="shared" si="2"/>
        <v>1612</v>
      </c>
      <c r="I22" s="14">
        <f t="shared" si="2"/>
        <v>2118</v>
      </c>
      <c r="J22" s="14">
        <f t="shared" si="2"/>
        <v>1749</v>
      </c>
      <c r="K22" s="14">
        <f t="shared" si="2"/>
        <v>2036</v>
      </c>
      <c r="L22" s="14">
        <f t="shared" si="2"/>
        <v>1831</v>
      </c>
      <c r="M22" s="14">
        <f t="shared" si="2"/>
        <v>2134</v>
      </c>
      <c r="N22" s="14">
        <f t="shared" si="2"/>
        <v>1733</v>
      </c>
      <c r="O22" s="14">
        <f t="shared" si="2"/>
        <v>1815</v>
      </c>
      <c r="P22" s="14">
        <f t="shared" si="2"/>
        <v>2051</v>
      </c>
      <c r="Q22" s="14">
        <f t="shared" si="2"/>
        <v>1933</v>
      </c>
      <c r="R22" s="14">
        <v>107400</v>
      </c>
      <c r="S22" s="24">
        <v>7.2770690264904403E-2</v>
      </c>
      <c r="T22" s="23">
        <f t="shared" si="4"/>
        <v>6.0562643068428929E-2</v>
      </c>
      <c r="U22" s="24">
        <v>8.0238710422734727E-2</v>
      </c>
      <c r="V22" s="25">
        <f t="shared" si="5"/>
        <v>5.3094622910598605E-2</v>
      </c>
      <c r="W22" s="24">
        <v>7.7729414540543218E-2</v>
      </c>
      <c r="X22" s="25">
        <f t="shared" si="6"/>
        <v>5.5603918792790114E-2</v>
      </c>
      <c r="Y22" s="24">
        <v>7.302812274024123E-2</v>
      </c>
      <c r="Z22" s="25">
        <f t="shared" si="7"/>
        <v>6.0305210593092101E-2</v>
      </c>
      <c r="AA22" s="24">
        <v>7.0201481419233602E-2</v>
      </c>
      <c r="AB22" s="24">
        <f t="shared" si="8"/>
        <v>6.3131851914099729E-2</v>
      </c>
      <c r="AC22" s="24">
        <v>7.3577571226949801E-2</v>
      </c>
      <c r="AD22" s="24">
        <f t="shared" si="9"/>
        <v>5.9755762106383531E-2</v>
      </c>
      <c r="AE22" s="24">
        <v>6.259793518215534E-2</v>
      </c>
      <c r="AF22" s="24">
        <f t="shared" si="10"/>
        <v>7.0735398151177992E-2</v>
      </c>
      <c r="AG22" s="24">
        <f t="shared" si="11"/>
        <v>6.6666666666666652E-2</v>
      </c>
    </row>
    <row r="23" spans="2:33" x14ac:dyDescent="0.3">
      <c r="B23" s="22">
        <v>20</v>
      </c>
      <c r="C23" s="14">
        <f t="shared" si="3"/>
        <v>2611</v>
      </c>
      <c r="D23" s="14">
        <f t="shared" si="2"/>
        <v>1709</v>
      </c>
      <c r="E23" s="14">
        <f t="shared" si="2"/>
        <v>2560</v>
      </c>
      <c r="F23" s="14">
        <f t="shared" si="2"/>
        <v>1760</v>
      </c>
      <c r="G23" s="14">
        <f t="shared" si="2"/>
        <v>1919</v>
      </c>
      <c r="H23" s="14">
        <f t="shared" si="2"/>
        <v>2401</v>
      </c>
      <c r="I23" s="14">
        <f t="shared" si="2"/>
        <v>2525</v>
      </c>
      <c r="J23" s="14">
        <f t="shared" si="2"/>
        <v>1795</v>
      </c>
      <c r="K23" s="14">
        <f t="shared" si="2"/>
        <v>2362</v>
      </c>
      <c r="L23" s="14">
        <f t="shared" si="2"/>
        <v>1958</v>
      </c>
      <c r="M23" s="14">
        <f t="shared" si="2"/>
        <v>1575</v>
      </c>
      <c r="N23" s="14">
        <f t="shared" si="2"/>
        <v>2745</v>
      </c>
      <c r="O23" s="14">
        <f t="shared" si="2"/>
        <v>1867</v>
      </c>
      <c r="P23" s="14">
        <f t="shared" si="2"/>
        <v>2453</v>
      </c>
      <c r="Q23" s="14">
        <f t="shared" si="2"/>
        <v>2160</v>
      </c>
      <c r="R23" s="14">
        <v>120000</v>
      </c>
      <c r="S23" s="24">
        <v>8.0583272490501401E-2</v>
      </c>
      <c r="T23" s="23">
        <f t="shared" si="4"/>
        <v>5.2750060842831931E-2</v>
      </c>
      <c r="U23" s="24">
        <v>7.899925104315858E-2</v>
      </c>
      <c r="V23" s="25">
        <f t="shared" si="5"/>
        <v>5.4334082290174751E-2</v>
      </c>
      <c r="W23" s="24">
        <v>5.9218764461136886E-2</v>
      </c>
      <c r="X23" s="25">
        <f>2/15-W23</f>
        <v>7.4114568872196446E-2</v>
      </c>
      <c r="Y23" s="24">
        <v>7.7937938938292206E-2</v>
      </c>
      <c r="Z23" s="25">
        <f t="shared" si="7"/>
        <v>5.5395394395041125E-2</v>
      </c>
      <c r="AA23" s="24">
        <v>7.2889129212442783E-2</v>
      </c>
      <c r="AB23" s="24">
        <f t="shared" si="8"/>
        <v>6.0444204120890549E-2</v>
      </c>
      <c r="AC23" s="24">
        <v>4.860825820974074E-2</v>
      </c>
      <c r="AD23" s="24">
        <f t="shared" si="9"/>
        <v>8.4725075123592591E-2</v>
      </c>
      <c r="AE23" s="24">
        <v>5.7621964613234156E-2</v>
      </c>
      <c r="AF23" s="24">
        <f t="shared" si="10"/>
        <v>7.5711368720099176E-2</v>
      </c>
      <c r="AG23" s="24">
        <f t="shared" si="11"/>
        <v>6.6666666666666652E-2</v>
      </c>
    </row>
    <row r="24" spans="2:33" x14ac:dyDescent="0.3">
      <c r="B24" s="22">
        <v>21</v>
      </c>
      <c r="C24" s="14">
        <f t="shared" si="3"/>
        <v>1578</v>
      </c>
      <c r="D24" s="14">
        <f t="shared" si="2"/>
        <v>1871</v>
      </c>
      <c r="E24" s="14">
        <f t="shared" si="2"/>
        <v>1996</v>
      </c>
      <c r="F24" s="14">
        <f t="shared" si="2"/>
        <v>1452</v>
      </c>
      <c r="G24" s="14">
        <f t="shared" si="2"/>
        <v>1751</v>
      </c>
      <c r="H24" s="14">
        <f t="shared" si="2"/>
        <v>1698</v>
      </c>
      <c r="I24" s="14">
        <f t="shared" si="2"/>
        <v>1898</v>
      </c>
      <c r="J24" s="14">
        <f t="shared" si="2"/>
        <v>1551</v>
      </c>
      <c r="K24" s="14">
        <f t="shared" si="2"/>
        <v>2066</v>
      </c>
      <c r="L24" s="14">
        <f t="shared" si="2"/>
        <v>1383</v>
      </c>
      <c r="M24" s="14">
        <f t="shared" si="2"/>
        <v>1961</v>
      </c>
      <c r="N24" s="14">
        <f t="shared" si="2"/>
        <v>1488</v>
      </c>
      <c r="O24" s="14">
        <f t="shared" si="2"/>
        <v>1523</v>
      </c>
      <c r="P24" s="14">
        <f t="shared" si="2"/>
        <v>1925</v>
      </c>
      <c r="Q24" s="14">
        <f t="shared" si="2"/>
        <v>1724</v>
      </c>
      <c r="R24" s="14">
        <v>95800</v>
      </c>
      <c r="S24" s="24">
        <v>6.0996030795238909E-2</v>
      </c>
      <c r="T24" s="23">
        <f t="shared" si="4"/>
        <v>7.2337302538094422E-2</v>
      </c>
      <c r="U24" s="24">
        <v>7.7184104254727715E-2</v>
      </c>
      <c r="V24" s="25">
        <f t="shared" si="5"/>
        <v>5.6149229078605617E-2</v>
      </c>
      <c r="W24" s="24">
        <v>6.7688797669277989E-2</v>
      </c>
      <c r="X24" s="25">
        <f t="shared" si="6"/>
        <v>6.5644535664055342E-2</v>
      </c>
      <c r="Y24" s="24">
        <v>7.3359588084302374E-2</v>
      </c>
      <c r="Z24" s="25">
        <f t="shared" si="7"/>
        <v>5.9973745249030957E-2</v>
      </c>
      <c r="AA24" s="24">
        <v>7.988382559010293E-2</v>
      </c>
      <c r="AB24" s="24">
        <f t="shared" si="8"/>
        <v>5.3449507743230401E-2</v>
      </c>
      <c r="AC24" s="24">
        <v>7.5825364645014048E-2</v>
      </c>
      <c r="AD24" s="24">
        <f t="shared" si="9"/>
        <v>5.7507968688319283E-2</v>
      </c>
      <c r="AE24" s="24">
        <v>5.8896007528845218E-2</v>
      </c>
      <c r="AF24" s="24">
        <f t="shared" si="10"/>
        <v>7.4437325804488114E-2</v>
      </c>
      <c r="AG24" s="24">
        <f t="shared" si="11"/>
        <v>6.6666666666666652E-2</v>
      </c>
    </row>
    <row r="25" spans="2:33" x14ac:dyDescent="0.3">
      <c r="B25" s="22">
        <v>22</v>
      </c>
      <c r="C25" s="14">
        <f t="shared" si="3"/>
        <v>2694</v>
      </c>
      <c r="D25" s="14">
        <f t="shared" si="3"/>
        <v>2205</v>
      </c>
      <c r="E25" s="14">
        <f t="shared" si="3"/>
        <v>2438</v>
      </c>
      <c r="F25" s="14">
        <f t="shared" si="3"/>
        <v>2462</v>
      </c>
      <c r="G25" s="14">
        <f t="shared" si="3"/>
        <v>2182</v>
      </c>
      <c r="H25" s="14">
        <f t="shared" si="3"/>
        <v>2718</v>
      </c>
      <c r="I25" s="14">
        <f t="shared" si="3"/>
        <v>2722</v>
      </c>
      <c r="J25" s="14">
        <f t="shared" si="3"/>
        <v>2178</v>
      </c>
      <c r="K25" s="14">
        <f t="shared" si="3"/>
        <v>2367</v>
      </c>
      <c r="L25" s="14">
        <f t="shared" si="3"/>
        <v>2533</v>
      </c>
      <c r="M25" s="14">
        <f t="shared" si="3"/>
        <v>2445</v>
      </c>
      <c r="N25" s="14">
        <f t="shared" si="3"/>
        <v>2455</v>
      </c>
      <c r="O25" s="14">
        <f t="shared" si="3"/>
        <v>2400</v>
      </c>
      <c r="P25" s="14">
        <f t="shared" si="3"/>
        <v>2499</v>
      </c>
      <c r="Q25" s="14">
        <f t="shared" si="3"/>
        <v>2450</v>
      </c>
      <c r="R25" s="14">
        <v>136100</v>
      </c>
      <c r="S25" s="24">
        <v>7.3324208740403407E-2</v>
      </c>
      <c r="T25" s="23">
        <f t="shared" si="4"/>
        <v>6.0009124592929924E-2</v>
      </c>
      <c r="U25" s="24">
        <v>6.6338266249247824E-2</v>
      </c>
      <c r="V25" s="25">
        <f t="shared" si="5"/>
        <v>6.6995067084085508E-2</v>
      </c>
      <c r="W25" s="24">
        <v>5.9380245245436669E-2</v>
      </c>
      <c r="X25" s="25">
        <f t="shared" si="6"/>
        <v>7.3953088087896662E-2</v>
      </c>
      <c r="Y25" s="24">
        <v>7.4069994395857208E-2</v>
      </c>
      <c r="Z25" s="25">
        <f t="shared" si="7"/>
        <v>5.9263338937476123E-2</v>
      </c>
      <c r="AA25" s="24">
        <v>6.4408511759709797E-2</v>
      </c>
      <c r="AB25" s="24">
        <f t="shared" si="8"/>
        <v>6.8924821573623535E-2</v>
      </c>
      <c r="AC25" s="24">
        <v>6.6524212441025299E-2</v>
      </c>
      <c r="AD25" s="24">
        <f t="shared" si="9"/>
        <v>6.6809120892308033E-2</v>
      </c>
      <c r="AE25" s="24">
        <v>6.5314550381615988E-2</v>
      </c>
      <c r="AF25" s="24">
        <f t="shared" si="10"/>
        <v>6.8018782951717344E-2</v>
      </c>
      <c r="AG25" s="24">
        <f t="shared" si="11"/>
        <v>6.6666666666666652E-2</v>
      </c>
    </row>
    <row r="26" spans="2:33" x14ac:dyDescent="0.3">
      <c r="B26" s="22">
        <v>23</v>
      </c>
      <c r="C26" s="14">
        <f t="shared" si="3"/>
        <v>1887</v>
      </c>
      <c r="D26" s="14">
        <f t="shared" si="3"/>
        <v>2930</v>
      </c>
      <c r="E26" s="14">
        <f t="shared" si="3"/>
        <v>2855</v>
      </c>
      <c r="F26" s="14">
        <f t="shared" si="3"/>
        <v>1962</v>
      </c>
      <c r="G26" s="14">
        <f t="shared" si="3"/>
        <v>2617</v>
      </c>
      <c r="H26" s="14">
        <f t="shared" si="3"/>
        <v>2200</v>
      </c>
      <c r="I26" s="14">
        <f t="shared" si="3"/>
        <v>2654</v>
      </c>
      <c r="J26" s="14">
        <f t="shared" si="3"/>
        <v>2163</v>
      </c>
      <c r="K26" s="14">
        <f t="shared" si="3"/>
        <v>1806</v>
      </c>
      <c r="L26" s="14">
        <f t="shared" si="3"/>
        <v>3011</v>
      </c>
      <c r="M26" s="14">
        <f t="shared" si="3"/>
        <v>2558</v>
      </c>
      <c r="N26" s="14">
        <f t="shared" si="3"/>
        <v>2258</v>
      </c>
      <c r="O26" s="14">
        <f t="shared" si="3"/>
        <v>2655</v>
      </c>
      <c r="P26" s="14">
        <f t="shared" si="3"/>
        <v>2161</v>
      </c>
      <c r="Q26" s="14">
        <f t="shared" si="3"/>
        <v>2408</v>
      </c>
      <c r="R26" s="14">
        <v>133800</v>
      </c>
      <c r="S26" s="24">
        <v>5.2235459504616444E-2</v>
      </c>
      <c r="T26" s="23">
        <f t="shared" si="4"/>
        <v>8.1097873828716888E-2</v>
      </c>
      <c r="U26" s="24">
        <v>7.9028786883598656E-2</v>
      </c>
      <c r="V26" s="25">
        <f t="shared" si="5"/>
        <v>5.4304546449734675E-2</v>
      </c>
      <c r="W26" s="24">
        <v>7.2446546353192531E-2</v>
      </c>
      <c r="X26" s="25">
        <f t="shared" si="6"/>
        <v>6.08867869801408E-2</v>
      </c>
      <c r="Y26" s="24">
        <v>7.3473002073613458E-2</v>
      </c>
      <c r="Z26" s="25">
        <f t="shared" si="7"/>
        <v>5.9860331259719873E-2</v>
      </c>
      <c r="AA26" s="24">
        <v>4.9984278218788092E-2</v>
      </c>
      <c r="AB26" s="24">
        <f t="shared" si="8"/>
        <v>8.334905511454524E-2</v>
      </c>
      <c r="AC26" s="24">
        <v>7.0818619049121623E-2</v>
      </c>
      <c r="AD26" s="24">
        <f t="shared" si="9"/>
        <v>6.2514714284211709E-2</v>
      </c>
      <c r="AE26" s="24">
        <v>7.3501969479864926E-2</v>
      </c>
      <c r="AF26" s="24">
        <f t="shared" si="10"/>
        <v>5.9831363853468406E-2</v>
      </c>
      <c r="AG26" s="24">
        <f t="shared" si="11"/>
        <v>6.6666666666666652E-2</v>
      </c>
    </row>
    <row r="27" spans="2:33" x14ac:dyDescent="0.3">
      <c r="B27" s="22">
        <v>24</v>
      </c>
      <c r="C27" s="14">
        <f t="shared" si="3"/>
        <v>1997</v>
      </c>
      <c r="D27" s="14">
        <f t="shared" si="3"/>
        <v>2477</v>
      </c>
      <c r="E27" s="14">
        <f t="shared" si="3"/>
        <v>1937</v>
      </c>
      <c r="F27" s="14">
        <f t="shared" si="3"/>
        <v>2538</v>
      </c>
      <c r="G27" s="14">
        <f t="shared" si="3"/>
        <v>1506</v>
      </c>
      <c r="H27" s="14">
        <f t="shared" si="3"/>
        <v>2969</v>
      </c>
      <c r="I27" s="14">
        <f t="shared" si="3"/>
        <v>2136</v>
      </c>
      <c r="J27" s="14">
        <f t="shared" si="3"/>
        <v>2339</v>
      </c>
      <c r="K27" s="14">
        <f t="shared" si="3"/>
        <v>2880</v>
      </c>
      <c r="L27" s="14">
        <f t="shared" si="3"/>
        <v>1595</v>
      </c>
      <c r="M27" s="14">
        <f t="shared" si="3"/>
        <v>2602</v>
      </c>
      <c r="N27" s="14">
        <f t="shared" si="3"/>
        <v>1873</v>
      </c>
      <c r="O27" s="14">
        <f t="shared" si="3"/>
        <v>2240</v>
      </c>
      <c r="P27" s="14">
        <f t="shared" si="3"/>
        <v>2234</v>
      </c>
      <c r="Q27" s="14">
        <f t="shared" si="3"/>
        <v>2237</v>
      </c>
      <c r="R27" s="14">
        <v>124300</v>
      </c>
      <c r="S27" s="24">
        <v>5.9518147379592989E-2</v>
      </c>
      <c r="T27" s="23">
        <f t="shared" si="4"/>
        <v>7.3815185953740342E-2</v>
      </c>
      <c r="U27" s="24">
        <v>5.7702250258033161E-2</v>
      </c>
      <c r="V27" s="25">
        <f t="shared" si="5"/>
        <v>7.5631083075300171E-2</v>
      </c>
      <c r="W27" s="24">
        <v>4.4881876517636698E-2</v>
      </c>
      <c r="X27" s="25">
        <f t="shared" si="6"/>
        <v>8.8451456815696633E-2</v>
      </c>
      <c r="Y27" s="24">
        <v>6.3635270732946225E-2</v>
      </c>
      <c r="Z27" s="25">
        <f t="shared" si="7"/>
        <v>6.9698062600387106E-2</v>
      </c>
      <c r="AA27" s="24">
        <v>8.5815595509801057E-2</v>
      </c>
      <c r="AB27" s="24">
        <f t="shared" si="8"/>
        <v>4.7517737823532274E-2</v>
      </c>
      <c r="AC27" s="24">
        <v>7.7533918654397127E-2</v>
      </c>
      <c r="AD27" s="24">
        <f t="shared" si="9"/>
        <v>5.5799414678936204E-2</v>
      </c>
      <c r="AE27" s="24">
        <v>6.6758305008577878E-2</v>
      </c>
      <c r="AF27" s="24">
        <f t="shared" si="10"/>
        <v>6.6575028324755453E-2</v>
      </c>
      <c r="AG27" s="24">
        <f t="shared" si="11"/>
        <v>6.6666666666666652E-2</v>
      </c>
    </row>
    <row r="28" spans="2:33" x14ac:dyDescent="0.3">
      <c r="B28" s="22">
        <v>25</v>
      </c>
      <c r="C28" s="14">
        <f t="shared" si="3"/>
        <v>3080</v>
      </c>
      <c r="D28" s="14">
        <f t="shared" si="3"/>
        <v>1748</v>
      </c>
      <c r="E28" s="14">
        <f t="shared" si="3"/>
        <v>2574</v>
      </c>
      <c r="F28" s="14">
        <f t="shared" si="3"/>
        <v>2253</v>
      </c>
      <c r="G28" s="14">
        <f t="shared" si="3"/>
        <v>2822</v>
      </c>
      <c r="H28" s="14">
        <f t="shared" si="3"/>
        <v>2006</v>
      </c>
      <c r="I28" s="14">
        <f t="shared" si="3"/>
        <v>1856</v>
      </c>
      <c r="J28" s="14">
        <f t="shared" si="3"/>
        <v>2971</v>
      </c>
      <c r="K28" s="14">
        <f t="shared" si="3"/>
        <v>1997</v>
      </c>
      <c r="L28" s="14">
        <f t="shared" si="3"/>
        <v>2831</v>
      </c>
      <c r="M28" s="14">
        <f t="shared" si="3"/>
        <v>2422</v>
      </c>
      <c r="N28" s="14">
        <f t="shared" si="3"/>
        <v>2405</v>
      </c>
      <c r="O28" s="14">
        <f t="shared" si="3"/>
        <v>2568</v>
      </c>
      <c r="P28" s="14">
        <f t="shared" si="3"/>
        <v>2260</v>
      </c>
      <c r="Q28" s="14">
        <f t="shared" si="3"/>
        <v>2414</v>
      </c>
      <c r="R28" s="14">
        <v>134100</v>
      </c>
      <c r="S28" s="24">
        <v>8.5066262825010341E-2</v>
      </c>
      <c r="T28" s="23">
        <f t="shared" si="4"/>
        <v>4.826707050832299E-2</v>
      </c>
      <c r="U28" s="24">
        <v>7.1095491973708846E-2</v>
      </c>
      <c r="V28" s="25">
        <f t="shared" si="5"/>
        <v>6.2237841359624485E-2</v>
      </c>
      <c r="W28" s="24">
        <v>7.7929276001257819E-2</v>
      </c>
      <c r="X28" s="25">
        <f t="shared" si="6"/>
        <v>5.5404057332075513E-2</v>
      </c>
      <c r="Y28" s="24">
        <v>5.1274123604842459E-2</v>
      </c>
      <c r="Z28" s="25">
        <f t="shared" si="7"/>
        <v>8.2059209728490873E-2</v>
      </c>
      <c r="AA28" s="24">
        <v>5.5155210345718075E-2</v>
      </c>
      <c r="AB28" s="24">
        <f t="shared" si="8"/>
        <v>7.8178122987615256E-2</v>
      </c>
      <c r="AC28" s="24">
        <v>6.6902903297476002E-2</v>
      </c>
      <c r="AD28" s="24">
        <f t="shared" si="9"/>
        <v>6.643043003585733E-2</v>
      </c>
      <c r="AE28" s="24">
        <v>7.0925621100785208E-2</v>
      </c>
      <c r="AF28" s="24">
        <f t="shared" si="10"/>
        <v>6.2407712232548124E-2</v>
      </c>
      <c r="AG28" s="24">
        <f t="shared" si="11"/>
        <v>6.6666666666666652E-2</v>
      </c>
    </row>
    <row r="29" spans="2:33" x14ac:dyDescent="0.3">
      <c r="B29" s="22">
        <v>26</v>
      </c>
      <c r="C29" s="14">
        <f t="shared" si="3"/>
        <v>2369</v>
      </c>
      <c r="D29" s="14">
        <f t="shared" si="3"/>
        <v>2081</v>
      </c>
      <c r="E29" s="14">
        <f t="shared" si="3"/>
        <v>2207</v>
      </c>
      <c r="F29" s="14">
        <f t="shared" si="3"/>
        <v>2242</v>
      </c>
      <c r="G29" s="14">
        <f t="shared" si="3"/>
        <v>1973</v>
      </c>
      <c r="H29" s="14">
        <f t="shared" si="3"/>
        <v>2477</v>
      </c>
      <c r="I29" s="14">
        <f t="shared" si="3"/>
        <v>1583</v>
      </c>
      <c r="J29" s="14">
        <f t="shared" si="3"/>
        <v>2867</v>
      </c>
      <c r="K29" s="14">
        <f t="shared" si="3"/>
        <v>2246</v>
      </c>
      <c r="L29" s="14">
        <f t="shared" si="3"/>
        <v>2203</v>
      </c>
      <c r="M29" s="14">
        <f t="shared" si="3"/>
        <v>2442</v>
      </c>
      <c r="N29" s="14">
        <f t="shared" si="3"/>
        <v>2008</v>
      </c>
      <c r="O29" s="14">
        <f t="shared" si="3"/>
        <v>1917</v>
      </c>
      <c r="P29" s="14">
        <f t="shared" si="3"/>
        <v>2532</v>
      </c>
      <c r="Q29" s="14">
        <f t="shared" si="3"/>
        <v>2225</v>
      </c>
      <c r="R29" s="14">
        <v>123600</v>
      </c>
      <c r="S29" s="24">
        <v>7.0989388048063262E-2</v>
      </c>
      <c r="T29" s="23">
        <f t="shared" si="4"/>
        <v>6.2343945285270069E-2</v>
      </c>
      <c r="U29" s="24">
        <v>6.6140724000022744E-2</v>
      </c>
      <c r="V29" s="25">
        <f t="shared" si="5"/>
        <v>6.7192609333310588E-2</v>
      </c>
      <c r="W29" s="24">
        <v>5.912153947751736E-2</v>
      </c>
      <c r="X29" s="25">
        <f t="shared" si="6"/>
        <v>7.4211793855815972E-2</v>
      </c>
      <c r="Y29" s="24">
        <v>4.7427188390018415E-2</v>
      </c>
      <c r="Z29" s="25">
        <f t="shared" si="7"/>
        <v>8.5906144943314916E-2</v>
      </c>
      <c r="AA29" s="24">
        <v>6.7313380993753669E-2</v>
      </c>
      <c r="AB29" s="24">
        <f t="shared" si="8"/>
        <v>6.6019952339579663E-2</v>
      </c>
      <c r="AC29" s="24">
        <v>7.3171186256830112E-2</v>
      </c>
      <c r="AD29" s="24">
        <f t="shared" si="9"/>
        <v>6.016214707650322E-2</v>
      </c>
      <c r="AE29" s="24">
        <v>5.7456163729100951E-2</v>
      </c>
      <c r="AF29" s="24">
        <f t="shared" si="10"/>
        <v>7.5877169604232381E-2</v>
      </c>
      <c r="AG29" s="24">
        <f t="shared" si="11"/>
        <v>6.6666666666666652E-2</v>
      </c>
    </row>
    <row r="30" spans="2:33" x14ac:dyDescent="0.3">
      <c r="B30" s="22">
        <v>27</v>
      </c>
      <c r="C30" s="14">
        <f t="shared" si="3"/>
        <v>3073</v>
      </c>
      <c r="D30" s="14">
        <f t="shared" si="3"/>
        <v>2471</v>
      </c>
      <c r="E30" s="14">
        <f t="shared" si="3"/>
        <v>3487</v>
      </c>
      <c r="F30" s="14">
        <f t="shared" si="3"/>
        <v>2057</v>
      </c>
      <c r="G30" s="14">
        <f t="shared" si="3"/>
        <v>3443</v>
      </c>
      <c r="H30" s="14">
        <f t="shared" si="3"/>
        <v>2101</v>
      </c>
      <c r="I30" s="14">
        <f t="shared" si="3"/>
        <v>2792</v>
      </c>
      <c r="J30" s="14">
        <f t="shared" si="3"/>
        <v>2752</v>
      </c>
      <c r="K30" s="14">
        <f t="shared" si="3"/>
        <v>2448</v>
      </c>
      <c r="L30" s="14">
        <f t="shared" si="3"/>
        <v>3096</v>
      </c>
      <c r="M30" s="14">
        <f t="shared" si="3"/>
        <v>2500</v>
      </c>
      <c r="N30" s="14">
        <f t="shared" si="3"/>
        <v>3044</v>
      </c>
      <c r="O30" s="14">
        <f t="shared" si="3"/>
        <v>2183</v>
      </c>
      <c r="P30" s="14">
        <f t="shared" si="3"/>
        <v>3361</v>
      </c>
      <c r="Q30" s="14">
        <f t="shared" si="3"/>
        <v>2772</v>
      </c>
      <c r="R30" s="14">
        <v>154000</v>
      </c>
      <c r="S30" s="24">
        <v>7.3912867817442163E-2</v>
      </c>
      <c r="T30" s="23">
        <f t="shared" si="4"/>
        <v>5.9420465515891169E-2</v>
      </c>
      <c r="U30" s="24">
        <v>8.3858908608406779E-2</v>
      </c>
      <c r="V30" s="25">
        <f t="shared" si="5"/>
        <v>4.9474424724926552E-2</v>
      </c>
      <c r="W30" s="24">
        <v>8.2812080206666139E-2</v>
      </c>
      <c r="X30" s="25">
        <f t="shared" si="6"/>
        <v>5.0521253126667193E-2</v>
      </c>
      <c r="Y30" s="24">
        <v>6.7136381956104885E-2</v>
      </c>
      <c r="Z30" s="25">
        <f t="shared" si="7"/>
        <v>6.6196951377228447E-2</v>
      </c>
      <c r="AA30" s="24">
        <v>5.8883592926166017E-2</v>
      </c>
      <c r="AB30" s="24">
        <f t="shared" si="8"/>
        <v>7.4449740407167314E-2</v>
      </c>
      <c r="AC30" s="24">
        <v>6.0130828485442323E-2</v>
      </c>
      <c r="AD30" s="24">
        <f t="shared" si="9"/>
        <v>7.3202504847891009E-2</v>
      </c>
      <c r="AE30" s="24">
        <v>5.2498894644984972E-2</v>
      </c>
      <c r="AF30" s="24">
        <f t="shared" si="10"/>
        <v>8.0834438688348359E-2</v>
      </c>
      <c r="AG30" s="24">
        <f t="shared" si="11"/>
        <v>6.6666666666666652E-2</v>
      </c>
    </row>
    <row r="31" spans="2:33" x14ac:dyDescent="0.3">
      <c r="B31" s="22">
        <v>28</v>
      </c>
      <c r="C31" s="14">
        <f t="shared" si="3"/>
        <v>2606</v>
      </c>
      <c r="D31" s="14">
        <f t="shared" si="3"/>
        <v>2081</v>
      </c>
      <c r="E31" s="14">
        <f t="shared" si="3"/>
        <v>2782</v>
      </c>
      <c r="F31" s="14">
        <f t="shared" si="3"/>
        <v>1905</v>
      </c>
      <c r="G31" s="14">
        <f t="shared" si="3"/>
        <v>2412</v>
      </c>
      <c r="H31" s="14">
        <f t="shared" si="3"/>
        <v>2275</v>
      </c>
      <c r="I31" s="14">
        <f t="shared" si="3"/>
        <v>2804</v>
      </c>
      <c r="J31" s="14">
        <f t="shared" si="3"/>
        <v>1883</v>
      </c>
      <c r="K31" s="14">
        <f t="shared" si="3"/>
        <v>2854</v>
      </c>
      <c r="L31" s="14">
        <f t="shared" si="3"/>
        <v>1833</v>
      </c>
      <c r="M31" s="14">
        <f t="shared" si="3"/>
        <v>2867</v>
      </c>
      <c r="N31" s="14">
        <f t="shared" si="3"/>
        <v>1821</v>
      </c>
      <c r="O31" s="14">
        <f t="shared" si="3"/>
        <v>2923</v>
      </c>
      <c r="P31" s="14">
        <f t="shared" si="3"/>
        <v>1765</v>
      </c>
      <c r="Q31" s="14">
        <f t="shared" si="3"/>
        <v>2344</v>
      </c>
      <c r="R31" s="14">
        <v>130200</v>
      </c>
      <c r="S31" s="24">
        <v>7.4135591701222581E-2</v>
      </c>
      <c r="T31" s="23">
        <f t="shared" si="4"/>
        <v>5.9197741632110751E-2</v>
      </c>
      <c r="U31" s="24">
        <v>7.9143019418141336E-2</v>
      </c>
      <c r="V31" s="25">
        <f t="shared" si="5"/>
        <v>5.4190313915191995E-2</v>
      </c>
      <c r="W31" s="24">
        <v>6.8611161721081004E-2</v>
      </c>
      <c r="X31" s="25">
        <f t="shared" si="6"/>
        <v>6.4722171612252327E-2</v>
      </c>
      <c r="Y31" s="24">
        <v>7.9772776287016456E-2</v>
      </c>
      <c r="Z31" s="25">
        <f t="shared" si="7"/>
        <v>5.3560557046316876E-2</v>
      </c>
      <c r="AA31" s="24">
        <v>8.1193634384861213E-2</v>
      </c>
      <c r="AB31" s="24">
        <f t="shared" si="8"/>
        <v>5.2139698948472119E-2</v>
      </c>
      <c r="AC31" s="24">
        <v>8.1545699783917514E-2</v>
      </c>
      <c r="AD31" s="24">
        <f t="shared" si="9"/>
        <v>5.1787633549415818E-2</v>
      </c>
      <c r="AE31" s="24">
        <v>8.3136269593113099E-2</v>
      </c>
      <c r="AF31" s="24">
        <f t="shared" si="10"/>
        <v>5.0197063740220232E-2</v>
      </c>
      <c r="AG31" s="24">
        <f t="shared" si="11"/>
        <v>6.6666666666666652E-2</v>
      </c>
    </row>
    <row r="32" spans="2:33" x14ac:dyDescent="0.3">
      <c r="B32" s="22">
        <v>29</v>
      </c>
      <c r="C32" s="14">
        <f t="shared" si="3"/>
        <v>2829</v>
      </c>
      <c r="D32" s="14">
        <f t="shared" si="3"/>
        <v>2527</v>
      </c>
      <c r="E32" s="14">
        <f t="shared" si="3"/>
        <v>3199</v>
      </c>
      <c r="F32" s="14">
        <f t="shared" si="3"/>
        <v>2157</v>
      </c>
      <c r="G32" s="14">
        <f t="shared" si="3"/>
        <v>2426</v>
      </c>
      <c r="H32" s="14">
        <f t="shared" si="3"/>
        <v>2931</v>
      </c>
      <c r="I32" s="14">
        <f t="shared" si="3"/>
        <v>2996</v>
      </c>
      <c r="J32" s="14">
        <f t="shared" si="3"/>
        <v>2361</v>
      </c>
      <c r="K32" s="14">
        <f t="shared" si="3"/>
        <v>2883</v>
      </c>
      <c r="L32" s="14">
        <f t="shared" si="3"/>
        <v>2474</v>
      </c>
      <c r="M32" s="14">
        <f t="shared" si="3"/>
        <v>2312</v>
      </c>
      <c r="N32" s="14">
        <f t="shared" si="3"/>
        <v>3045</v>
      </c>
      <c r="O32" s="14">
        <f t="shared" si="3"/>
        <v>2901</v>
      </c>
      <c r="P32" s="14">
        <f t="shared" si="3"/>
        <v>2456</v>
      </c>
      <c r="Q32" s="14">
        <f t="shared" si="3"/>
        <v>2678</v>
      </c>
      <c r="R32" s="14">
        <v>148800</v>
      </c>
      <c r="S32" s="24">
        <v>7.0424739631151312E-2</v>
      </c>
      <c r="T32" s="23">
        <f t="shared" si="4"/>
        <v>6.290859370218202E-2</v>
      </c>
      <c r="U32" s="24">
        <v>7.9633077900824134E-2</v>
      </c>
      <c r="V32" s="25">
        <f t="shared" si="5"/>
        <v>5.3700255432509197E-2</v>
      </c>
      <c r="W32" s="24">
        <v>6.0390875758046747E-2</v>
      </c>
      <c r="X32" s="25">
        <f t="shared" si="6"/>
        <v>7.2942457575286584E-2</v>
      </c>
      <c r="Y32" s="24">
        <v>7.4560166565377728E-2</v>
      </c>
      <c r="Z32" s="25">
        <f t="shared" si="7"/>
        <v>5.8773166767955604E-2</v>
      </c>
      <c r="AA32" s="24">
        <v>7.1756319455333284E-2</v>
      </c>
      <c r="AB32" s="24">
        <f t="shared" si="8"/>
        <v>6.1577013878000048E-2</v>
      </c>
      <c r="AC32" s="24">
        <v>5.7539950928501782E-2</v>
      </c>
      <c r="AD32" s="24">
        <f t="shared" si="9"/>
        <v>7.579338240483155E-2</v>
      </c>
      <c r="AE32" s="24">
        <v>7.2210282367039469E-2</v>
      </c>
      <c r="AF32" s="24">
        <f t="shared" si="10"/>
        <v>6.1123050966293863E-2</v>
      </c>
      <c r="AG32" s="24">
        <f t="shared" si="11"/>
        <v>6.6666666666666652E-2</v>
      </c>
    </row>
    <row r="33" spans="2:33" x14ac:dyDescent="0.3">
      <c r="B33" s="22">
        <v>30</v>
      </c>
      <c r="C33" s="14">
        <f t="shared" si="3"/>
        <v>2639</v>
      </c>
      <c r="D33" s="14">
        <f t="shared" si="3"/>
        <v>2761</v>
      </c>
      <c r="E33" s="14">
        <f t="shared" si="3"/>
        <v>2578</v>
      </c>
      <c r="F33" s="14">
        <f t="shared" si="3"/>
        <v>2822</v>
      </c>
      <c r="G33" s="14">
        <f t="shared" si="3"/>
        <v>2833</v>
      </c>
      <c r="H33" s="14">
        <f t="shared" si="3"/>
        <v>2567</v>
      </c>
      <c r="I33" s="14">
        <f t="shared" si="3"/>
        <v>3007</v>
      </c>
      <c r="J33" s="14">
        <f t="shared" si="3"/>
        <v>2393</v>
      </c>
      <c r="K33" s="14">
        <f t="shared" si="3"/>
        <v>2716</v>
      </c>
      <c r="L33" s="14">
        <f t="shared" si="3"/>
        <v>2684</v>
      </c>
      <c r="M33" s="14">
        <f t="shared" si="3"/>
        <v>2934</v>
      </c>
      <c r="N33" s="14">
        <f t="shared" si="3"/>
        <v>2466</v>
      </c>
      <c r="O33" s="14">
        <f t="shared" si="3"/>
        <v>2650</v>
      </c>
      <c r="P33" s="14">
        <f t="shared" si="3"/>
        <v>2750</v>
      </c>
      <c r="Q33" s="14">
        <f t="shared" si="3"/>
        <v>2700</v>
      </c>
      <c r="R33" s="14">
        <v>150000</v>
      </c>
      <c r="S33" s="24">
        <v>6.5159993125733451E-2</v>
      </c>
      <c r="T33" s="23">
        <f t="shared" si="4"/>
        <v>6.8173340207599881E-2</v>
      </c>
      <c r="U33" s="24">
        <v>6.3658485585208979E-2</v>
      </c>
      <c r="V33" s="25">
        <f t="shared" si="5"/>
        <v>6.9674847748124352E-2</v>
      </c>
      <c r="W33" s="24">
        <v>6.9952507244623263E-2</v>
      </c>
      <c r="X33" s="25">
        <f t="shared" si="6"/>
        <v>6.3380826088710068E-2</v>
      </c>
      <c r="Y33" s="24">
        <v>7.4254485396111847E-2</v>
      </c>
      <c r="Z33" s="25">
        <f t="shared" si="7"/>
        <v>5.9078847937221485E-2</v>
      </c>
      <c r="AA33" s="24">
        <v>6.7051389676224205E-2</v>
      </c>
      <c r="AB33" s="24">
        <f t="shared" si="8"/>
        <v>6.6281943657109127E-2</v>
      </c>
      <c r="AC33" s="24">
        <v>7.2456493951493173E-2</v>
      </c>
      <c r="AD33" s="24">
        <f t="shared" si="9"/>
        <v>6.0876839381840159E-2</v>
      </c>
      <c r="AE33" s="24">
        <v>6.5430249476365276E-2</v>
      </c>
      <c r="AF33" s="24">
        <f t="shared" si="10"/>
        <v>6.7903083856968055E-2</v>
      </c>
      <c r="AG33" s="24">
        <f t="shared" si="11"/>
        <v>6.6666666666666652E-2</v>
      </c>
    </row>
    <row r="34" spans="2:33" x14ac:dyDescent="0.3">
      <c r="B34" s="22">
        <v>31</v>
      </c>
      <c r="C34" s="14">
        <f t="shared" si="3"/>
        <v>1222</v>
      </c>
      <c r="D34" s="14">
        <f t="shared" si="3"/>
        <v>2421</v>
      </c>
      <c r="E34" s="14">
        <f t="shared" si="3"/>
        <v>1347</v>
      </c>
      <c r="F34" s="14">
        <f t="shared" si="3"/>
        <v>2296</v>
      </c>
      <c r="G34" s="14">
        <f t="shared" si="3"/>
        <v>1631</v>
      </c>
      <c r="H34" s="14">
        <f t="shared" si="3"/>
        <v>2013</v>
      </c>
      <c r="I34" s="14">
        <f t="shared" si="3"/>
        <v>2500</v>
      </c>
      <c r="J34" s="14">
        <f t="shared" si="3"/>
        <v>1144</v>
      </c>
      <c r="K34" s="14">
        <f t="shared" si="3"/>
        <v>1959</v>
      </c>
      <c r="L34" s="14">
        <f t="shared" si="3"/>
        <v>1684</v>
      </c>
      <c r="M34" s="14">
        <f t="shared" si="3"/>
        <v>1583</v>
      </c>
      <c r="N34" s="14">
        <f t="shared" si="3"/>
        <v>2060</v>
      </c>
      <c r="O34" s="14">
        <f t="shared" si="3"/>
        <v>1343</v>
      </c>
      <c r="P34" s="14">
        <f t="shared" si="3"/>
        <v>2300</v>
      </c>
      <c r="Q34" s="14">
        <f t="shared" si="3"/>
        <v>1822</v>
      </c>
      <c r="R34" s="14">
        <v>101200</v>
      </c>
      <c r="S34" s="24">
        <v>4.4740450091511008E-2</v>
      </c>
      <c r="T34" s="23">
        <f t="shared" si="4"/>
        <v>8.8592883241822323E-2</v>
      </c>
      <c r="U34" s="24">
        <v>4.9314890118283217E-2</v>
      </c>
      <c r="V34" s="25">
        <f t="shared" si="5"/>
        <v>8.4018443215050115E-2</v>
      </c>
      <c r="W34" s="24">
        <v>5.9677172528197986E-2</v>
      </c>
      <c r="X34" s="25">
        <f t="shared" si="6"/>
        <v>7.3656160805135346E-2</v>
      </c>
      <c r="Y34" s="24">
        <v>9.1480838007144627E-2</v>
      </c>
      <c r="Z34" s="25">
        <f t="shared" si="7"/>
        <v>4.1852495326188704E-2</v>
      </c>
      <c r="AA34" s="24">
        <v>7.1704989848101974E-2</v>
      </c>
      <c r="AB34" s="24">
        <f t="shared" si="8"/>
        <v>6.1628343485231357E-2</v>
      </c>
      <c r="AC34" s="24">
        <v>5.7940787980940656E-2</v>
      </c>
      <c r="AD34" s="24">
        <f t="shared" si="9"/>
        <v>7.5392545352392676E-2</v>
      </c>
      <c r="AE34" s="24">
        <v>4.9161321937888858E-2</v>
      </c>
      <c r="AF34" s="24">
        <f t="shared" si="10"/>
        <v>8.4172011395444474E-2</v>
      </c>
      <c r="AG34" s="24">
        <f t="shared" si="11"/>
        <v>6.6666666666666652E-2</v>
      </c>
    </row>
    <row r="35" spans="2:33" x14ac:dyDescent="0.3">
      <c r="B35" s="22">
        <v>32</v>
      </c>
      <c r="C35" s="14">
        <f t="shared" si="3"/>
        <v>2404</v>
      </c>
      <c r="D35" s="14">
        <f t="shared" si="3"/>
        <v>2766</v>
      </c>
      <c r="E35" s="14">
        <f t="shared" si="3"/>
        <v>1993</v>
      </c>
      <c r="F35" s="14">
        <f t="shared" si="3"/>
        <v>3176</v>
      </c>
      <c r="G35" s="14">
        <f t="shared" si="3"/>
        <v>2264</v>
      </c>
      <c r="H35" s="14">
        <f t="shared" si="3"/>
        <v>2905</v>
      </c>
      <c r="I35" s="14">
        <f t="shared" si="3"/>
        <v>2914</v>
      </c>
      <c r="J35" s="14">
        <f t="shared" si="3"/>
        <v>2256</v>
      </c>
      <c r="K35" s="14">
        <f t="shared" si="3"/>
        <v>2430</v>
      </c>
      <c r="L35" s="14">
        <f t="shared" si="3"/>
        <v>2740</v>
      </c>
      <c r="M35" s="14">
        <f t="shared" si="3"/>
        <v>1783</v>
      </c>
      <c r="N35" s="14">
        <f t="shared" si="3"/>
        <v>3386</v>
      </c>
      <c r="O35" s="14">
        <f t="shared" si="3"/>
        <v>2734</v>
      </c>
      <c r="P35" s="14">
        <f t="shared" si="3"/>
        <v>2435</v>
      </c>
      <c r="Q35" s="14">
        <f t="shared" si="3"/>
        <v>2585</v>
      </c>
      <c r="R35" s="14">
        <v>143600</v>
      </c>
      <c r="S35" s="24">
        <v>6.1995429048282091E-2</v>
      </c>
      <c r="T35" s="23">
        <f t="shared" si="4"/>
        <v>7.133790428505124E-2</v>
      </c>
      <c r="U35" s="24">
        <v>5.14101385374926E-2</v>
      </c>
      <c r="V35" s="25">
        <f t="shared" si="5"/>
        <v>8.1923194795840731E-2</v>
      </c>
      <c r="W35" s="24">
        <v>5.8398241078564894E-2</v>
      </c>
      <c r="X35" s="25">
        <f t="shared" si="6"/>
        <v>7.4935092254768437E-2</v>
      </c>
      <c r="Y35" s="24">
        <v>7.5152111192026638E-2</v>
      </c>
      <c r="Z35" s="25">
        <f t="shared" si="7"/>
        <v>5.8181222141306693E-2</v>
      </c>
      <c r="AA35" s="24">
        <v>6.2675083070233228E-2</v>
      </c>
      <c r="AB35" s="24">
        <f t="shared" si="8"/>
        <v>7.0658250263100103E-2</v>
      </c>
      <c r="AC35" s="24">
        <v>4.5992642396911976E-2</v>
      </c>
      <c r="AD35" s="24">
        <f t="shared" si="9"/>
        <v>8.7340690936421356E-2</v>
      </c>
      <c r="AE35" s="24">
        <v>7.0527580744554286E-2</v>
      </c>
      <c r="AF35" s="24">
        <f t="shared" si="10"/>
        <v>6.2805752588779046E-2</v>
      </c>
      <c r="AG35" s="24">
        <f t="shared" si="11"/>
        <v>6.6666666666666652E-2</v>
      </c>
    </row>
    <row r="36" spans="2:33" x14ac:dyDescent="0.3">
      <c r="B36" s="22">
        <v>33</v>
      </c>
      <c r="C36" s="14">
        <f t="shared" si="3"/>
        <v>2133</v>
      </c>
      <c r="D36" s="14">
        <f t="shared" si="3"/>
        <v>2950</v>
      </c>
      <c r="E36" s="14">
        <f t="shared" si="3"/>
        <v>2321</v>
      </c>
      <c r="F36" s="14">
        <f t="shared" si="3"/>
        <v>2763</v>
      </c>
      <c r="G36" s="14">
        <f t="shared" si="3"/>
        <v>3056</v>
      </c>
      <c r="H36" s="14">
        <f t="shared" si="3"/>
        <v>2027</v>
      </c>
      <c r="I36" s="14">
        <f t="shared" si="3"/>
        <v>2754</v>
      </c>
      <c r="J36" s="14">
        <f t="shared" si="3"/>
        <v>2329</v>
      </c>
      <c r="K36" s="14">
        <f t="shared" si="3"/>
        <v>2736</v>
      </c>
      <c r="L36" s="14">
        <f t="shared" si="3"/>
        <v>2348</v>
      </c>
      <c r="M36" s="14">
        <f t="shared" si="3"/>
        <v>2768</v>
      </c>
      <c r="N36" s="14">
        <f t="shared" si="3"/>
        <v>2315</v>
      </c>
      <c r="O36" s="14">
        <f t="shared" si="3"/>
        <v>2879</v>
      </c>
      <c r="P36" s="14">
        <f t="shared" si="3"/>
        <v>2204</v>
      </c>
      <c r="Q36" s="14">
        <f t="shared" si="3"/>
        <v>2542</v>
      </c>
      <c r="R36" s="14">
        <v>141200</v>
      </c>
      <c r="S36" s="24">
        <v>5.5961272762531877E-2</v>
      </c>
      <c r="T36" s="23">
        <f t="shared" si="4"/>
        <v>7.7372060570801454E-2</v>
      </c>
      <c r="U36" s="24">
        <v>6.0868030784648142E-2</v>
      </c>
      <c r="V36" s="25">
        <f t="shared" si="5"/>
        <v>7.246530254868519E-2</v>
      </c>
      <c r="W36" s="24">
        <v>8.0152672223947008E-2</v>
      </c>
      <c r="X36" s="25">
        <f t="shared" si="6"/>
        <v>5.3180661109386324E-2</v>
      </c>
      <c r="Y36" s="24">
        <v>7.2245116014117372E-2</v>
      </c>
      <c r="Z36" s="25">
        <f t="shared" si="7"/>
        <v>6.1088217319215959E-2</v>
      </c>
      <c r="AA36" s="24">
        <v>7.175282926941523E-2</v>
      </c>
      <c r="AB36" s="24">
        <f t="shared" si="8"/>
        <v>6.1580504063918101E-2</v>
      </c>
      <c r="AC36" s="24">
        <v>7.2599159564150029E-2</v>
      </c>
      <c r="AD36" s="24">
        <f t="shared" si="9"/>
        <v>6.0734173769183303E-2</v>
      </c>
      <c r="AE36" s="24">
        <v>7.5513135113895402E-2</v>
      </c>
      <c r="AF36" s="24">
        <f t="shared" si="10"/>
        <v>5.7820198219437929E-2</v>
      </c>
      <c r="AG36" s="24">
        <f t="shared" si="11"/>
        <v>6.6666666666666652E-2</v>
      </c>
    </row>
    <row r="37" spans="2:33" x14ac:dyDescent="0.3">
      <c r="B37" s="22">
        <v>34</v>
      </c>
      <c r="C37" s="14">
        <f t="shared" si="3"/>
        <v>2347</v>
      </c>
      <c r="D37" s="14">
        <f t="shared" si="3"/>
        <v>2376</v>
      </c>
      <c r="E37" s="14">
        <f t="shared" si="3"/>
        <v>1874</v>
      </c>
      <c r="F37" s="14">
        <f t="shared" si="3"/>
        <v>2850</v>
      </c>
      <c r="G37" s="14">
        <f t="shared" si="3"/>
        <v>2749</v>
      </c>
      <c r="H37" s="14">
        <f t="shared" si="3"/>
        <v>1974</v>
      </c>
      <c r="I37" s="14">
        <f t="shared" si="3"/>
        <v>1435</v>
      </c>
      <c r="J37" s="14">
        <f t="shared" si="3"/>
        <v>3288</v>
      </c>
      <c r="K37" s="14">
        <f t="shared" si="3"/>
        <v>2047</v>
      </c>
      <c r="L37" s="14">
        <f t="shared" si="3"/>
        <v>2676</v>
      </c>
      <c r="M37" s="14">
        <f t="shared" si="3"/>
        <v>2054</v>
      </c>
      <c r="N37" s="14">
        <f t="shared" si="3"/>
        <v>2669</v>
      </c>
      <c r="O37" s="14">
        <f t="shared" si="3"/>
        <v>2776</v>
      </c>
      <c r="P37" s="14">
        <f t="shared" si="3"/>
        <v>1947</v>
      </c>
      <c r="Q37" s="14">
        <f t="shared" si="3"/>
        <v>2362</v>
      </c>
      <c r="R37" s="14">
        <v>131200</v>
      </c>
      <c r="S37" s="24">
        <v>6.6247942056678E-2</v>
      </c>
      <c r="T37" s="23">
        <f t="shared" si="4"/>
        <v>6.7085391276655332E-2</v>
      </c>
      <c r="U37" s="24">
        <v>5.2888385751019229E-2</v>
      </c>
      <c r="V37" s="25">
        <f t="shared" si="5"/>
        <v>8.0444947582314102E-2</v>
      </c>
      <c r="W37" s="24">
        <v>7.7594900274151002E-2</v>
      </c>
      <c r="X37" s="25">
        <f t="shared" si="6"/>
        <v>5.573843305918233E-2</v>
      </c>
      <c r="Y37" s="24">
        <v>4.0505842760056254E-2</v>
      </c>
      <c r="Z37" s="25">
        <f t="shared" si="7"/>
        <v>9.2827490573277077E-2</v>
      </c>
      <c r="AA37" s="24">
        <v>5.7795541677067519E-2</v>
      </c>
      <c r="AB37" s="24">
        <f t="shared" si="8"/>
        <v>7.5537791656265812E-2</v>
      </c>
      <c r="AC37" s="24">
        <v>5.797541699171066E-2</v>
      </c>
      <c r="AD37" s="24">
        <f t="shared" si="9"/>
        <v>7.5357916341622672E-2</v>
      </c>
      <c r="AE37" s="24">
        <v>7.8358216439981476E-2</v>
      </c>
      <c r="AF37" s="24">
        <f t="shared" si="10"/>
        <v>5.4975116893351855E-2</v>
      </c>
      <c r="AG37" s="24">
        <f t="shared" si="11"/>
        <v>6.6666666666666652E-2</v>
      </c>
    </row>
    <row r="38" spans="2:33" x14ac:dyDescent="0.3">
      <c r="B38" s="22">
        <v>35</v>
      </c>
      <c r="C38" s="14">
        <f t="shared" si="3"/>
        <v>2503</v>
      </c>
      <c r="D38" s="14">
        <f t="shared" si="3"/>
        <v>2594</v>
      </c>
      <c r="E38" s="14">
        <f t="shared" si="3"/>
        <v>2827</v>
      </c>
      <c r="F38" s="14">
        <f t="shared" si="3"/>
        <v>2270</v>
      </c>
      <c r="G38" s="14">
        <f t="shared" si="3"/>
        <v>2412</v>
      </c>
      <c r="H38" s="14">
        <f t="shared" si="3"/>
        <v>2686</v>
      </c>
      <c r="I38" s="14">
        <f t="shared" si="3"/>
        <v>2590</v>
      </c>
      <c r="J38" s="14">
        <f t="shared" si="3"/>
        <v>2508</v>
      </c>
      <c r="K38" s="14">
        <f t="shared" si="3"/>
        <v>3276</v>
      </c>
      <c r="L38" s="14">
        <f t="shared" si="3"/>
        <v>1821</v>
      </c>
      <c r="M38" s="14">
        <f t="shared" si="3"/>
        <v>2703</v>
      </c>
      <c r="N38" s="14">
        <f t="shared" si="3"/>
        <v>2395</v>
      </c>
      <c r="O38" s="14">
        <f t="shared" si="3"/>
        <v>2540</v>
      </c>
      <c r="P38" s="14">
        <f t="shared" si="3"/>
        <v>2557</v>
      </c>
      <c r="Q38" s="14">
        <f t="shared" si="3"/>
        <v>2549</v>
      </c>
      <c r="R38" s="14">
        <v>141600</v>
      </c>
      <c r="S38" s="24">
        <v>6.5474178070460909E-2</v>
      </c>
      <c r="T38" s="23">
        <f t="shared" si="4"/>
        <v>6.7859155262872423E-2</v>
      </c>
      <c r="U38" s="24">
        <v>7.3947735570571382E-2</v>
      </c>
      <c r="V38" s="25">
        <f t="shared" si="5"/>
        <v>5.9385597762761949E-2</v>
      </c>
      <c r="W38" s="24">
        <v>6.3087550286171024E-2</v>
      </c>
      <c r="X38" s="25">
        <f t="shared" si="6"/>
        <v>7.0245783047162308E-2</v>
      </c>
      <c r="Y38" s="24">
        <v>6.7746505108105481E-2</v>
      </c>
      <c r="Z38" s="25">
        <f t="shared" si="7"/>
        <v>6.558682822522785E-2</v>
      </c>
      <c r="AA38" s="24">
        <v>8.5692449927181003E-2</v>
      </c>
      <c r="AB38" s="24">
        <f t="shared" si="8"/>
        <v>4.7640883406152329E-2</v>
      </c>
      <c r="AC38" s="24">
        <v>7.0696314749100708E-2</v>
      </c>
      <c r="AD38" s="24">
        <f t="shared" si="9"/>
        <v>6.2637018584232623E-2</v>
      </c>
      <c r="AE38" s="24">
        <v>6.6443881321491205E-2</v>
      </c>
      <c r="AF38" s="24">
        <f t="shared" si="10"/>
        <v>6.6889452011842127E-2</v>
      </c>
      <c r="AG38" s="24">
        <f t="shared" si="11"/>
        <v>6.6666666666666652E-2</v>
      </c>
    </row>
    <row r="39" spans="2:33" x14ac:dyDescent="0.3">
      <c r="B39" s="22">
        <v>36</v>
      </c>
      <c r="C39" s="14">
        <f t="shared" si="3"/>
        <v>2677</v>
      </c>
      <c r="D39" s="14">
        <f t="shared" si="3"/>
        <v>2017</v>
      </c>
      <c r="E39" s="14">
        <f t="shared" si="3"/>
        <v>2403</v>
      </c>
      <c r="F39" s="14">
        <f t="shared" si="3"/>
        <v>2291</v>
      </c>
      <c r="G39" s="14">
        <f t="shared" si="3"/>
        <v>2112</v>
      </c>
      <c r="H39" s="14">
        <f t="shared" si="3"/>
        <v>2583</v>
      </c>
      <c r="I39" s="14">
        <f t="shared" si="3"/>
        <v>2446</v>
      </c>
      <c r="J39" s="14">
        <f t="shared" si="3"/>
        <v>2249</v>
      </c>
      <c r="K39" s="14">
        <f t="shared" si="3"/>
        <v>2153</v>
      </c>
      <c r="L39" s="14">
        <f t="shared" si="3"/>
        <v>2541</v>
      </c>
      <c r="M39" s="14">
        <f t="shared" si="3"/>
        <v>2253</v>
      </c>
      <c r="N39" s="14">
        <f t="shared" si="3"/>
        <v>2442</v>
      </c>
      <c r="O39" s="14">
        <f t="shared" si="3"/>
        <v>2814</v>
      </c>
      <c r="P39" s="14">
        <f t="shared" si="3"/>
        <v>1881</v>
      </c>
      <c r="Q39" s="14">
        <f t="shared" si="3"/>
        <v>2347</v>
      </c>
      <c r="R39" s="14">
        <v>130400</v>
      </c>
      <c r="S39" s="24">
        <v>7.6034616638524455E-2</v>
      </c>
      <c r="T39" s="23">
        <f t="shared" si="4"/>
        <v>5.7298716694808877E-2</v>
      </c>
      <c r="U39" s="24">
        <v>6.8256004040038676E-2</v>
      </c>
      <c r="V39" s="25">
        <f t="shared" si="5"/>
        <v>6.5077329293294656E-2</v>
      </c>
      <c r="W39" s="24">
        <v>5.9976680502175583E-2</v>
      </c>
      <c r="X39" s="25">
        <f t="shared" si="6"/>
        <v>7.3356652831157748E-2</v>
      </c>
      <c r="Y39" s="24">
        <v>6.9466018528644924E-2</v>
      </c>
      <c r="Z39" s="25">
        <f t="shared" si="7"/>
        <v>6.3867314804688408E-2</v>
      </c>
      <c r="AA39" s="24">
        <v>6.1156056388015856E-2</v>
      </c>
      <c r="AB39" s="24">
        <f t="shared" si="8"/>
        <v>7.2177276945317476E-2</v>
      </c>
      <c r="AC39" s="24">
        <v>6.3987404344105159E-2</v>
      </c>
      <c r="AD39" s="24">
        <f t="shared" si="9"/>
        <v>6.9345928989228173E-2</v>
      </c>
      <c r="AE39" s="24">
        <v>7.991138327956665E-2</v>
      </c>
      <c r="AF39" s="24">
        <f t="shared" si="10"/>
        <v>5.3421950053766681E-2</v>
      </c>
      <c r="AG39" s="24">
        <f t="shared" si="11"/>
        <v>6.6666666666666652E-2</v>
      </c>
    </row>
    <row r="40" spans="2:33" x14ac:dyDescent="0.3">
      <c r="B40" s="22">
        <v>37</v>
      </c>
      <c r="C40" s="14">
        <f t="shared" si="3"/>
        <v>3021</v>
      </c>
      <c r="D40" s="14">
        <f t="shared" si="3"/>
        <v>2829</v>
      </c>
      <c r="E40" s="14">
        <f t="shared" si="3"/>
        <v>2246</v>
      </c>
      <c r="F40" s="14">
        <f t="shared" si="3"/>
        <v>3604</v>
      </c>
      <c r="G40" s="14">
        <f t="shared" si="3"/>
        <v>2925</v>
      </c>
      <c r="H40" s="14">
        <f t="shared" si="3"/>
        <v>2925</v>
      </c>
      <c r="I40" s="14">
        <f t="shared" si="3"/>
        <v>3491</v>
      </c>
      <c r="J40" s="14">
        <f t="shared" si="3"/>
        <v>2359</v>
      </c>
      <c r="K40" s="14">
        <f t="shared" si="3"/>
        <v>2134</v>
      </c>
      <c r="L40" s="14">
        <f t="shared" si="3"/>
        <v>3716</v>
      </c>
      <c r="M40" s="14">
        <f t="shared" si="3"/>
        <v>3071</v>
      </c>
      <c r="N40" s="14">
        <f t="shared" si="3"/>
        <v>2779</v>
      </c>
      <c r="O40" s="14">
        <f t="shared" si="3"/>
        <v>2712</v>
      </c>
      <c r="P40" s="14">
        <f t="shared" si="3"/>
        <v>3138</v>
      </c>
      <c r="Q40" s="14">
        <f t="shared" si="3"/>
        <v>2925</v>
      </c>
      <c r="R40" s="14">
        <v>162500</v>
      </c>
      <c r="S40" s="24">
        <v>6.8862091309300155E-2</v>
      </c>
      <c r="T40" s="23">
        <f t="shared" si="4"/>
        <v>6.4471242024033176E-2</v>
      </c>
      <c r="U40" s="24">
        <v>5.1191132213305679E-2</v>
      </c>
      <c r="V40" s="25">
        <f t="shared" si="5"/>
        <v>8.2142201120027653E-2</v>
      </c>
      <c r="W40" s="24">
        <v>6.6664206412995697E-2</v>
      </c>
      <c r="X40" s="25">
        <f t="shared" si="6"/>
        <v>6.6669126920337635E-2</v>
      </c>
      <c r="Y40" s="24">
        <v>7.9565957191833292E-2</v>
      </c>
      <c r="Z40" s="25">
        <f t="shared" si="7"/>
        <v>5.376737614150004E-2</v>
      </c>
      <c r="AA40" s="24">
        <v>4.8647093633506444E-2</v>
      </c>
      <c r="AB40" s="24">
        <f t="shared" si="8"/>
        <v>8.4686239699826887E-2</v>
      </c>
      <c r="AC40" s="24">
        <v>6.9995344445076768E-2</v>
      </c>
      <c r="AD40" s="24">
        <f t="shared" si="9"/>
        <v>6.3337988888256563E-2</v>
      </c>
      <c r="AE40" s="24">
        <v>6.1810392351206389E-2</v>
      </c>
      <c r="AF40" s="24">
        <f t="shared" si="10"/>
        <v>7.1522940982126942E-2</v>
      </c>
      <c r="AG40" s="24">
        <f t="shared" si="11"/>
        <v>6.6666666666666652E-2</v>
      </c>
    </row>
    <row r="41" spans="2:33" x14ac:dyDescent="0.3">
      <c r="B41" s="22">
        <v>38</v>
      </c>
      <c r="C41" s="14">
        <f t="shared" ref="C41:Q57" si="12">ROUND($R41*$J$2*S41,0)</f>
        <v>3450</v>
      </c>
      <c r="D41" s="14">
        <f t="shared" si="12"/>
        <v>1496</v>
      </c>
      <c r="E41" s="14">
        <f t="shared" si="12"/>
        <v>3219</v>
      </c>
      <c r="F41" s="14">
        <f t="shared" si="12"/>
        <v>1728</v>
      </c>
      <c r="G41" s="14">
        <f t="shared" si="12"/>
        <v>1906</v>
      </c>
      <c r="H41" s="14">
        <f t="shared" si="12"/>
        <v>3040</v>
      </c>
      <c r="I41" s="14">
        <f t="shared" si="12"/>
        <v>2886</v>
      </c>
      <c r="J41" s="14">
        <f t="shared" si="12"/>
        <v>2061</v>
      </c>
      <c r="K41" s="14">
        <f t="shared" si="12"/>
        <v>2920</v>
      </c>
      <c r="L41" s="14">
        <f t="shared" si="12"/>
        <v>2027</v>
      </c>
      <c r="M41" s="14">
        <f t="shared" si="12"/>
        <v>2172</v>
      </c>
      <c r="N41" s="14">
        <f t="shared" si="12"/>
        <v>2774</v>
      </c>
      <c r="O41" s="14">
        <f t="shared" si="12"/>
        <v>2566</v>
      </c>
      <c r="P41" s="14">
        <f t="shared" si="12"/>
        <v>2380</v>
      </c>
      <c r="Q41" s="14">
        <f t="shared" si="12"/>
        <v>2473</v>
      </c>
      <c r="R41" s="14">
        <v>137400</v>
      </c>
      <c r="S41" s="24">
        <v>9.3006242520958182E-2</v>
      </c>
      <c r="T41" s="23">
        <f t="shared" si="4"/>
        <v>4.0327090812375149E-2</v>
      </c>
      <c r="U41" s="24">
        <v>8.6759651010241357E-2</v>
      </c>
      <c r="V41" s="25">
        <f t="shared" si="5"/>
        <v>4.6573682323091975E-2</v>
      </c>
      <c r="W41" s="24">
        <v>5.1390493451934305E-2</v>
      </c>
      <c r="X41" s="25">
        <f t="shared" si="6"/>
        <v>8.1942839881399027E-2</v>
      </c>
      <c r="Y41" s="24">
        <v>7.7781801435365339E-2</v>
      </c>
      <c r="Z41" s="25">
        <f t="shared" si="7"/>
        <v>5.5551531897967993E-2</v>
      </c>
      <c r="AA41" s="24">
        <v>7.8701732588841111E-2</v>
      </c>
      <c r="AB41" s="24">
        <f t="shared" si="8"/>
        <v>5.463160074449222E-2</v>
      </c>
      <c r="AC41" s="24">
        <v>5.8551149875300468E-2</v>
      </c>
      <c r="AD41" s="24">
        <f t="shared" si="9"/>
        <v>7.4782183458032864E-2</v>
      </c>
      <c r="AE41" s="24">
        <v>6.917831124842283E-2</v>
      </c>
      <c r="AF41" s="24">
        <f t="shared" si="10"/>
        <v>6.4155022084910501E-2</v>
      </c>
      <c r="AG41" s="24">
        <f t="shared" si="11"/>
        <v>6.6666666666666652E-2</v>
      </c>
    </row>
    <row r="42" spans="2:33" x14ac:dyDescent="0.3">
      <c r="B42" s="22">
        <v>39</v>
      </c>
      <c r="C42" s="14">
        <f t="shared" si="12"/>
        <v>2455</v>
      </c>
      <c r="D42" s="14">
        <f t="shared" si="12"/>
        <v>3197</v>
      </c>
      <c r="E42" s="14">
        <f t="shared" si="12"/>
        <v>3154</v>
      </c>
      <c r="F42" s="14">
        <f t="shared" si="12"/>
        <v>2498</v>
      </c>
      <c r="G42" s="14">
        <f t="shared" si="12"/>
        <v>2816</v>
      </c>
      <c r="H42" s="14">
        <f t="shared" si="12"/>
        <v>2836</v>
      </c>
      <c r="I42" s="14">
        <f t="shared" si="12"/>
        <v>3058</v>
      </c>
      <c r="J42" s="14">
        <f t="shared" si="12"/>
        <v>2594</v>
      </c>
      <c r="K42" s="14">
        <f t="shared" si="12"/>
        <v>2942</v>
      </c>
      <c r="L42" s="14">
        <f t="shared" si="12"/>
        <v>2710</v>
      </c>
      <c r="M42" s="14">
        <f t="shared" si="12"/>
        <v>3612</v>
      </c>
      <c r="N42" s="14">
        <f t="shared" si="12"/>
        <v>2040</v>
      </c>
      <c r="O42" s="14">
        <f t="shared" si="12"/>
        <v>2106</v>
      </c>
      <c r="P42" s="14">
        <f t="shared" si="12"/>
        <v>3546</v>
      </c>
      <c r="Q42" s="14">
        <f t="shared" si="12"/>
        <v>2826</v>
      </c>
      <c r="R42" s="14">
        <v>157000</v>
      </c>
      <c r="S42" s="24">
        <v>5.7910547282106706E-2</v>
      </c>
      <c r="T42" s="23">
        <f t="shared" si="4"/>
        <v>7.5422786051226626E-2</v>
      </c>
      <c r="U42" s="24">
        <v>7.440539330450352E-2</v>
      </c>
      <c r="V42" s="25">
        <f t="shared" si="5"/>
        <v>5.8927940028829812E-2</v>
      </c>
      <c r="W42" s="24">
        <v>6.6420154878458704E-2</v>
      </c>
      <c r="X42" s="25">
        <f t="shared" si="6"/>
        <v>6.6913178454874628E-2</v>
      </c>
      <c r="Y42" s="24">
        <v>7.2134589670484417E-2</v>
      </c>
      <c r="Z42" s="25">
        <f t="shared" si="7"/>
        <v>6.1198743662848915E-2</v>
      </c>
      <c r="AA42" s="24">
        <v>6.9411960437308295E-2</v>
      </c>
      <c r="AB42" s="24">
        <f t="shared" si="8"/>
        <v>6.3921372896025036E-2</v>
      </c>
      <c r="AC42" s="24">
        <v>8.5209690139479932E-2</v>
      </c>
      <c r="AD42" s="24">
        <f t="shared" si="9"/>
        <v>4.8123643193853399E-2</v>
      </c>
      <c r="AE42" s="24">
        <v>4.9675322868595828E-2</v>
      </c>
      <c r="AF42" s="24">
        <f t="shared" si="10"/>
        <v>8.3658010464737503E-2</v>
      </c>
      <c r="AG42" s="24">
        <f t="shared" si="11"/>
        <v>6.6666666666666652E-2</v>
      </c>
    </row>
    <row r="43" spans="2:33" x14ac:dyDescent="0.3">
      <c r="B43" s="22">
        <v>40</v>
      </c>
      <c r="C43" s="14">
        <f t="shared" si="12"/>
        <v>2284</v>
      </c>
      <c r="D43" s="14">
        <f t="shared" si="12"/>
        <v>2576</v>
      </c>
      <c r="E43" s="14">
        <f t="shared" si="12"/>
        <v>2418</v>
      </c>
      <c r="F43" s="14">
        <f t="shared" si="12"/>
        <v>2442</v>
      </c>
      <c r="G43" s="14">
        <f t="shared" si="12"/>
        <v>2762</v>
      </c>
      <c r="H43" s="14">
        <f t="shared" si="12"/>
        <v>2098</v>
      </c>
      <c r="I43" s="14">
        <f t="shared" si="12"/>
        <v>2337</v>
      </c>
      <c r="J43" s="14">
        <f t="shared" si="12"/>
        <v>2523</v>
      </c>
      <c r="K43" s="14">
        <f t="shared" si="12"/>
        <v>3080</v>
      </c>
      <c r="L43" s="14">
        <f t="shared" si="12"/>
        <v>1780</v>
      </c>
      <c r="M43" s="14">
        <f t="shared" si="12"/>
        <v>2671</v>
      </c>
      <c r="N43" s="14">
        <f t="shared" si="12"/>
        <v>2189</v>
      </c>
      <c r="O43" s="14">
        <f t="shared" si="12"/>
        <v>2246</v>
      </c>
      <c r="P43" s="14">
        <f t="shared" si="12"/>
        <v>2614</v>
      </c>
      <c r="Q43" s="14">
        <f t="shared" si="12"/>
        <v>2430</v>
      </c>
      <c r="R43" s="14">
        <v>135000</v>
      </c>
      <c r="S43" s="24">
        <v>6.2651879586654247E-2</v>
      </c>
      <c r="T43" s="23">
        <f t="shared" si="4"/>
        <v>7.0681453746679085E-2</v>
      </c>
      <c r="U43" s="24">
        <v>6.6324487404515964E-2</v>
      </c>
      <c r="V43" s="25">
        <f t="shared" si="5"/>
        <v>6.7008845928817368E-2</v>
      </c>
      <c r="W43" s="24">
        <v>7.5762654985326805E-2</v>
      </c>
      <c r="X43" s="25">
        <f t="shared" si="6"/>
        <v>5.7570678348006527E-2</v>
      </c>
      <c r="Y43" s="24">
        <v>6.4113255673462988E-2</v>
      </c>
      <c r="Z43" s="25">
        <f t="shared" si="7"/>
        <v>6.9220077659870344E-2</v>
      </c>
      <c r="AA43" s="24">
        <v>8.4489916032496837E-2</v>
      </c>
      <c r="AB43" s="24">
        <f t="shared" si="8"/>
        <v>4.8843417300836495E-2</v>
      </c>
      <c r="AC43" s="24">
        <v>7.3276517111979189E-2</v>
      </c>
      <c r="AD43" s="24">
        <f t="shared" si="9"/>
        <v>6.0056816221354142E-2</v>
      </c>
      <c r="AE43" s="24">
        <v>6.1629766703434286E-2</v>
      </c>
      <c r="AF43" s="24">
        <f t="shared" si="10"/>
        <v>7.1703566629899046E-2</v>
      </c>
      <c r="AG43" s="24">
        <f t="shared" si="11"/>
        <v>6.6666666666666652E-2</v>
      </c>
    </row>
    <row r="44" spans="2:33" x14ac:dyDescent="0.3">
      <c r="B44" s="22">
        <v>41</v>
      </c>
      <c r="C44" s="14">
        <f t="shared" si="12"/>
        <v>1350</v>
      </c>
      <c r="D44" s="14">
        <f t="shared" si="12"/>
        <v>1815</v>
      </c>
      <c r="E44" s="14">
        <f t="shared" si="12"/>
        <v>1746</v>
      </c>
      <c r="F44" s="14">
        <f t="shared" si="12"/>
        <v>1419</v>
      </c>
      <c r="G44" s="14">
        <f t="shared" si="12"/>
        <v>1518</v>
      </c>
      <c r="H44" s="14">
        <f t="shared" si="12"/>
        <v>1647</v>
      </c>
      <c r="I44" s="14">
        <f t="shared" si="12"/>
        <v>1232</v>
      </c>
      <c r="J44" s="14">
        <f t="shared" si="12"/>
        <v>1932</v>
      </c>
      <c r="K44" s="14">
        <f t="shared" si="12"/>
        <v>1687</v>
      </c>
      <c r="L44" s="14">
        <f t="shared" si="12"/>
        <v>1478</v>
      </c>
      <c r="M44" s="14">
        <f t="shared" si="12"/>
        <v>1421</v>
      </c>
      <c r="N44" s="14">
        <f t="shared" si="12"/>
        <v>1744</v>
      </c>
      <c r="O44" s="14">
        <f t="shared" si="12"/>
        <v>1230</v>
      </c>
      <c r="P44" s="14">
        <f t="shared" si="12"/>
        <v>1934</v>
      </c>
      <c r="Q44" s="14">
        <f t="shared" si="12"/>
        <v>1582</v>
      </c>
      <c r="R44" s="14">
        <v>87900</v>
      </c>
      <c r="S44" s="24">
        <v>5.6867652444951233E-2</v>
      </c>
      <c r="T44" s="23">
        <f t="shared" si="4"/>
        <v>7.6465680888382098E-2</v>
      </c>
      <c r="U44" s="24">
        <v>7.3554265425216869E-2</v>
      </c>
      <c r="V44" s="25">
        <f t="shared" si="5"/>
        <v>5.9779067908116462E-2</v>
      </c>
      <c r="W44" s="24">
        <v>6.3952502484924623E-2</v>
      </c>
      <c r="X44" s="25">
        <f t="shared" si="6"/>
        <v>6.9380830848408709E-2</v>
      </c>
      <c r="Y44" s="24">
        <v>5.1927731972271574E-2</v>
      </c>
      <c r="Z44" s="25">
        <f t="shared" si="7"/>
        <v>8.1405601361061758E-2</v>
      </c>
      <c r="AA44" s="24">
        <v>7.1068502718433735E-2</v>
      </c>
      <c r="AB44" s="24">
        <f t="shared" si="8"/>
        <v>6.2264830614899597E-2</v>
      </c>
      <c r="AC44" s="24">
        <v>5.98537509245472E-2</v>
      </c>
      <c r="AD44" s="24">
        <f t="shared" si="9"/>
        <v>7.3479582408786132E-2</v>
      </c>
      <c r="AE44" s="24">
        <v>5.1829688443420452E-2</v>
      </c>
      <c r="AF44" s="24">
        <f t="shared" si="10"/>
        <v>8.150364488991288E-2</v>
      </c>
      <c r="AG44" s="24">
        <f t="shared" si="11"/>
        <v>6.6666666666666652E-2</v>
      </c>
    </row>
    <row r="45" spans="2:33" x14ac:dyDescent="0.3">
      <c r="B45" s="22">
        <v>42</v>
      </c>
      <c r="C45" s="14">
        <f t="shared" si="12"/>
        <v>2638</v>
      </c>
      <c r="D45" s="14">
        <f t="shared" si="12"/>
        <v>1851</v>
      </c>
      <c r="E45" s="14">
        <f t="shared" si="12"/>
        <v>2064</v>
      </c>
      <c r="F45" s="14">
        <f t="shared" si="12"/>
        <v>2425</v>
      </c>
      <c r="G45" s="14">
        <f t="shared" si="12"/>
        <v>2777</v>
      </c>
      <c r="H45" s="14">
        <f t="shared" si="12"/>
        <v>1712</v>
      </c>
      <c r="I45" s="14">
        <f t="shared" si="12"/>
        <v>2232</v>
      </c>
      <c r="J45" s="14">
        <f t="shared" si="12"/>
        <v>2257</v>
      </c>
      <c r="K45" s="14">
        <f t="shared" si="12"/>
        <v>2866</v>
      </c>
      <c r="L45" s="14">
        <f t="shared" si="12"/>
        <v>1624</v>
      </c>
      <c r="M45" s="14">
        <f t="shared" si="12"/>
        <v>1599</v>
      </c>
      <c r="N45" s="14">
        <f t="shared" si="12"/>
        <v>2890</v>
      </c>
      <c r="O45" s="14">
        <f t="shared" si="12"/>
        <v>2097</v>
      </c>
      <c r="P45" s="14">
        <f t="shared" si="12"/>
        <v>2392</v>
      </c>
      <c r="Q45" s="14">
        <f t="shared" si="12"/>
        <v>2245</v>
      </c>
      <c r="R45" s="14">
        <v>124700</v>
      </c>
      <c r="S45" s="24">
        <v>7.8350644896589217E-2</v>
      </c>
      <c r="T45" s="23">
        <f t="shared" si="4"/>
        <v>5.4982688436744115E-2</v>
      </c>
      <c r="U45" s="24">
        <v>6.1308510437400543E-2</v>
      </c>
      <c r="V45" s="25">
        <f t="shared" si="5"/>
        <v>7.2024822895932789E-2</v>
      </c>
      <c r="W45" s="24">
        <v>8.2482615750948896E-2</v>
      </c>
      <c r="X45" s="25">
        <f t="shared" si="6"/>
        <v>5.0850717582384436E-2</v>
      </c>
      <c r="Y45" s="24">
        <v>6.6287743818564338E-2</v>
      </c>
      <c r="Z45" s="25">
        <f t="shared" si="7"/>
        <v>6.7045589514768994E-2</v>
      </c>
      <c r="AA45" s="24">
        <v>8.5108099581291896E-2</v>
      </c>
      <c r="AB45" s="24">
        <f t="shared" si="8"/>
        <v>4.8225233752041435E-2</v>
      </c>
      <c r="AC45" s="24">
        <v>4.7485214151991528E-2</v>
      </c>
      <c r="AD45" s="24">
        <f t="shared" si="9"/>
        <v>8.5848119181341803E-2</v>
      </c>
      <c r="AE45" s="24">
        <v>6.2295300820140398E-2</v>
      </c>
      <c r="AF45" s="24">
        <f t="shared" si="10"/>
        <v>7.1038032513192934E-2</v>
      </c>
      <c r="AG45" s="24">
        <f t="shared" si="11"/>
        <v>6.6666666666666652E-2</v>
      </c>
    </row>
    <row r="46" spans="2:33" x14ac:dyDescent="0.3">
      <c r="B46" s="22">
        <v>43</v>
      </c>
      <c r="C46" s="14">
        <f t="shared" si="12"/>
        <v>2356</v>
      </c>
      <c r="D46" s="14">
        <f t="shared" si="12"/>
        <v>2058</v>
      </c>
      <c r="E46" s="14">
        <f t="shared" si="12"/>
        <v>1639</v>
      </c>
      <c r="F46" s="14">
        <f t="shared" si="12"/>
        <v>2774</v>
      </c>
      <c r="G46" s="14">
        <f t="shared" si="12"/>
        <v>2445</v>
      </c>
      <c r="H46" s="14">
        <f t="shared" si="12"/>
        <v>1969</v>
      </c>
      <c r="I46" s="14">
        <f t="shared" si="12"/>
        <v>2251</v>
      </c>
      <c r="J46" s="14">
        <f t="shared" si="12"/>
        <v>2162</v>
      </c>
      <c r="K46" s="14">
        <f t="shared" si="12"/>
        <v>2226</v>
      </c>
      <c r="L46" s="14">
        <f t="shared" si="12"/>
        <v>2187</v>
      </c>
      <c r="M46" s="14">
        <f t="shared" si="12"/>
        <v>2215</v>
      </c>
      <c r="N46" s="14">
        <f t="shared" si="12"/>
        <v>2199</v>
      </c>
      <c r="O46" s="14">
        <f t="shared" si="12"/>
        <v>2304</v>
      </c>
      <c r="P46" s="14">
        <f t="shared" si="12"/>
        <v>2110</v>
      </c>
      <c r="Q46" s="14">
        <f t="shared" si="12"/>
        <v>2207</v>
      </c>
      <c r="R46" s="14">
        <v>122600</v>
      </c>
      <c r="S46" s="24">
        <v>7.1165659489950628E-2</v>
      </c>
      <c r="T46" s="23">
        <f t="shared" si="4"/>
        <v>6.2167673843382704E-2</v>
      </c>
      <c r="U46" s="24">
        <v>4.9517843860983846E-2</v>
      </c>
      <c r="V46" s="25">
        <f t="shared" si="5"/>
        <v>8.3815489472349486E-2</v>
      </c>
      <c r="W46" s="24">
        <v>7.3848327799667601E-2</v>
      </c>
      <c r="X46" s="25">
        <f t="shared" si="6"/>
        <v>5.948500553366573E-2</v>
      </c>
      <c r="Y46" s="24">
        <v>6.801162281367229E-2</v>
      </c>
      <c r="Z46" s="25">
        <f t="shared" si="7"/>
        <v>6.5321710519661041E-2</v>
      </c>
      <c r="AA46" s="24">
        <v>6.7257424332227089E-2</v>
      </c>
      <c r="AB46" s="24">
        <f t="shared" si="8"/>
        <v>6.6075909001106242E-2</v>
      </c>
      <c r="AC46" s="24">
        <v>6.6910554421654667E-2</v>
      </c>
      <c r="AD46" s="24">
        <f t="shared" si="9"/>
        <v>6.6422778911678665E-2</v>
      </c>
      <c r="AE46" s="24">
        <v>6.9601555976576635E-2</v>
      </c>
      <c r="AF46" s="24">
        <f t="shared" si="10"/>
        <v>6.3731777356756697E-2</v>
      </c>
      <c r="AG46" s="24">
        <f t="shared" si="11"/>
        <v>6.6666666666666652E-2</v>
      </c>
    </row>
    <row r="47" spans="2:33" x14ac:dyDescent="0.3">
      <c r="B47" s="22">
        <v>44</v>
      </c>
      <c r="C47" s="14">
        <f t="shared" si="12"/>
        <v>2119</v>
      </c>
      <c r="D47" s="14">
        <f t="shared" si="12"/>
        <v>1985</v>
      </c>
      <c r="E47" s="14">
        <f t="shared" si="12"/>
        <v>2305</v>
      </c>
      <c r="F47" s="14">
        <f t="shared" si="12"/>
        <v>1799</v>
      </c>
      <c r="G47" s="14">
        <f t="shared" si="12"/>
        <v>2202</v>
      </c>
      <c r="H47" s="14">
        <f t="shared" si="12"/>
        <v>1902</v>
      </c>
      <c r="I47" s="14">
        <f t="shared" si="12"/>
        <v>1907</v>
      </c>
      <c r="J47" s="14">
        <f t="shared" si="12"/>
        <v>2197</v>
      </c>
      <c r="K47" s="14">
        <f t="shared" si="12"/>
        <v>2481</v>
      </c>
      <c r="L47" s="14">
        <f t="shared" si="12"/>
        <v>1623</v>
      </c>
      <c r="M47" s="14">
        <f t="shared" si="12"/>
        <v>2409</v>
      </c>
      <c r="N47" s="14">
        <f t="shared" si="12"/>
        <v>1695</v>
      </c>
      <c r="O47" s="14">
        <f t="shared" si="12"/>
        <v>2056</v>
      </c>
      <c r="P47" s="14">
        <f t="shared" si="12"/>
        <v>2048</v>
      </c>
      <c r="Q47" s="14">
        <f t="shared" si="12"/>
        <v>2052</v>
      </c>
      <c r="R47" s="14">
        <v>114000</v>
      </c>
      <c r="S47" s="24">
        <v>6.8848767211919182E-2</v>
      </c>
      <c r="T47" s="23">
        <f t="shared" si="4"/>
        <v>6.448456612141415E-2</v>
      </c>
      <c r="U47" s="24">
        <v>7.4895974746639837E-2</v>
      </c>
      <c r="V47" s="25">
        <f t="shared" si="5"/>
        <v>5.8437358586693494E-2</v>
      </c>
      <c r="W47" s="24">
        <v>7.1533709258390588E-2</v>
      </c>
      <c r="X47" s="25">
        <f t="shared" si="6"/>
        <v>6.1799624074942744E-2</v>
      </c>
      <c r="Y47" s="24">
        <v>6.1951886989434712E-2</v>
      </c>
      <c r="Z47" s="25">
        <f t="shared" si="7"/>
        <v>7.1381446343898619E-2</v>
      </c>
      <c r="AA47" s="24">
        <v>8.0591344255979636E-2</v>
      </c>
      <c r="AB47" s="24">
        <f t="shared" si="8"/>
        <v>5.2741989077353696E-2</v>
      </c>
      <c r="AC47" s="24">
        <v>7.8267698979787526E-2</v>
      </c>
      <c r="AD47" s="24">
        <f t="shared" si="9"/>
        <v>5.5065634353545806E-2</v>
      </c>
      <c r="AE47" s="24">
        <v>6.6781258381113873E-2</v>
      </c>
      <c r="AF47" s="24">
        <f t="shared" si="10"/>
        <v>6.6552074952219459E-2</v>
      </c>
      <c r="AG47" s="24">
        <f t="shared" si="11"/>
        <v>6.6666666666666652E-2</v>
      </c>
    </row>
    <row r="48" spans="2:33" x14ac:dyDescent="0.3">
      <c r="B48" s="22">
        <v>45</v>
      </c>
      <c r="C48" s="14">
        <f t="shared" si="12"/>
        <v>1784</v>
      </c>
      <c r="D48" s="14">
        <f t="shared" si="12"/>
        <v>2640</v>
      </c>
      <c r="E48" s="14">
        <f t="shared" si="12"/>
        <v>2717</v>
      </c>
      <c r="F48" s="14">
        <f t="shared" si="12"/>
        <v>1707</v>
      </c>
      <c r="G48" s="14">
        <f t="shared" si="12"/>
        <v>2288</v>
      </c>
      <c r="H48" s="14">
        <f t="shared" si="12"/>
        <v>2137</v>
      </c>
      <c r="I48" s="14">
        <f t="shared" si="12"/>
        <v>2261</v>
      </c>
      <c r="J48" s="14">
        <f t="shared" si="12"/>
        <v>2164</v>
      </c>
      <c r="K48" s="14">
        <f t="shared" si="12"/>
        <v>1692</v>
      </c>
      <c r="L48" s="14">
        <f t="shared" si="12"/>
        <v>2732</v>
      </c>
      <c r="M48" s="14">
        <f t="shared" si="12"/>
        <v>1986</v>
      </c>
      <c r="N48" s="14">
        <f t="shared" si="12"/>
        <v>2438</v>
      </c>
      <c r="O48" s="14">
        <f t="shared" si="12"/>
        <v>2126</v>
      </c>
      <c r="P48" s="14">
        <f t="shared" si="12"/>
        <v>2298</v>
      </c>
      <c r="Q48" s="14">
        <f t="shared" si="12"/>
        <v>2212</v>
      </c>
      <c r="R48" s="14">
        <v>122900</v>
      </c>
      <c r="S48" s="24">
        <v>5.3764592946707268E-2</v>
      </c>
      <c r="T48" s="23">
        <f t="shared" si="4"/>
        <v>7.9568740386626063E-2</v>
      </c>
      <c r="U48" s="24">
        <v>8.1883031368805093E-2</v>
      </c>
      <c r="V48" s="25">
        <f t="shared" si="5"/>
        <v>5.1450301964528239E-2</v>
      </c>
      <c r="W48" s="24">
        <v>6.8946810740770303E-2</v>
      </c>
      <c r="X48" s="25">
        <f t="shared" si="6"/>
        <v>6.4386522592563028E-2</v>
      </c>
      <c r="Y48" s="24">
        <v>6.8133699740017761E-2</v>
      </c>
      <c r="Z48" s="25">
        <f t="shared" si="7"/>
        <v>6.519963359331557E-2</v>
      </c>
      <c r="AA48" s="24">
        <v>5.1003685355270278E-2</v>
      </c>
      <c r="AB48" s="24">
        <f t="shared" si="8"/>
        <v>8.2329647978063053E-2</v>
      </c>
      <c r="AC48" s="24">
        <v>5.9863391568385993E-2</v>
      </c>
      <c r="AD48" s="24">
        <f t="shared" si="9"/>
        <v>7.3469941764947339E-2</v>
      </c>
      <c r="AE48" s="24">
        <v>6.4068190210990139E-2</v>
      </c>
      <c r="AF48" s="24">
        <f t="shared" si="10"/>
        <v>6.9265143122343192E-2</v>
      </c>
      <c r="AG48" s="24">
        <f t="shared" si="11"/>
        <v>6.6666666666666652E-2</v>
      </c>
    </row>
    <row r="49" spans="2:33" x14ac:dyDescent="0.3">
      <c r="B49" s="22">
        <v>46</v>
      </c>
      <c r="C49" s="14">
        <f t="shared" si="12"/>
        <v>2398</v>
      </c>
      <c r="D49" s="14">
        <f t="shared" si="12"/>
        <v>1681</v>
      </c>
      <c r="E49" s="14">
        <f t="shared" si="12"/>
        <v>2035</v>
      </c>
      <c r="F49" s="14">
        <f t="shared" si="12"/>
        <v>2043</v>
      </c>
      <c r="G49" s="14">
        <f t="shared" si="12"/>
        <v>2060</v>
      </c>
      <c r="H49" s="14">
        <f t="shared" si="12"/>
        <v>2019</v>
      </c>
      <c r="I49" s="14">
        <f t="shared" si="12"/>
        <v>1672</v>
      </c>
      <c r="J49" s="14">
        <f t="shared" si="12"/>
        <v>2407</v>
      </c>
      <c r="K49" s="14">
        <f t="shared" si="12"/>
        <v>1755</v>
      </c>
      <c r="L49" s="14">
        <f t="shared" si="12"/>
        <v>2324</v>
      </c>
      <c r="M49" s="14">
        <f t="shared" si="12"/>
        <v>1950</v>
      </c>
      <c r="N49" s="14">
        <f t="shared" si="12"/>
        <v>2129</v>
      </c>
      <c r="O49" s="14">
        <f t="shared" si="12"/>
        <v>2015</v>
      </c>
      <c r="P49" s="14">
        <f t="shared" si="12"/>
        <v>2064</v>
      </c>
      <c r="Q49" s="14">
        <f t="shared" si="12"/>
        <v>2039</v>
      </c>
      <c r="R49" s="14">
        <v>113300</v>
      </c>
      <c r="S49" s="24">
        <v>7.8388593563020692E-2</v>
      </c>
      <c r="T49" s="23">
        <f t="shared" si="4"/>
        <v>5.4944739770312639E-2</v>
      </c>
      <c r="U49" s="24">
        <v>6.6534921741138675E-2</v>
      </c>
      <c r="V49" s="25">
        <f t="shared" si="5"/>
        <v>6.6798411592194656E-2</v>
      </c>
      <c r="W49" s="24">
        <v>6.7332548594593533E-2</v>
      </c>
      <c r="X49" s="25">
        <f t="shared" si="6"/>
        <v>6.6000784738739798E-2</v>
      </c>
      <c r="Y49" s="24">
        <v>5.4652941896663976E-2</v>
      </c>
      <c r="Z49" s="25">
        <f t="shared" si="7"/>
        <v>7.8680391436669356E-2</v>
      </c>
      <c r="AA49" s="24">
        <v>5.7369352459816725E-2</v>
      </c>
      <c r="AB49" s="24">
        <f t="shared" si="8"/>
        <v>7.5963980873516607E-2</v>
      </c>
      <c r="AC49" s="24">
        <v>6.3736815816399173E-2</v>
      </c>
      <c r="AD49" s="24">
        <f t="shared" si="9"/>
        <v>6.9596517516934159E-2</v>
      </c>
      <c r="AE49" s="24">
        <v>6.5860895217654758E-2</v>
      </c>
      <c r="AF49" s="24">
        <f t="shared" si="10"/>
        <v>6.7472438115678574E-2</v>
      </c>
      <c r="AG49" s="24">
        <f t="shared" si="11"/>
        <v>6.6666666666666652E-2</v>
      </c>
    </row>
    <row r="50" spans="2:33" x14ac:dyDescent="0.3">
      <c r="B50" s="22">
        <v>47</v>
      </c>
      <c r="C50" s="14">
        <f t="shared" si="12"/>
        <v>2994</v>
      </c>
      <c r="D50" s="14">
        <f t="shared" si="12"/>
        <v>2089</v>
      </c>
      <c r="E50" s="14">
        <f t="shared" si="12"/>
        <v>2462</v>
      </c>
      <c r="F50" s="14">
        <f t="shared" si="12"/>
        <v>2622</v>
      </c>
      <c r="G50" s="14">
        <f t="shared" si="12"/>
        <v>2960</v>
      </c>
      <c r="H50" s="14">
        <f t="shared" si="12"/>
        <v>2123</v>
      </c>
      <c r="I50" s="14">
        <f t="shared" si="12"/>
        <v>2761</v>
      </c>
      <c r="J50" s="14">
        <f t="shared" si="12"/>
        <v>2322</v>
      </c>
      <c r="K50" s="14">
        <f t="shared" si="12"/>
        <v>2278</v>
      </c>
      <c r="L50" s="14">
        <f t="shared" si="12"/>
        <v>2805</v>
      </c>
      <c r="M50" s="14">
        <f t="shared" si="12"/>
        <v>2996</v>
      </c>
      <c r="N50" s="14">
        <f t="shared" si="12"/>
        <v>2087</v>
      </c>
      <c r="O50" s="14">
        <f t="shared" si="12"/>
        <v>2396</v>
      </c>
      <c r="P50" s="14">
        <f t="shared" si="12"/>
        <v>2687</v>
      </c>
      <c r="Q50" s="14">
        <f t="shared" si="12"/>
        <v>2542</v>
      </c>
      <c r="R50" s="14">
        <v>141200</v>
      </c>
      <c r="S50" s="24">
        <v>7.8531316019096409E-2</v>
      </c>
      <c r="T50" s="23">
        <f t="shared" si="4"/>
        <v>5.4802017314236923E-2</v>
      </c>
      <c r="U50" s="24">
        <v>6.4569856119804314E-2</v>
      </c>
      <c r="V50" s="25">
        <f t="shared" si="5"/>
        <v>6.8763477213529017E-2</v>
      </c>
      <c r="W50" s="24">
        <v>7.7646514098476616E-2</v>
      </c>
      <c r="X50" s="25">
        <f t="shared" si="6"/>
        <v>5.5686819234856716E-2</v>
      </c>
      <c r="Y50" s="24">
        <v>7.2425753030573248E-2</v>
      </c>
      <c r="Z50" s="25">
        <f t="shared" si="7"/>
        <v>6.0907580302760084E-2</v>
      </c>
      <c r="AA50" s="24">
        <v>5.9757958395082966E-2</v>
      </c>
      <c r="AB50" s="24">
        <f t="shared" si="8"/>
        <v>7.3575374938250365E-2</v>
      </c>
      <c r="AC50" s="24">
        <v>7.8579428288820197E-2</v>
      </c>
      <c r="AD50" s="24">
        <f t="shared" si="9"/>
        <v>5.4753905044513135E-2</v>
      </c>
      <c r="AE50" s="24">
        <v>6.2845943018645045E-2</v>
      </c>
      <c r="AF50" s="24">
        <f t="shared" si="10"/>
        <v>7.0487390314688286E-2</v>
      </c>
      <c r="AG50" s="24">
        <f t="shared" si="11"/>
        <v>6.6666666666666652E-2</v>
      </c>
    </row>
    <row r="51" spans="2:33" x14ac:dyDescent="0.3">
      <c r="B51" s="22">
        <v>48</v>
      </c>
      <c r="C51" s="14">
        <f t="shared" si="12"/>
        <v>2105</v>
      </c>
      <c r="D51" s="14">
        <f t="shared" si="12"/>
        <v>2190</v>
      </c>
      <c r="E51" s="14">
        <f t="shared" si="12"/>
        <v>2087</v>
      </c>
      <c r="F51" s="14">
        <f t="shared" si="12"/>
        <v>2208</v>
      </c>
      <c r="G51" s="14">
        <f t="shared" si="12"/>
        <v>2521</v>
      </c>
      <c r="H51" s="14">
        <f t="shared" si="12"/>
        <v>1774</v>
      </c>
      <c r="I51" s="14">
        <f t="shared" si="12"/>
        <v>1992</v>
      </c>
      <c r="J51" s="14">
        <f t="shared" si="12"/>
        <v>2303</v>
      </c>
      <c r="K51" s="14">
        <f t="shared" si="12"/>
        <v>2422</v>
      </c>
      <c r="L51" s="14">
        <f t="shared" si="12"/>
        <v>1873</v>
      </c>
      <c r="M51" s="14">
        <f t="shared" si="12"/>
        <v>2558</v>
      </c>
      <c r="N51" s="14">
        <f t="shared" si="12"/>
        <v>1737</v>
      </c>
      <c r="O51" s="14">
        <f t="shared" si="12"/>
        <v>2165</v>
      </c>
      <c r="P51" s="14">
        <f t="shared" si="12"/>
        <v>2130</v>
      </c>
      <c r="Q51" s="14">
        <f t="shared" si="12"/>
        <v>2147</v>
      </c>
      <c r="R51" s="14">
        <v>119300</v>
      </c>
      <c r="S51" s="24">
        <v>6.5347735569546928E-2</v>
      </c>
      <c r="T51" s="23">
        <f t="shared" si="4"/>
        <v>6.7985597763786404E-2</v>
      </c>
      <c r="U51" s="24">
        <v>6.4782848410275762E-2</v>
      </c>
      <c r="V51" s="25">
        <f t="shared" si="5"/>
        <v>6.855048492305757E-2</v>
      </c>
      <c r="W51" s="24">
        <v>7.8254215720833742E-2</v>
      </c>
      <c r="X51" s="25">
        <f t="shared" si="6"/>
        <v>5.507911761249959E-2</v>
      </c>
      <c r="Y51" s="24">
        <v>6.1833618572152915E-2</v>
      </c>
      <c r="Z51" s="25">
        <f t="shared" si="7"/>
        <v>7.1499714761180416E-2</v>
      </c>
      <c r="AA51" s="24">
        <v>7.5197176654499487E-2</v>
      </c>
      <c r="AB51" s="24">
        <f t="shared" si="8"/>
        <v>5.8136156678833845E-2</v>
      </c>
      <c r="AC51" s="24">
        <v>7.9419551282215395E-2</v>
      </c>
      <c r="AD51" s="24">
        <f t="shared" si="9"/>
        <v>5.3913782051117937E-2</v>
      </c>
      <c r="AE51" s="24">
        <v>6.7218338797418398E-2</v>
      </c>
      <c r="AF51" s="24">
        <f t="shared" si="10"/>
        <v>6.6114994535914934E-2</v>
      </c>
      <c r="AG51" s="24">
        <f t="shared" si="11"/>
        <v>6.6666666666666652E-2</v>
      </c>
    </row>
    <row r="52" spans="2:33" x14ac:dyDescent="0.3">
      <c r="B52" s="22">
        <v>49</v>
      </c>
      <c r="C52" s="14">
        <f t="shared" si="12"/>
        <v>2645</v>
      </c>
      <c r="D52" s="14">
        <f t="shared" si="12"/>
        <v>2265</v>
      </c>
      <c r="E52" s="14">
        <f t="shared" si="12"/>
        <v>2648</v>
      </c>
      <c r="F52" s="14">
        <f t="shared" si="12"/>
        <v>2263</v>
      </c>
      <c r="G52" s="14">
        <f t="shared" si="12"/>
        <v>2673</v>
      </c>
      <c r="H52" s="14">
        <f t="shared" si="12"/>
        <v>2237</v>
      </c>
      <c r="I52" s="14">
        <f t="shared" si="12"/>
        <v>2176</v>
      </c>
      <c r="J52" s="14">
        <f t="shared" si="12"/>
        <v>2734</v>
      </c>
      <c r="K52" s="14">
        <f t="shared" si="12"/>
        <v>2864</v>
      </c>
      <c r="L52" s="14">
        <f t="shared" si="12"/>
        <v>2047</v>
      </c>
      <c r="M52" s="14">
        <f t="shared" si="12"/>
        <v>2377</v>
      </c>
      <c r="N52" s="14">
        <f t="shared" si="12"/>
        <v>2533</v>
      </c>
      <c r="O52" s="14">
        <f t="shared" si="12"/>
        <v>1989</v>
      </c>
      <c r="P52" s="14">
        <f t="shared" si="12"/>
        <v>2921</v>
      </c>
      <c r="Q52" s="14">
        <f t="shared" si="12"/>
        <v>2455</v>
      </c>
      <c r="R52" s="14">
        <v>136400</v>
      </c>
      <c r="S52" s="24">
        <v>7.1826998562344813E-2</v>
      </c>
      <c r="T52" s="23">
        <f t="shared" si="4"/>
        <v>6.1506334770988519E-2</v>
      </c>
      <c r="U52" s="24">
        <v>7.1889173893894764E-2</v>
      </c>
      <c r="V52" s="25">
        <f t="shared" si="5"/>
        <v>6.1444159439438567E-2</v>
      </c>
      <c r="W52" s="24">
        <v>7.2586392532273891E-2</v>
      </c>
      <c r="X52" s="25">
        <f t="shared" si="6"/>
        <v>6.074694080105944E-2</v>
      </c>
      <c r="Y52" s="24">
        <v>5.908388639686396E-2</v>
      </c>
      <c r="Z52" s="25">
        <f t="shared" si="7"/>
        <v>7.4249446936469371E-2</v>
      </c>
      <c r="AA52" s="24">
        <v>7.7753470675405112E-2</v>
      </c>
      <c r="AB52" s="24">
        <f t="shared" si="8"/>
        <v>5.557986265792822E-2</v>
      </c>
      <c r="AC52" s="24">
        <v>6.4550301983716196E-2</v>
      </c>
      <c r="AD52" s="24">
        <f t="shared" si="9"/>
        <v>6.8783031349617135E-2</v>
      </c>
      <c r="AE52" s="24">
        <v>5.4016977726449256E-2</v>
      </c>
      <c r="AF52" s="24">
        <f t="shared" si="10"/>
        <v>7.9316355606884076E-2</v>
      </c>
      <c r="AG52" s="24">
        <f t="shared" si="11"/>
        <v>6.6666666666666652E-2</v>
      </c>
    </row>
    <row r="53" spans="2:33" x14ac:dyDescent="0.3">
      <c r="B53" s="22">
        <v>50</v>
      </c>
      <c r="C53" s="14">
        <f t="shared" si="12"/>
        <v>2109</v>
      </c>
      <c r="D53" s="14">
        <f t="shared" si="12"/>
        <v>1941</v>
      </c>
      <c r="E53" s="14">
        <f t="shared" si="12"/>
        <v>1697</v>
      </c>
      <c r="F53" s="14">
        <f t="shared" si="12"/>
        <v>2353</v>
      </c>
      <c r="G53" s="14">
        <f t="shared" si="12"/>
        <v>1914</v>
      </c>
      <c r="H53" s="14">
        <f t="shared" si="12"/>
        <v>2136</v>
      </c>
      <c r="I53" s="14">
        <f t="shared" si="12"/>
        <v>2418</v>
      </c>
      <c r="J53" s="14">
        <f t="shared" si="12"/>
        <v>1632</v>
      </c>
      <c r="K53" s="14">
        <f t="shared" si="12"/>
        <v>1820</v>
      </c>
      <c r="L53" s="14">
        <f t="shared" si="12"/>
        <v>2230</v>
      </c>
      <c r="M53" s="14">
        <f t="shared" si="12"/>
        <v>1506</v>
      </c>
      <c r="N53" s="14">
        <f t="shared" si="12"/>
        <v>2544</v>
      </c>
      <c r="O53" s="14">
        <f t="shared" si="12"/>
        <v>1864</v>
      </c>
      <c r="P53" s="14">
        <f t="shared" si="12"/>
        <v>2186</v>
      </c>
      <c r="Q53" s="14">
        <f t="shared" si="12"/>
        <v>2025</v>
      </c>
      <c r="R53" s="14">
        <v>112500</v>
      </c>
      <c r="S53" s="24">
        <v>6.9433413143586364E-2</v>
      </c>
      <c r="T53" s="23">
        <f t="shared" si="4"/>
        <v>6.3899920189746967E-2</v>
      </c>
      <c r="U53" s="24">
        <v>5.5863138284210578E-2</v>
      </c>
      <c r="V53" s="25">
        <f t="shared" si="5"/>
        <v>7.7470195049122753E-2</v>
      </c>
      <c r="W53" s="24">
        <v>6.3000159214014417E-2</v>
      </c>
      <c r="X53" s="25">
        <f t="shared" si="6"/>
        <v>7.0333174119318914E-2</v>
      </c>
      <c r="Y53" s="24">
        <v>7.9613591976838649E-2</v>
      </c>
      <c r="Z53" s="25">
        <f t="shared" si="7"/>
        <v>5.3719741356494682E-2</v>
      </c>
      <c r="AA53" s="24">
        <v>5.9904773577316661E-2</v>
      </c>
      <c r="AB53" s="24">
        <f t="shared" si="8"/>
        <v>7.342855975601667E-2</v>
      </c>
      <c r="AC53" s="24">
        <v>4.9593832143316974E-2</v>
      </c>
      <c r="AD53" s="24">
        <f t="shared" si="9"/>
        <v>8.3739501190016358E-2</v>
      </c>
      <c r="AE53" s="24">
        <v>6.1382520568757315E-2</v>
      </c>
      <c r="AF53" s="24">
        <f t="shared" si="10"/>
        <v>7.1950812764576016E-2</v>
      </c>
      <c r="AG53" s="24">
        <f t="shared" si="11"/>
        <v>6.6666666666666652E-2</v>
      </c>
    </row>
    <row r="54" spans="2:33" x14ac:dyDescent="0.3">
      <c r="B54" s="22">
        <v>51</v>
      </c>
      <c r="C54" s="14">
        <f t="shared" si="12"/>
        <v>1999</v>
      </c>
      <c r="D54" s="14">
        <f t="shared" si="12"/>
        <v>1356</v>
      </c>
      <c r="E54" s="14">
        <f t="shared" si="12"/>
        <v>1612</v>
      </c>
      <c r="F54" s="14">
        <f t="shared" si="12"/>
        <v>1743</v>
      </c>
      <c r="G54" s="14">
        <f t="shared" si="12"/>
        <v>1473</v>
      </c>
      <c r="H54" s="14">
        <f t="shared" si="12"/>
        <v>1882</v>
      </c>
      <c r="I54" s="14">
        <f t="shared" si="12"/>
        <v>1836</v>
      </c>
      <c r="J54" s="14">
        <f t="shared" si="12"/>
        <v>1519</v>
      </c>
      <c r="K54" s="14">
        <f t="shared" si="12"/>
        <v>1545</v>
      </c>
      <c r="L54" s="14">
        <f t="shared" si="12"/>
        <v>1810</v>
      </c>
      <c r="M54" s="14">
        <f t="shared" si="12"/>
        <v>1744</v>
      </c>
      <c r="N54" s="14">
        <f t="shared" si="12"/>
        <v>1611</v>
      </c>
      <c r="O54" s="14">
        <f t="shared" si="12"/>
        <v>2020</v>
      </c>
      <c r="P54" s="14">
        <f t="shared" si="12"/>
        <v>1336</v>
      </c>
      <c r="Q54" s="14">
        <f t="shared" si="12"/>
        <v>1678</v>
      </c>
      <c r="R54" s="14">
        <v>93200</v>
      </c>
      <c r="S54" s="24">
        <v>7.9433375601682343E-2</v>
      </c>
      <c r="T54" s="23">
        <f t="shared" si="4"/>
        <v>5.3899957731650988E-2</v>
      </c>
      <c r="U54" s="24">
        <v>6.4074511199167461E-2</v>
      </c>
      <c r="V54" s="25">
        <f t="shared" si="5"/>
        <v>6.9258822134165871E-2</v>
      </c>
      <c r="W54" s="24">
        <v>5.8544783412388057E-2</v>
      </c>
      <c r="X54" s="25">
        <f t="shared" si="6"/>
        <v>7.4788549920945274E-2</v>
      </c>
      <c r="Y54" s="24">
        <v>7.2972006917141841E-2</v>
      </c>
      <c r="Z54" s="25">
        <f t="shared" si="7"/>
        <v>6.0361326416191491E-2</v>
      </c>
      <c r="AA54" s="24">
        <v>6.1391319929996968E-2</v>
      </c>
      <c r="AB54" s="24">
        <f t="shared" si="8"/>
        <v>7.1942013403336363E-2</v>
      </c>
      <c r="AC54" s="24">
        <v>6.9299308149809946E-2</v>
      </c>
      <c r="AD54" s="24">
        <f t="shared" si="9"/>
        <v>6.4034025183523385E-2</v>
      </c>
      <c r="AE54" s="24">
        <v>8.0257946235677224E-2</v>
      </c>
      <c r="AF54" s="24">
        <f t="shared" si="10"/>
        <v>5.3075387097656107E-2</v>
      </c>
      <c r="AG54" s="24">
        <f t="shared" si="11"/>
        <v>6.6666666666666652E-2</v>
      </c>
    </row>
    <row r="55" spans="2:33" x14ac:dyDescent="0.3">
      <c r="B55" s="22">
        <v>52</v>
      </c>
      <c r="C55" s="14">
        <f t="shared" si="12"/>
        <v>2318</v>
      </c>
      <c r="D55" s="14">
        <f t="shared" si="12"/>
        <v>2445</v>
      </c>
      <c r="E55" s="14">
        <f t="shared" si="12"/>
        <v>2454</v>
      </c>
      <c r="F55" s="14">
        <f t="shared" si="12"/>
        <v>2309</v>
      </c>
      <c r="G55" s="14">
        <f t="shared" si="12"/>
        <v>2522</v>
      </c>
      <c r="H55" s="14">
        <f t="shared" si="12"/>
        <v>2241</v>
      </c>
      <c r="I55" s="14">
        <f t="shared" si="12"/>
        <v>2363</v>
      </c>
      <c r="J55" s="14">
        <f t="shared" si="12"/>
        <v>2400</v>
      </c>
      <c r="K55" s="14">
        <f t="shared" si="12"/>
        <v>2048</v>
      </c>
      <c r="L55" s="14">
        <f t="shared" si="12"/>
        <v>2715</v>
      </c>
      <c r="M55" s="14">
        <f t="shared" si="12"/>
        <v>1984</v>
      </c>
      <c r="N55" s="14">
        <f t="shared" si="12"/>
        <v>2779</v>
      </c>
      <c r="O55" s="14">
        <f t="shared" si="12"/>
        <v>2868</v>
      </c>
      <c r="P55" s="14">
        <f t="shared" si="12"/>
        <v>1894</v>
      </c>
      <c r="Q55" s="14">
        <f t="shared" si="12"/>
        <v>2381</v>
      </c>
      <c r="R55" s="14">
        <v>132300</v>
      </c>
      <c r="S55" s="24">
        <v>6.4894079612302591E-2</v>
      </c>
      <c r="T55" s="23">
        <f t="shared" si="4"/>
        <v>6.8439253721030741E-2</v>
      </c>
      <c r="U55" s="24">
        <v>6.8687627488132563E-2</v>
      </c>
      <c r="V55" s="25">
        <f t="shared" si="5"/>
        <v>6.4645705845200768E-2</v>
      </c>
      <c r="W55" s="24">
        <v>7.0602716375604502E-2</v>
      </c>
      <c r="X55" s="25">
        <f t="shared" si="6"/>
        <v>6.273061695772883E-2</v>
      </c>
      <c r="Y55" s="24">
        <v>6.6147613422388674E-2</v>
      </c>
      <c r="Z55" s="25">
        <f t="shared" si="7"/>
        <v>6.7185719910944658E-2</v>
      </c>
      <c r="AA55" s="24">
        <v>5.7333950378550214E-2</v>
      </c>
      <c r="AB55" s="24">
        <f t="shared" si="8"/>
        <v>7.5999382954783118E-2</v>
      </c>
      <c r="AC55" s="24">
        <v>5.554811205688398E-2</v>
      </c>
      <c r="AD55" s="24">
        <f t="shared" si="9"/>
        <v>7.7785221276449351E-2</v>
      </c>
      <c r="AE55" s="24">
        <v>8.0298555174111386E-2</v>
      </c>
      <c r="AF55" s="24">
        <f t="shared" si="10"/>
        <v>5.3034778159221946E-2</v>
      </c>
      <c r="AG55" s="24">
        <f t="shared" si="11"/>
        <v>6.6666666666666652E-2</v>
      </c>
    </row>
    <row r="56" spans="2:33" x14ac:dyDescent="0.3">
      <c r="B56" s="22">
        <v>53</v>
      </c>
      <c r="C56" s="14">
        <f t="shared" si="12"/>
        <v>2528</v>
      </c>
      <c r="D56" s="14">
        <f t="shared" si="12"/>
        <v>2156</v>
      </c>
      <c r="E56" s="14">
        <f t="shared" si="12"/>
        <v>2742</v>
      </c>
      <c r="F56" s="14">
        <f t="shared" si="12"/>
        <v>1941</v>
      </c>
      <c r="G56" s="14">
        <f t="shared" si="12"/>
        <v>2630</v>
      </c>
      <c r="H56" s="14">
        <f t="shared" si="12"/>
        <v>2054</v>
      </c>
      <c r="I56" s="14">
        <f t="shared" si="12"/>
        <v>1899</v>
      </c>
      <c r="J56" s="14">
        <f t="shared" si="12"/>
        <v>2784</v>
      </c>
      <c r="K56" s="14">
        <f t="shared" si="12"/>
        <v>2212</v>
      </c>
      <c r="L56" s="14">
        <f t="shared" si="12"/>
        <v>2471</v>
      </c>
      <c r="M56" s="14">
        <f t="shared" si="12"/>
        <v>2201</v>
      </c>
      <c r="N56" s="14">
        <f t="shared" si="12"/>
        <v>2483</v>
      </c>
      <c r="O56" s="14">
        <f t="shared" si="12"/>
        <v>2592</v>
      </c>
      <c r="P56" s="14">
        <f t="shared" si="12"/>
        <v>2092</v>
      </c>
      <c r="Q56" s="14">
        <f t="shared" si="12"/>
        <v>2342</v>
      </c>
      <c r="R56" s="14">
        <v>130100</v>
      </c>
      <c r="S56" s="24">
        <v>7.1960353222992268E-2</v>
      </c>
      <c r="T56" s="23">
        <f t="shared" si="4"/>
        <v>6.1372980110341063E-2</v>
      </c>
      <c r="U56" s="24">
        <v>7.8067473721192215E-2</v>
      </c>
      <c r="V56" s="25">
        <f t="shared" si="5"/>
        <v>5.5265859612141116E-2</v>
      </c>
      <c r="W56" s="24">
        <v>7.4861641321647909E-2</v>
      </c>
      <c r="X56" s="25">
        <f t="shared" si="6"/>
        <v>5.8471692011685422E-2</v>
      </c>
      <c r="Y56" s="24">
        <v>5.4072911650608291E-2</v>
      </c>
      <c r="Z56" s="25">
        <f t="shared" si="7"/>
        <v>7.9260421682725041E-2</v>
      </c>
      <c r="AA56" s="24">
        <v>6.2984618223297872E-2</v>
      </c>
      <c r="AB56" s="24">
        <f t="shared" si="8"/>
        <v>7.0348715110035459E-2</v>
      </c>
      <c r="AC56" s="24">
        <v>6.2655199242315718E-2</v>
      </c>
      <c r="AD56" s="24">
        <f t="shared" si="9"/>
        <v>7.0678134091017614E-2</v>
      </c>
      <c r="AE56" s="24">
        <v>7.377916072759777E-2</v>
      </c>
      <c r="AF56" s="24">
        <f t="shared" si="10"/>
        <v>5.9554172605735561E-2</v>
      </c>
      <c r="AG56" s="24">
        <f t="shared" si="11"/>
        <v>6.6666666666666652E-2</v>
      </c>
    </row>
    <row r="57" spans="2:33" x14ac:dyDescent="0.3">
      <c r="B57" s="22">
        <v>54</v>
      </c>
      <c r="C57" s="14">
        <f t="shared" si="12"/>
        <v>2255</v>
      </c>
      <c r="D57" s="14">
        <f t="shared" si="12"/>
        <v>2097</v>
      </c>
      <c r="E57" s="14">
        <f t="shared" si="12"/>
        <v>1983</v>
      </c>
      <c r="F57" s="14">
        <f t="shared" si="12"/>
        <v>2369</v>
      </c>
      <c r="G57" s="14">
        <f t="shared" si="12"/>
        <v>1973</v>
      </c>
      <c r="H57" s="14">
        <f t="shared" si="12"/>
        <v>2380</v>
      </c>
      <c r="I57" s="14">
        <f t="shared" si="12"/>
        <v>2701</v>
      </c>
      <c r="J57" s="14">
        <f t="shared" si="12"/>
        <v>1651</v>
      </c>
      <c r="K57" s="14">
        <f t="shared" si="12"/>
        <v>2263</v>
      </c>
      <c r="L57" s="14">
        <f t="shared" si="12"/>
        <v>2089</v>
      </c>
      <c r="M57" s="14">
        <f t="shared" si="12"/>
        <v>1769</v>
      </c>
      <c r="N57" s="14">
        <f t="shared" si="12"/>
        <v>2584</v>
      </c>
      <c r="O57" s="14">
        <f t="shared" si="12"/>
        <v>2706</v>
      </c>
      <c r="P57" s="14">
        <f t="shared" si="12"/>
        <v>1647</v>
      </c>
      <c r="Q57" s="14">
        <f t="shared" si="12"/>
        <v>2176</v>
      </c>
      <c r="R57" s="14">
        <v>120900</v>
      </c>
      <c r="S57" s="24">
        <v>6.9086031642244194E-2</v>
      </c>
      <c r="T57" s="23">
        <f t="shared" si="4"/>
        <v>6.4247301691089137E-2</v>
      </c>
      <c r="U57" s="24">
        <v>6.0745465004900467E-2</v>
      </c>
      <c r="V57" s="25">
        <f t="shared" si="5"/>
        <v>7.2587868328432864E-2</v>
      </c>
      <c r="W57" s="24">
        <v>6.0427153227963715E-2</v>
      </c>
      <c r="X57" s="25">
        <f t="shared" si="6"/>
        <v>7.2906180105369617E-2</v>
      </c>
      <c r="Y57" s="24">
        <v>8.2750370991150846E-2</v>
      </c>
      <c r="Z57" s="25">
        <f t="shared" si="7"/>
        <v>5.0582962342182486E-2</v>
      </c>
      <c r="AA57" s="24">
        <v>6.9338939381439701E-2</v>
      </c>
      <c r="AB57" s="24">
        <f t="shared" si="8"/>
        <v>6.399439395189363E-2</v>
      </c>
      <c r="AC57" s="24">
        <v>5.4178640409689394E-2</v>
      </c>
      <c r="AD57" s="24">
        <f t="shared" si="9"/>
        <v>7.9154692923643938E-2</v>
      </c>
      <c r="AE57" s="24">
        <v>8.2888659660555419E-2</v>
      </c>
      <c r="AF57" s="24">
        <f t="shared" si="10"/>
        <v>5.0444673672777912E-2</v>
      </c>
      <c r="AG57" s="24">
        <f t="shared" si="11"/>
        <v>6.6666666666666652E-2</v>
      </c>
    </row>
    <row r="58" spans="2:33" x14ac:dyDescent="0.3">
      <c r="B58" s="22">
        <v>55</v>
      </c>
      <c r="C58" s="14">
        <f t="shared" ref="C58:Q74" si="13">ROUND($R58*$J$2*S58,0)</f>
        <v>2237</v>
      </c>
      <c r="D58" s="14">
        <f t="shared" si="13"/>
        <v>2457</v>
      </c>
      <c r="E58" s="14">
        <f t="shared" si="13"/>
        <v>2193</v>
      </c>
      <c r="F58" s="14">
        <f t="shared" si="13"/>
        <v>2501</v>
      </c>
      <c r="G58" s="14">
        <f t="shared" si="13"/>
        <v>2505</v>
      </c>
      <c r="H58" s="14">
        <f t="shared" si="13"/>
        <v>2190</v>
      </c>
      <c r="I58" s="14">
        <f t="shared" si="13"/>
        <v>2581</v>
      </c>
      <c r="J58" s="14">
        <f t="shared" si="13"/>
        <v>2113</v>
      </c>
      <c r="K58" s="14">
        <f t="shared" si="13"/>
        <v>2325</v>
      </c>
      <c r="L58" s="14">
        <f t="shared" si="13"/>
        <v>2370</v>
      </c>
      <c r="M58" s="14">
        <f t="shared" si="13"/>
        <v>2042</v>
      </c>
      <c r="N58" s="14">
        <f t="shared" si="13"/>
        <v>2653</v>
      </c>
      <c r="O58" s="14">
        <f t="shared" si="13"/>
        <v>2418</v>
      </c>
      <c r="P58" s="14">
        <f t="shared" si="13"/>
        <v>2277</v>
      </c>
      <c r="Q58" s="14">
        <f t="shared" si="13"/>
        <v>2347</v>
      </c>
      <c r="R58" s="14">
        <v>130400</v>
      </c>
      <c r="S58" s="24">
        <v>6.3535817487307356E-2</v>
      </c>
      <c r="T58" s="23">
        <f t="shared" si="4"/>
        <v>6.9797515846025976E-2</v>
      </c>
      <c r="U58" s="24">
        <v>6.2286876625465226E-2</v>
      </c>
      <c r="V58" s="25">
        <f t="shared" si="5"/>
        <v>7.1046456707868105E-2</v>
      </c>
      <c r="W58" s="24">
        <v>7.1138579285205339E-2</v>
      </c>
      <c r="X58" s="25">
        <f t="shared" si="6"/>
        <v>6.2194754048127993E-2</v>
      </c>
      <c r="Y58" s="24">
        <v>7.3309884198850483E-2</v>
      </c>
      <c r="Z58" s="25">
        <f t="shared" si="7"/>
        <v>6.0023449134482848E-2</v>
      </c>
      <c r="AA58" s="24">
        <v>6.6025013536589683E-2</v>
      </c>
      <c r="AB58" s="24">
        <f t="shared" si="8"/>
        <v>6.7308319796743649E-2</v>
      </c>
      <c r="AC58" s="24">
        <v>5.798767243281705E-2</v>
      </c>
      <c r="AD58" s="24">
        <f t="shared" si="9"/>
        <v>7.5345660900516281E-2</v>
      </c>
      <c r="AE58" s="24">
        <v>6.8668118826779534E-2</v>
      </c>
      <c r="AF58" s="24">
        <f t="shared" si="10"/>
        <v>6.4665214506553798E-2</v>
      </c>
      <c r="AG58" s="24">
        <f t="shared" si="11"/>
        <v>6.6666666666666652E-2</v>
      </c>
    </row>
    <row r="59" spans="2:33" x14ac:dyDescent="0.3">
      <c r="B59" s="22">
        <v>56</v>
      </c>
      <c r="C59" s="14">
        <f t="shared" si="13"/>
        <v>2050</v>
      </c>
      <c r="D59" s="14">
        <f t="shared" si="13"/>
        <v>2277</v>
      </c>
      <c r="E59" s="14">
        <f t="shared" si="13"/>
        <v>2094</v>
      </c>
      <c r="F59" s="14">
        <f t="shared" si="13"/>
        <v>2233</v>
      </c>
      <c r="G59" s="14">
        <f t="shared" si="13"/>
        <v>2024</v>
      </c>
      <c r="H59" s="14">
        <f t="shared" si="13"/>
        <v>2303</v>
      </c>
      <c r="I59" s="14">
        <f t="shared" si="13"/>
        <v>1365</v>
      </c>
      <c r="J59" s="14">
        <f t="shared" si="13"/>
        <v>2963</v>
      </c>
      <c r="K59" s="14">
        <f t="shared" si="13"/>
        <v>2177</v>
      </c>
      <c r="L59" s="14">
        <f t="shared" si="13"/>
        <v>2150</v>
      </c>
      <c r="M59" s="14">
        <f t="shared" si="13"/>
        <v>2121</v>
      </c>
      <c r="N59" s="14">
        <f t="shared" si="13"/>
        <v>2206</v>
      </c>
      <c r="O59" s="14">
        <f t="shared" si="13"/>
        <v>2273</v>
      </c>
      <c r="P59" s="14">
        <f t="shared" si="13"/>
        <v>2055</v>
      </c>
      <c r="Q59" s="14">
        <f t="shared" si="13"/>
        <v>2164</v>
      </c>
      <c r="R59" s="14">
        <v>120200</v>
      </c>
      <c r="S59" s="24">
        <v>6.3168154254115649E-2</v>
      </c>
      <c r="T59" s="23">
        <f t="shared" si="4"/>
        <v>7.0165179079217682E-2</v>
      </c>
      <c r="U59" s="24">
        <v>6.4513524291713253E-2</v>
      </c>
      <c r="V59" s="25">
        <f t="shared" si="5"/>
        <v>6.8819809041620078E-2</v>
      </c>
      <c r="W59" s="24">
        <v>6.2369231370710765E-2</v>
      </c>
      <c r="X59" s="25">
        <f t="shared" si="6"/>
        <v>7.0964101962622567E-2</v>
      </c>
      <c r="Y59" s="24">
        <v>4.2050164763666686E-2</v>
      </c>
      <c r="Z59" s="25">
        <f t="shared" si="7"/>
        <v>9.1283168569666645E-2</v>
      </c>
      <c r="AA59" s="24">
        <v>6.7073592715631236E-2</v>
      </c>
      <c r="AB59" s="24">
        <f t="shared" si="8"/>
        <v>6.6259740617702095E-2</v>
      </c>
      <c r="AC59" s="24">
        <v>6.5363174242109523E-2</v>
      </c>
      <c r="AD59" s="24">
        <f t="shared" si="9"/>
        <v>6.7970159091223809E-2</v>
      </c>
      <c r="AE59" s="24">
        <v>7.0022856659805399E-2</v>
      </c>
      <c r="AF59" s="24">
        <f t="shared" si="10"/>
        <v>6.3310476673527932E-2</v>
      </c>
      <c r="AG59" s="24">
        <f t="shared" si="11"/>
        <v>6.6666666666666652E-2</v>
      </c>
    </row>
    <row r="60" spans="2:33" x14ac:dyDescent="0.3">
      <c r="B60" s="22">
        <v>57</v>
      </c>
      <c r="C60" s="14">
        <f t="shared" si="13"/>
        <v>2970</v>
      </c>
      <c r="D60" s="14">
        <f t="shared" si="13"/>
        <v>2419</v>
      </c>
      <c r="E60" s="14">
        <f t="shared" si="13"/>
        <v>2772</v>
      </c>
      <c r="F60" s="14">
        <f t="shared" si="13"/>
        <v>2618</v>
      </c>
      <c r="G60" s="14">
        <f t="shared" si="13"/>
        <v>3161</v>
      </c>
      <c r="H60" s="14">
        <f t="shared" si="13"/>
        <v>2229</v>
      </c>
      <c r="I60" s="14">
        <f t="shared" si="13"/>
        <v>2331</v>
      </c>
      <c r="J60" s="14">
        <f t="shared" si="13"/>
        <v>3058</v>
      </c>
      <c r="K60" s="14">
        <f t="shared" si="13"/>
        <v>2644</v>
      </c>
      <c r="L60" s="14">
        <f t="shared" si="13"/>
        <v>2745</v>
      </c>
      <c r="M60" s="14">
        <f t="shared" si="13"/>
        <v>2235</v>
      </c>
      <c r="N60" s="14">
        <f t="shared" si="13"/>
        <v>3154</v>
      </c>
      <c r="O60" s="14">
        <f t="shared" si="13"/>
        <v>1742</v>
      </c>
      <c r="P60" s="14">
        <f t="shared" si="13"/>
        <v>3647</v>
      </c>
      <c r="Q60" s="14">
        <f t="shared" si="13"/>
        <v>2695</v>
      </c>
      <c r="R60" s="14">
        <v>149700</v>
      </c>
      <c r="S60" s="24">
        <v>7.3480710041210984E-2</v>
      </c>
      <c r="T60" s="23">
        <f t="shared" si="4"/>
        <v>5.9852623292122348E-2</v>
      </c>
      <c r="U60" s="24">
        <v>6.8572974312290313E-2</v>
      </c>
      <c r="V60" s="25">
        <f t="shared" si="5"/>
        <v>6.4760359021043018E-2</v>
      </c>
      <c r="W60" s="24">
        <v>7.8197485988810655E-2</v>
      </c>
      <c r="X60" s="25">
        <f t="shared" si="6"/>
        <v>5.5135847344522676E-2</v>
      </c>
      <c r="Y60" s="24">
        <v>5.7666757227296472E-2</v>
      </c>
      <c r="Z60" s="25">
        <f t="shared" si="7"/>
        <v>7.5666576106036859E-2</v>
      </c>
      <c r="AA60" s="24">
        <v>6.5415606611666732E-2</v>
      </c>
      <c r="AB60" s="24">
        <f t="shared" si="8"/>
        <v>6.7917726721666599E-2</v>
      </c>
      <c r="AC60" s="24">
        <v>5.530807366771856E-2</v>
      </c>
      <c r="AD60" s="24">
        <f t="shared" si="9"/>
        <v>7.8025259665614771E-2</v>
      </c>
      <c r="AE60" s="24">
        <v>4.310426912302151E-2</v>
      </c>
      <c r="AF60" s="24">
        <f t="shared" si="10"/>
        <v>9.0229064210311821E-2</v>
      </c>
      <c r="AG60" s="24">
        <f t="shared" si="11"/>
        <v>6.6666666666666652E-2</v>
      </c>
    </row>
    <row r="61" spans="2:33" x14ac:dyDescent="0.3">
      <c r="B61" s="22">
        <v>58</v>
      </c>
      <c r="C61" s="14">
        <f t="shared" si="13"/>
        <v>1612</v>
      </c>
      <c r="D61" s="14">
        <f t="shared" si="13"/>
        <v>2942</v>
      </c>
      <c r="E61" s="14">
        <f t="shared" si="13"/>
        <v>2502</v>
      </c>
      <c r="F61" s="14">
        <f t="shared" si="13"/>
        <v>2052</v>
      </c>
      <c r="G61" s="14">
        <f t="shared" si="13"/>
        <v>2103</v>
      </c>
      <c r="H61" s="14">
        <f t="shared" si="13"/>
        <v>2451</v>
      </c>
      <c r="I61" s="14">
        <f t="shared" si="13"/>
        <v>2687</v>
      </c>
      <c r="J61" s="14">
        <f t="shared" si="13"/>
        <v>1867</v>
      </c>
      <c r="K61" s="14">
        <f t="shared" si="13"/>
        <v>2239</v>
      </c>
      <c r="L61" s="14">
        <f t="shared" si="13"/>
        <v>2315</v>
      </c>
      <c r="M61" s="14">
        <f t="shared" si="13"/>
        <v>1719</v>
      </c>
      <c r="N61" s="14">
        <f t="shared" si="13"/>
        <v>2835</v>
      </c>
      <c r="O61" s="14">
        <f t="shared" si="13"/>
        <v>1892</v>
      </c>
      <c r="P61" s="14">
        <f t="shared" si="13"/>
        <v>2662</v>
      </c>
      <c r="Q61" s="14">
        <f t="shared" si="13"/>
        <v>2277</v>
      </c>
      <c r="R61" s="14">
        <v>126500</v>
      </c>
      <c r="S61" s="24">
        <v>4.7188355081332845E-2</v>
      </c>
      <c r="T61" s="23">
        <f t="shared" si="4"/>
        <v>8.6144978252000487E-2</v>
      </c>
      <c r="U61" s="24">
        <v>7.3268911462535613E-2</v>
      </c>
      <c r="V61" s="25">
        <f t="shared" si="5"/>
        <v>6.0064421870797718E-2</v>
      </c>
      <c r="W61" s="24">
        <v>6.1569774159168589E-2</v>
      </c>
      <c r="X61" s="25">
        <f t="shared" si="6"/>
        <v>7.1763559174164743E-2</v>
      </c>
      <c r="Y61" s="24">
        <v>7.8676516848234457E-2</v>
      </c>
      <c r="Z61" s="25">
        <f t="shared" si="7"/>
        <v>5.4656816485098875E-2</v>
      </c>
      <c r="AA61" s="24">
        <v>6.5550416463837025E-2</v>
      </c>
      <c r="AB61" s="24">
        <f t="shared" si="8"/>
        <v>6.7782916869496307E-2</v>
      </c>
      <c r="AC61" s="24">
        <v>5.0330568326488134E-2</v>
      </c>
      <c r="AD61" s="24">
        <f t="shared" si="9"/>
        <v>8.3002765006845197E-2</v>
      </c>
      <c r="AE61" s="24">
        <v>5.5400819389931855E-2</v>
      </c>
      <c r="AF61" s="24">
        <f t="shared" si="10"/>
        <v>7.7932513943401477E-2</v>
      </c>
      <c r="AG61" s="24">
        <f t="shared" si="11"/>
        <v>6.6666666666666652E-2</v>
      </c>
    </row>
    <row r="62" spans="2:33" x14ac:dyDescent="0.3">
      <c r="B62" s="22">
        <v>59</v>
      </c>
      <c r="C62" s="14">
        <f t="shared" si="13"/>
        <v>3208</v>
      </c>
      <c r="D62" s="14">
        <f t="shared" si="13"/>
        <v>1997</v>
      </c>
      <c r="E62" s="14">
        <f t="shared" si="13"/>
        <v>3280</v>
      </c>
      <c r="F62" s="14">
        <f t="shared" si="13"/>
        <v>1925</v>
      </c>
      <c r="G62" s="14">
        <f t="shared" si="13"/>
        <v>2424</v>
      </c>
      <c r="H62" s="14">
        <f t="shared" si="13"/>
        <v>2782</v>
      </c>
      <c r="I62" s="14">
        <f t="shared" si="13"/>
        <v>2226</v>
      </c>
      <c r="J62" s="14">
        <f t="shared" si="13"/>
        <v>2980</v>
      </c>
      <c r="K62" s="14">
        <f t="shared" si="13"/>
        <v>2231</v>
      </c>
      <c r="L62" s="14">
        <f t="shared" si="13"/>
        <v>2974</v>
      </c>
      <c r="M62" s="14">
        <f t="shared" si="13"/>
        <v>1480</v>
      </c>
      <c r="N62" s="14">
        <f t="shared" si="13"/>
        <v>3726</v>
      </c>
      <c r="O62" s="14">
        <f t="shared" si="13"/>
        <v>2187</v>
      </c>
      <c r="P62" s="14">
        <f t="shared" si="13"/>
        <v>3018</v>
      </c>
      <c r="Q62" s="14">
        <f t="shared" si="13"/>
        <v>2603</v>
      </c>
      <c r="R62" s="14">
        <v>144600</v>
      </c>
      <c r="S62" s="24">
        <v>8.2172023310293441E-2</v>
      </c>
      <c r="T62" s="23">
        <f t="shared" si="4"/>
        <v>5.1161310023039891E-2</v>
      </c>
      <c r="U62" s="24">
        <v>8.40154326465819E-2</v>
      </c>
      <c r="V62" s="25">
        <f t="shared" si="5"/>
        <v>4.9317900686751431E-2</v>
      </c>
      <c r="W62" s="24">
        <v>6.2083945620132142E-2</v>
      </c>
      <c r="X62" s="25">
        <f t="shared" si="6"/>
        <v>7.124938771320119E-2</v>
      </c>
      <c r="Y62" s="24">
        <v>5.7017287060760424E-2</v>
      </c>
      <c r="Z62" s="25">
        <f t="shared" si="7"/>
        <v>7.6316046272572907E-2</v>
      </c>
      <c r="AA62" s="24">
        <v>5.7156394275396594E-2</v>
      </c>
      <c r="AB62" s="24">
        <f t="shared" si="8"/>
        <v>7.6176939057936738E-2</v>
      </c>
      <c r="AC62" s="24">
        <v>3.7901049934178588E-2</v>
      </c>
      <c r="AD62" s="24">
        <f t="shared" si="9"/>
        <v>9.5432283399154744E-2</v>
      </c>
      <c r="AE62" s="24">
        <v>5.6020730978660283E-2</v>
      </c>
      <c r="AF62" s="24">
        <f t="shared" si="10"/>
        <v>7.7312602354673049E-2</v>
      </c>
      <c r="AG62" s="24">
        <f t="shared" si="11"/>
        <v>6.6666666666666652E-2</v>
      </c>
    </row>
    <row r="63" spans="2:33" x14ac:dyDescent="0.3">
      <c r="B63" s="22">
        <v>60</v>
      </c>
      <c r="C63" s="14">
        <f t="shared" si="13"/>
        <v>2526</v>
      </c>
      <c r="D63" s="14">
        <f t="shared" si="13"/>
        <v>2874</v>
      </c>
      <c r="E63" s="14">
        <f t="shared" si="13"/>
        <v>3115</v>
      </c>
      <c r="F63" s="14">
        <f t="shared" si="13"/>
        <v>2285</v>
      </c>
      <c r="G63" s="14">
        <f t="shared" si="13"/>
        <v>2958</v>
      </c>
      <c r="H63" s="14">
        <f t="shared" si="13"/>
        <v>2442</v>
      </c>
      <c r="I63" s="14">
        <f t="shared" si="13"/>
        <v>2383</v>
      </c>
      <c r="J63" s="14">
        <f t="shared" si="13"/>
        <v>3017</v>
      </c>
      <c r="K63" s="14">
        <f t="shared" si="13"/>
        <v>1931</v>
      </c>
      <c r="L63" s="14">
        <f t="shared" si="13"/>
        <v>3469</v>
      </c>
      <c r="M63" s="14">
        <f t="shared" si="13"/>
        <v>2421</v>
      </c>
      <c r="N63" s="14">
        <f t="shared" si="13"/>
        <v>2979</v>
      </c>
      <c r="O63" s="14">
        <f t="shared" si="13"/>
        <v>3343</v>
      </c>
      <c r="P63" s="14">
        <f t="shared" si="13"/>
        <v>2057</v>
      </c>
      <c r="Q63" s="14">
        <f t="shared" si="13"/>
        <v>2700</v>
      </c>
      <c r="R63" s="14">
        <v>150000</v>
      </c>
      <c r="S63" s="24">
        <v>6.2365036326398837E-2</v>
      </c>
      <c r="T63" s="23">
        <f t="shared" si="4"/>
        <v>7.0968297006934494E-2</v>
      </c>
      <c r="U63" s="24">
        <v>7.6922829164275897E-2</v>
      </c>
      <c r="V63" s="25">
        <f t="shared" si="5"/>
        <v>5.6410504169057435E-2</v>
      </c>
      <c r="W63" s="24">
        <v>7.3038434136422581E-2</v>
      </c>
      <c r="X63" s="25">
        <f t="shared" si="6"/>
        <v>6.0294899196910751E-2</v>
      </c>
      <c r="Y63" s="24">
        <v>5.8840050867318638E-2</v>
      </c>
      <c r="Z63" s="25">
        <f t="shared" si="7"/>
        <v>7.4493282466014693E-2</v>
      </c>
      <c r="AA63" s="24">
        <v>4.7683393047507849E-2</v>
      </c>
      <c r="AB63" s="24">
        <f t="shared" si="8"/>
        <v>8.5649940285825482E-2</v>
      </c>
      <c r="AC63" s="24">
        <v>5.97870622255397E-2</v>
      </c>
      <c r="AD63" s="24">
        <f t="shared" si="9"/>
        <v>7.3546271107793632E-2</v>
      </c>
      <c r="AE63" s="24">
        <v>8.2547144400039685E-2</v>
      </c>
      <c r="AF63" s="24">
        <f t="shared" si="10"/>
        <v>5.0786188933293647E-2</v>
      </c>
      <c r="AG63" s="24">
        <f t="shared" si="11"/>
        <v>6.6666666666666652E-2</v>
      </c>
    </row>
    <row r="64" spans="2:33" x14ac:dyDescent="0.3">
      <c r="B64" s="22">
        <v>61</v>
      </c>
      <c r="C64" s="14">
        <f t="shared" si="13"/>
        <v>1963</v>
      </c>
      <c r="D64" s="14">
        <f t="shared" si="13"/>
        <v>2447</v>
      </c>
      <c r="E64" s="14">
        <f t="shared" si="13"/>
        <v>1945</v>
      </c>
      <c r="F64" s="14">
        <f t="shared" si="13"/>
        <v>2465</v>
      </c>
      <c r="G64" s="14">
        <f t="shared" si="13"/>
        <v>2201</v>
      </c>
      <c r="H64" s="14">
        <f t="shared" si="13"/>
        <v>2209</v>
      </c>
      <c r="I64" s="14">
        <f t="shared" si="13"/>
        <v>1830</v>
      </c>
      <c r="J64" s="14">
        <f t="shared" si="13"/>
        <v>2580</v>
      </c>
      <c r="K64" s="14">
        <f t="shared" si="13"/>
        <v>2671</v>
      </c>
      <c r="L64" s="14">
        <f t="shared" si="13"/>
        <v>1739</v>
      </c>
      <c r="M64" s="14">
        <f t="shared" si="13"/>
        <v>2341</v>
      </c>
      <c r="N64" s="14">
        <f t="shared" si="13"/>
        <v>2069</v>
      </c>
      <c r="O64" s="14">
        <f t="shared" si="13"/>
        <v>1617</v>
      </c>
      <c r="P64" s="14">
        <f t="shared" si="13"/>
        <v>2793</v>
      </c>
      <c r="Q64" s="14">
        <f t="shared" si="13"/>
        <v>2205</v>
      </c>
      <c r="R64" s="14">
        <v>122500</v>
      </c>
      <c r="S64" s="24">
        <v>5.9336293913973492E-2</v>
      </c>
      <c r="T64" s="23">
        <f t="shared" si="4"/>
        <v>7.3997039419359839E-2</v>
      </c>
      <c r="U64" s="24">
        <v>5.8805740179694255E-2</v>
      </c>
      <c r="V64" s="25">
        <f t="shared" si="5"/>
        <v>7.4527593153639077E-2</v>
      </c>
      <c r="W64" s="24">
        <v>6.6557875113674669E-2</v>
      </c>
      <c r="X64" s="25">
        <f t="shared" si="6"/>
        <v>6.6775458219658662E-2</v>
      </c>
      <c r="Y64" s="24">
        <v>5.5313894433809907E-2</v>
      </c>
      <c r="Z64" s="25">
        <f t="shared" si="7"/>
        <v>7.8019438899523424E-2</v>
      </c>
      <c r="AA64" s="24">
        <v>8.0760896805757654E-2</v>
      </c>
      <c r="AB64" s="24">
        <f t="shared" si="8"/>
        <v>5.2572436527575678E-2</v>
      </c>
      <c r="AC64" s="24">
        <v>7.0781125130041034E-2</v>
      </c>
      <c r="AD64" s="24">
        <f t="shared" si="9"/>
        <v>6.2552208203292298E-2</v>
      </c>
      <c r="AE64" s="24">
        <v>4.889347574821673E-2</v>
      </c>
      <c r="AF64" s="24">
        <f t="shared" si="10"/>
        <v>8.4439857585116601E-2</v>
      </c>
      <c r="AG64" s="24">
        <f t="shared" si="11"/>
        <v>6.6666666666666652E-2</v>
      </c>
    </row>
    <row r="65" spans="2:33" x14ac:dyDescent="0.3">
      <c r="B65" s="22">
        <v>62</v>
      </c>
      <c r="C65" s="14">
        <f t="shared" si="13"/>
        <v>2925</v>
      </c>
      <c r="D65" s="14">
        <f t="shared" si="13"/>
        <v>3335</v>
      </c>
      <c r="E65" s="14">
        <f t="shared" si="13"/>
        <v>3025</v>
      </c>
      <c r="F65" s="14">
        <f t="shared" si="13"/>
        <v>3236</v>
      </c>
      <c r="G65" s="14">
        <f t="shared" si="13"/>
        <v>3801</v>
      </c>
      <c r="H65" s="14">
        <f t="shared" si="13"/>
        <v>2459</v>
      </c>
      <c r="I65" s="14">
        <f t="shared" si="13"/>
        <v>3419</v>
      </c>
      <c r="J65" s="14">
        <f t="shared" si="13"/>
        <v>2842</v>
      </c>
      <c r="K65" s="14">
        <f t="shared" si="13"/>
        <v>2708</v>
      </c>
      <c r="L65" s="14">
        <f t="shared" si="13"/>
        <v>3553</v>
      </c>
      <c r="M65" s="14">
        <f t="shared" si="13"/>
        <v>4055</v>
      </c>
      <c r="N65" s="14">
        <f t="shared" si="13"/>
        <v>2206</v>
      </c>
      <c r="O65" s="14">
        <f t="shared" si="13"/>
        <v>2905</v>
      </c>
      <c r="P65" s="14">
        <f t="shared" si="13"/>
        <v>3355</v>
      </c>
      <c r="Q65" s="14">
        <f t="shared" si="13"/>
        <v>3130</v>
      </c>
      <c r="R65" s="14">
        <v>173900</v>
      </c>
      <c r="S65" s="24">
        <v>6.2302872363532658E-2</v>
      </c>
      <c r="T65" s="23">
        <f t="shared" si="4"/>
        <v>7.1030460969800674E-2</v>
      </c>
      <c r="U65" s="24">
        <v>6.4415571712332309E-2</v>
      </c>
      <c r="V65" s="25">
        <f t="shared" si="5"/>
        <v>6.8917761621001022E-2</v>
      </c>
      <c r="W65" s="24">
        <v>8.0955846995082681E-2</v>
      </c>
      <c r="X65" s="25">
        <f t="shared" si="6"/>
        <v>5.2377486338250651E-2</v>
      </c>
      <c r="Y65" s="24">
        <v>7.2811299203338564E-2</v>
      </c>
      <c r="Z65" s="25">
        <f t="shared" si="7"/>
        <v>6.0522034129994767E-2</v>
      </c>
      <c r="AA65" s="24">
        <v>5.7665620358919256E-2</v>
      </c>
      <c r="AB65" s="24">
        <f t="shared" si="8"/>
        <v>7.5667712974414075E-2</v>
      </c>
      <c r="AC65" s="24">
        <v>8.6355471564773467E-2</v>
      </c>
      <c r="AD65" s="24">
        <f t="shared" si="9"/>
        <v>4.6977861768559864E-2</v>
      </c>
      <c r="AE65" s="24">
        <v>6.1871396708327808E-2</v>
      </c>
      <c r="AF65" s="24">
        <f t="shared" si="10"/>
        <v>7.1461936625005523E-2</v>
      </c>
      <c r="AG65" s="24">
        <f t="shared" si="11"/>
        <v>6.6666666666666652E-2</v>
      </c>
    </row>
    <row r="66" spans="2:33" x14ac:dyDescent="0.3">
      <c r="B66" s="22">
        <v>63</v>
      </c>
      <c r="C66" s="14">
        <f t="shared" si="13"/>
        <v>2274</v>
      </c>
      <c r="D66" s="14">
        <f t="shared" si="13"/>
        <v>3882</v>
      </c>
      <c r="E66" s="14">
        <f t="shared" si="13"/>
        <v>3246</v>
      </c>
      <c r="F66" s="14">
        <f t="shared" si="13"/>
        <v>2910</v>
      </c>
      <c r="G66" s="14">
        <f t="shared" si="13"/>
        <v>2558</v>
      </c>
      <c r="H66" s="14">
        <f t="shared" si="13"/>
        <v>3598</v>
      </c>
      <c r="I66" s="14">
        <f t="shared" si="13"/>
        <v>2999</v>
      </c>
      <c r="J66" s="14">
        <f t="shared" si="13"/>
        <v>3157</v>
      </c>
      <c r="K66" s="14">
        <f t="shared" si="13"/>
        <v>3141</v>
      </c>
      <c r="L66" s="14">
        <f t="shared" si="13"/>
        <v>3015</v>
      </c>
      <c r="M66" s="14">
        <f t="shared" si="13"/>
        <v>3221</v>
      </c>
      <c r="N66" s="14">
        <f t="shared" si="13"/>
        <v>2935</v>
      </c>
      <c r="O66" s="14">
        <f t="shared" si="13"/>
        <v>2385</v>
      </c>
      <c r="P66" s="14">
        <f t="shared" si="13"/>
        <v>3771</v>
      </c>
      <c r="Q66" s="14">
        <f t="shared" si="13"/>
        <v>3078</v>
      </c>
      <c r="R66" s="14">
        <v>171000</v>
      </c>
      <c r="S66" s="24">
        <v>4.9245632096743208E-2</v>
      </c>
      <c r="T66" s="23">
        <f t="shared" si="4"/>
        <v>8.4087701236590123E-2</v>
      </c>
      <c r="U66" s="24">
        <v>7.0300207069111054E-2</v>
      </c>
      <c r="V66" s="25">
        <f t="shared" si="5"/>
        <v>6.3033126264222278E-2</v>
      </c>
      <c r="W66" s="24">
        <v>5.5413802426799663E-2</v>
      </c>
      <c r="X66" s="25">
        <f t="shared" si="6"/>
        <v>7.7919530906533668E-2</v>
      </c>
      <c r="Y66" s="24">
        <v>6.4950763869590589E-2</v>
      </c>
      <c r="Z66" s="25">
        <f t="shared" si="7"/>
        <v>6.8382569463742743E-2</v>
      </c>
      <c r="AA66" s="24">
        <v>6.8030153768220913E-2</v>
      </c>
      <c r="AB66" s="24">
        <f t="shared" si="8"/>
        <v>6.5303179565112418E-2</v>
      </c>
      <c r="AC66" s="24">
        <v>6.9756886302955678E-2</v>
      </c>
      <c r="AD66" s="24">
        <f t="shared" si="9"/>
        <v>6.3576447030377653E-2</v>
      </c>
      <c r="AE66" s="24">
        <v>5.1655110935415138E-2</v>
      </c>
      <c r="AF66" s="24">
        <f t="shared" si="10"/>
        <v>8.1678222397918193E-2</v>
      </c>
      <c r="AG66" s="24">
        <f t="shared" si="11"/>
        <v>6.6666666666666652E-2</v>
      </c>
    </row>
    <row r="67" spans="2:33" x14ac:dyDescent="0.3">
      <c r="B67" s="22">
        <v>64</v>
      </c>
      <c r="C67" s="14">
        <f t="shared" si="13"/>
        <v>2527</v>
      </c>
      <c r="D67" s="14">
        <f t="shared" si="13"/>
        <v>3194</v>
      </c>
      <c r="E67" s="14">
        <f t="shared" si="13"/>
        <v>3091</v>
      </c>
      <c r="F67" s="14">
        <f t="shared" si="13"/>
        <v>2629</v>
      </c>
      <c r="G67" s="14">
        <f t="shared" si="13"/>
        <v>2995</v>
      </c>
      <c r="H67" s="14">
        <f t="shared" si="13"/>
        <v>2725</v>
      </c>
      <c r="I67" s="14">
        <f t="shared" si="13"/>
        <v>2996</v>
      </c>
      <c r="J67" s="14">
        <f t="shared" si="13"/>
        <v>2724</v>
      </c>
      <c r="K67" s="14">
        <f t="shared" si="13"/>
        <v>2646</v>
      </c>
      <c r="L67" s="14">
        <f t="shared" si="13"/>
        <v>3074</v>
      </c>
      <c r="M67" s="14">
        <f t="shared" si="13"/>
        <v>3246</v>
      </c>
      <c r="N67" s="14">
        <f t="shared" si="13"/>
        <v>2475</v>
      </c>
      <c r="O67" s="14">
        <f t="shared" si="13"/>
        <v>2560</v>
      </c>
      <c r="P67" s="14">
        <f t="shared" si="13"/>
        <v>3161</v>
      </c>
      <c r="Q67" s="14">
        <f t="shared" si="13"/>
        <v>2860</v>
      </c>
      <c r="R67" s="14">
        <v>158900</v>
      </c>
      <c r="S67" s="24">
        <v>5.8890846146412656E-2</v>
      </c>
      <c r="T67" s="23">
        <f t="shared" si="4"/>
        <v>7.4442487186920675E-2</v>
      </c>
      <c r="U67" s="24">
        <v>7.2047710189097558E-2</v>
      </c>
      <c r="V67" s="25">
        <f t="shared" si="5"/>
        <v>6.1285623144235774E-2</v>
      </c>
      <c r="W67" s="24">
        <v>6.980748831442557E-2</v>
      </c>
      <c r="X67" s="25">
        <f t="shared" si="6"/>
        <v>6.3525845018907762E-2</v>
      </c>
      <c r="Y67" s="24">
        <v>6.983804733640514E-2</v>
      </c>
      <c r="Z67" s="25">
        <f t="shared" si="7"/>
        <v>6.3495285996928191E-2</v>
      </c>
      <c r="AA67" s="24">
        <v>6.1680925780409013E-2</v>
      </c>
      <c r="AB67" s="24">
        <f t="shared" si="8"/>
        <v>7.1652407552924319E-2</v>
      </c>
      <c r="AC67" s="24">
        <v>7.5652083166958761E-2</v>
      </c>
      <c r="AD67" s="24">
        <f t="shared" si="9"/>
        <v>5.768125016637457E-2</v>
      </c>
      <c r="AE67" s="24">
        <v>5.9663507370303848E-2</v>
      </c>
      <c r="AF67" s="24">
        <f t="shared" si="10"/>
        <v>7.3669825963029484E-2</v>
      </c>
      <c r="AG67" s="24">
        <f t="shared" si="11"/>
        <v>6.6666666666666652E-2</v>
      </c>
    </row>
    <row r="68" spans="2:33" x14ac:dyDescent="0.3">
      <c r="B68" s="22">
        <v>65</v>
      </c>
      <c r="C68" s="14">
        <f t="shared" si="13"/>
        <v>2814</v>
      </c>
      <c r="D68" s="14">
        <f t="shared" si="13"/>
        <v>3356</v>
      </c>
      <c r="E68" s="14">
        <f t="shared" si="13"/>
        <v>3109</v>
      </c>
      <c r="F68" s="14">
        <f t="shared" si="13"/>
        <v>3061</v>
      </c>
      <c r="G68" s="14">
        <f t="shared" si="13"/>
        <v>3733</v>
      </c>
      <c r="H68" s="14">
        <f t="shared" si="13"/>
        <v>2438</v>
      </c>
      <c r="I68" s="14">
        <f t="shared" si="13"/>
        <v>2845</v>
      </c>
      <c r="J68" s="14">
        <f t="shared" si="13"/>
        <v>3325</v>
      </c>
      <c r="K68" s="14">
        <f t="shared" si="13"/>
        <v>3314</v>
      </c>
      <c r="L68" s="14">
        <f t="shared" si="13"/>
        <v>2856</v>
      </c>
      <c r="M68" s="14">
        <f t="shared" si="13"/>
        <v>3214</v>
      </c>
      <c r="N68" s="14">
        <f t="shared" si="13"/>
        <v>2957</v>
      </c>
      <c r="O68" s="14">
        <f t="shared" si="13"/>
        <v>2185</v>
      </c>
      <c r="P68" s="14">
        <f t="shared" si="13"/>
        <v>3986</v>
      </c>
      <c r="Q68" s="14">
        <f t="shared" si="13"/>
        <v>3085</v>
      </c>
      <c r="R68" s="14">
        <v>171400</v>
      </c>
      <c r="S68" s="24">
        <v>6.0812756244147892E-2</v>
      </c>
      <c r="T68" s="23">
        <f t="shared" si="4"/>
        <v>7.252057708918544E-2</v>
      </c>
      <c r="U68" s="24">
        <v>6.7190758370587134E-2</v>
      </c>
      <c r="V68" s="25">
        <f t="shared" si="5"/>
        <v>6.6142574962746198E-2</v>
      </c>
      <c r="W68" s="24">
        <v>8.0656259440318678E-2</v>
      </c>
      <c r="X68" s="25">
        <f t="shared" si="6"/>
        <v>5.2677073893014653E-2</v>
      </c>
      <c r="Y68" s="24">
        <v>6.148599832845153E-2</v>
      </c>
      <c r="Z68" s="25">
        <f t="shared" si="7"/>
        <v>7.1847335004881802E-2</v>
      </c>
      <c r="AA68" s="24">
        <v>7.1608788046021943E-2</v>
      </c>
      <c r="AB68" s="24">
        <f t="shared" si="8"/>
        <v>6.1724545287311389E-2</v>
      </c>
      <c r="AC68" s="24">
        <v>6.9445338892863362E-2</v>
      </c>
      <c r="AD68" s="24">
        <f t="shared" si="9"/>
        <v>6.388799444046997E-2</v>
      </c>
      <c r="AE68" s="24">
        <v>4.7208727762652558E-2</v>
      </c>
      <c r="AF68" s="24">
        <f t="shared" si="10"/>
        <v>8.6124605570680773E-2</v>
      </c>
      <c r="AG68" s="24">
        <f t="shared" si="11"/>
        <v>6.6666666666666652E-2</v>
      </c>
    </row>
    <row r="69" spans="2:33" x14ac:dyDescent="0.3">
      <c r="B69" s="22">
        <v>66</v>
      </c>
      <c r="C69" s="14">
        <f t="shared" si="13"/>
        <v>2595</v>
      </c>
      <c r="D69" s="14">
        <f t="shared" si="13"/>
        <v>3090</v>
      </c>
      <c r="E69" s="14">
        <f t="shared" si="13"/>
        <v>3173</v>
      </c>
      <c r="F69" s="14">
        <f t="shared" si="13"/>
        <v>2512</v>
      </c>
      <c r="G69" s="14">
        <f t="shared" si="13"/>
        <v>4018</v>
      </c>
      <c r="H69" s="14">
        <f t="shared" si="13"/>
        <v>1666</v>
      </c>
      <c r="I69" s="14">
        <f t="shared" si="13"/>
        <v>2420</v>
      </c>
      <c r="J69" s="14">
        <f t="shared" si="13"/>
        <v>3265</v>
      </c>
      <c r="K69" s="14">
        <f t="shared" si="13"/>
        <v>2663</v>
      </c>
      <c r="L69" s="14">
        <f t="shared" si="13"/>
        <v>3021</v>
      </c>
      <c r="M69" s="14">
        <f t="shared" si="13"/>
        <v>3902</v>
      </c>
      <c r="N69" s="14">
        <f t="shared" si="13"/>
        <v>1782</v>
      </c>
      <c r="O69" s="14">
        <f t="shared" si="13"/>
        <v>2729</v>
      </c>
      <c r="P69" s="14">
        <f t="shared" si="13"/>
        <v>2956</v>
      </c>
      <c r="Q69" s="14">
        <f t="shared" si="13"/>
        <v>2842</v>
      </c>
      <c r="R69" s="14">
        <v>157900</v>
      </c>
      <c r="S69" s="24">
        <v>6.0864404174524822E-2</v>
      </c>
      <c r="T69" s="23">
        <f t="shared" si="4"/>
        <v>7.2468929158808509E-2</v>
      </c>
      <c r="U69" s="24">
        <v>7.4422946552247737E-2</v>
      </c>
      <c r="V69" s="25">
        <f t="shared" si="5"/>
        <v>5.8910386781085594E-2</v>
      </c>
      <c r="W69" s="24">
        <v>9.424970367722213E-2</v>
      </c>
      <c r="X69" s="25">
        <f t="shared" si="6"/>
        <v>3.9083629656111202E-2</v>
      </c>
      <c r="Y69" s="24">
        <v>5.6754579516153314E-2</v>
      </c>
      <c r="Z69" s="25">
        <f t="shared" si="7"/>
        <v>7.6578753817180018E-2</v>
      </c>
      <c r="AA69" s="24">
        <v>6.2471333519668548E-2</v>
      </c>
      <c r="AB69" s="24">
        <f t="shared" si="8"/>
        <v>7.0861999813664783E-2</v>
      </c>
      <c r="AC69" s="24">
        <v>9.1531042114682493E-2</v>
      </c>
      <c r="AD69" s="24">
        <f t="shared" si="9"/>
        <v>4.1802291218650839E-2</v>
      </c>
      <c r="AE69" s="24">
        <v>6.4002467850103273E-2</v>
      </c>
      <c r="AF69" s="24">
        <f t="shared" si="10"/>
        <v>6.9330865483230059E-2</v>
      </c>
      <c r="AG69" s="24">
        <f t="shared" si="11"/>
        <v>6.6666666666666652E-2</v>
      </c>
    </row>
    <row r="70" spans="2:33" x14ac:dyDescent="0.3">
      <c r="B70" s="22">
        <v>67</v>
      </c>
      <c r="C70" s="14">
        <f t="shared" si="13"/>
        <v>3301</v>
      </c>
      <c r="D70" s="14">
        <f t="shared" si="13"/>
        <v>3784</v>
      </c>
      <c r="E70" s="14">
        <f t="shared" si="13"/>
        <v>2858</v>
      </c>
      <c r="F70" s="14">
        <f t="shared" si="13"/>
        <v>4227</v>
      </c>
      <c r="G70" s="14">
        <f t="shared" si="13"/>
        <v>2930</v>
      </c>
      <c r="H70" s="14">
        <f t="shared" si="13"/>
        <v>4155</v>
      </c>
      <c r="I70" s="14">
        <f t="shared" si="13"/>
        <v>3395</v>
      </c>
      <c r="J70" s="14">
        <f t="shared" si="13"/>
        <v>3689</v>
      </c>
      <c r="K70" s="14">
        <f t="shared" si="13"/>
        <v>3884</v>
      </c>
      <c r="L70" s="14">
        <f t="shared" si="13"/>
        <v>3201</v>
      </c>
      <c r="M70" s="14">
        <f t="shared" si="13"/>
        <v>3114</v>
      </c>
      <c r="N70" s="14">
        <f t="shared" si="13"/>
        <v>3971</v>
      </c>
      <c r="O70" s="14">
        <f t="shared" si="13"/>
        <v>4122</v>
      </c>
      <c r="P70" s="14">
        <f t="shared" si="13"/>
        <v>2963</v>
      </c>
      <c r="Q70" s="14">
        <f t="shared" si="13"/>
        <v>3542</v>
      </c>
      <c r="R70" s="14">
        <v>196800</v>
      </c>
      <c r="S70" s="24">
        <v>6.21187565298425E-2</v>
      </c>
      <c r="T70" s="23">
        <f t="shared" si="4"/>
        <v>7.1214576803490831E-2</v>
      </c>
      <c r="U70" s="24">
        <v>5.3787421263721769E-2</v>
      </c>
      <c r="V70" s="25">
        <f t="shared" si="5"/>
        <v>7.9545912069611563E-2</v>
      </c>
      <c r="W70" s="24">
        <v>5.5138884915821251E-2</v>
      </c>
      <c r="X70" s="25">
        <f t="shared" si="6"/>
        <v>7.819444841751208E-2</v>
      </c>
      <c r="Y70" s="24">
        <v>6.3899297044870906E-2</v>
      </c>
      <c r="Z70" s="25">
        <f t="shared" si="7"/>
        <v>6.9434036288462425E-2</v>
      </c>
      <c r="AA70" s="24">
        <v>7.3094788701881186E-2</v>
      </c>
      <c r="AB70" s="24">
        <f t="shared" si="8"/>
        <v>6.0238544631452146E-2</v>
      </c>
      <c r="AC70" s="24">
        <v>5.8606310728962996E-2</v>
      </c>
      <c r="AD70" s="24">
        <f t="shared" si="9"/>
        <v>7.4727022604370336E-2</v>
      </c>
      <c r="AE70" s="24">
        <v>7.7572685866060198E-2</v>
      </c>
      <c r="AF70" s="24">
        <f t="shared" si="10"/>
        <v>5.5760647467273133E-2</v>
      </c>
      <c r="AG70" s="24">
        <f t="shared" si="11"/>
        <v>6.6666666666666652E-2</v>
      </c>
    </row>
    <row r="71" spans="2:33" x14ac:dyDescent="0.3">
      <c r="B71" s="22">
        <v>68</v>
      </c>
      <c r="C71" s="14">
        <f t="shared" si="13"/>
        <v>3287</v>
      </c>
      <c r="D71" s="14">
        <f t="shared" si="13"/>
        <v>2700</v>
      </c>
      <c r="E71" s="14">
        <f t="shared" si="13"/>
        <v>3641</v>
      </c>
      <c r="F71" s="14">
        <f t="shared" si="13"/>
        <v>2345</v>
      </c>
      <c r="G71" s="14">
        <f t="shared" si="13"/>
        <v>3736</v>
      </c>
      <c r="H71" s="14">
        <f t="shared" si="13"/>
        <v>2250</v>
      </c>
      <c r="I71" s="14">
        <f t="shared" si="13"/>
        <v>3010</v>
      </c>
      <c r="J71" s="14">
        <f t="shared" si="13"/>
        <v>2976</v>
      </c>
      <c r="K71" s="14">
        <f t="shared" si="13"/>
        <v>2984</v>
      </c>
      <c r="L71" s="14">
        <f t="shared" si="13"/>
        <v>3003</v>
      </c>
      <c r="M71" s="14">
        <f t="shared" si="13"/>
        <v>2730</v>
      </c>
      <c r="N71" s="14">
        <f t="shared" si="13"/>
        <v>3257</v>
      </c>
      <c r="O71" s="14">
        <f t="shared" si="13"/>
        <v>2383</v>
      </c>
      <c r="P71" s="14">
        <f t="shared" si="13"/>
        <v>3603</v>
      </c>
      <c r="Q71" s="14">
        <f t="shared" si="13"/>
        <v>2993</v>
      </c>
      <c r="R71" s="14">
        <v>166300</v>
      </c>
      <c r="S71" s="24">
        <v>7.3200540198329833E-2</v>
      </c>
      <c r="T71" s="23">
        <f t="shared" si="4"/>
        <v>6.0132793135003498E-2</v>
      </c>
      <c r="U71" s="24">
        <v>8.1099729056903158E-2</v>
      </c>
      <c r="V71" s="25">
        <f t="shared" si="5"/>
        <v>5.2233604276430173E-2</v>
      </c>
      <c r="W71" s="24">
        <v>8.3214076864849773E-2</v>
      </c>
      <c r="X71" s="25">
        <f t="shared" si="6"/>
        <v>5.0119256468483558E-2</v>
      </c>
      <c r="Y71" s="24">
        <v>6.704373855204554E-2</v>
      </c>
      <c r="Z71" s="25">
        <f t="shared" si="7"/>
        <v>6.6289594781287792E-2</v>
      </c>
      <c r="AA71" s="24">
        <v>6.6463003447595981E-2</v>
      </c>
      <c r="AB71" s="24">
        <f t="shared" si="8"/>
        <v>6.6870329885737351E-2</v>
      </c>
      <c r="AC71" s="24">
        <v>6.0806401149919254E-2</v>
      </c>
      <c r="AD71" s="24">
        <f t="shared" si="9"/>
        <v>7.2526932183414078E-2</v>
      </c>
      <c r="AE71" s="24">
        <v>5.3079379638391544E-2</v>
      </c>
      <c r="AF71" s="24">
        <f t="shared" si="10"/>
        <v>8.0253953694941788E-2</v>
      </c>
      <c r="AG71" s="24">
        <f t="shared" si="11"/>
        <v>6.6666666666666652E-2</v>
      </c>
    </row>
    <row r="72" spans="2:33" x14ac:dyDescent="0.3">
      <c r="B72" s="22">
        <v>69</v>
      </c>
      <c r="C72" s="14">
        <f t="shared" si="13"/>
        <v>3072</v>
      </c>
      <c r="D72" s="14">
        <f t="shared" si="13"/>
        <v>3772</v>
      </c>
      <c r="E72" s="14">
        <f t="shared" si="13"/>
        <v>3684</v>
      </c>
      <c r="F72" s="14">
        <f t="shared" si="13"/>
        <v>3160</v>
      </c>
      <c r="G72" s="14">
        <f t="shared" si="13"/>
        <v>2573</v>
      </c>
      <c r="H72" s="14">
        <f t="shared" si="13"/>
        <v>4271</v>
      </c>
      <c r="I72" s="14">
        <f t="shared" si="13"/>
        <v>4238</v>
      </c>
      <c r="J72" s="14">
        <f t="shared" si="13"/>
        <v>2606</v>
      </c>
      <c r="K72" s="14">
        <f t="shared" si="13"/>
        <v>3689</v>
      </c>
      <c r="L72" s="14">
        <f t="shared" si="13"/>
        <v>3154</v>
      </c>
      <c r="M72" s="14">
        <f t="shared" si="13"/>
        <v>3677</v>
      </c>
      <c r="N72" s="14">
        <f t="shared" si="13"/>
        <v>3166</v>
      </c>
      <c r="O72" s="14">
        <f t="shared" si="13"/>
        <v>3718</v>
      </c>
      <c r="P72" s="14">
        <f t="shared" si="13"/>
        <v>3126</v>
      </c>
      <c r="Q72" s="14">
        <f t="shared" si="13"/>
        <v>3422</v>
      </c>
      <c r="R72" s="14">
        <v>190100</v>
      </c>
      <c r="S72" s="24">
        <v>5.9844110280708407E-2</v>
      </c>
      <c r="T72" s="23">
        <f t="shared" si="4"/>
        <v>7.3489223052624925E-2</v>
      </c>
      <c r="U72" s="24">
        <v>7.1772883627589323E-2</v>
      </c>
      <c r="V72" s="25">
        <f t="shared" si="5"/>
        <v>6.1560449705744008E-2</v>
      </c>
      <c r="W72" s="24">
        <v>5.0129979270012115E-2</v>
      </c>
      <c r="X72" s="25">
        <f t="shared" si="6"/>
        <v>8.3203354063321217E-2</v>
      </c>
      <c r="Y72" s="24">
        <v>8.2560650396361013E-2</v>
      </c>
      <c r="Z72" s="25">
        <f t="shared" si="7"/>
        <v>5.0772682936972319E-2</v>
      </c>
      <c r="AA72" s="24">
        <v>7.1876020326770373E-2</v>
      </c>
      <c r="AB72" s="24">
        <f t="shared" si="8"/>
        <v>6.1457313006562958E-2</v>
      </c>
      <c r="AC72" s="24">
        <v>7.1644269708074859E-2</v>
      </c>
      <c r="AD72" s="24">
        <f t="shared" si="9"/>
        <v>6.1689063625258472E-2</v>
      </c>
      <c r="AE72" s="24">
        <v>7.2432983513452343E-2</v>
      </c>
      <c r="AF72" s="24">
        <f t="shared" si="10"/>
        <v>6.0900349819880989E-2</v>
      </c>
      <c r="AG72" s="24">
        <f t="shared" si="11"/>
        <v>6.6666666666666652E-2</v>
      </c>
    </row>
    <row r="73" spans="2:33" x14ac:dyDescent="0.3">
      <c r="B73" s="22">
        <v>70</v>
      </c>
      <c r="C73" s="14">
        <f t="shared" si="13"/>
        <v>3826</v>
      </c>
      <c r="D73" s="14">
        <f t="shared" si="13"/>
        <v>3194</v>
      </c>
      <c r="E73" s="14">
        <f t="shared" si="13"/>
        <v>4536</v>
      </c>
      <c r="F73" s="14">
        <f t="shared" si="13"/>
        <v>2484</v>
      </c>
      <c r="G73" s="14">
        <f t="shared" si="13"/>
        <v>3942</v>
      </c>
      <c r="H73" s="14">
        <f t="shared" si="13"/>
        <v>3078</v>
      </c>
      <c r="I73" s="14">
        <f t="shared" si="13"/>
        <v>4992</v>
      </c>
      <c r="J73" s="14">
        <f t="shared" si="13"/>
        <v>2028</v>
      </c>
      <c r="K73" s="14">
        <f t="shared" si="13"/>
        <v>2739</v>
      </c>
      <c r="L73" s="14">
        <f t="shared" si="13"/>
        <v>4281</v>
      </c>
      <c r="M73" s="14">
        <f t="shared" si="13"/>
        <v>3198</v>
      </c>
      <c r="N73" s="14">
        <f t="shared" si="13"/>
        <v>3822</v>
      </c>
      <c r="O73" s="14">
        <f t="shared" si="13"/>
        <v>3428</v>
      </c>
      <c r="P73" s="14">
        <f t="shared" si="13"/>
        <v>3592</v>
      </c>
      <c r="Q73" s="14">
        <f t="shared" si="13"/>
        <v>3510</v>
      </c>
      <c r="R73" s="14">
        <v>195000</v>
      </c>
      <c r="S73" s="24">
        <v>7.2659504537612662E-2</v>
      </c>
      <c r="T73" s="23">
        <f t="shared" si="4"/>
        <v>6.0673828795720669E-2</v>
      </c>
      <c r="U73" s="24">
        <v>8.6146924429656935E-2</v>
      </c>
      <c r="V73" s="25">
        <f t="shared" si="5"/>
        <v>4.7186408903676397E-2</v>
      </c>
      <c r="W73" s="24">
        <v>7.4872361990445058E-2</v>
      </c>
      <c r="X73" s="25">
        <f t="shared" si="6"/>
        <v>5.8460971342888274E-2</v>
      </c>
      <c r="Y73" s="24">
        <v>9.4806314434707162E-2</v>
      </c>
      <c r="Z73" s="25">
        <f t="shared" si="7"/>
        <v>3.852701889862617E-2</v>
      </c>
      <c r="AA73" s="24">
        <v>5.202663952108938E-2</v>
      </c>
      <c r="AB73" s="24">
        <f t="shared" si="8"/>
        <v>8.1306693812243952E-2</v>
      </c>
      <c r="AC73" s="24">
        <v>6.073816630991874E-2</v>
      </c>
      <c r="AD73" s="24">
        <f t="shared" si="9"/>
        <v>7.2595167023414592E-2</v>
      </c>
      <c r="AE73" s="24">
        <v>6.5109686700041636E-2</v>
      </c>
      <c r="AF73" s="24">
        <f t="shared" si="10"/>
        <v>6.8223646633291696E-2</v>
      </c>
      <c r="AG73" s="24">
        <f t="shared" si="11"/>
        <v>6.6666666666666652E-2</v>
      </c>
    </row>
    <row r="74" spans="2:33" x14ac:dyDescent="0.3">
      <c r="B74" s="22">
        <v>71</v>
      </c>
      <c r="C74" s="14">
        <f t="shared" si="13"/>
        <v>1675</v>
      </c>
      <c r="D74" s="14">
        <f t="shared" si="13"/>
        <v>3692</v>
      </c>
      <c r="E74" s="14">
        <f t="shared" si="13"/>
        <v>1622</v>
      </c>
      <c r="F74" s="14">
        <f t="shared" si="13"/>
        <v>3746</v>
      </c>
      <c r="G74" s="14">
        <f t="shared" si="13"/>
        <v>3473</v>
      </c>
      <c r="H74" s="14">
        <f t="shared" si="13"/>
        <v>1895</v>
      </c>
      <c r="I74" s="14">
        <f t="shared" si="13"/>
        <v>2643</v>
      </c>
      <c r="J74" s="14">
        <f t="shared" si="13"/>
        <v>2724</v>
      </c>
      <c r="K74" s="14">
        <f t="shared" si="13"/>
        <v>2914</v>
      </c>
      <c r="L74" s="14">
        <f t="shared" si="13"/>
        <v>2453</v>
      </c>
      <c r="M74" s="14">
        <f t="shared" si="13"/>
        <v>2779</v>
      </c>
      <c r="N74" s="14">
        <f t="shared" si="13"/>
        <v>2589</v>
      </c>
      <c r="O74" s="14">
        <f t="shared" si="13"/>
        <v>2311</v>
      </c>
      <c r="P74" s="14">
        <f t="shared" si="13"/>
        <v>3056</v>
      </c>
      <c r="Q74" s="14">
        <f t="shared" si="13"/>
        <v>2684</v>
      </c>
      <c r="R74" s="14">
        <v>149100</v>
      </c>
      <c r="S74" s="24">
        <v>4.1616881487742063E-2</v>
      </c>
      <c r="T74" s="23">
        <f t="shared" ref="T74:T103" si="14">2/15-S74</f>
        <v>9.1716451845591268E-2</v>
      </c>
      <c r="U74" s="24">
        <v>4.0289019223153588E-2</v>
      </c>
      <c r="V74" s="25">
        <f t="shared" ref="V74:V103" si="15">2/15-U74</f>
        <v>9.3044314110179743E-2</v>
      </c>
      <c r="W74" s="24">
        <v>8.6270979506978762E-2</v>
      </c>
      <c r="X74" s="25">
        <f t="shared" ref="X74:X103" si="16">2/15-W74</f>
        <v>4.7062353826354569E-2</v>
      </c>
      <c r="Y74" s="24">
        <v>6.5664262463131451E-2</v>
      </c>
      <c r="Z74" s="25">
        <f t="shared" ref="Z74:Z103" si="17">2/15-Y74</f>
        <v>6.7669070870201881E-2</v>
      </c>
      <c r="AA74" s="24">
        <v>7.2393272701036182E-2</v>
      </c>
      <c r="AB74" s="24">
        <f t="shared" ref="AB74:AB103" si="18">2/15-AA74</f>
        <v>6.0940060632297149E-2</v>
      </c>
      <c r="AC74" s="24">
        <v>6.902226469496614E-2</v>
      </c>
      <c r="AD74" s="24">
        <f t="shared" ref="AD74:AD103" si="19">2/15-AC74</f>
        <v>6.4311068638367191E-2</v>
      </c>
      <c r="AE74" s="24">
        <v>5.741519099278608E-2</v>
      </c>
      <c r="AF74" s="24">
        <f t="shared" ref="AF74:AF103" si="20">2/15-AE74</f>
        <v>7.5918142340547251E-2</v>
      </c>
      <c r="AG74" s="24">
        <f t="shared" ref="AG74:AG103" si="21">1-SUM(S74:AF74)</f>
        <v>6.6666666666666652E-2</v>
      </c>
    </row>
    <row r="75" spans="2:33" x14ac:dyDescent="0.3">
      <c r="B75" s="22">
        <v>72</v>
      </c>
      <c r="C75" s="14">
        <f t="shared" ref="C75:Q91" si="22">ROUND($R75*$J$2*S75,0)</f>
        <v>3754</v>
      </c>
      <c r="D75" s="14">
        <f t="shared" si="22"/>
        <v>3867</v>
      </c>
      <c r="E75" s="14">
        <f t="shared" si="22"/>
        <v>2797</v>
      </c>
      <c r="F75" s="14">
        <f t="shared" si="22"/>
        <v>4824</v>
      </c>
      <c r="G75" s="14">
        <f t="shared" si="22"/>
        <v>3552</v>
      </c>
      <c r="H75" s="14">
        <f t="shared" si="22"/>
        <v>4069</v>
      </c>
      <c r="I75" s="14">
        <f t="shared" si="22"/>
        <v>2110</v>
      </c>
      <c r="J75" s="14">
        <f t="shared" si="22"/>
        <v>5511</v>
      </c>
      <c r="K75" s="14">
        <f t="shared" si="22"/>
        <v>4800</v>
      </c>
      <c r="L75" s="14">
        <f t="shared" si="22"/>
        <v>2822</v>
      </c>
      <c r="M75" s="14">
        <f t="shared" si="22"/>
        <v>4377</v>
      </c>
      <c r="N75" s="14">
        <f t="shared" si="22"/>
        <v>3245</v>
      </c>
      <c r="O75" s="14">
        <f t="shared" si="22"/>
        <v>3567</v>
      </c>
      <c r="P75" s="14">
        <f t="shared" si="22"/>
        <v>4055</v>
      </c>
      <c r="Q75" s="14">
        <f t="shared" si="22"/>
        <v>3811</v>
      </c>
      <c r="R75" s="14">
        <v>211700</v>
      </c>
      <c r="S75" s="24">
        <v>6.5675790308476423E-2</v>
      </c>
      <c r="T75" s="23">
        <f t="shared" si="14"/>
        <v>6.7657543024856909E-2</v>
      </c>
      <c r="U75" s="24">
        <v>4.8941406119000164E-2</v>
      </c>
      <c r="V75" s="25">
        <f t="shared" si="15"/>
        <v>8.4391927214333168E-2</v>
      </c>
      <c r="W75" s="24">
        <v>6.2144176906757054E-2</v>
      </c>
      <c r="X75" s="25">
        <f t="shared" si="16"/>
        <v>7.1189156426576278E-2</v>
      </c>
      <c r="Y75" s="24">
        <v>3.6910064507126805E-2</v>
      </c>
      <c r="Z75" s="25">
        <f t="shared" si="17"/>
        <v>9.6423268826206526E-2</v>
      </c>
      <c r="AA75" s="24">
        <v>8.3970776456724849E-2</v>
      </c>
      <c r="AB75" s="24">
        <f t="shared" si="18"/>
        <v>4.9362556876608482E-2</v>
      </c>
      <c r="AC75" s="24">
        <v>7.6569172149491493E-2</v>
      </c>
      <c r="AD75" s="24">
        <f t="shared" si="19"/>
        <v>5.6764161183841838E-2</v>
      </c>
      <c r="AE75" s="24">
        <v>6.2399403857442082E-2</v>
      </c>
      <c r="AF75" s="24">
        <f t="shared" si="20"/>
        <v>7.093392947589125E-2</v>
      </c>
      <c r="AG75" s="24">
        <f t="shared" si="21"/>
        <v>6.6666666666666652E-2</v>
      </c>
    </row>
    <row r="76" spans="2:33" x14ac:dyDescent="0.3">
      <c r="B76" s="22">
        <v>73</v>
      </c>
      <c r="C76" s="14">
        <f t="shared" si="22"/>
        <v>3592</v>
      </c>
      <c r="D76" s="14">
        <f t="shared" si="22"/>
        <v>3900</v>
      </c>
      <c r="E76" s="14">
        <f t="shared" si="22"/>
        <v>3449</v>
      </c>
      <c r="F76" s="14">
        <f t="shared" si="22"/>
        <v>4043</v>
      </c>
      <c r="G76" s="14">
        <f t="shared" si="22"/>
        <v>3208</v>
      </c>
      <c r="H76" s="14">
        <f t="shared" si="22"/>
        <v>4284</v>
      </c>
      <c r="I76" s="14">
        <f t="shared" si="22"/>
        <v>4252</v>
      </c>
      <c r="J76" s="14">
        <f t="shared" si="22"/>
        <v>3240</v>
      </c>
      <c r="K76" s="14">
        <f t="shared" si="22"/>
        <v>3484</v>
      </c>
      <c r="L76" s="14">
        <f t="shared" si="22"/>
        <v>4007</v>
      </c>
      <c r="M76" s="14">
        <f t="shared" si="22"/>
        <v>3453</v>
      </c>
      <c r="N76" s="14">
        <f t="shared" si="22"/>
        <v>4038</v>
      </c>
      <c r="O76" s="14">
        <f t="shared" si="22"/>
        <v>4390</v>
      </c>
      <c r="P76" s="14">
        <f t="shared" si="22"/>
        <v>3101</v>
      </c>
      <c r="Q76" s="14">
        <f t="shared" si="22"/>
        <v>3746</v>
      </c>
      <c r="R76" s="14">
        <v>208100</v>
      </c>
      <c r="S76" s="24">
        <v>6.3927104845377614E-2</v>
      </c>
      <c r="T76" s="23">
        <f t="shared" si="14"/>
        <v>6.9406228487955718E-2</v>
      </c>
      <c r="U76" s="24">
        <v>6.1377245499487032E-2</v>
      </c>
      <c r="V76" s="25">
        <f t="shared" si="15"/>
        <v>7.1956087833846299E-2</v>
      </c>
      <c r="W76" s="24">
        <v>5.70864768701978E-2</v>
      </c>
      <c r="X76" s="25">
        <f t="shared" si="16"/>
        <v>7.6246856463135532E-2</v>
      </c>
      <c r="Y76" s="24">
        <v>7.5673888302433767E-2</v>
      </c>
      <c r="Z76" s="25">
        <f t="shared" si="17"/>
        <v>5.7659445030899564E-2</v>
      </c>
      <c r="AA76" s="24">
        <v>6.201504002778907E-2</v>
      </c>
      <c r="AB76" s="24">
        <f t="shared" si="18"/>
        <v>7.1318293305544261E-2</v>
      </c>
      <c r="AC76" s="24">
        <v>6.1463249592223435E-2</v>
      </c>
      <c r="AD76" s="24">
        <f t="shared" si="19"/>
        <v>7.1870083741109897E-2</v>
      </c>
      <c r="AE76" s="24">
        <v>7.813518560173921E-2</v>
      </c>
      <c r="AF76" s="24">
        <f t="shared" si="20"/>
        <v>5.5198147731594122E-2</v>
      </c>
      <c r="AG76" s="24">
        <f t="shared" si="21"/>
        <v>6.6666666666666652E-2</v>
      </c>
    </row>
    <row r="77" spans="2:33" x14ac:dyDescent="0.3">
      <c r="B77" s="22">
        <v>74</v>
      </c>
      <c r="C77" s="14">
        <f t="shared" si="22"/>
        <v>3699</v>
      </c>
      <c r="D77" s="14">
        <f t="shared" si="22"/>
        <v>3263</v>
      </c>
      <c r="E77" s="14">
        <f t="shared" si="22"/>
        <v>3497</v>
      </c>
      <c r="F77" s="14">
        <f t="shared" si="22"/>
        <v>3465</v>
      </c>
      <c r="G77" s="14">
        <f t="shared" si="22"/>
        <v>3448</v>
      </c>
      <c r="H77" s="14">
        <f t="shared" si="22"/>
        <v>3514</v>
      </c>
      <c r="I77" s="14">
        <f t="shared" si="22"/>
        <v>2756</v>
      </c>
      <c r="J77" s="14">
        <f t="shared" si="22"/>
        <v>4207</v>
      </c>
      <c r="K77" s="14">
        <f t="shared" si="22"/>
        <v>3342</v>
      </c>
      <c r="L77" s="14">
        <f t="shared" si="22"/>
        <v>3621</v>
      </c>
      <c r="M77" s="14">
        <f t="shared" si="22"/>
        <v>3748</v>
      </c>
      <c r="N77" s="14">
        <f t="shared" si="22"/>
        <v>3215</v>
      </c>
      <c r="O77" s="14">
        <f t="shared" si="22"/>
        <v>3679</v>
      </c>
      <c r="P77" s="14">
        <f t="shared" si="22"/>
        <v>3283</v>
      </c>
      <c r="Q77" s="14">
        <f t="shared" si="22"/>
        <v>3481</v>
      </c>
      <c r="R77" s="14">
        <v>193400</v>
      </c>
      <c r="S77" s="24">
        <v>7.0837809387329032E-2</v>
      </c>
      <c r="T77" s="23">
        <f t="shared" si="14"/>
        <v>6.24955239460043E-2</v>
      </c>
      <c r="U77" s="24">
        <v>6.697636773201171E-2</v>
      </c>
      <c r="V77" s="25">
        <f t="shared" si="15"/>
        <v>6.6356965601321621E-2</v>
      </c>
      <c r="W77" s="24">
        <v>6.6030379555330143E-2</v>
      </c>
      <c r="X77" s="25">
        <f t="shared" si="16"/>
        <v>6.7302953778003188E-2</v>
      </c>
      <c r="Y77" s="24">
        <v>5.2772925398629156E-2</v>
      </c>
      <c r="Z77" s="25">
        <f t="shared" si="17"/>
        <v>8.0560407934704176E-2</v>
      </c>
      <c r="AA77" s="24">
        <v>6.3998500179466788E-2</v>
      </c>
      <c r="AB77" s="24">
        <f t="shared" si="18"/>
        <v>6.9334833153866543E-2</v>
      </c>
      <c r="AC77" s="24">
        <v>7.1772883627589323E-2</v>
      </c>
      <c r="AD77" s="24">
        <f t="shared" si="19"/>
        <v>6.1560449705744008E-2</v>
      </c>
      <c r="AE77" s="24">
        <v>7.0455958036789668E-2</v>
      </c>
      <c r="AF77" s="24">
        <f t="shared" si="20"/>
        <v>6.2877375296543664E-2</v>
      </c>
      <c r="AG77" s="24">
        <f t="shared" si="21"/>
        <v>6.6666666666666652E-2</v>
      </c>
    </row>
    <row r="78" spans="2:33" x14ac:dyDescent="0.3">
      <c r="B78" s="22">
        <v>75</v>
      </c>
      <c r="C78" s="14">
        <f t="shared" si="22"/>
        <v>3473</v>
      </c>
      <c r="D78" s="14">
        <f t="shared" si="22"/>
        <v>4037</v>
      </c>
      <c r="E78" s="14">
        <f t="shared" si="22"/>
        <v>3450</v>
      </c>
      <c r="F78" s="14">
        <f t="shared" si="22"/>
        <v>4060</v>
      </c>
      <c r="G78" s="14">
        <f t="shared" si="22"/>
        <v>3680</v>
      </c>
      <c r="H78" s="14">
        <f t="shared" si="22"/>
        <v>3830</v>
      </c>
      <c r="I78" s="14">
        <f t="shared" si="22"/>
        <v>3081</v>
      </c>
      <c r="J78" s="14">
        <f t="shared" si="22"/>
        <v>4429</v>
      </c>
      <c r="K78" s="14">
        <f t="shared" si="22"/>
        <v>3350</v>
      </c>
      <c r="L78" s="14">
        <f t="shared" si="22"/>
        <v>4159</v>
      </c>
      <c r="M78" s="14">
        <f t="shared" si="22"/>
        <v>3715</v>
      </c>
      <c r="N78" s="14">
        <f t="shared" si="22"/>
        <v>3795</v>
      </c>
      <c r="O78" s="14">
        <f t="shared" si="22"/>
        <v>3810</v>
      </c>
      <c r="P78" s="14">
        <f t="shared" si="22"/>
        <v>3699</v>
      </c>
      <c r="Q78" s="14">
        <f t="shared" si="22"/>
        <v>3755</v>
      </c>
      <c r="R78" s="14">
        <v>208600</v>
      </c>
      <c r="S78" s="24">
        <v>6.1655800989272536E-2</v>
      </c>
      <c r="T78" s="23">
        <f t="shared" si="14"/>
        <v>7.1677532344060796E-2</v>
      </c>
      <c r="U78" s="24">
        <v>6.1254600138952953E-2</v>
      </c>
      <c r="V78" s="25">
        <f t="shared" si="15"/>
        <v>7.2078733194380379E-2</v>
      </c>
      <c r="W78" s="24">
        <v>6.5329989054178583E-2</v>
      </c>
      <c r="X78" s="25">
        <f t="shared" si="16"/>
        <v>6.8003344279154748E-2</v>
      </c>
      <c r="Y78" s="24">
        <v>5.4698416631752622E-2</v>
      </c>
      <c r="Z78" s="25">
        <f t="shared" si="17"/>
        <v>7.8634916701580709E-2</v>
      </c>
      <c r="AA78" s="24">
        <v>5.948454155036248E-2</v>
      </c>
      <c r="AB78" s="24">
        <f t="shared" si="18"/>
        <v>7.3848791782970852E-2</v>
      </c>
      <c r="AC78" s="24">
        <v>6.5953709151970685E-2</v>
      </c>
      <c r="AD78" s="24">
        <f t="shared" si="19"/>
        <v>6.7379624181362646E-2</v>
      </c>
      <c r="AE78" s="24">
        <v>6.7654202764559301E-2</v>
      </c>
      <c r="AF78" s="24">
        <f t="shared" si="20"/>
        <v>6.567913056877403E-2</v>
      </c>
      <c r="AG78" s="24">
        <f t="shared" si="21"/>
        <v>6.6666666666666652E-2</v>
      </c>
    </row>
    <row r="79" spans="2:33" x14ac:dyDescent="0.3">
      <c r="B79" s="22">
        <v>76</v>
      </c>
      <c r="C79" s="14">
        <f t="shared" si="22"/>
        <v>3537</v>
      </c>
      <c r="D79" s="14">
        <f t="shared" si="22"/>
        <v>3383</v>
      </c>
      <c r="E79" s="14">
        <f t="shared" si="22"/>
        <v>3637</v>
      </c>
      <c r="F79" s="14">
        <f t="shared" si="22"/>
        <v>3282</v>
      </c>
      <c r="G79" s="14">
        <f t="shared" si="22"/>
        <v>3399</v>
      </c>
      <c r="H79" s="14">
        <f t="shared" si="22"/>
        <v>3520</v>
      </c>
      <c r="I79" s="14">
        <f t="shared" si="22"/>
        <v>2445</v>
      </c>
      <c r="J79" s="14">
        <f t="shared" si="22"/>
        <v>4474</v>
      </c>
      <c r="K79" s="14">
        <f t="shared" si="22"/>
        <v>3025</v>
      </c>
      <c r="L79" s="14">
        <f t="shared" si="22"/>
        <v>3894</v>
      </c>
      <c r="M79" s="14">
        <f t="shared" si="22"/>
        <v>3531</v>
      </c>
      <c r="N79" s="14">
        <f t="shared" si="22"/>
        <v>3388</v>
      </c>
      <c r="O79" s="14">
        <f t="shared" si="22"/>
        <v>3709</v>
      </c>
      <c r="P79" s="14">
        <f t="shared" si="22"/>
        <v>3210</v>
      </c>
      <c r="Q79" s="14">
        <f t="shared" si="22"/>
        <v>3460</v>
      </c>
      <c r="R79" s="14">
        <v>192200</v>
      </c>
      <c r="S79" s="24">
        <v>6.814994558912818E-2</v>
      </c>
      <c r="T79" s="23">
        <f t="shared" si="14"/>
        <v>6.5183387744205151E-2</v>
      </c>
      <c r="U79" s="24">
        <v>7.0087680894674265E-2</v>
      </c>
      <c r="V79" s="25">
        <f t="shared" si="15"/>
        <v>6.3245652438659067E-2</v>
      </c>
      <c r="W79" s="24">
        <v>6.5497279235885941E-2</v>
      </c>
      <c r="X79" s="25">
        <f t="shared" si="16"/>
        <v>6.783605409744739E-2</v>
      </c>
      <c r="Y79" s="24">
        <v>4.7111411829562855E-2</v>
      </c>
      <c r="Z79" s="25">
        <f t="shared" si="17"/>
        <v>8.6221921503770477E-2</v>
      </c>
      <c r="AA79" s="24">
        <v>5.8289056239617054E-2</v>
      </c>
      <c r="AB79" s="24">
        <f t="shared" si="18"/>
        <v>7.5044277093716277E-2</v>
      </c>
      <c r="AC79" s="24">
        <v>6.8049457793266044E-2</v>
      </c>
      <c r="AD79" s="24">
        <f t="shared" si="19"/>
        <v>6.5283875540067288E-2</v>
      </c>
      <c r="AE79" s="24">
        <v>7.1479503374164921E-2</v>
      </c>
      <c r="AF79" s="24">
        <f t="shared" si="20"/>
        <v>6.185382995916841E-2</v>
      </c>
      <c r="AG79" s="24">
        <f t="shared" si="21"/>
        <v>6.6666666666666652E-2</v>
      </c>
    </row>
    <row r="80" spans="2:33" x14ac:dyDescent="0.3">
      <c r="B80" s="22">
        <v>77</v>
      </c>
      <c r="C80" s="14">
        <f t="shared" si="22"/>
        <v>3345</v>
      </c>
      <c r="D80" s="14">
        <f t="shared" si="22"/>
        <v>5277</v>
      </c>
      <c r="E80" s="14">
        <f t="shared" si="22"/>
        <v>5309</v>
      </c>
      <c r="F80" s="14">
        <f t="shared" si="22"/>
        <v>3313</v>
      </c>
      <c r="G80" s="14">
        <f t="shared" si="22"/>
        <v>3851</v>
      </c>
      <c r="H80" s="14">
        <f t="shared" si="22"/>
        <v>4771</v>
      </c>
      <c r="I80" s="14">
        <f t="shared" si="22"/>
        <v>3749</v>
      </c>
      <c r="J80" s="14">
        <f t="shared" si="22"/>
        <v>4873</v>
      </c>
      <c r="K80" s="14">
        <f t="shared" si="22"/>
        <v>4809</v>
      </c>
      <c r="L80" s="14">
        <f t="shared" si="22"/>
        <v>3813</v>
      </c>
      <c r="M80" s="14">
        <f t="shared" si="22"/>
        <v>3606</v>
      </c>
      <c r="N80" s="14">
        <f t="shared" si="22"/>
        <v>5016</v>
      </c>
      <c r="O80" s="14">
        <f t="shared" si="22"/>
        <v>4871</v>
      </c>
      <c r="P80" s="14">
        <f t="shared" si="22"/>
        <v>3751</v>
      </c>
      <c r="Q80" s="14">
        <f t="shared" si="22"/>
        <v>4311</v>
      </c>
      <c r="R80" s="14">
        <v>239500</v>
      </c>
      <c r="S80" s="24">
        <v>5.1734828146025535E-2</v>
      </c>
      <c r="T80" s="23">
        <f t="shared" si="14"/>
        <v>8.1598505187307796E-2</v>
      </c>
      <c r="U80" s="24">
        <v>8.2096035027960312E-2</v>
      </c>
      <c r="V80" s="25">
        <f t="shared" si="15"/>
        <v>5.1237298305373019E-2</v>
      </c>
      <c r="W80" s="24">
        <v>5.95526513348415E-2</v>
      </c>
      <c r="X80" s="25">
        <f t="shared" si="16"/>
        <v>7.3780681998491832E-2</v>
      </c>
      <c r="Y80" s="24">
        <v>5.7978759384739675E-2</v>
      </c>
      <c r="Z80" s="25">
        <f t="shared" si="17"/>
        <v>7.5354573948593656E-2</v>
      </c>
      <c r="AA80" s="24">
        <v>7.4370332283750173E-2</v>
      </c>
      <c r="AB80" s="24">
        <f t="shared" si="18"/>
        <v>5.8963001049583158E-2</v>
      </c>
      <c r="AC80" s="24">
        <v>5.5759796948721629E-2</v>
      </c>
      <c r="AD80" s="24">
        <f t="shared" si="19"/>
        <v>7.7573536384611702E-2</v>
      </c>
      <c r="AE80" s="24">
        <v>7.5328985174153928E-2</v>
      </c>
      <c r="AF80" s="24">
        <f t="shared" si="20"/>
        <v>5.8004348159179403E-2</v>
      </c>
      <c r="AG80" s="24">
        <f t="shared" si="21"/>
        <v>6.6666666666666652E-2</v>
      </c>
    </row>
    <row r="81" spans="2:33" x14ac:dyDescent="0.3">
      <c r="B81" s="22">
        <v>78</v>
      </c>
      <c r="C81" s="14">
        <f t="shared" si="22"/>
        <v>4039</v>
      </c>
      <c r="D81" s="14">
        <f t="shared" si="22"/>
        <v>3251</v>
      </c>
      <c r="E81" s="14">
        <f t="shared" si="22"/>
        <v>4359</v>
      </c>
      <c r="F81" s="14">
        <f t="shared" si="22"/>
        <v>2931</v>
      </c>
      <c r="G81" s="14">
        <f t="shared" si="22"/>
        <v>3217</v>
      </c>
      <c r="H81" s="14">
        <f t="shared" si="22"/>
        <v>4073</v>
      </c>
      <c r="I81" s="14">
        <f t="shared" si="22"/>
        <v>3316</v>
      </c>
      <c r="J81" s="14">
        <f t="shared" si="22"/>
        <v>3974</v>
      </c>
      <c r="K81" s="14">
        <f t="shared" si="22"/>
        <v>2779</v>
      </c>
      <c r="L81" s="14">
        <f t="shared" si="22"/>
        <v>4511</v>
      </c>
      <c r="M81" s="14">
        <f t="shared" si="22"/>
        <v>3687</v>
      </c>
      <c r="N81" s="14">
        <f t="shared" si="22"/>
        <v>3603</v>
      </c>
      <c r="O81" s="14">
        <f t="shared" si="22"/>
        <v>2915</v>
      </c>
      <c r="P81" s="14">
        <f t="shared" si="22"/>
        <v>4375</v>
      </c>
      <c r="Q81" s="14">
        <f t="shared" si="22"/>
        <v>3645</v>
      </c>
      <c r="R81" s="14">
        <v>202500</v>
      </c>
      <c r="S81" s="24">
        <v>7.3867165708678073E-2</v>
      </c>
      <c r="T81" s="23">
        <f t="shared" si="14"/>
        <v>5.9466167624655258E-2</v>
      </c>
      <c r="U81" s="24">
        <v>7.9727710824543607E-2</v>
      </c>
      <c r="V81" s="25">
        <f t="shared" si="15"/>
        <v>5.3605622508789724E-2</v>
      </c>
      <c r="W81" s="24">
        <v>5.8837981766872105E-2</v>
      </c>
      <c r="X81" s="25">
        <f t="shared" si="16"/>
        <v>7.4495351566461226E-2</v>
      </c>
      <c r="Y81" s="24">
        <v>6.065317403003806E-2</v>
      </c>
      <c r="Z81" s="25">
        <f t="shared" si="17"/>
        <v>7.2680159303295272E-2</v>
      </c>
      <c r="AA81" s="24">
        <v>5.0821331667564806E-2</v>
      </c>
      <c r="AB81" s="24">
        <f t="shared" si="18"/>
        <v>8.2512001665768525E-2</v>
      </c>
      <c r="AC81" s="24">
        <v>6.7442233655627348E-2</v>
      </c>
      <c r="AD81" s="24">
        <f t="shared" si="19"/>
        <v>6.5891099677705983E-2</v>
      </c>
      <c r="AE81" s="24">
        <v>5.3323465278979854E-2</v>
      </c>
      <c r="AF81" s="24">
        <f t="shared" si="20"/>
        <v>8.0009868054353478E-2</v>
      </c>
      <c r="AG81" s="24">
        <f t="shared" si="21"/>
        <v>6.6666666666666652E-2</v>
      </c>
    </row>
    <row r="82" spans="2:33" x14ac:dyDescent="0.3">
      <c r="B82" s="22">
        <v>79</v>
      </c>
      <c r="C82" s="14">
        <f t="shared" si="22"/>
        <v>4151</v>
      </c>
      <c r="D82" s="14">
        <f t="shared" si="22"/>
        <v>4179</v>
      </c>
      <c r="E82" s="14">
        <f t="shared" si="22"/>
        <v>4200</v>
      </c>
      <c r="F82" s="14">
        <f t="shared" si="22"/>
        <v>4131</v>
      </c>
      <c r="G82" s="14">
        <f t="shared" si="22"/>
        <v>4523</v>
      </c>
      <c r="H82" s="14">
        <f t="shared" si="22"/>
        <v>3808</v>
      </c>
      <c r="I82" s="14">
        <f t="shared" si="22"/>
        <v>4761</v>
      </c>
      <c r="J82" s="14">
        <f t="shared" si="22"/>
        <v>3569</v>
      </c>
      <c r="K82" s="14">
        <f t="shared" si="22"/>
        <v>3981</v>
      </c>
      <c r="L82" s="14">
        <f t="shared" si="22"/>
        <v>4350</v>
      </c>
      <c r="M82" s="14">
        <f t="shared" si="22"/>
        <v>4302</v>
      </c>
      <c r="N82" s="14">
        <f t="shared" si="22"/>
        <v>4028</v>
      </c>
      <c r="O82" s="14">
        <f t="shared" si="22"/>
        <v>3718</v>
      </c>
      <c r="P82" s="14">
        <f t="shared" si="22"/>
        <v>4612</v>
      </c>
      <c r="Q82" s="14">
        <f t="shared" si="22"/>
        <v>4165</v>
      </c>
      <c r="R82" s="14">
        <v>231400</v>
      </c>
      <c r="S82" s="24">
        <v>6.6440050075059987E-2</v>
      </c>
      <c r="T82" s="23">
        <f t="shared" si="14"/>
        <v>6.6893283258273345E-2</v>
      </c>
      <c r="U82" s="24">
        <v>6.7216815393792928E-2</v>
      </c>
      <c r="V82" s="25">
        <f t="shared" si="15"/>
        <v>6.6116517939540403E-2</v>
      </c>
      <c r="W82" s="24">
        <v>7.2386053586840859E-2</v>
      </c>
      <c r="X82" s="25">
        <f t="shared" si="16"/>
        <v>6.0947279746492472E-2</v>
      </c>
      <c r="Y82" s="24">
        <v>7.6202122825223484E-2</v>
      </c>
      <c r="Z82" s="25">
        <f t="shared" si="17"/>
        <v>5.7131210508109848E-2</v>
      </c>
      <c r="AA82" s="24">
        <v>6.3710463207415302E-2</v>
      </c>
      <c r="AB82" s="24">
        <f t="shared" si="18"/>
        <v>6.9622870125918029E-2</v>
      </c>
      <c r="AC82" s="24">
        <v>6.8861295501436104E-2</v>
      </c>
      <c r="AD82" s="24">
        <f t="shared" si="19"/>
        <v>6.4472037831897228E-2</v>
      </c>
      <c r="AE82" s="24">
        <v>5.9514191077640277E-2</v>
      </c>
      <c r="AF82" s="24">
        <f t="shared" si="20"/>
        <v>7.3819142255693054E-2</v>
      </c>
      <c r="AG82" s="24">
        <f t="shared" si="21"/>
        <v>6.6666666666666652E-2</v>
      </c>
    </row>
    <row r="83" spans="2:33" x14ac:dyDescent="0.3">
      <c r="B83" s="22">
        <v>80</v>
      </c>
      <c r="C83" s="14">
        <f t="shared" si="22"/>
        <v>4860</v>
      </c>
      <c r="D83" s="14">
        <f t="shared" si="22"/>
        <v>3240</v>
      </c>
      <c r="E83" s="14">
        <f t="shared" si="22"/>
        <v>3066</v>
      </c>
      <c r="F83" s="14">
        <f t="shared" si="22"/>
        <v>5034</v>
      </c>
      <c r="G83" s="14">
        <f t="shared" si="22"/>
        <v>5117</v>
      </c>
      <c r="H83" s="14">
        <f t="shared" si="22"/>
        <v>2983</v>
      </c>
      <c r="I83" s="14">
        <f t="shared" si="22"/>
        <v>3691</v>
      </c>
      <c r="J83" s="14">
        <f t="shared" si="22"/>
        <v>4409</v>
      </c>
      <c r="K83" s="14">
        <f t="shared" si="22"/>
        <v>5027</v>
      </c>
      <c r="L83" s="14">
        <f t="shared" si="22"/>
        <v>3073</v>
      </c>
      <c r="M83" s="14">
        <f t="shared" si="22"/>
        <v>3837</v>
      </c>
      <c r="N83" s="14">
        <f t="shared" si="22"/>
        <v>4263</v>
      </c>
      <c r="O83" s="14">
        <f t="shared" si="22"/>
        <v>4046</v>
      </c>
      <c r="P83" s="14">
        <f t="shared" si="22"/>
        <v>4054</v>
      </c>
      <c r="Q83" s="14">
        <f t="shared" si="22"/>
        <v>4050</v>
      </c>
      <c r="R83" s="14">
        <v>225000</v>
      </c>
      <c r="S83" s="24">
        <v>8.00021053760685E-2</v>
      </c>
      <c r="T83" s="23">
        <f t="shared" si="14"/>
        <v>5.3331227957264832E-2</v>
      </c>
      <c r="U83" s="24">
        <v>5.0468311299071644E-2</v>
      </c>
      <c r="V83" s="25">
        <f t="shared" si="15"/>
        <v>8.2865022034261687E-2</v>
      </c>
      <c r="W83" s="24">
        <v>8.4236985555933785E-2</v>
      </c>
      <c r="X83" s="25">
        <f t="shared" si="16"/>
        <v>4.9096347777399546E-2</v>
      </c>
      <c r="Y83" s="24">
        <v>6.0749102983707559E-2</v>
      </c>
      <c r="Z83" s="25">
        <f t="shared" si="17"/>
        <v>7.2584230349625772E-2</v>
      </c>
      <c r="AA83" s="24">
        <v>8.2753144949991253E-2</v>
      </c>
      <c r="AB83" s="24">
        <f t="shared" si="18"/>
        <v>5.0580188383342078E-2</v>
      </c>
      <c r="AC83" s="24">
        <v>6.3163277088777392E-2</v>
      </c>
      <c r="AD83" s="24">
        <f t="shared" si="19"/>
        <v>7.0170056244555939E-2</v>
      </c>
      <c r="AE83" s="24">
        <v>6.6599950612315439E-2</v>
      </c>
      <c r="AF83" s="24">
        <f t="shared" si="20"/>
        <v>6.6733382721017892E-2</v>
      </c>
      <c r="AG83" s="24">
        <f t="shared" si="21"/>
        <v>6.6666666666666652E-2</v>
      </c>
    </row>
    <row r="84" spans="2:33" x14ac:dyDescent="0.3">
      <c r="B84" s="22">
        <v>81</v>
      </c>
      <c r="C84" s="14">
        <f t="shared" si="22"/>
        <v>2284</v>
      </c>
      <c r="D84" s="14">
        <f t="shared" si="22"/>
        <v>2893</v>
      </c>
      <c r="E84" s="14">
        <f t="shared" si="22"/>
        <v>2461</v>
      </c>
      <c r="F84" s="14">
        <f t="shared" si="22"/>
        <v>2715</v>
      </c>
      <c r="G84" s="14">
        <f t="shared" si="22"/>
        <v>3293</v>
      </c>
      <c r="H84" s="14">
        <f t="shared" si="22"/>
        <v>1884</v>
      </c>
      <c r="I84" s="14">
        <f t="shared" si="22"/>
        <v>2604</v>
      </c>
      <c r="J84" s="14">
        <f t="shared" si="22"/>
        <v>2573</v>
      </c>
      <c r="K84" s="14">
        <f t="shared" si="22"/>
        <v>2636</v>
      </c>
      <c r="L84" s="14">
        <f t="shared" si="22"/>
        <v>2541</v>
      </c>
      <c r="M84" s="14">
        <f t="shared" si="22"/>
        <v>3026</v>
      </c>
      <c r="N84" s="14">
        <f t="shared" si="22"/>
        <v>2151</v>
      </c>
      <c r="O84" s="14">
        <f t="shared" si="22"/>
        <v>2819</v>
      </c>
      <c r="P84" s="14">
        <f t="shared" si="22"/>
        <v>2358</v>
      </c>
      <c r="Q84" s="14">
        <f t="shared" si="22"/>
        <v>2588</v>
      </c>
      <c r="R84" s="14">
        <v>143800</v>
      </c>
      <c r="S84" s="24">
        <v>5.8825498952090272E-2</v>
      </c>
      <c r="T84" s="23">
        <f t="shared" si="14"/>
        <v>7.450783438124306E-2</v>
      </c>
      <c r="U84" s="24">
        <v>6.3396551111098376E-2</v>
      </c>
      <c r="V84" s="25">
        <f t="shared" si="15"/>
        <v>6.9936782222234956E-2</v>
      </c>
      <c r="W84" s="24">
        <v>8.4814150893678886E-2</v>
      </c>
      <c r="X84" s="25">
        <f t="shared" si="16"/>
        <v>4.8519182439654446E-2</v>
      </c>
      <c r="Y84" s="24">
        <v>6.7059813870899376E-2</v>
      </c>
      <c r="Z84" s="25">
        <f t="shared" si="17"/>
        <v>6.6273519462433955E-2</v>
      </c>
      <c r="AA84" s="24">
        <v>6.7882815626533699E-2</v>
      </c>
      <c r="AB84" s="24">
        <f t="shared" si="18"/>
        <v>6.5450517706799632E-2</v>
      </c>
      <c r="AC84" s="24">
        <v>7.7935051292614077E-2</v>
      </c>
      <c r="AD84" s="24">
        <f t="shared" si="19"/>
        <v>5.5398282040719254E-2</v>
      </c>
      <c r="AE84" s="24">
        <v>7.2607367753833529E-2</v>
      </c>
      <c r="AF84" s="24">
        <f t="shared" si="20"/>
        <v>6.0725965579499802E-2</v>
      </c>
      <c r="AG84" s="24">
        <f t="shared" si="21"/>
        <v>6.6666666666666652E-2</v>
      </c>
    </row>
    <row r="85" spans="2:33" x14ac:dyDescent="0.3">
      <c r="B85" s="22">
        <v>82</v>
      </c>
      <c r="C85" s="14">
        <f t="shared" si="22"/>
        <v>2744</v>
      </c>
      <c r="D85" s="14">
        <f t="shared" si="22"/>
        <v>4603</v>
      </c>
      <c r="E85" s="14">
        <f t="shared" si="22"/>
        <v>3655</v>
      </c>
      <c r="F85" s="14">
        <f t="shared" si="22"/>
        <v>3693</v>
      </c>
      <c r="G85" s="14">
        <f t="shared" si="22"/>
        <v>3762</v>
      </c>
      <c r="H85" s="14">
        <f t="shared" si="22"/>
        <v>3586</v>
      </c>
      <c r="I85" s="14">
        <f t="shared" si="22"/>
        <v>4100</v>
      </c>
      <c r="J85" s="14">
        <f t="shared" si="22"/>
        <v>3247</v>
      </c>
      <c r="K85" s="14">
        <f t="shared" si="22"/>
        <v>3561</v>
      </c>
      <c r="L85" s="14">
        <f t="shared" si="22"/>
        <v>3787</v>
      </c>
      <c r="M85" s="14">
        <f t="shared" si="22"/>
        <v>3272</v>
      </c>
      <c r="N85" s="14">
        <f t="shared" si="22"/>
        <v>4076</v>
      </c>
      <c r="O85" s="14">
        <f t="shared" si="22"/>
        <v>3403</v>
      </c>
      <c r="P85" s="14">
        <f t="shared" si="22"/>
        <v>3944</v>
      </c>
      <c r="Q85" s="14">
        <f t="shared" si="22"/>
        <v>3674</v>
      </c>
      <c r="R85" s="14">
        <v>204100</v>
      </c>
      <c r="S85" s="24">
        <v>4.9800196491149251E-2</v>
      </c>
      <c r="T85" s="23">
        <f t="shared" si="14"/>
        <v>8.353313684218408E-2</v>
      </c>
      <c r="U85" s="24">
        <v>6.6322964000890494E-2</v>
      </c>
      <c r="V85" s="25">
        <f t="shared" si="15"/>
        <v>6.7010369332442837E-2</v>
      </c>
      <c r="W85" s="24">
        <v>6.8262984411874783E-2</v>
      </c>
      <c r="X85" s="25">
        <f t="shared" si="16"/>
        <v>6.5070348921458548E-2</v>
      </c>
      <c r="Y85" s="24">
        <v>7.4403324204056986E-2</v>
      </c>
      <c r="Z85" s="25">
        <f t="shared" si="17"/>
        <v>5.8930009129276345E-2</v>
      </c>
      <c r="AA85" s="24">
        <v>6.4616751940364481E-2</v>
      </c>
      <c r="AB85" s="24">
        <f t="shared" si="18"/>
        <v>6.8716581392968851E-2</v>
      </c>
      <c r="AC85" s="24">
        <v>5.9370263541084711E-2</v>
      </c>
      <c r="AD85" s="24">
        <f t="shared" si="19"/>
        <v>7.396306979224862E-2</v>
      </c>
      <c r="AE85" s="24">
        <v>6.1756982274844774E-2</v>
      </c>
      <c r="AF85" s="24">
        <f t="shared" si="20"/>
        <v>7.1576351058488558E-2</v>
      </c>
      <c r="AG85" s="24">
        <f t="shared" si="21"/>
        <v>6.6666666666666652E-2</v>
      </c>
    </row>
    <row r="86" spans="2:33" x14ac:dyDescent="0.3">
      <c r="B86" s="22">
        <v>83</v>
      </c>
      <c r="C86" s="14">
        <f t="shared" si="22"/>
        <v>3606</v>
      </c>
      <c r="D86" s="14">
        <f t="shared" si="22"/>
        <v>3619</v>
      </c>
      <c r="E86" s="14">
        <f t="shared" si="22"/>
        <v>2925</v>
      </c>
      <c r="F86" s="14">
        <f t="shared" si="22"/>
        <v>4300</v>
      </c>
      <c r="G86" s="14">
        <f t="shared" si="22"/>
        <v>2215</v>
      </c>
      <c r="H86" s="14">
        <f t="shared" si="22"/>
        <v>5010</v>
      </c>
      <c r="I86" s="14">
        <f t="shared" si="22"/>
        <v>2657</v>
      </c>
      <c r="J86" s="14">
        <f t="shared" si="22"/>
        <v>4568</v>
      </c>
      <c r="K86" s="14">
        <f t="shared" si="22"/>
        <v>2708</v>
      </c>
      <c r="L86" s="14">
        <f t="shared" si="22"/>
        <v>4518</v>
      </c>
      <c r="M86" s="14">
        <f t="shared" si="22"/>
        <v>3124</v>
      </c>
      <c r="N86" s="14">
        <f t="shared" si="22"/>
        <v>4101</v>
      </c>
      <c r="O86" s="14">
        <f t="shared" si="22"/>
        <v>3340</v>
      </c>
      <c r="P86" s="14">
        <f t="shared" si="22"/>
        <v>3886</v>
      </c>
      <c r="Q86" s="14">
        <f t="shared" si="22"/>
        <v>3613</v>
      </c>
      <c r="R86" s="14">
        <v>200700</v>
      </c>
      <c r="S86" s="24">
        <v>6.6550223989496005E-2</v>
      </c>
      <c r="T86" s="23">
        <f t="shared" si="14"/>
        <v>6.6783109343837327E-2</v>
      </c>
      <c r="U86" s="24">
        <v>5.3982894412500315E-2</v>
      </c>
      <c r="V86" s="25">
        <f t="shared" si="15"/>
        <v>7.9350438920833016E-2</v>
      </c>
      <c r="W86" s="24">
        <v>4.0884192555993792E-2</v>
      </c>
      <c r="X86" s="25">
        <f t="shared" si="16"/>
        <v>9.2449140777339539E-2</v>
      </c>
      <c r="Y86" s="24">
        <v>4.9036220941659991E-2</v>
      </c>
      <c r="Z86" s="25">
        <f t="shared" si="17"/>
        <v>8.429711239167334E-2</v>
      </c>
      <c r="AA86" s="24">
        <v>4.9965815476342101E-2</v>
      </c>
      <c r="AB86" s="24">
        <f t="shared" si="18"/>
        <v>8.336751785699123E-2</v>
      </c>
      <c r="AC86" s="24">
        <v>5.7658730936553326E-2</v>
      </c>
      <c r="AD86" s="24">
        <f t="shared" si="19"/>
        <v>7.5674602396780005E-2</v>
      </c>
      <c r="AE86" s="24">
        <v>6.1628038663500917E-2</v>
      </c>
      <c r="AF86" s="24">
        <f t="shared" si="20"/>
        <v>7.1705294669832415E-2</v>
      </c>
      <c r="AG86" s="24">
        <f t="shared" si="21"/>
        <v>6.6666666666666652E-2</v>
      </c>
    </row>
    <row r="87" spans="2:33" x14ac:dyDescent="0.3">
      <c r="B87" s="22">
        <v>84</v>
      </c>
      <c r="C87" s="14">
        <f t="shared" si="22"/>
        <v>3017</v>
      </c>
      <c r="D87" s="14">
        <f t="shared" si="22"/>
        <v>3697</v>
      </c>
      <c r="E87" s="14">
        <f t="shared" si="22"/>
        <v>4858</v>
      </c>
      <c r="F87" s="14">
        <f t="shared" si="22"/>
        <v>1856</v>
      </c>
      <c r="G87" s="14">
        <f t="shared" si="22"/>
        <v>3250</v>
      </c>
      <c r="H87" s="14">
        <f t="shared" si="22"/>
        <v>3464</v>
      </c>
      <c r="I87" s="14">
        <f t="shared" si="22"/>
        <v>3356</v>
      </c>
      <c r="J87" s="14">
        <f t="shared" si="22"/>
        <v>3358</v>
      </c>
      <c r="K87" s="14">
        <f t="shared" si="22"/>
        <v>2749</v>
      </c>
      <c r="L87" s="14">
        <f t="shared" si="22"/>
        <v>3965</v>
      </c>
      <c r="M87" s="14">
        <f t="shared" si="22"/>
        <v>3429</v>
      </c>
      <c r="N87" s="14">
        <f t="shared" si="22"/>
        <v>3285</v>
      </c>
      <c r="O87" s="14">
        <f t="shared" si="22"/>
        <v>2971</v>
      </c>
      <c r="P87" s="14">
        <f t="shared" si="22"/>
        <v>3743</v>
      </c>
      <c r="Q87" s="14">
        <f t="shared" si="22"/>
        <v>3357</v>
      </c>
      <c r="R87" s="14">
        <v>186500</v>
      </c>
      <c r="S87" s="24">
        <v>5.9912458807546642E-2</v>
      </c>
      <c r="T87" s="23">
        <f t="shared" si="14"/>
        <v>7.3420874525786689E-2</v>
      </c>
      <c r="U87" s="24">
        <v>9.647541911140084E-2</v>
      </c>
      <c r="V87" s="25">
        <f t="shared" si="15"/>
        <v>3.6857914221932492E-2</v>
      </c>
      <c r="W87" s="24">
        <v>6.4535443114025981E-2</v>
      </c>
      <c r="X87" s="25">
        <f t="shared" si="16"/>
        <v>6.879789021930735E-2</v>
      </c>
      <c r="Y87" s="24">
        <v>6.6651200638760344E-2</v>
      </c>
      <c r="Z87" s="25">
        <f t="shared" si="17"/>
        <v>6.6682132694572988E-2</v>
      </c>
      <c r="AA87" s="24">
        <v>5.4591369105353948E-2</v>
      </c>
      <c r="AB87" s="24">
        <f t="shared" si="18"/>
        <v>7.8741964227979383E-2</v>
      </c>
      <c r="AC87" s="24">
        <v>6.8104323061150496E-2</v>
      </c>
      <c r="AD87" s="24">
        <f t="shared" si="19"/>
        <v>6.5229010272182836E-2</v>
      </c>
      <c r="AE87" s="24">
        <v>5.8991822795676996E-2</v>
      </c>
      <c r="AF87" s="24">
        <f t="shared" si="20"/>
        <v>7.4341510537656336E-2</v>
      </c>
      <c r="AG87" s="24">
        <f t="shared" si="21"/>
        <v>6.6666666666666652E-2</v>
      </c>
    </row>
    <row r="88" spans="2:33" x14ac:dyDescent="0.3">
      <c r="B88" s="22">
        <v>85</v>
      </c>
      <c r="C88" s="14">
        <f t="shared" si="22"/>
        <v>3526</v>
      </c>
      <c r="D88" s="14">
        <f t="shared" si="22"/>
        <v>3718</v>
      </c>
      <c r="E88" s="14">
        <f t="shared" si="22"/>
        <v>2948</v>
      </c>
      <c r="F88" s="14">
        <f t="shared" si="22"/>
        <v>4295</v>
      </c>
      <c r="G88" s="14">
        <f t="shared" si="22"/>
        <v>3443</v>
      </c>
      <c r="H88" s="14">
        <f t="shared" si="22"/>
        <v>3800</v>
      </c>
      <c r="I88" s="14">
        <f t="shared" si="22"/>
        <v>3723</v>
      </c>
      <c r="J88" s="14">
        <f t="shared" si="22"/>
        <v>3521</v>
      </c>
      <c r="K88" s="14">
        <f t="shared" si="22"/>
        <v>3163</v>
      </c>
      <c r="L88" s="14">
        <f t="shared" si="22"/>
        <v>4080</v>
      </c>
      <c r="M88" s="14">
        <f t="shared" si="22"/>
        <v>3593</v>
      </c>
      <c r="N88" s="14">
        <f t="shared" si="22"/>
        <v>3650</v>
      </c>
      <c r="O88" s="14">
        <f t="shared" si="22"/>
        <v>2920</v>
      </c>
      <c r="P88" s="14">
        <f t="shared" si="22"/>
        <v>4323</v>
      </c>
      <c r="Q88" s="14">
        <f t="shared" si="22"/>
        <v>3622</v>
      </c>
      <c r="R88" s="14">
        <v>201200</v>
      </c>
      <c r="S88" s="24">
        <v>6.4898740772649177E-2</v>
      </c>
      <c r="T88" s="23">
        <f t="shared" si="14"/>
        <v>6.8434592560684154E-2</v>
      </c>
      <c r="U88" s="24">
        <v>5.426981725354213E-2</v>
      </c>
      <c r="V88" s="25">
        <f t="shared" si="15"/>
        <v>7.9063516079791202E-2</v>
      </c>
      <c r="W88" s="24">
        <v>6.3377986050498436E-2</v>
      </c>
      <c r="X88" s="25">
        <f t="shared" si="16"/>
        <v>6.9955347282834895E-2</v>
      </c>
      <c r="Y88" s="24">
        <v>6.852546458280645E-2</v>
      </c>
      <c r="Z88" s="25">
        <f t="shared" si="17"/>
        <v>6.4807868750526881E-2</v>
      </c>
      <c r="AA88" s="24">
        <v>5.8228074619863179E-2</v>
      </c>
      <c r="AB88" s="24">
        <f t="shared" si="18"/>
        <v>7.5105258713470152E-2</v>
      </c>
      <c r="AC88" s="24">
        <v>6.6147613422388674E-2</v>
      </c>
      <c r="AD88" s="24">
        <f t="shared" si="19"/>
        <v>6.7185719910944658E-2</v>
      </c>
      <c r="AE88" s="24">
        <v>5.3757567100136072E-2</v>
      </c>
      <c r="AF88" s="24">
        <f t="shared" si="20"/>
        <v>7.9575766233197259E-2</v>
      </c>
      <c r="AG88" s="24">
        <f t="shared" si="21"/>
        <v>6.6666666666666652E-2</v>
      </c>
    </row>
    <row r="89" spans="2:33" x14ac:dyDescent="0.3">
      <c r="B89" s="22">
        <v>86</v>
      </c>
      <c r="C89" s="14">
        <f t="shared" si="22"/>
        <v>3758</v>
      </c>
      <c r="D89" s="14">
        <f t="shared" si="22"/>
        <v>2916</v>
      </c>
      <c r="E89" s="14">
        <f t="shared" si="22"/>
        <v>3332</v>
      </c>
      <c r="F89" s="14">
        <f t="shared" si="22"/>
        <v>3342</v>
      </c>
      <c r="G89" s="14">
        <f t="shared" si="22"/>
        <v>2648</v>
      </c>
      <c r="H89" s="14">
        <f t="shared" si="22"/>
        <v>4027</v>
      </c>
      <c r="I89" s="14">
        <f t="shared" si="22"/>
        <v>3401</v>
      </c>
      <c r="J89" s="14">
        <f t="shared" si="22"/>
        <v>3273</v>
      </c>
      <c r="K89" s="14">
        <f t="shared" si="22"/>
        <v>2843</v>
      </c>
      <c r="L89" s="14">
        <f t="shared" si="22"/>
        <v>3831</v>
      </c>
      <c r="M89" s="14">
        <f t="shared" si="22"/>
        <v>3573</v>
      </c>
      <c r="N89" s="14">
        <f t="shared" si="22"/>
        <v>3102</v>
      </c>
      <c r="O89" s="14">
        <f t="shared" si="22"/>
        <v>3225</v>
      </c>
      <c r="P89" s="14">
        <f t="shared" si="22"/>
        <v>3450</v>
      </c>
      <c r="Q89" s="14">
        <f t="shared" si="22"/>
        <v>3337</v>
      </c>
      <c r="R89" s="14">
        <v>185400</v>
      </c>
      <c r="S89" s="24">
        <v>7.5074463081862775E-2</v>
      </c>
      <c r="T89" s="23">
        <f t="shared" si="14"/>
        <v>5.8258870251470557E-2</v>
      </c>
      <c r="U89" s="24">
        <v>6.6567049641478804E-2</v>
      </c>
      <c r="V89" s="25">
        <f t="shared" si="15"/>
        <v>6.6766283691854528E-2</v>
      </c>
      <c r="W89" s="24">
        <v>5.2892342052971941E-2</v>
      </c>
      <c r="X89" s="25">
        <f t="shared" si="16"/>
        <v>8.044099128036139E-2</v>
      </c>
      <c r="Y89" s="24">
        <v>6.7949117790292946E-2</v>
      </c>
      <c r="Z89" s="25">
        <f t="shared" si="17"/>
        <v>6.5384215543040386E-2</v>
      </c>
      <c r="AA89" s="24">
        <v>5.6796961969255932E-2</v>
      </c>
      <c r="AB89" s="24">
        <f t="shared" si="18"/>
        <v>7.6536371364077399E-2</v>
      </c>
      <c r="AC89" s="24">
        <v>7.1368113010565282E-2</v>
      </c>
      <c r="AD89" s="24">
        <f t="shared" si="19"/>
        <v>6.196522032276805E-2</v>
      </c>
      <c r="AE89" s="24">
        <v>6.4417140590692867E-2</v>
      </c>
      <c r="AF89" s="24">
        <f t="shared" si="20"/>
        <v>6.8916192742640464E-2</v>
      </c>
      <c r="AG89" s="24">
        <f t="shared" si="21"/>
        <v>6.6666666666666652E-2</v>
      </c>
    </row>
    <row r="90" spans="2:33" x14ac:dyDescent="0.3">
      <c r="B90" s="22">
        <v>87</v>
      </c>
      <c r="C90" s="14">
        <f t="shared" si="22"/>
        <v>4559</v>
      </c>
      <c r="D90" s="14">
        <f t="shared" si="22"/>
        <v>3757</v>
      </c>
      <c r="E90" s="14">
        <f t="shared" si="22"/>
        <v>4672</v>
      </c>
      <c r="F90" s="14">
        <f t="shared" si="22"/>
        <v>3644</v>
      </c>
      <c r="G90" s="14">
        <f t="shared" si="22"/>
        <v>4168</v>
      </c>
      <c r="H90" s="14">
        <f t="shared" si="22"/>
        <v>4148</v>
      </c>
      <c r="I90" s="14">
        <f t="shared" si="22"/>
        <v>3713</v>
      </c>
      <c r="J90" s="14">
        <f t="shared" si="22"/>
        <v>4603</v>
      </c>
      <c r="K90" s="14">
        <f t="shared" si="22"/>
        <v>2669</v>
      </c>
      <c r="L90" s="14">
        <f t="shared" si="22"/>
        <v>5647</v>
      </c>
      <c r="M90" s="14">
        <f t="shared" si="22"/>
        <v>4343</v>
      </c>
      <c r="N90" s="14">
        <f t="shared" si="22"/>
        <v>3973</v>
      </c>
      <c r="O90" s="14">
        <f t="shared" si="22"/>
        <v>3323</v>
      </c>
      <c r="P90" s="14">
        <f t="shared" si="22"/>
        <v>4993</v>
      </c>
      <c r="Q90" s="14">
        <f t="shared" si="22"/>
        <v>4158</v>
      </c>
      <c r="R90" s="14">
        <v>231000</v>
      </c>
      <c r="S90" s="24">
        <v>7.3093845101128097E-2</v>
      </c>
      <c r="T90" s="23">
        <f t="shared" si="14"/>
        <v>6.0239488232205235E-2</v>
      </c>
      <c r="U90" s="24">
        <v>7.4905638127846175E-2</v>
      </c>
      <c r="V90" s="25">
        <f t="shared" si="15"/>
        <v>5.8427695205487157E-2</v>
      </c>
      <c r="W90" s="24">
        <v>6.6826392055689354E-2</v>
      </c>
      <c r="X90" s="25">
        <f t="shared" si="16"/>
        <v>6.6506941277643977E-2</v>
      </c>
      <c r="Y90" s="24">
        <v>5.953392711266875E-2</v>
      </c>
      <c r="Z90" s="25">
        <f t="shared" si="17"/>
        <v>7.3799406220664582E-2</v>
      </c>
      <c r="AA90" s="24">
        <v>4.279922460004687E-2</v>
      </c>
      <c r="AB90" s="24">
        <f t="shared" si="18"/>
        <v>9.0534108733286461E-2</v>
      </c>
      <c r="AC90" s="24">
        <v>6.9633524715343953E-2</v>
      </c>
      <c r="AD90" s="24">
        <f t="shared" si="19"/>
        <v>6.3699808617989379E-2</v>
      </c>
      <c r="AE90" s="24">
        <v>5.3286153258839619E-2</v>
      </c>
      <c r="AF90" s="24">
        <f t="shared" si="20"/>
        <v>8.0047180074493712E-2</v>
      </c>
      <c r="AG90" s="24">
        <f t="shared" si="21"/>
        <v>6.6666666666666652E-2</v>
      </c>
    </row>
    <row r="91" spans="2:33" x14ac:dyDescent="0.3">
      <c r="B91" s="22">
        <v>88</v>
      </c>
      <c r="C91" s="14">
        <f t="shared" si="22"/>
        <v>4287</v>
      </c>
      <c r="D91" s="14">
        <f t="shared" si="22"/>
        <v>2741</v>
      </c>
      <c r="E91" s="14">
        <f t="shared" si="22"/>
        <v>3250</v>
      </c>
      <c r="F91" s="14">
        <f t="shared" si="22"/>
        <v>3777</v>
      </c>
      <c r="G91" s="14">
        <f t="shared" si="22"/>
        <v>4205</v>
      </c>
      <c r="H91" s="14">
        <f t="shared" si="22"/>
        <v>2823</v>
      </c>
      <c r="I91" s="14">
        <f t="shared" si="22"/>
        <v>2954</v>
      </c>
      <c r="J91" s="14">
        <f t="shared" si="22"/>
        <v>4074</v>
      </c>
      <c r="K91" s="14">
        <f t="shared" si="22"/>
        <v>3826</v>
      </c>
      <c r="L91" s="14">
        <f t="shared" si="22"/>
        <v>3201</v>
      </c>
      <c r="M91" s="14">
        <f t="shared" si="22"/>
        <v>3453</v>
      </c>
      <c r="N91" s="14">
        <f t="shared" si="22"/>
        <v>3575</v>
      </c>
      <c r="O91" s="14">
        <f t="shared" si="22"/>
        <v>3203</v>
      </c>
      <c r="P91" s="14">
        <f t="shared" si="22"/>
        <v>3824</v>
      </c>
      <c r="Q91" s="14">
        <f t="shared" si="22"/>
        <v>3514</v>
      </c>
      <c r="R91" s="14">
        <v>195200</v>
      </c>
      <c r="S91" s="24">
        <v>8.1333651094199155E-2</v>
      </c>
      <c r="T91" s="23">
        <f t="shared" si="14"/>
        <v>5.1999682239134176E-2</v>
      </c>
      <c r="U91" s="24">
        <v>6.1668795394824116E-2</v>
      </c>
      <c r="V91" s="25">
        <f t="shared" si="15"/>
        <v>7.1664537938509215E-2</v>
      </c>
      <c r="W91" s="24">
        <v>7.9778187780492005E-2</v>
      </c>
      <c r="X91" s="25">
        <f t="shared" si="16"/>
        <v>5.3555145552841327E-2</v>
      </c>
      <c r="Y91" s="24">
        <v>5.6039580256354526E-2</v>
      </c>
      <c r="Z91" s="25">
        <f t="shared" si="17"/>
        <v>7.7293753076978805E-2</v>
      </c>
      <c r="AA91" s="24">
        <v>7.2602820280324665E-2</v>
      </c>
      <c r="AB91" s="24">
        <f t="shared" si="18"/>
        <v>6.0730513053008667E-2</v>
      </c>
      <c r="AC91" s="24">
        <v>6.5509602889094964E-2</v>
      </c>
      <c r="AD91" s="24">
        <f t="shared" si="19"/>
        <v>6.7823730444238367E-2</v>
      </c>
      <c r="AE91" s="24">
        <v>6.0771863088619427E-2</v>
      </c>
      <c r="AF91" s="24">
        <f t="shared" si="20"/>
        <v>7.2561470244713905E-2</v>
      </c>
      <c r="AG91" s="24">
        <f t="shared" si="21"/>
        <v>6.6666666666666652E-2</v>
      </c>
    </row>
    <row r="92" spans="2:33" x14ac:dyDescent="0.3">
      <c r="B92" s="22">
        <v>89</v>
      </c>
      <c r="C92" s="14">
        <f t="shared" ref="C92:Q103" si="23">ROUND($R92*$J$2*S92,0)</f>
        <v>3804</v>
      </c>
      <c r="D92" s="14">
        <f t="shared" si="23"/>
        <v>4231</v>
      </c>
      <c r="E92" s="14">
        <f t="shared" si="23"/>
        <v>3260</v>
      </c>
      <c r="F92" s="14">
        <f t="shared" si="23"/>
        <v>4775</v>
      </c>
      <c r="G92" s="14">
        <f t="shared" si="23"/>
        <v>3142</v>
      </c>
      <c r="H92" s="14">
        <f t="shared" si="23"/>
        <v>4893</v>
      </c>
      <c r="I92" s="14">
        <f t="shared" si="23"/>
        <v>4074</v>
      </c>
      <c r="J92" s="14">
        <f t="shared" si="23"/>
        <v>3961</v>
      </c>
      <c r="K92" s="14">
        <f t="shared" si="23"/>
        <v>4271</v>
      </c>
      <c r="L92" s="14">
        <f t="shared" si="23"/>
        <v>3764</v>
      </c>
      <c r="M92" s="14">
        <f t="shared" si="23"/>
        <v>3775</v>
      </c>
      <c r="N92" s="14">
        <f t="shared" si="23"/>
        <v>4260</v>
      </c>
      <c r="O92" s="14">
        <f t="shared" si="23"/>
        <v>4486</v>
      </c>
      <c r="P92" s="14">
        <f t="shared" si="23"/>
        <v>3549</v>
      </c>
      <c r="Q92" s="14">
        <f t="shared" si="23"/>
        <v>4018</v>
      </c>
      <c r="R92" s="14">
        <v>223200</v>
      </c>
      <c r="S92" s="24">
        <v>6.3125840013115664E-2</v>
      </c>
      <c r="T92" s="23">
        <f t="shared" si="14"/>
        <v>7.0207493320217668E-2</v>
      </c>
      <c r="U92" s="24">
        <v>5.4101606208449227E-2</v>
      </c>
      <c r="V92" s="25">
        <f t="shared" si="15"/>
        <v>7.9231727124884105E-2</v>
      </c>
      <c r="W92" s="24">
        <v>5.2132959451726635E-2</v>
      </c>
      <c r="X92" s="25">
        <f t="shared" si="16"/>
        <v>8.1200373881606697E-2</v>
      </c>
      <c r="Y92" s="24">
        <v>6.7598871380640191E-2</v>
      </c>
      <c r="Z92" s="25">
        <f t="shared" si="17"/>
        <v>6.5734461952693141E-2</v>
      </c>
      <c r="AA92" s="24">
        <v>7.0877918103677218E-2</v>
      </c>
      <c r="AB92" s="24">
        <f t="shared" si="18"/>
        <v>6.2455415229656114E-2</v>
      </c>
      <c r="AC92" s="24">
        <v>6.264690010316204E-2</v>
      </c>
      <c r="AD92" s="24">
        <f t="shared" si="19"/>
        <v>7.0686433230171292E-2</v>
      </c>
      <c r="AE92" s="24">
        <v>7.4437430255373471E-2</v>
      </c>
      <c r="AF92" s="24">
        <f t="shared" si="20"/>
        <v>5.889590307795986E-2</v>
      </c>
      <c r="AG92" s="24">
        <f t="shared" si="21"/>
        <v>6.6666666666666652E-2</v>
      </c>
    </row>
    <row r="93" spans="2:33" x14ac:dyDescent="0.3">
      <c r="B93" s="22">
        <v>90</v>
      </c>
      <c r="C93" s="14">
        <f t="shared" si="23"/>
        <v>3220</v>
      </c>
      <c r="D93" s="14">
        <f t="shared" si="23"/>
        <v>3260</v>
      </c>
      <c r="E93" s="14">
        <f t="shared" si="23"/>
        <v>3721</v>
      </c>
      <c r="F93" s="14">
        <f t="shared" si="23"/>
        <v>2759</v>
      </c>
      <c r="G93" s="14">
        <f t="shared" si="23"/>
        <v>4016</v>
      </c>
      <c r="H93" s="14">
        <f t="shared" si="23"/>
        <v>2464</v>
      </c>
      <c r="I93" s="14">
        <f t="shared" si="23"/>
        <v>4002</v>
      </c>
      <c r="J93" s="14">
        <f t="shared" si="23"/>
        <v>2478</v>
      </c>
      <c r="K93" s="14">
        <f t="shared" si="23"/>
        <v>2756</v>
      </c>
      <c r="L93" s="14">
        <f t="shared" si="23"/>
        <v>3724</v>
      </c>
      <c r="M93" s="14">
        <f t="shared" si="23"/>
        <v>3957</v>
      </c>
      <c r="N93" s="14">
        <f t="shared" si="23"/>
        <v>2523</v>
      </c>
      <c r="O93" s="14">
        <f t="shared" si="23"/>
        <v>3485</v>
      </c>
      <c r="P93" s="14">
        <f t="shared" si="23"/>
        <v>2995</v>
      </c>
      <c r="Q93" s="14">
        <f t="shared" si="23"/>
        <v>3240</v>
      </c>
      <c r="R93" s="14">
        <v>180000</v>
      </c>
      <c r="S93" s="24">
        <v>6.6247942056678E-2</v>
      </c>
      <c r="T93" s="23">
        <f t="shared" si="14"/>
        <v>6.7085391276655332E-2</v>
      </c>
      <c r="U93" s="24">
        <v>7.6569172149491493E-2</v>
      </c>
      <c r="V93" s="25">
        <f t="shared" si="15"/>
        <v>5.6764161183841838E-2</v>
      </c>
      <c r="W93" s="24">
        <v>8.2625997590683398E-2</v>
      </c>
      <c r="X93" s="25">
        <f t="shared" si="16"/>
        <v>5.0707335742649934E-2</v>
      </c>
      <c r="Y93" s="24">
        <v>8.2342417142670599E-2</v>
      </c>
      <c r="Z93" s="25">
        <f t="shared" si="17"/>
        <v>5.0990916190662733E-2</v>
      </c>
      <c r="AA93" s="24">
        <v>5.670448909545317E-2</v>
      </c>
      <c r="AB93" s="24">
        <f t="shared" si="18"/>
        <v>7.6628844237880162E-2</v>
      </c>
      <c r="AC93" s="24">
        <v>8.1426283129574728E-2</v>
      </c>
      <c r="AD93" s="24">
        <f t="shared" si="19"/>
        <v>5.1907050203758603E-2</v>
      </c>
      <c r="AE93" s="24">
        <v>7.1717154339738187E-2</v>
      </c>
      <c r="AF93" s="24">
        <f t="shared" si="20"/>
        <v>6.1616178993595144E-2</v>
      </c>
      <c r="AG93" s="24">
        <f t="shared" si="21"/>
        <v>6.6666666666666652E-2</v>
      </c>
    </row>
    <row r="94" spans="2:33" x14ac:dyDescent="0.3">
      <c r="B94" s="22">
        <v>91</v>
      </c>
      <c r="C94" s="14">
        <f t="shared" si="23"/>
        <v>1699</v>
      </c>
      <c r="D94" s="14">
        <f t="shared" si="23"/>
        <v>2517</v>
      </c>
      <c r="E94" s="14">
        <f t="shared" si="23"/>
        <v>1912</v>
      </c>
      <c r="F94" s="14">
        <f t="shared" si="23"/>
        <v>2303</v>
      </c>
      <c r="G94" s="14">
        <f t="shared" si="23"/>
        <v>1651</v>
      </c>
      <c r="H94" s="14">
        <f t="shared" si="23"/>
        <v>2564</v>
      </c>
      <c r="I94" s="14">
        <f t="shared" si="23"/>
        <v>2371</v>
      </c>
      <c r="J94" s="14">
        <f t="shared" si="23"/>
        <v>1845</v>
      </c>
      <c r="K94" s="14">
        <f t="shared" si="23"/>
        <v>2463</v>
      </c>
      <c r="L94" s="14">
        <f t="shared" si="23"/>
        <v>1753</v>
      </c>
      <c r="M94" s="14">
        <f t="shared" si="23"/>
        <v>2061</v>
      </c>
      <c r="N94" s="14">
        <f t="shared" si="23"/>
        <v>2155</v>
      </c>
      <c r="O94" s="14">
        <f t="shared" si="23"/>
        <v>1969</v>
      </c>
      <c r="P94" s="14">
        <f t="shared" si="23"/>
        <v>2246</v>
      </c>
      <c r="Q94" s="14">
        <f t="shared" si="23"/>
        <v>2108</v>
      </c>
      <c r="R94" s="14">
        <v>117100</v>
      </c>
      <c r="S94" s="24">
        <v>5.3729395501748656E-2</v>
      </c>
      <c r="T94" s="23">
        <f t="shared" si="14"/>
        <v>7.9603937831584676E-2</v>
      </c>
      <c r="U94" s="24">
        <v>6.0480938470889811E-2</v>
      </c>
      <c r="V94" s="25">
        <f t="shared" si="15"/>
        <v>7.285239486244352E-2</v>
      </c>
      <c r="W94" s="24">
        <v>5.2226796567582057E-2</v>
      </c>
      <c r="X94" s="25">
        <f t="shared" si="16"/>
        <v>8.1106536765751275E-2</v>
      </c>
      <c r="Y94" s="24">
        <v>7.4975691957250234E-2</v>
      </c>
      <c r="Z94" s="25">
        <f t="shared" si="17"/>
        <v>5.8357641376083097E-2</v>
      </c>
      <c r="AA94" s="24">
        <v>7.7893260011067611E-2</v>
      </c>
      <c r="AB94" s="24">
        <f t="shared" si="18"/>
        <v>5.544007332226572E-2</v>
      </c>
      <c r="AC94" s="24">
        <v>6.5189392541968261E-2</v>
      </c>
      <c r="AD94" s="24">
        <f t="shared" si="19"/>
        <v>6.8143940791365071E-2</v>
      </c>
      <c r="AE94" s="24">
        <v>6.2286035342866086E-2</v>
      </c>
      <c r="AF94" s="24">
        <f t="shared" si="20"/>
        <v>7.1047297990467245E-2</v>
      </c>
      <c r="AG94" s="24">
        <f t="shared" si="21"/>
        <v>6.6666666666666652E-2</v>
      </c>
    </row>
    <row r="95" spans="2:33" x14ac:dyDescent="0.3">
      <c r="B95" s="22">
        <v>92</v>
      </c>
      <c r="C95" s="14">
        <f t="shared" si="23"/>
        <v>2394</v>
      </c>
      <c r="D95" s="14">
        <f t="shared" si="23"/>
        <v>3593</v>
      </c>
      <c r="E95" s="14">
        <f t="shared" si="23"/>
        <v>3095</v>
      </c>
      <c r="F95" s="14">
        <f t="shared" si="23"/>
        <v>2892</v>
      </c>
      <c r="G95" s="14">
        <f t="shared" si="23"/>
        <v>4174</v>
      </c>
      <c r="H95" s="14">
        <f t="shared" si="23"/>
        <v>1813</v>
      </c>
      <c r="I95" s="14">
        <f t="shared" si="23"/>
        <v>3460</v>
      </c>
      <c r="J95" s="14">
        <f t="shared" si="23"/>
        <v>2527</v>
      </c>
      <c r="K95" s="14">
        <f t="shared" si="23"/>
        <v>2799</v>
      </c>
      <c r="L95" s="14">
        <f t="shared" si="23"/>
        <v>3188</v>
      </c>
      <c r="M95" s="14">
        <f t="shared" si="23"/>
        <v>2944</v>
      </c>
      <c r="N95" s="14">
        <f t="shared" si="23"/>
        <v>3042</v>
      </c>
      <c r="O95" s="14">
        <f t="shared" si="23"/>
        <v>3284</v>
      </c>
      <c r="P95" s="14">
        <f t="shared" si="23"/>
        <v>2703</v>
      </c>
      <c r="Q95" s="14">
        <f t="shared" si="23"/>
        <v>2993</v>
      </c>
      <c r="R95" s="14">
        <v>166300</v>
      </c>
      <c r="S95" s="24">
        <v>5.3321600814841219E-2</v>
      </c>
      <c r="T95" s="23">
        <f t="shared" si="14"/>
        <v>8.0011732518492112E-2</v>
      </c>
      <c r="U95" s="24">
        <v>6.8934248345202065E-2</v>
      </c>
      <c r="V95" s="25">
        <f t="shared" si="15"/>
        <v>6.4399084988131267E-2</v>
      </c>
      <c r="W95" s="24">
        <v>9.2957493604943153E-2</v>
      </c>
      <c r="X95" s="25">
        <f t="shared" si="16"/>
        <v>4.0375839728390178E-2</v>
      </c>
      <c r="Y95" s="24">
        <v>7.7049294402557422E-2</v>
      </c>
      <c r="Z95" s="25">
        <f t="shared" si="17"/>
        <v>5.6284038930775909E-2</v>
      </c>
      <c r="AA95" s="24">
        <v>6.2333135799734152E-2</v>
      </c>
      <c r="AB95" s="24">
        <f t="shared" si="18"/>
        <v>7.100019753359918E-2</v>
      </c>
      <c r="AC95" s="24">
        <v>6.5577348875693275E-2</v>
      </c>
      <c r="AD95" s="24">
        <f t="shared" si="19"/>
        <v>6.7755984457640056E-2</v>
      </c>
      <c r="AE95" s="24">
        <v>7.3143787728939202E-2</v>
      </c>
      <c r="AF95" s="24">
        <f t="shared" si="20"/>
        <v>6.0189545604394129E-2</v>
      </c>
      <c r="AG95" s="24">
        <f t="shared" si="21"/>
        <v>6.6666666666666652E-2</v>
      </c>
    </row>
    <row r="96" spans="2:33" x14ac:dyDescent="0.3">
      <c r="B96" s="22">
        <v>93</v>
      </c>
      <c r="C96" s="14">
        <f t="shared" si="23"/>
        <v>3280</v>
      </c>
      <c r="D96" s="14">
        <f t="shared" si="23"/>
        <v>2606</v>
      </c>
      <c r="E96" s="14">
        <f t="shared" si="23"/>
        <v>3126</v>
      </c>
      <c r="F96" s="14">
        <f t="shared" si="23"/>
        <v>2760</v>
      </c>
      <c r="G96" s="14">
        <f t="shared" si="23"/>
        <v>3994</v>
      </c>
      <c r="H96" s="14">
        <f t="shared" si="23"/>
        <v>1892</v>
      </c>
      <c r="I96" s="14">
        <f t="shared" si="23"/>
        <v>3177</v>
      </c>
      <c r="J96" s="14">
        <f t="shared" si="23"/>
        <v>2709</v>
      </c>
      <c r="K96" s="14">
        <f t="shared" si="23"/>
        <v>2806</v>
      </c>
      <c r="L96" s="14">
        <f t="shared" si="23"/>
        <v>3080</v>
      </c>
      <c r="M96" s="14">
        <f t="shared" si="23"/>
        <v>3140</v>
      </c>
      <c r="N96" s="14">
        <f t="shared" si="23"/>
        <v>2746</v>
      </c>
      <c r="O96" s="14">
        <f t="shared" si="23"/>
        <v>2319</v>
      </c>
      <c r="P96" s="14">
        <f t="shared" si="23"/>
        <v>3567</v>
      </c>
      <c r="Q96" s="14">
        <f t="shared" si="23"/>
        <v>2943</v>
      </c>
      <c r="R96" s="14">
        <v>163500</v>
      </c>
      <c r="S96" s="24">
        <v>7.4297413546035529E-2</v>
      </c>
      <c r="T96" s="23">
        <f t="shared" si="14"/>
        <v>5.9035919787297803E-2</v>
      </c>
      <c r="U96" s="24">
        <v>7.0801111276112494E-2</v>
      </c>
      <c r="V96" s="25">
        <f t="shared" si="15"/>
        <v>6.2532222057220838E-2</v>
      </c>
      <c r="W96" s="24">
        <v>9.0481485228836533E-2</v>
      </c>
      <c r="X96" s="25">
        <f t="shared" si="16"/>
        <v>4.2851848104496798E-2</v>
      </c>
      <c r="Y96" s="24">
        <v>7.1963877514961638E-2</v>
      </c>
      <c r="Z96" s="25">
        <f t="shared" si="17"/>
        <v>6.1369455818371693E-2</v>
      </c>
      <c r="AA96" s="24">
        <v>6.3559907728220566E-2</v>
      </c>
      <c r="AB96" s="24">
        <f t="shared" si="18"/>
        <v>6.9773425605112765E-2</v>
      </c>
      <c r="AC96" s="24">
        <v>7.1126744485398519E-2</v>
      </c>
      <c r="AD96" s="24">
        <f t="shared" si="19"/>
        <v>6.2206588847934813E-2</v>
      </c>
      <c r="AE96" s="24">
        <v>5.2521768436734562E-2</v>
      </c>
      <c r="AF96" s="24">
        <f t="shared" si="20"/>
        <v>8.081156489659877E-2</v>
      </c>
      <c r="AG96" s="24">
        <f t="shared" si="21"/>
        <v>6.6666666666666652E-2</v>
      </c>
    </row>
    <row r="97" spans="2:33" x14ac:dyDescent="0.3">
      <c r="B97" s="22">
        <v>94</v>
      </c>
      <c r="C97" s="14">
        <f t="shared" si="23"/>
        <v>2945</v>
      </c>
      <c r="D97" s="14">
        <f t="shared" si="23"/>
        <v>2527</v>
      </c>
      <c r="E97" s="14">
        <f t="shared" si="23"/>
        <v>2760</v>
      </c>
      <c r="F97" s="14">
        <f t="shared" si="23"/>
        <v>2712</v>
      </c>
      <c r="G97" s="14">
        <f t="shared" si="23"/>
        <v>2714</v>
      </c>
      <c r="H97" s="14">
        <f t="shared" si="23"/>
        <v>2758</v>
      </c>
      <c r="I97" s="14">
        <f t="shared" si="23"/>
        <v>2603</v>
      </c>
      <c r="J97" s="14">
        <f t="shared" si="23"/>
        <v>2869</v>
      </c>
      <c r="K97" s="14">
        <f t="shared" si="23"/>
        <v>2606</v>
      </c>
      <c r="L97" s="14">
        <f t="shared" si="23"/>
        <v>2866</v>
      </c>
      <c r="M97" s="14">
        <f t="shared" si="23"/>
        <v>3260</v>
      </c>
      <c r="N97" s="14">
        <f t="shared" si="23"/>
        <v>2212</v>
      </c>
      <c r="O97" s="14">
        <f t="shared" si="23"/>
        <v>2705</v>
      </c>
      <c r="P97" s="14">
        <f t="shared" si="23"/>
        <v>2767</v>
      </c>
      <c r="Q97" s="14">
        <f t="shared" si="23"/>
        <v>2736</v>
      </c>
      <c r="R97" s="14">
        <v>152000</v>
      </c>
      <c r="S97" s="24">
        <v>7.1770268830321726E-2</v>
      </c>
      <c r="T97" s="23">
        <f t="shared" si="14"/>
        <v>6.1563064503011605E-2</v>
      </c>
      <c r="U97" s="24">
        <v>6.7246692294746169E-2</v>
      </c>
      <c r="V97" s="25">
        <f t="shared" si="15"/>
        <v>6.6086641038587163E-2</v>
      </c>
      <c r="W97" s="24">
        <v>6.613076503303833E-2</v>
      </c>
      <c r="X97" s="25">
        <f t="shared" si="16"/>
        <v>6.7202568300295001E-2</v>
      </c>
      <c r="Y97" s="24">
        <v>6.3437671640302284E-2</v>
      </c>
      <c r="Z97" s="25">
        <f t="shared" si="17"/>
        <v>6.9895661693031047E-2</v>
      </c>
      <c r="AA97" s="24">
        <v>6.3495629190172764E-2</v>
      </c>
      <c r="AB97" s="24">
        <f t="shared" si="18"/>
        <v>6.9837704143160567E-2</v>
      </c>
      <c r="AC97" s="24">
        <v>7.9440310498783362E-2</v>
      </c>
      <c r="AD97" s="24">
        <f t="shared" si="19"/>
        <v>5.389302283454997E-2</v>
      </c>
      <c r="AE97" s="24">
        <v>6.5913827809297942E-2</v>
      </c>
      <c r="AF97" s="24">
        <f t="shared" si="20"/>
        <v>6.7419505524035389E-2</v>
      </c>
      <c r="AG97" s="24">
        <f t="shared" si="21"/>
        <v>6.6666666666666652E-2</v>
      </c>
    </row>
    <row r="98" spans="2:33" x14ac:dyDescent="0.3">
      <c r="B98" s="22">
        <v>95</v>
      </c>
      <c r="C98" s="14">
        <f t="shared" si="23"/>
        <v>3049</v>
      </c>
      <c r="D98" s="14">
        <f t="shared" si="23"/>
        <v>2851</v>
      </c>
      <c r="E98" s="14">
        <f t="shared" si="23"/>
        <v>2341</v>
      </c>
      <c r="F98" s="14">
        <f t="shared" si="23"/>
        <v>3559</v>
      </c>
      <c r="G98" s="14">
        <f t="shared" si="23"/>
        <v>3103</v>
      </c>
      <c r="H98" s="14">
        <f t="shared" si="23"/>
        <v>2797</v>
      </c>
      <c r="I98" s="14">
        <f t="shared" si="23"/>
        <v>3052</v>
      </c>
      <c r="J98" s="14">
        <f t="shared" si="23"/>
        <v>2848</v>
      </c>
      <c r="K98" s="14">
        <f t="shared" si="23"/>
        <v>2991</v>
      </c>
      <c r="L98" s="14">
        <f t="shared" si="23"/>
        <v>2909</v>
      </c>
      <c r="M98" s="14">
        <f t="shared" si="23"/>
        <v>3386</v>
      </c>
      <c r="N98" s="14">
        <f t="shared" si="23"/>
        <v>2515</v>
      </c>
      <c r="O98" s="14">
        <f t="shared" si="23"/>
        <v>2697</v>
      </c>
      <c r="P98" s="14">
        <f t="shared" si="23"/>
        <v>3203</v>
      </c>
      <c r="Q98" s="14">
        <f t="shared" si="23"/>
        <v>2950</v>
      </c>
      <c r="R98" s="14">
        <v>163900</v>
      </c>
      <c r="S98" s="24">
        <v>6.8905997166028243E-2</v>
      </c>
      <c r="T98" s="23">
        <f t="shared" si="14"/>
        <v>6.4427336167305088E-2</v>
      </c>
      <c r="U98" s="24">
        <v>5.2908099048680157E-2</v>
      </c>
      <c r="V98" s="25">
        <f t="shared" si="15"/>
        <v>8.0425234284653174E-2</v>
      </c>
      <c r="W98" s="24">
        <v>7.0123401299086396E-2</v>
      </c>
      <c r="X98" s="25">
        <f t="shared" si="16"/>
        <v>6.3209932034246935E-2</v>
      </c>
      <c r="Y98" s="24">
        <v>6.8972731339770832E-2</v>
      </c>
      <c r="Z98" s="25">
        <f t="shared" si="17"/>
        <v>6.43606019935625E-2</v>
      </c>
      <c r="AA98" s="24">
        <v>6.7598098310143684E-2</v>
      </c>
      <c r="AB98" s="24">
        <f t="shared" si="18"/>
        <v>6.5735235023189648E-2</v>
      </c>
      <c r="AC98" s="24">
        <v>7.6506871762420048E-2</v>
      </c>
      <c r="AD98" s="24">
        <f t="shared" si="19"/>
        <v>5.6826461570913284E-2</v>
      </c>
      <c r="AE98" s="24">
        <v>6.0953762028974012E-2</v>
      </c>
      <c r="AF98" s="24">
        <f t="shared" si="20"/>
        <v>7.2379571304359319E-2</v>
      </c>
      <c r="AG98" s="24">
        <f t="shared" si="21"/>
        <v>6.6666666666666652E-2</v>
      </c>
    </row>
    <row r="99" spans="2:33" x14ac:dyDescent="0.3">
      <c r="B99" s="22">
        <v>96</v>
      </c>
      <c r="C99" s="14">
        <f t="shared" si="23"/>
        <v>2973</v>
      </c>
      <c r="D99" s="14">
        <f t="shared" si="23"/>
        <v>2463</v>
      </c>
      <c r="E99" s="14">
        <f t="shared" si="23"/>
        <v>3358</v>
      </c>
      <c r="F99" s="14">
        <f t="shared" si="23"/>
        <v>2078</v>
      </c>
      <c r="G99" s="14">
        <f t="shared" si="23"/>
        <v>2654</v>
      </c>
      <c r="H99" s="14">
        <f t="shared" si="23"/>
        <v>2782</v>
      </c>
      <c r="I99" s="14">
        <f t="shared" si="23"/>
        <v>2953</v>
      </c>
      <c r="J99" s="14">
        <f t="shared" si="23"/>
        <v>2483</v>
      </c>
      <c r="K99" s="14">
        <f t="shared" si="23"/>
        <v>2187</v>
      </c>
      <c r="L99" s="14">
        <f t="shared" si="23"/>
        <v>3249</v>
      </c>
      <c r="M99" s="14">
        <f t="shared" si="23"/>
        <v>2428</v>
      </c>
      <c r="N99" s="14">
        <f t="shared" si="23"/>
        <v>3008</v>
      </c>
      <c r="O99" s="14">
        <f t="shared" si="23"/>
        <v>2892</v>
      </c>
      <c r="P99" s="14">
        <f t="shared" si="23"/>
        <v>2544</v>
      </c>
      <c r="Q99" s="14">
        <f t="shared" si="23"/>
        <v>2718</v>
      </c>
      <c r="R99" s="14">
        <v>151000</v>
      </c>
      <c r="S99" s="24">
        <v>7.2917027962419667E-2</v>
      </c>
      <c r="T99" s="23">
        <f t="shared" si="14"/>
        <v>6.0416305370913664E-2</v>
      </c>
      <c r="U99" s="24">
        <v>8.23712481247168E-2</v>
      </c>
      <c r="V99" s="25">
        <f t="shared" si="15"/>
        <v>5.0962085208616531E-2</v>
      </c>
      <c r="W99" s="24">
        <v>6.508646047909511E-2</v>
      </c>
      <c r="X99" s="25">
        <f t="shared" si="16"/>
        <v>6.8246872854238222E-2</v>
      </c>
      <c r="Y99" s="24">
        <v>7.2424854904555247E-2</v>
      </c>
      <c r="Z99" s="25">
        <f t="shared" si="17"/>
        <v>6.0908478428778084E-2</v>
      </c>
      <c r="AA99" s="24">
        <v>5.36334892854467E-2</v>
      </c>
      <c r="AB99" s="24">
        <f t="shared" si="18"/>
        <v>7.9699844047886631E-2</v>
      </c>
      <c r="AC99" s="24">
        <v>5.9562496614988192E-2</v>
      </c>
      <c r="AD99" s="24">
        <f t="shared" si="19"/>
        <v>7.377083671834514E-2</v>
      </c>
      <c r="AE99" s="24">
        <v>7.0945743671061934E-2</v>
      </c>
      <c r="AF99" s="24">
        <f t="shared" si="20"/>
        <v>6.2387589662271398E-2</v>
      </c>
      <c r="AG99" s="24">
        <f t="shared" si="21"/>
        <v>6.6666666666666652E-2</v>
      </c>
    </row>
    <row r="100" spans="2:33" x14ac:dyDescent="0.3">
      <c r="B100" s="22">
        <v>97</v>
      </c>
      <c r="C100" s="14">
        <f t="shared" si="23"/>
        <v>2333</v>
      </c>
      <c r="D100" s="14">
        <f t="shared" si="23"/>
        <v>4442</v>
      </c>
      <c r="E100" s="14">
        <f t="shared" si="23"/>
        <v>2684</v>
      </c>
      <c r="F100" s="14">
        <f t="shared" si="23"/>
        <v>4091</v>
      </c>
      <c r="G100" s="14">
        <f t="shared" si="23"/>
        <v>3672</v>
      </c>
      <c r="H100" s="14">
        <f t="shared" si="23"/>
        <v>3103</v>
      </c>
      <c r="I100" s="14">
        <f t="shared" si="23"/>
        <v>3092</v>
      </c>
      <c r="J100" s="14">
        <f t="shared" si="23"/>
        <v>3683</v>
      </c>
      <c r="K100" s="14">
        <f t="shared" si="23"/>
        <v>3106</v>
      </c>
      <c r="L100" s="14">
        <f t="shared" si="23"/>
        <v>3669</v>
      </c>
      <c r="M100" s="14">
        <f t="shared" si="23"/>
        <v>3227</v>
      </c>
      <c r="N100" s="14">
        <f t="shared" si="23"/>
        <v>3548</v>
      </c>
      <c r="O100" s="14">
        <f t="shared" si="23"/>
        <v>3396</v>
      </c>
      <c r="P100" s="14">
        <f t="shared" si="23"/>
        <v>3379</v>
      </c>
      <c r="Q100" s="14">
        <f t="shared" si="23"/>
        <v>3388</v>
      </c>
      <c r="R100" s="14">
        <v>188200</v>
      </c>
      <c r="S100" s="24">
        <v>4.5914243953619149E-2</v>
      </c>
      <c r="T100" s="23">
        <f t="shared" si="14"/>
        <v>8.7419089379714182E-2</v>
      </c>
      <c r="U100" s="24">
        <v>5.2818945830538866E-2</v>
      </c>
      <c r="V100" s="25">
        <f t="shared" si="15"/>
        <v>8.0514387502794466E-2</v>
      </c>
      <c r="W100" s="24">
        <v>7.2269285835816988E-2</v>
      </c>
      <c r="X100" s="25">
        <f t="shared" si="16"/>
        <v>6.1064047497516344E-2</v>
      </c>
      <c r="Y100" s="24">
        <v>6.0844486240555995E-2</v>
      </c>
      <c r="Z100" s="25">
        <f t="shared" si="17"/>
        <v>7.2488847092777337E-2</v>
      </c>
      <c r="AA100" s="24">
        <v>6.1132909747855735E-2</v>
      </c>
      <c r="AB100" s="24">
        <f t="shared" si="18"/>
        <v>7.2200423585477597E-2</v>
      </c>
      <c r="AC100" s="24">
        <v>6.3502063865187808E-2</v>
      </c>
      <c r="AD100" s="24">
        <f t="shared" si="19"/>
        <v>6.9831269468145524E-2</v>
      </c>
      <c r="AE100" s="24">
        <v>6.6832508407558777E-2</v>
      </c>
      <c r="AF100" s="24">
        <f t="shared" si="20"/>
        <v>6.6500824925774554E-2</v>
      </c>
      <c r="AG100" s="24">
        <f t="shared" si="21"/>
        <v>6.6666666666666652E-2</v>
      </c>
    </row>
    <row r="101" spans="2:33" x14ac:dyDescent="0.3">
      <c r="B101" s="22">
        <v>98</v>
      </c>
      <c r="C101" s="14">
        <f t="shared" si="23"/>
        <v>3428</v>
      </c>
      <c r="D101" s="14">
        <f t="shared" si="23"/>
        <v>2300</v>
      </c>
      <c r="E101" s="14">
        <f t="shared" si="23"/>
        <v>2546</v>
      </c>
      <c r="F101" s="14">
        <f t="shared" si="23"/>
        <v>3182</v>
      </c>
      <c r="G101" s="14">
        <f t="shared" si="23"/>
        <v>2704</v>
      </c>
      <c r="H101" s="14">
        <f t="shared" si="23"/>
        <v>3023</v>
      </c>
      <c r="I101" s="14">
        <f t="shared" si="23"/>
        <v>2516</v>
      </c>
      <c r="J101" s="14">
        <f t="shared" si="23"/>
        <v>3212</v>
      </c>
      <c r="K101" s="14">
        <f t="shared" si="23"/>
        <v>2357</v>
      </c>
      <c r="L101" s="14">
        <f t="shared" si="23"/>
        <v>3370</v>
      </c>
      <c r="M101" s="14">
        <f t="shared" si="23"/>
        <v>3740</v>
      </c>
      <c r="N101" s="14">
        <f t="shared" si="23"/>
        <v>1988</v>
      </c>
      <c r="O101" s="14">
        <f t="shared" si="23"/>
        <v>2352</v>
      </c>
      <c r="P101" s="14">
        <f t="shared" si="23"/>
        <v>3376</v>
      </c>
      <c r="Q101" s="14">
        <f t="shared" si="23"/>
        <v>2864</v>
      </c>
      <c r="R101" s="14">
        <v>159100</v>
      </c>
      <c r="S101" s="24">
        <v>7.979630946242483E-2</v>
      </c>
      <c r="T101" s="23">
        <f t="shared" si="14"/>
        <v>5.3537023870908501E-2</v>
      </c>
      <c r="U101" s="24">
        <v>5.9257042819397754E-2</v>
      </c>
      <c r="V101" s="25">
        <f t="shared" si="15"/>
        <v>7.4076290513935578E-2</v>
      </c>
      <c r="W101" s="24">
        <v>6.2956776316739849E-2</v>
      </c>
      <c r="X101" s="25">
        <f t="shared" si="16"/>
        <v>7.0376557016593483E-2</v>
      </c>
      <c r="Y101" s="24">
        <v>5.8563905538492833E-2</v>
      </c>
      <c r="Z101" s="25">
        <f t="shared" si="17"/>
        <v>7.4769427794840498E-2</v>
      </c>
      <c r="AA101" s="24">
        <v>5.4879497026875612E-2</v>
      </c>
      <c r="AB101" s="24">
        <f t="shared" si="18"/>
        <v>7.8453836306457719E-2</v>
      </c>
      <c r="AC101" s="24">
        <v>8.7062876543812451E-2</v>
      </c>
      <c r="AD101" s="24">
        <f t="shared" si="19"/>
        <v>4.6270456789520881E-2</v>
      </c>
      <c r="AE101" s="24">
        <v>5.474989403187297E-2</v>
      </c>
      <c r="AF101" s="24">
        <f t="shared" si="20"/>
        <v>7.8583439301460362E-2</v>
      </c>
      <c r="AG101" s="24">
        <f t="shared" si="21"/>
        <v>6.6666666666666652E-2</v>
      </c>
    </row>
    <row r="102" spans="2:33" x14ac:dyDescent="0.3">
      <c r="B102" s="22">
        <v>99</v>
      </c>
      <c r="C102" s="14">
        <f t="shared" si="23"/>
        <v>3707</v>
      </c>
      <c r="D102" s="14">
        <f t="shared" si="23"/>
        <v>2838</v>
      </c>
      <c r="E102" s="14">
        <f t="shared" si="23"/>
        <v>4106</v>
      </c>
      <c r="F102" s="14">
        <f t="shared" si="23"/>
        <v>2439</v>
      </c>
      <c r="G102" s="14">
        <f t="shared" si="23"/>
        <v>3690</v>
      </c>
      <c r="H102" s="14">
        <f t="shared" si="23"/>
        <v>2855</v>
      </c>
      <c r="I102" s="14">
        <f t="shared" si="23"/>
        <v>2410</v>
      </c>
      <c r="J102" s="14">
        <f t="shared" si="23"/>
        <v>4135</v>
      </c>
      <c r="K102" s="14">
        <f t="shared" si="23"/>
        <v>3253</v>
      </c>
      <c r="L102" s="14">
        <f t="shared" si="23"/>
        <v>3291</v>
      </c>
      <c r="M102" s="14">
        <f t="shared" si="23"/>
        <v>3536</v>
      </c>
      <c r="N102" s="14">
        <f t="shared" si="23"/>
        <v>3009</v>
      </c>
      <c r="O102" s="14">
        <f t="shared" si="23"/>
        <v>3692</v>
      </c>
      <c r="P102" s="14">
        <f t="shared" si="23"/>
        <v>2852</v>
      </c>
      <c r="Q102" s="14">
        <f t="shared" si="23"/>
        <v>3272</v>
      </c>
      <c r="R102" s="14">
        <v>181800</v>
      </c>
      <c r="S102" s="24">
        <v>7.5517659850036722E-2</v>
      </c>
      <c r="T102" s="23">
        <f t="shared" si="14"/>
        <v>5.7815673483296609E-2</v>
      </c>
      <c r="U102" s="24">
        <v>8.3651180018521842E-2</v>
      </c>
      <c r="V102" s="25">
        <f t="shared" si="15"/>
        <v>4.9682153314811489E-2</v>
      </c>
      <c r="W102" s="24">
        <v>7.5164184734192674E-2</v>
      </c>
      <c r="X102" s="25">
        <f t="shared" si="16"/>
        <v>5.8169148599140658E-2</v>
      </c>
      <c r="Y102" s="24">
        <v>4.9093746481547129E-2</v>
      </c>
      <c r="Z102" s="25">
        <f t="shared" si="17"/>
        <v>8.4239586851786202E-2</v>
      </c>
      <c r="AA102" s="24">
        <v>6.6277796220263696E-2</v>
      </c>
      <c r="AB102" s="24">
        <f t="shared" si="18"/>
        <v>6.7055537113069635E-2</v>
      </c>
      <c r="AC102" s="24">
        <v>7.2034454303819218E-2</v>
      </c>
      <c r="AD102" s="24">
        <f t="shared" si="19"/>
        <v>6.1298879029514114E-2</v>
      </c>
      <c r="AE102" s="24">
        <v>7.522143742566928E-2</v>
      </c>
      <c r="AF102" s="24">
        <f t="shared" si="20"/>
        <v>5.8111895907664052E-2</v>
      </c>
      <c r="AG102" s="24">
        <f t="shared" si="21"/>
        <v>6.6666666666666652E-2</v>
      </c>
    </row>
    <row r="103" spans="2:33" x14ac:dyDescent="0.3">
      <c r="B103" s="22">
        <v>100</v>
      </c>
      <c r="C103" s="14">
        <f t="shared" si="23"/>
        <v>2729</v>
      </c>
      <c r="D103" s="14">
        <f t="shared" si="23"/>
        <v>2671</v>
      </c>
      <c r="E103" s="14">
        <f t="shared" si="23"/>
        <v>2689</v>
      </c>
      <c r="F103" s="14">
        <f t="shared" si="23"/>
        <v>2711</v>
      </c>
      <c r="G103" s="14">
        <f t="shared" si="23"/>
        <v>2644</v>
      </c>
      <c r="H103" s="14">
        <f t="shared" si="23"/>
        <v>2756</v>
      </c>
      <c r="I103" s="14">
        <f t="shared" si="23"/>
        <v>3092</v>
      </c>
      <c r="J103" s="14">
        <f t="shared" si="23"/>
        <v>2308</v>
      </c>
      <c r="K103" s="14">
        <f t="shared" si="23"/>
        <v>2055</v>
      </c>
      <c r="L103" s="14">
        <f t="shared" si="23"/>
        <v>3345</v>
      </c>
      <c r="M103" s="14">
        <f t="shared" si="23"/>
        <v>2446</v>
      </c>
      <c r="N103" s="14">
        <f t="shared" si="23"/>
        <v>2954</v>
      </c>
      <c r="O103" s="14">
        <f t="shared" si="23"/>
        <v>2590</v>
      </c>
      <c r="P103" s="14">
        <f t="shared" si="23"/>
        <v>2810</v>
      </c>
      <c r="Q103" s="14">
        <f t="shared" si="23"/>
        <v>2700</v>
      </c>
      <c r="R103" s="14">
        <v>150000</v>
      </c>
      <c r="S103" s="24">
        <v>6.7376249815013722E-2</v>
      </c>
      <c r="T103" s="23">
        <f t="shared" si="14"/>
        <v>6.5957083518319609E-2</v>
      </c>
      <c r="U103" s="24">
        <v>6.6399497980044686E-2</v>
      </c>
      <c r="V103" s="25">
        <f t="shared" si="15"/>
        <v>6.6933835353288645E-2</v>
      </c>
      <c r="W103" s="24">
        <v>6.5282888597310518E-2</v>
      </c>
      <c r="X103" s="25">
        <f t="shared" si="16"/>
        <v>6.8050444736022814E-2</v>
      </c>
      <c r="Y103" s="24">
        <v>7.6350302249509838E-2</v>
      </c>
      <c r="Z103" s="25">
        <f t="shared" si="17"/>
        <v>5.6983031083823493E-2</v>
      </c>
      <c r="AA103" s="24">
        <v>5.0751209626058114E-2</v>
      </c>
      <c r="AB103" s="24">
        <f t="shared" si="18"/>
        <v>8.2582123707275218E-2</v>
      </c>
      <c r="AC103" s="24">
        <v>6.0390875758046747E-2</v>
      </c>
      <c r="AD103" s="24">
        <f t="shared" si="19"/>
        <v>7.2942457575286584E-2</v>
      </c>
      <c r="AE103" s="24">
        <v>6.395964201833354E-2</v>
      </c>
      <c r="AF103" s="24">
        <f t="shared" si="20"/>
        <v>6.9373691314999791E-2</v>
      </c>
      <c r="AG103" s="24">
        <f t="shared" si="21"/>
        <v>6.6666666666666652E-2</v>
      </c>
    </row>
  </sheetData>
  <mergeCells count="1">
    <mergeCell ref="C2:D2"/>
  </mergeCells>
  <conditionalFormatting sqref="S4:AG103">
    <cfRule type="colorScale" priority="3">
      <colorScale>
        <cfvo type="min"/>
        <cfvo type="max"/>
        <color rgb="FF63BE7B"/>
        <color rgb="FFFFEF9C"/>
      </colorScale>
    </cfRule>
  </conditionalFormatting>
  <conditionalFormatting sqref="C4:Q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0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{AD21A82F-C1F9-419B-A1BB-6335FCFA3348}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21A82F-C1F9-419B-A1BB-6335FCFA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R4:R103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D648-7B2A-4CD5-984C-CFA38EFE137F}">
  <dimension ref="B2:AG103"/>
  <sheetViews>
    <sheetView zoomScale="90" zoomScaleNormal="90" workbookViewId="0">
      <selection activeCell="C2" sqref="C2:D2"/>
    </sheetView>
  </sheetViews>
  <sheetFormatPr defaultRowHeight="14.4" x14ac:dyDescent="0.3"/>
  <cols>
    <col min="1" max="1" width="4.109375" customWidth="1"/>
    <col min="2" max="2" width="10.5546875" bestFit="1" customWidth="1"/>
    <col min="3" max="11" width="11.21875" bestFit="1" customWidth="1"/>
    <col min="12" max="17" width="12.33203125" bestFit="1" customWidth="1"/>
    <col min="18" max="18" width="12.6640625" hidden="1" customWidth="1"/>
    <col min="19" max="33" width="4.88671875" hidden="1" customWidth="1"/>
  </cols>
  <sheetData>
    <row r="2" spans="2:33" ht="36" x14ac:dyDescent="0.3">
      <c r="B2" s="16" t="s">
        <v>47</v>
      </c>
      <c r="C2" s="46" t="s">
        <v>85</v>
      </c>
      <c r="D2" s="47"/>
      <c r="E2" s="17" t="s">
        <v>48</v>
      </c>
      <c r="F2" s="18">
        <f>AVERAGE(C4:Q103)</f>
        <v>752.86666666666667</v>
      </c>
      <c r="G2" s="17" t="s">
        <v>49</v>
      </c>
      <c r="H2" s="18">
        <f>_xlfn.STDEV.S(C4:Q103)</f>
        <v>266.82370737267638</v>
      </c>
      <c r="I2" s="19" t="s">
        <v>50</v>
      </c>
      <c r="J2" s="20">
        <v>0.08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2:33" ht="28.2" customHeight="1" x14ac:dyDescent="0.3">
      <c r="B3" s="21" t="s">
        <v>45</v>
      </c>
      <c r="C3" s="22" t="s">
        <v>51</v>
      </c>
      <c r="D3" s="22" t="s">
        <v>52</v>
      </c>
      <c r="E3" s="22" t="s">
        <v>53</v>
      </c>
      <c r="F3" s="22" t="s">
        <v>54</v>
      </c>
      <c r="G3" s="22" t="s">
        <v>55</v>
      </c>
      <c r="H3" s="22" t="s">
        <v>56</v>
      </c>
      <c r="I3" s="22" t="s">
        <v>57</v>
      </c>
      <c r="J3" s="22" t="s">
        <v>58</v>
      </c>
      <c r="K3" s="22" t="s">
        <v>59</v>
      </c>
      <c r="L3" s="22" t="s">
        <v>60</v>
      </c>
      <c r="M3" s="22" t="s">
        <v>61</v>
      </c>
      <c r="N3" s="22" t="s">
        <v>62</v>
      </c>
      <c r="O3" s="22" t="s">
        <v>63</v>
      </c>
      <c r="P3" s="22" t="s">
        <v>64</v>
      </c>
      <c r="Q3" s="22" t="s">
        <v>65</v>
      </c>
      <c r="R3" s="22" t="s">
        <v>66</v>
      </c>
      <c r="S3" s="22" t="s">
        <v>67</v>
      </c>
      <c r="T3" s="22" t="s">
        <v>68</v>
      </c>
      <c r="U3" s="22" t="s">
        <v>69</v>
      </c>
      <c r="V3" s="22" t="s">
        <v>70</v>
      </c>
      <c r="W3" s="22" t="s">
        <v>71</v>
      </c>
      <c r="X3" s="22" t="s">
        <v>72</v>
      </c>
      <c r="Y3" s="22" t="s">
        <v>73</v>
      </c>
      <c r="Z3" s="22" t="s">
        <v>74</v>
      </c>
      <c r="AA3" s="22" t="s">
        <v>75</v>
      </c>
      <c r="AB3" s="22" t="s">
        <v>76</v>
      </c>
      <c r="AC3" s="22" t="s">
        <v>77</v>
      </c>
      <c r="AD3" s="22" t="s">
        <v>78</v>
      </c>
      <c r="AE3" s="22" t="s">
        <v>79</v>
      </c>
      <c r="AF3" s="22" t="s">
        <v>80</v>
      </c>
      <c r="AG3" s="22" t="s">
        <v>81</v>
      </c>
    </row>
    <row r="4" spans="2:33" x14ac:dyDescent="0.3">
      <c r="B4" s="22">
        <v>1</v>
      </c>
      <c r="C4" s="14">
        <v>400</v>
      </c>
      <c r="D4" s="14">
        <v>400</v>
      </c>
      <c r="E4" s="14">
        <v>400</v>
      </c>
      <c r="F4" s="14">
        <v>400</v>
      </c>
      <c r="G4" s="14">
        <v>400</v>
      </c>
      <c r="H4" s="14">
        <v>400</v>
      </c>
      <c r="I4" s="14">
        <v>400</v>
      </c>
      <c r="J4" s="14">
        <v>400</v>
      </c>
      <c r="K4" s="14">
        <v>400</v>
      </c>
      <c r="L4" s="14">
        <v>400</v>
      </c>
      <c r="M4" s="14">
        <v>400</v>
      </c>
      <c r="N4" s="14">
        <v>400</v>
      </c>
      <c r="O4" s="14">
        <v>400</v>
      </c>
      <c r="P4" s="14">
        <v>400</v>
      </c>
      <c r="Q4" s="14">
        <v>400</v>
      </c>
      <c r="R4" s="14">
        <v>15000</v>
      </c>
      <c r="S4" s="23">
        <f>1/15</f>
        <v>6.6666666666666666E-2</v>
      </c>
      <c r="T4" s="23">
        <f t="shared" ref="T4:AG8" si="0">1/15</f>
        <v>6.6666666666666666E-2</v>
      </c>
      <c r="U4" s="23">
        <f t="shared" si="0"/>
        <v>6.6666666666666666E-2</v>
      </c>
      <c r="V4" s="23">
        <f t="shared" si="0"/>
        <v>6.6666666666666666E-2</v>
      </c>
      <c r="W4" s="23">
        <f t="shared" si="0"/>
        <v>6.6666666666666666E-2</v>
      </c>
      <c r="X4" s="23">
        <f t="shared" si="0"/>
        <v>6.6666666666666666E-2</v>
      </c>
      <c r="Y4" s="23">
        <f t="shared" si="0"/>
        <v>6.6666666666666666E-2</v>
      </c>
      <c r="Z4" s="23">
        <f t="shared" si="0"/>
        <v>6.6666666666666666E-2</v>
      </c>
      <c r="AA4" s="23">
        <f t="shared" si="0"/>
        <v>6.6666666666666666E-2</v>
      </c>
      <c r="AB4" s="23">
        <f t="shared" si="0"/>
        <v>6.6666666666666666E-2</v>
      </c>
      <c r="AC4" s="23">
        <f t="shared" si="0"/>
        <v>6.6666666666666666E-2</v>
      </c>
      <c r="AD4" s="23">
        <f t="shared" si="0"/>
        <v>6.6666666666666666E-2</v>
      </c>
      <c r="AE4" s="23">
        <f t="shared" si="0"/>
        <v>6.6666666666666666E-2</v>
      </c>
      <c r="AF4" s="23">
        <f t="shared" si="0"/>
        <v>6.6666666666666666E-2</v>
      </c>
      <c r="AG4" s="23">
        <f t="shared" si="0"/>
        <v>6.6666666666666666E-2</v>
      </c>
    </row>
    <row r="5" spans="2:33" x14ac:dyDescent="0.3">
      <c r="B5" s="22">
        <v>2</v>
      </c>
      <c r="C5" s="14">
        <v>400</v>
      </c>
      <c r="D5" s="14">
        <v>400</v>
      </c>
      <c r="E5" s="14">
        <v>400</v>
      </c>
      <c r="F5" s="14">
        <v>400</v>
      </c>
      <c r="G5" s="14">
        <v>400</v>
      </c>
      <c r="H5" s="14">
        <v>400</v>
      </c>
      <c r="I5" s="14">
        <v>400</v>
      </c>
      <c r="J5" s="14">
        <v>400</v>
      </c>
      <c r="K5" s="14">
        <v>400</v>
      </c>
      <c r="L5" s="14">
        <v>400</v>
      </c>
      <c r="M5" s="14">
        <v>400</v>
      </c>
      <c r="N5" s="14">
        <v>400</v>
      </c>
      <c r="O5" s="14">
        <v>400</v>
      </c>
      <c r="P5" s="14">
        <v>400</v>
      </c>
      <c r="Q5" s="14">
        <v>400</v>
      </c>
      <c r="R5" s="14">
        <v>15000</v>
      </c>
      <c r="S5" s="23">
        <f t="shared" ref="S5:S8" si="1">1/15</f>
        <v>6.6666666666666666E-2</v>
      </c>
      <c r="T5" s="23">
        <f t="shared" si="0"/>
        <v>6.6666666666666666E-2</v>
      </c>
      <c r="U5" s="23">
        <f t="shared" si="0"/>
        <v>6.6666666666666666E-2</v>
      </c>
      <c r="V5" s="23">
        <f t="shared" si="0"/>
        <v>6.6666666666666666E-2</v>
      </c>
      <c r="W5" s="23">
        <f t="shared" si="0"/>
        <v>6.6666666666666666E-2</v>
      </c>
      <c r="X5" s="23">
        <f t="shared" si="0"/>
        <v>6.6666666666666666E-2</v>
      </c>
      <c r="Y5" s="23">
        <f t="shared" si="0"/>
        <v>6.6666666666666666E-2</v>
      </c>
      <c r="Z5" s="23">
        <f t="shared" si="0"/>
        <v>6.6666666666666666E-2</v>
      </c>
      <c r="AA5" s="23">
        <f t="shared" si="0"/>
        <v>6.6666666666666666E-2</v>
      </c>
      <c r="AB5" s="23">
        <f t="shared" si="0"/>
        <v>6.6666666666666666E-2</v>
      </c>
      <c r="AC5" s="23">
        <f t="shared" si="0"/>
        <v>6.6666666666666666E-2</v>
      </c>
      <c r="AD5" s="23">
        <f t="shared" si="0"/>
        <v>6.6666666666666666E-2</v>
      </c>
      <c r="AE5" s="23">
        <f t="shared" si="0"/>
        <v>6.6666666666666666E-2</v>
      </c>
      <c r="AF5" s="23">
        <f t="shared" si="0"/>
        <v>6.6666666666666666E-2</v>
      </c>
      <c r="AG5" s="23">
        <f t="shared" si="0"/>
        <v>6.6666666666666666E-2</v>
      </c>
    </row>
    <row r="6" spans="2:33" x14ac:dyDescent="0.3">
      <c r="B6" s="22">
        <v>3</v>
      </c>
      <c r="C6" s="14">
        <v>400</v>
      </c>
      <c r="D6" s="14">
        <v>400</v>
      </c>
      <c r="E6" s="14">
        <v>400</v>
      </c>
      <c r="F6" s="14">
        <v>400</v>
      </c>
      <c r="G6" s="14">
        <v>400</v>
      </c>
      <c r="H6" s="14">
        <v>400</v>
      </c>
      <c r="I6" s="14">
        <v>400</v>
      </c>
      <c r="J6" s="14">
        <v>400</v>
      </c>
      <c r="K6" s="14">
        <v>400</v>
      </c>
      <c r="L6" s="14">
        <v>400</v>
      </c>
      <c r="M6" s="14">
        <v>400</v>
      </c>
      <c r="N6" s="14">
        <v>400</v>
      </c>
      <c r="O6" s="14">
        <v>400</v>
      </c>
      <c r="P6" s="14">
        <v>400</v>
      </c>
      <c r="Q6" s="14">
        <v>400</v>
      </c>
      <c r="R6" s="14">
        <v>15000</v>
      </c>
      <c r="S6" s="23">
        <f t="shared" si="1"/>
        <v>6.6666666666666666E-2</v>
      </c>
      <c r="T6" s="23">
        <f t="shared" si="0"/>
        <v>6.6666666666666666E-2</v>
      </c>
      <c r="U6" s="23">
        <f t="shared" si="0"/>
        <v>6.6666666666666666E-2</v>
      </c>
      <c r="V6" s="23">
        <f t="shared" si="0"/>
        <v>6.6666666666666666E-2</v>
      </c>
      <c r="W6" s="23">
        <f t="shared" si="0"/>
        <v>6.6666666666666666E-2</v>
      </c>
      <c r="X6" s="23">
        <f t="shared" si="0"/>
        <v>6.6666666666666666E-2</v>
      </c>
      <c r="Y6" s="23">
        <f t="shared" si="0"/>
        <v>6.6666666666666666E-2</v>
      </c>
      <c r="Z6" s="23">
        <f t="shared" si="0"/>
        <v>6.6666666666666666E-2</v>
      </c>
      <c r="AA6" s="23">
        <f t="shared" si="0"/>
        <v>6.6666666666666666E-2</v>
      </c>
      <c r="AB6" s="23">
        <f t="shared" si="0"/>
        <v>6.6666666666666666E-2</v>
      </c>
      <c r="AC6" s="23">
        <f t="shared" si="0"/>
        <v>6.6666666666666666E-2</v>
      </c>
      <c r="AD6" s="23">
        <f t="shared" si="0"/>
        <v>6.6666666666666666E-2</v>
      </c>
      <c r="AE6" s="23">
        <f t="shared" si="0"/>
        <v>6.6666666666666666E-2</v>
      </c>
      <c r="AF6" s="23">
        <f t="shared" si="0"/>
        <v>6.6666666666666666E-2</v>
      </c>
      <c r="AG6" s="23">
        <f t="shared" si="0"/>
        <v>6.6666666666666666E-2</v>
      </c>
    </row>
    <row r="7" spans="2:33" x14ac:dyDescent="0.3">
      <c r="B7" s="22">
        <v>4</v>
      </c>
      <c r="C7" s="14">
        <v>400</v>
      </c>
      <c r="D7" s="14">
        <v>400</v>
      </c>
      <c r="E7" s="14">
        <v>400</v>
      </c>
      <c r="F7" s="14">
        <v>400</v>
      </c>
      <c r="G7" s="14">
        <v>400</v>
      </c>
      <c r="H7" s="14">
        <v>400</v>
      </c>
      <c r="I7" s="14">
        <v>400</v>
      </c>
      <c r="J7" s="14">
        <v>400</v>
      </c>
      <c r="K7" s="14">
        <v>400</v>
      </c>
      <c r="L7" s="14">
        <v>400</v>
      </c>
      <c r="M7" s="14">
        <v>400</v>
      </c>
      <c r="N7" s="14">
        <v>400</v>
      </c>
      <c r="O7" s="14">
        <v>400</v>
      </c>
      <c r="P7" s="14">
        <v>400</v>
      </c>
      <c r="Q7" s="14">
        <v>400</v>
      </c>
      <c r="R7" s="14">
        <v>15000</v>
      </c>
      <c r="S7" s="23">
        <f t="shared" si="1"/>
        <v>6.6666666666666666E-2</v>
      </c>
      <c r="T7" s="23">
        <f t="shared" si="0"/>
        <v>6.6666666666666666E-2</v>
      </c>
      <c r="U7" s="23">
        <f t="shared" si="0"/>
        <v>6.6666666666666666E-2</v>
      </c>
      <c r="V7" s="23">
        <f t="shared" si="0"/>
        <v>6.6666666666666666E-2</v>
      </c>
      <c r="W7" s="23">
        <f t="shared" si="0"/>
        <v>6.6666666666666666E-2</v>
      </c>
      <c r="X7" s="23">
        <f t="shared" si="0"/>
        <v>6.6666666666666666E-2</v>
      </c>
      <c r="Y7" s="23">
        <f t="shared" si="0"/>
        <v>6.6666666666666666E-2</v>
      </c>
      <c r="Z7" s="23">
        <f t="shared" si="0"/>
        <v>6.6666666666666666E-2</v>
      </c>
      <c r="AA7" s="23">
        <f t="shared" si="0"/>
        <v>6.6666666666666666E-2</v>
      </c>
      <c r="AB7" s="23">
        <f t="shared" si="0"/>
        <v>6.6666666666666666E-2</v>
      </c>
      <c r="AC7" s="23">
        <f t="shared" si="0"/>
        <v>6.6666666666666666E-2</v>
      </c>
      <c r="AD7" s="23">
        <f t="shared" si="0"/>
        <v>6.6666666666666666E-2</v>
      </c>
      <c r="AE7" s="23">
        <f t="shared" si="0"/>
        <v>6.6666666666666666E-2</v>
      </c>
      <c r="AF7" s="23">
        <f t="shared" si="0"/>
        <v>6.6666666666666666E-2</v>
      </c>
      <c r="AG7" s="23">
        <f t="shared" si="0"/>
        <v>6.6666666666666666E-2</v>
      </c>
    </row>
    <row r="8" spans="2:33" x14ac:dyDescent="0.3">
      <c r="B8" s="22">
        <v>5</v>
      </c>
      <c r="C8" s="14">
        <v>400</v>
      </c>
      <c r="D8" s="14">
        <v>400</v>
      </c>
      <c r="E8" s="14">
        <v>400</v>
      </c>
      <c r="F8" s="14">
        <v>400</v>
      </c>
      <c r="G8" s="14">
        <v>400</v>
      </c>
      <c r="H8" s="14">
        <v>400</v>
      </c>
      <c r="I8" s="14">
        <v>400</v>
      </c>
      <c r="J8" s="14">
        <v>400</v>
      </c>
      <c r="K8" s="14">
        <v>400</v>
      </c>
      <c r="L8" s="14">
        <v>400</v>
      </c>
      <c r="M8" s="14">
        <v>400</v>
      </c>
      <c r="N8" s="14">
        <v>400</v>
      </c>
      <c r="O8" s="14">
        <v>400</v>
      </c>
      <c r="P8" s="14">
        <v>400</v>
      </c>
      <c r="Q8" s="14">
        <v>400</v>
      </c>
      <c r="R8" s="14">
        <v>15000</v>
      </c>
      <c r="S8" s="23">
        <f t="shared" si="1"/>
        <v>6.6666666666666666E-2</v>
      </c>
      <c r="T8" s="23">
        <f t="shared" si="0"/>
        <v>6.6666666666666666E-2</v>
      </c>
      <c r="U8" s="23">
        <f t="shared" si="0"/>
        <v>6.6666666666666666E-2</v>
      </c>
      <c r="V8" s="23">
        <f t="shared" si="0"/>
        <v>6.6666666666666666E-2</v>
      </c>
      <c r="W8" s="23">
        <f t="shared" si="0"/>
        <v>6.6666666666666666E-2</v>
      </c>
      <c r="X8" s="23">
        <f t="shared" si="0"/>
        <v>6.6666666666666666E-2</v>
      </c>
      <c r="Y8" s="23">
        <f t="shared" si="0"/>
        <v>6.6666666666666666E-2</v>
      </c>
      <c r="Z8" s="23">
        <f t="shared" si="0"/>
        <v>6.6666666666666666E-2</v>
      </c>
      <c r="AA8" s="23">
        <f t="shared" si="0"/>
        <v>6.6666666666666666E-2</v>
      </c>
      <c r="AB8" s="23">
        <f t="shared" si="0"/>
        <v>6.6666666666666666E-2</v>
      </c>
      <c r="AC8" s="23">
        <f t="shared" si="0"/>
        <v>6.6666666666666666E-2</v>
      </c>
      <c r="AD8" s="23">
        <f t="shared" si="0"/>
        <v>6.6666666666666666E-2</v>
      </c>
      <c r="AE8" s="23">
        <f t="shared" si="0"/>
        <v>6.6666666666666666E-2</v>
      </c>
      <c r="AF8" s="23">
        <f t="shared" si="0"/>
        <v>6.6666666666666666E-2</v>
      </c>
      <c r="AG8" s="23">
        <f t="shared" si="0"/>
        <v>6.6666666666666666E-2</v>
      </c>
    </row>
    <row r="9" spans="2:33" x14ac:dyDescent="0.3">
      <c r="B9" s="22">
        <v>6</v>
      </c>
      <c r="C9" s="14">
        <f>ROUND($R9*$J$2*S9,0)</f>
        <v>219</v>
      </c>
      <c r="D9" s="14">
        <f t="shared" ref="D9:Q24" si="2">ROUND($R9*$J$2*T9,0)</f>
        <v>261</v>
      </c>
      <c r="E9" s="14">
        <f t="shared" si="2"/>
        <v>207</v>
      </c>
      <c r="F9" s="14">
        <f t="shared" si="2"/>
        <v>273</v>
      </c>
      <c r="G9" s="14">
        <f t="shared" si="2"/>
        <v>295</v>
      </c>
      <c r="H9" s="14">
        <f t="shared" si="2"/>
        <v>185</v>
      </c>
      <c r="I9" s="14">
        <f t="shared" si="2"/>
        <v>225</v>
      </c>
      <c r="J9" s="14">
        <f t="shared" si="2"/>
        <v>255</v>
      </c>
      <c r="K9" s="14">
        <f t="shared" si="2"/>
        <v>257</v>
      </c>
      <c r="L9" s="14">
        <f t="shared" si="2"/>
        <v>223</v>
      </c>
      <c r="M9" s="14">
        <f t="shared" si="2"/>
        <v>280</v>
      </c>
      <c r="N9" s="14">
        <f t="shared" si="2"/>
        <v>200</v>
      </c>
      <c r="O9" s="14">
        <f t="shared" si="2"/>
        <v>245</v>
      </c>
      <c r="P9" s="14">
        <f t="shared" si="2"/>
        <v>235</v>
      </c>
      <c r="Q9" s="14">
        <f>ROUND($R9*$J$2*AG9,0)</f>
        <v>240</v>
      </c>
      <c r="R9" s="14">
        <v>45000</v>
      </c>
      <c r="S9" s="24">
        <v>6.0949260030200236E-2</v>
      </c>
      <c r="T9" s="23">
        <f>2/15-S9</f>
        <v>7.2384073303133095E-2</v>
      </c>
      <c r="U9" s="24">
        <v>5.747367150211008E-2</v>
      </c>
      <c r="V9" s="25">
        <f>2/15-U9</f>
        <v>7.5859661831223252E-2</v>
      </c>
      <c r="W9" s="24">
        <v>8.1890307326419276E-2</v>
      </c>
      <c r="X9" s="25">
        <f>2/15-W9</f>
        <v>5.1443026006914055E-2</v>
      </c>
      <c r="Y9" s="24">
        <v>6.2371743849824413E-2</v>
      </c>
      <c r="Z9" s="25">
        <f>2/15-Y9</f>
        <v>7.0961589483508919E-2</v>
      </c>
      <c r="AA9" s="24">
        <v>7.1397194103654471E-2</v>
      </c>
      <c r="AB9" s="24">
        <f>2/15-AA9</f>
        <v>6.193613922967886E-2</v>
      </c>
      <c r="AC9" s="24">
        <v>7.7787485777251419E-2</v>
      </c>
      <c r="AD9" s="24">
        <f>2/15-AC9</f>
        <v>5.5545847556081912E-2</v>
      </c>
      <c r="AE9" s="24">
        <v>6.8154595380790994E-2</v>
      </c>
      <c r="AF9" s="24">
        <f>2/15-AE9</f>
        <v>6.5178737952542337E-2</v>
      </c>
      <c r="AG9" s="24">
        <f>1-SUM(S9:AF9)</f>
        <v>6.6666666666666652E-2</v>
      </c>
    </row>
    <row r="10" spans="2:33" x14ac:dyDescent="0.3">
      <c r="B10" s="22">
        <v>7</v>
      </c>
      <c r="C10" s="14">
        <f t="shared" ref="C10:Q40" si="3">ROUND($R10*$J$2*S10,0)</f>
        <v>273</v>
      </c>
      <c r="D10" s="14">
        <f t="shared" si="2"/>
        <v>207</v>
      </c>
      <c r="E10" s="14">
        <f t="shared" si="2"/>
        <v>227</v>
      </c>
      <c r="F10" s="14">
        <f t="shared" si="2"/>
        <v>253</v>
      </c>
      <c r="G10" s="14">
        <f t="shared" si="2"/>
        <v>206</v>
      </c>
      <c r="H10" s="14">
        <f t="shared" si="2"/>
        <v>274</v>
      </c>
      <c r="I10" s="14">
        <f t="shared" si="2"/>
        <v>260</v>
      </c>
      <c r="J10" s="14">
        <f t="shared" si="2"/>
        <v>220</v>
      </c>
      <c r="K10" s="14">
        <f t="shared" si="2"/>
        <v>236</v>
      </c>
      <c r="L10" s="14">
        <f t="shared" si="2"/>
        <v>244</v>
      </c>
      <c r="M10" s="14">
        <f t="shared" si="2"/>
        <v>274</v>
      </c>
      <c r="N10" s="14">
        <f t="shared" si="2"/>
        <v>206</v>
      </c>
      <c r="O10" s="14">
        <f t="shared" si="2"/>
        <v>235</v>
      </c>
      <c r="P10" s="14">
        <f t="shared" si="2"/>
        <v>245</v>
      </c>
      <c r="Q10" s="14">
        <f t="shared" si="2"/>
        <v>240</v>
      </c>
      <c r="R10" s="14">
        <v>45000</v>
      </c>
      <c r="S10" s="24">
        <v>7.5927114364774895E-2</v>
      </c>
      <c r="T10" s="23">
        <f t="shared" ref="T10:T73" si="4">2/15-S10</f>
        <v>5.7406218968558437E-2</v>
      </c>
      <c r="U10" s="24">
        <v>6.3109560057953928E-2</v>
      </c>
      <c r="V10" s="25">
        <f t="shared" ref="V10:V73" si="5">2/15-U10</f>
        <v>7.0223773275379403E-2</v>
      </c>
      <c r="W10" s="24">
        <v>5.7255665622095109E-2</v>
      </c>
      <c r="X10" s="25">
        <f t="shared" ref="X10:X73" si="6">2/15-W10</f>
        <v>7.6077667711238223E-2</v>
      </c>
      <c r="Y10" s="24">
        <v>7.2259440555670296E-2</v>
      </c>
      <c r="Z10" s="25">
        <f t="shared" ref="Z10:Z73" si="7">2/15-Y10</f>
        <v>6.1073892777663036E-2</v>
      </c>
      <c r="AA10" s="24">
        <v>6.5423314579264258E-2</v>
      </c>
      <c r="AB10" s="24">
        <f t="shared" ref="AB10:AB73" si="8">2/15-AA10</f>
        <v>6.7910018754069074E-2</v>
      </c>
      <c r="AC10" s="24">
        <v>7.6149190233580299E-2</v>
      </c>
      <c r="AD10" s="24">
        <f t="shared" ref="AD10:AD73" si="9">2/15-AC10</f>
        <v>5.7184143099753032E-2</v>
      </c>
      <c r="AE10" s="24">
        <v>6.5179331256829898E-2</v>
      </c>
      <c r="AF10" s="24">
        <f t="shared" ref="AF10:AF73" si="10">2/15-AE10</f>
        <v>6.8154002076503434E-2</v>
      </c>
      <c r="AG10" s="24">
        <f t="shared" ref="AG10:AG73" si="11">1-SUM(S10:AF10)</f>
        <v>6.6666666666666652E-2</v>
      </c>
    </row>
    <row r="11" spans="2:33" x14ac:dyDescent="0.3">
      <c r="B11" s="22">
        <v>8</v>
      </c>
      <c r="C11" s="14">
        <f t="shared" si="3"/>
        <v>229</v>
      </c>
      <c r="D11" s="14">
        <f t="shared" si="2"/>
        <v>251</v>
      </c>
      <c r="E11" s="14">
        <f t="shared" si="2"/>
        <v>236</v>
      </c>
      <c r="F11" s="14">
        <f t="shared" si="2"/>
        <v>244</v>
      </c>
      <c r="G11" s="14">
        <f t="shared" si="2"/>
        <v>199</v>
      </c>
      <c r="H11" s="14">
        <f t="shared" si="2"/>
        <v>281</v>
      </c>
      <c r="I11" s="14">
        <f t="shared" si="2"/>
        <v>215</v>
      </c>
      <c r="J11" s="14">
        <f t="shared" si="2"/>
        <v>265</v>
      </c>
      <c r="K11" s="14">
        <f t="shared" si="2"/>
        <v>302</v>
      </c>
      <c r="L11" s="14">
        <f t="shared" si="2"/>
        <v>178</v>
      </c>
      <c r="M11" s="14">
        <f t="shared" si="2"/>
        <v>261</v>
      </c>
      <c r="N11" s="14">
        <f t="shared" si="2"/>
        <v>219</v>
      </c>
      <c r="O11" s="14">
        <f t="shared" si="2"/>
        <v>323</v>
      </c>
      <c r="P11" s="14">
        <f t="shared" si="2"/>
        <v>157</v>
      </c>
      <c r="Q11" s="14">
        <f t="shared" si="2"/>
        <v>240</v>
      </c>
      <c r="R11" s="14">
        <v>45000</v>
      </c>
      <c r="S11" s="24">
        <v>6.359279733037343E-2</v>
      </c>
      <c r="T11" s="23">
        <f t="shared" si="4"/>
        <v>6.9740536002959902E-2</v>
      </c>
      <c r="U11" s="24">
        <v>6.5471097157158653E-2</v>
      </c>
      <c r="V11" s="25">
        <f t="shared" si="5"/>
        <v>6.7862236176174678E-2</v>
      </c>
      <c r="W11" s="24">
        <v>5.5283267199727704E-2</v>
      </c>
      <c r="X11" s="25">
        <f t="shared" si="6"/>
        <v>7.8050066133605628E-2</v>
      </c>
      <c r="Y11" s="24">
        <v>5.9649819475042165E-2</v>
      </c>
      <c r="Z11" s="25">
        <f t="shared" si="7"/>
        <v>7.3683513858291166E-2</v>
      </c>
      <c r="AA11" s="24">
        <v>8.3832123989439566E-2</v>
      </c>
      <c r="AB11" s="24">
        <f t="shared" si="8"/>
        <v>4.9501209343893765E-2</v>
      </c>
      <c r="AC11" s="24">
        <v>7.2378845841329309E-2</v>
      </c>
      <c r="AD11" s="24">
        <f t="shared" si="9"/>
        <v>6.0954487492004022E-2</v>
      </c>
      <c r="AE11" s="24">
        <v>8.9751342882253227E-2</v>
      </c>
      <c r="AF11" s="24">
        <f t="shared" si="10"/>
        <v>4.3581990451080105E-2</v>
      </c>
      <c r="AG11" s="24">
        <f t="shared" si="11"/>
        <v>6.6666666666666652E-2</v>
      </c>
    </row>
    <row r="12" spans="2:33" x14ac:dyDescent="0.3">
      <c r="B12" s="22">
        <v>9</v>
      </c>
      <c r="C12" s="14">
        <f t="shared" si="3"/>
        <v>341</v>
      </c>
      <c r="D12" s="14">
        <f t="shared" si="2"/>
        <v>139</v>
      </c>
      <c r="E12" s="14">
        <f t="shared" si="2"/>
        <v>271</v>
      </c>
      <c r="F12" s="14">
        <f t="shared" si="2"/>
        <v>209</v>
      </c>
      <c r="G12" s="14">
        <f t="shared" si="2"/>
        <v>242</v>
      </c>
      <c r="H12" s="14">
        <f t="shared" si="2"/>
        <v>238</v>
      </c>
      <c r="I12" s="14">
        <f t="shared" si="2"/>
        <v>243</v>
      </c>
      <c r="J12" s="14">
        <f t="shared" si="2"/>
        <v>237</v>
      </c>
      <c r="K12" s="14">
        <f t="shared" si="2"/>
        <v>250</v>
      </c>
      <c r="L12" s="14">
        <f t="shared" si="2"/>
        <v>230</v>
      </c>
      <c r="M12" s="14">
        <f t="shared" si="2"/>
        <v>272</v>
      </c>
      <c r="N12" s="14">
        <f t="shared" si="2"/>
        <v>208</v>
      </c>
      <c r="O12" s="14">
        <f t="shared" si="2"/>
        <v>217</v>
      </c>
      <c r="P12" s="14">
        <f t="shared" si="2"/>
        <v>263</v>
      </c>
      <c r="Q12" s="14">
        <f t="shared" si="2"/>
        <v>240</v>
      </c>
      <c r="R12" s="14">
        <v>45000</v>
      </c>
      <c r="S12" s="24">
        <v>9.4847059797346589E-2</v>
      </c>
      <c r="T12" s="23">
        <f t="shared" si="4"/>
        <v>3.8486273535986743E-2</v>
      </c>
      <c r="U12" s="24">
        <v>7.5231373655286149E-2</v>
      </c>
      <c r="V12" s="25">
        <f t="shared" si="5"/>
        <v>5.8101959678047183E-2</v>
      </c>
      <c r="W12" s="24">
        <v>6.7318747012494129E-2</v>
      </c>
      <c r="X12" s="25">
        <f t="shared" si="6"/>
        <v>6.6014586320839203E-2</v>
      </c>
      <c r="Y12" s="24">
        <v>6.7402329575587061E-2</v>
      </c>
      <c r="Z12" s="25">
        <f t="shared" si="7"/>
        <v>6.593100375774627E-2</v>
      </c>
      <c r="AA12" s="24">
        <v>6.9431821527858262E-2</v>
      </c>
      <c r="AB12" s="24">
        <f t="shared" si="8"/>
        <v>6.390151180547507E-2</v>
      </c>
      <c r="AC12" s="24">
        <v>7.5444286364971191E-2</v>
      </c>
      <c r="AD12" s="24">
        <f t="shared" si="9"/>
        <v>5.788904696836214E-2</v>
      </c>
      <c r="AE12" s="24">
        <v>6.0300312823117708E-2</v>
      </c>
      <c r="AF12" s="24">
        <f t="shared" si="10"/>
        <v>7.3033020510215624E-2</v>
      </c>
      <c r="AG12" s="24">
        <f t="shared" si="11"/>
        <v>6.6666666666666652E-2</v>
      </c>
    </row>
    <row r="13" spans="2:33" x14ac:dyDescent="0.3">
      <c r="B13" s="22">
        <v>10</v>
      </c>
      <c r="C13" s="14">
        <f t="shared" si="3"/>
        <v>378</v>
      </c>
      <c r="D13" s="14">
        <f t="shared" si="2"/>
        <v>422</v>
      </c>
      <c r="E13" s="14">
        <f t="shared" si="2"/>
        <v>367</v>
      </c>
      <c r="F13" s="14">
        <f t="shared" si="2"/>
        <v>433</v>
      </c>
      <c r="G13" s="14">
        <f t="shared" si="2"/>
        <v>495</v>
      </c>
      <c r="H13" s="14">
        <f t="shared" si="2"/>
        <v>305</v>
      </c>
      <c r="I13" s="14">
        <f t="shared" si="2"/>
        <v>449</v>
      </c>
      <c r="J13" s="14">
        <f t="shared" si="2"/>
        <v>351</v>
      </c>
      <c r="K13" s="14">
        <f t="shared" si="2"/>
        <v>372</v>
      </c>
      <c r="L13" s="14">
        <f t="shared" si="2"/>
        <v>428</v>
      </c>
      <c r="M13" s="14">
        <f t="shared" si="2"/>
        <v>404</v>
      </c>
      <c r="N13" s="14">
        <f t="shared" si="2"/>
        <v>396</v>
      </c>
      <c r="O13" s="14">
        <f t="shared" si="2"/>
        <v>506</v>
      </c>
      <c r="P13" s="14">
        <f t="shared" si="2"/>
        <v>294</v>
      </c>
      <c r="Q13" s="14">
        <f t="shared" si="2"/>
        <v>400</v>
      </c>
      <c r="R13" s="14">
        <v>75000</v>
      </c>
      <c r="S13" s="24">
        <v>6.2960050497666231E-2</v>
      </c>
      <c r="T13" s="23">
        <f t="shared" si="4"/>
        <v>7.03732828356671E-2</v>
      </c>
      <c r="U13" s="24">
        <v>6.1156943145350084E-2</v>
      </c>
      <c r="V13" s="25">
        <f t="shared" si="5"/>
        <v>7.2176390187983247E-2</v>
      </c>
      <c r="W13" s="24">
        <v>8.2582341844998297E-2</v>
      </c>
      <c r="X13" s="25">
        <f t="shared" si="6"/>
        <v>5.0750991488335034E-2</v>
      </c>
      <c r="Y13" s="24">
        <v>7.4770964699881148E-2</v>
      </c>
      <c r="Z13" s="25">
        <f t="shared" si="7"/>
        <v>5.8562368633452183E-2</v>
      </c>
      <c r="AA13" s="24">
        <v>6.2078011167203073E-2</v>
      </c>
      <c r="AB13" s="24">
        <f t="shared" si="8"/>
        <v>7.1255322166130258E-2</v>
      </c>
      <c r="AC13" s="24">
        <v>6.7330252120471556E-2</v>
      </c>
      <c r="AD13" s="24">
        <f t="shared" si="9"/>
        <v>6.6003081212861775E-2</v>
      </c>
      <c r="AE13" s="24">
        <v>8.4305515981712376E-2</v>
      </c>
      <c r="AF13" s="24">
        <f t="shared" si="10"/>
        <v>4.9027817351620956E-2</v>
      </c>
      <c r="AG13" s="24">
        <f t="shared" si="11"/>
        <v>6.6666666666666652E-2</v>
      </c>
    </row>
    <row r="14" spans="2:33" x14ac:dyDescent="0.3">
      <c r="B14" s="22">
        <v>11</v>
      </c>
      <c r="C14" s="14">
        <f t="shared" si="3"/>
        <v>446</v>
      </c>
      <c r="D14" s="14">
        <f t="shared" si="2"/>
        <v>292</v>
      </c>
      <c r="E14" s="14">
        <f t="shared" si="2"/>
        <v>349</v>
      </c>
      <c r="F14" s="14">
        <f t="shared" si="2"/>
        <v>389</v>
      </c>
      <c r="G14" s="14">
        <f t="shared" si="2"/>
        <v>339</v>
      </c>
      <c r="H14" s="14">
        <f t="shared" si="2"/>
        <v>399</v>
      </c>
      <c r="I14" s="14">
        <f t="shared" si="2"/>
        <v>380</v>
      </c>
      <c r="J14" s="14">
        <f t="shared" si="2"/>
        <v>359</v>
      </c>
      <c r="K14" s="14">
        <f t="shared" si="2"/>
        <v>351</v>
      </c>
      <c r="L14" s="14">
        <f t="shared" si="2"/>
        <v>387</v>
      </c>
      <c r="M14" s="14">
        <f t="shared" si="2"/>
        <v>444</v>
      </c>
      <c r="N14" s="14">
        <f t="shared" si="2"/>
        <v>294</v>
      </c>
      <c r="O14" s="14">
        <f t="shared" si="2"/>
        <v>359</v>
      </c>
      <c r="P14" s="14">
        <f t="shared" si="2"/>
        <v>379</v>
      </c>
      <c r="Q14" s="14">
        <f t="shared" si="2"/>
        <v>369</v>
      </c>
      <c r="R14" s="14">
        <v>69200</v>
      </c>
      <c r="S14" s="24">
        <v>8.0543072824683037E-2</v>
      </c>
      <c r="T14" s="23">
        <f t="shared" si="4"/>
        <v>5.2790260508650294E-2</v>
      </c>
      <c r="U14" s="24">
        <v>6.3120951479093634E-2</v>
      </c>
      <c r="V14" s="25">
        <f t="shared" si="5"/>
        <v>7.0212381854239697E-2</v>
      </c>
      <c r="W14" s="24">
        <v>6.1290854871502376E-2</v>
      </c>
      <c r="X14" s="25">
        <f t="shared" si="6"/>
        <v>7.2042478461830955E-2</v>
      </c>
      <c r="Y14" s="24">
        <v>6.8552726686492094E-2</v>
      </c>
      <c r="Z14" s="25">
        <f t="shared" si="7"/>
        <v>6.4780606646841238E-2</v>
      </c>
      <c r="AA14" s="24">
        <v>6.3482759840142677E-2</v>
      </c>
      <c r="AB14" s="24">
        <f t="shared" si="8"/>
        <v>6.9850573493190654E-2</v>
      </c>
      <c r="AC14" s="24">
        <v>8.0196509868572463E-2</v>
      </c>
      <c r="AD14" s="24">
        <f t="shared" si="9"/>
        <v>5.3136823464760868E-2</v>
      </c>
      <c r="AE14" s="24">
        <v>6.4897183262972391E-2</v>
      </c>
      <c r="AF14" s="24">
        <f t="shared" si="10"/>
        <v>6.843615007036094E-2</v>
      </c>
      <c r="AG14" s="24">
        <f t="shared" si="11"/>
        <v>6.6666666666666652E-2</v>
      </c>
    </row>
    <row r="15" spans="2:33" x14ac:dyDescent="0.3">
      <c r="B15" s="22">
        <v>12</v>
      </c>
      <c r="C15" s="14">
        <f t="shared" si="3"/>
        <v>321</v>
      </c>
      <c r="D15" s="14">
        <f t="shared" si="2"/>
        <v>727</v>
      </c>
      <c r="E15" s="14">
        <f t="shared" si="2"/>
        <v>532</v>
      </c>
      <c r="F15" s="14">
        <f t="shared" si="2"/>
        <v>516</v>
      </c>
      <c r="G15" s="14">
        <f t="shared" si="2"/>
        <v>577</v>
      </c>
      <c r="H15" s="14">
        <f t="shared" si="2"/>
        <v>471</v>
      </c>
      <c r="I15" s="14">
        <f t="shared" si="2"/>
        <v>495</v>
      </c>
      <c r="J15" s="14">
        <f t="shared" si="2"/>
        <v>553</v>
      </c>
      <c r="K15" s="14">
        <f t="shared" si="2"/>
        <v>564</v>
      </c>
      <c r="L15" s="14">
        <f t="shared" si="2"/>
        <v>485</v>
      </c>
      <c r="M15" s="14">
        <f t="shared" si="2"/>
        <v>444</v>
      </c>
      <c r="N15" s="14">
        <f t="shared" si="2"/>
        <v>605</v>
      </c>
      <c r="O15" s="14">
        <f t="shared" si="2"/>
        <v>415</v>
      </c>
      <c r="P15" s="14">
        <f t="shared" si="2"/>
        <v>633</v>
      </c>
      <c r="Q15" s="14">
        <f t="shared" si="2"/>
        <v>524</v>
      </c>
      <c r="R15" s="14">
        <v>98300</v>
      </c>
      <c r="S15" s="24">
        <v>4.084126440607011E-2</v>
      </c>
      <c r="T15" s="23">
        <f t="shared" si="4"/>
        <v>9.2492068927263221E-2</v>
      </c>
      <c r="U15" s="24">
        <v>6.770110995380324E-2</v>
      </c>
      <c r="V15" s="25">
        <f t="shared" si="5"/>
        <v>6.5632223379530091E-2</v>
      </c>
      <c r="W15" s="24">
        <v>7.3435417205062692E-2</v>
      </c>
      <c r="X15" s="25">
        <f t="shared" si="6"/>
        <v>5.989791612827064E-2</v>
      </c>
      <c r="Y15" s="24">
        <v>6.2991985130382233E-2</v>
      </c>
      <c r="Z15" s="25">
        <f t="shared" si="7"/>
        <v>7.0341348202951098E-2</v>
      </c>
      <c r="AA15" s="24">
        <v>7.1702397788201921E-2</v>
      </c>
      <c r="AB15" s="24">
        <f t="shared" si="8"/>
        <v>6.163093554513141E-2</v>
      </c>
      <c r="AC15" s="24">
        <v>5.639844412830658E-2</v>
      </c>
      <c r="AD15" s="24">
        <f t="shared" si="9"/>
        <v>7.6934889205026752E-2</v>
      </c>
      <c r="AE15" s="24">
        <v>5.2830882948499636E-2</v>
      </c>
      <c r="AF15" s="24">
        <f t="shared" si="10"/>
        <v>8.0502450384833696E-2</v>
      </c>
      <c r="AG15" s="24">
        <f t="shared" si="11"/>
        <v>6.6666666666666652E-2</v>
      </c>
    </row>
    <row r="16" spans="2:33" x14ac:dyDescent="0.3">
      <c r="B16" s="22">
        <v>13</v>
      </c>
      <c r="C16" s="14">
        <f t="shared" si="3"/>
        <v>606</v>
      </c>
      <c r="D16" s="14">
        <f t="shared" si="2"/>
        <v>424</v>
      </c>
      <c r="E16" s="14">
        <f t="shared" si="2"/>
        <v>617</v>
      </c>
      <c r="F16" s="14">
        <f t="shared" si="2"/>
        <v>413</v>
      </c>
      <c r="G16" s="14">
        <f t="shared" si="2"/>
        <v>476</v>
      </c>
      <c r="H16" s="14">
        <f t="shared" si="2"/>
        <v>555</v>
      </c>
      <c r="I16" s="14">
        <f t="shared" si="2"/>
        <v>687</v>
      </c>
      <c r="J16" s="14">
        <f t="shared" si="2"/>
        <v>343</v>
      </c>
      <c r="K16" s="14">
        <f t="shared" si="2"/>
        <v>556</v>
      </c>
      <c r="L16" s="14">
        <f t="shared" si="2"/>
        <v>475</v>
      </c>
      <c r="M16" s="14">
        <f t="shared" si="2"/>
        <v>540</v>
      </c>
      <c r="N16" s="14">
        <f t="shared" si="2"/>
        <v>490</v>
      </c>
      <c r="O16" s="14">
        <f t="shared" si="2"/>
        <v>425</v>
      </c>
      <c r="P16" s="14">
        <f t="shared" si="2"/>
        <v>605</v>
      </c>
      <c r="Q16" s="14">
        <f t="shared" si="2"/>
        <v>515</v>
      </c>
      <c r="R16" s="14">
        <v>96600</v>
      </c>
      <c r="S16" s="24">
        <v>7.8442026376749852E-2</v>
      </c>
      <c r="T16" s="23">
        <f t="shared" si="4"/>
        <v>5.489130695658348E-2</v>
      </c>
      <c r="U16" s="24">
        <v>7.9880164873928294E-2</v>
      </c>
      <c r="V16" s="25">
        <f t="shared" si="5"/>
        <v>5.3453168459405037E-2</v>
      </c>
      <c r="W16" s="24">
        <v>6.1555836152863919E-2</v>
      </c>
      <c r="X16" s="25">
        <f t="shared" si="6"/>
        <v>7.1777497180469413E-2</v>
      </c>
      <c r="Y16" s="24">
        <v>8.8885503926165399E-2</v>
      </c>
      <c r="Z16" s="25">
        <f t="shared" si="7"/>
        <v>4.4447829407167933E-2</v>
      </c>
      <c r="AA16" s="24">
        <v>7.1888298505244308E-2</v>
      </c>
      <c r="AB16" s="24">
        <f t="shared" si="8"/>
        <v>6.1445034828089024E-2</v>
      </c>
      <c r="AC16" s="24">
        <v>6.9911352609368038E-2</v>
      </c>
      <c r="AD16" s="24">
        <f t="shared" si="9"/>
        <v>6.3421980723965293E-2</v>
      </c>
      <c r="AE16" s="24">
        <v>5.5020718816693404E-2</v>
      </c>
      <c r="AF16" s="24">
        <f t="shared" si="10"/>
        <v>7.8312614516639928E-2</v>
      </c>
      <c r="AG16" s="24">
        <f t="shared" si="11"/>
        <v>6.6666666666666652E-2</v>
      </c>
    </row>
    <row r="17" spans="2:33" x14ac:dyDescent="0.3">
      <c r="B17" s="22">
        <v>14</v>
      </c>
      <c r="C17" s="14">
        <f t="shared" si="3"/>
        <v>614</v>
      </c>
      <c r="D17" s="14">
        <f t="shared" si="2"/>
        <v>344</v>
      </c>
      <c r="E17" s="14">
        <f t="shared" si="2"/>
        <v>418</v>
      </c>
      <c r="F17" s="14">
        <f t="shared" si="2"/>
        <v>540</v>
      </c>
      <c r="G17" s="14">
        <f t="shared" si="2"/>
        <v>398</v>
      </c>
      <c r="H17" s="14">
        <f t="shared" si="2"/>
        <v>559</v>
      </c>
      <c r="I17" s="14">
        <f t="shared" si="2"/>
        <v>410</v>
      </c>
      <c r="J17" s="14">
        <f t="shared" si="2"/>
        <v>548</v>
      </c>
      <c r="K17" s="14">
        <f t="shared" si="2"/>
        <v>456</v>
      </c>
      <c r="L17" s="14">
        <f t="shared" si="2"/>
        <v>502</v>
      </c>
      <c r="M17" s="14">
        <f t="shared" si="2"/>
        <v>559</v>
      </c>
      <c r="N17" s="14">
        <f t="shared" si="2"/>
        <v>399</v>
      </c>
      <c r="O17" s="14">
        <f t="shared" si="2"/>
        <v>456</v>
      </c>
      <c r="P17" s="14">
        <f t="shared" si="2"/>
        <v>502</v>
      </c>
      <c r="Q17" s="14">
        <f t="shared" si="2"/>
        <v>479</v>
      </c>
      <c r="R17" s="14">
        <v>89800</v>
      </c>
      <c r="S17" s="24">
        <v>8.5423330444926393E-2</v>
      </c>
      <c r="T17" s="23">
        <f t="shared" si="4"/>
        <v>4.7910002888406938E-2</v>
      </c>
      <c r="U17" s="24">
        <v>5.8210612321589139E-2</v>
      </c>
      <c r="V17" s="25">
        <f t="shared" si="5"/>
        <v>7.5122721011744192E-2</v>
      </c>
      <c r="W17" s="24">
        <v>5.5452592375830279E-2</v>
      </c>
      <c r="X17" s="25">
        <f t="shared" si="6"/>
        <v>7.7880740957503053E-2</v>
      </c>
      <c r="Y17" s="24">
        <v>5.7025813573589546E-2</v>
      </c>
      <c r="Z17" s="25">
        <f t="shared" si="7"/>
        <v>7.6307519759743786E-2</v>
      </c>
      <c r="AA17" s="24">
        <v>6.3436057287206638E-2</v>
      </c>
      <c r="AB17" s="24">
        <f t="shared" si="8"/>
        <v>6.9897276046126694E-2</v>
      </c>
      <c r="AC17" s="24">
        <v>7.7837371561643665E-2</v>
      </c>
      <c r="AD17" s="24">
        <f t="shared" si="9"/>
        <v>5.5495961771689667E-2</v>
      </c>
      <c r="AE17" s="24">
        <v>6.3428804066959998E-2</v>
      </c>
      <c r="AF17" s="24">
        <f t="shared" si="10"/>
        <v>6.9904529266373333E-2</v>
      </c>
      <c r="AG17" s="24">
        <f t="shared" si="11"/>
        <v>6.6666666666666652E-2</v>
      </c>
    </row>
    <row r="18" spans="2:33" x14ac:dyDescent="0.3">
      <c r="B18" s="22">
        <v>15</v>
      </c>
      <c r="C18" s="14">
        <f t="shared" si="3"/>
        <v>549</v>
      </c>
      <c r="D18" s="14">
        <f t="shared" si="2"/>
        <v>484</v>
      </c>
      <c r="E18" s="14">
        <f t="shared" si="2"/>
        <v>527</v>
      </c>
      <c r="F18" s="14">
        <f t="shared" si="2"/>
        <v>506</v>
      </c>
      <c r="G18" s="14">
        <f t="shared" si="2"/>
        <v>392</v>
      </c>
      <c r="H18" s="14">
        <f t="shared" si="2"/>
        <v>642</v>
      </c>
      <c r="I18" s="14">
        <f t="shared" si="2"/>
        <v>445</v>
      </c>
      <c r="J18" s="14">
        <f t="shared" si="2"/>
        <v>589</v>
      </c>
      <c r="K18" s="14">
        <f t="shared" si="2"/>
        <v>477</v>
      </c>
      <c r="L18" s="14">
        <f t="shared" si="2"/>
        <v>557</v>
      </c>
      <c r="M18" s="14">
        <f t="shared" si="2"/>
        <v>603</v>
      </c>
      <c r="N18" s="14">
        <f t="shared" si="2"/>
        <v>430</v>
      </c>
      <c r="O18" s="14">
        <f t="shared" si="2"/>
        <v>531</v>
      </c>
      <c r="P18" s="14">
        <f t="shared" si="2"/>
        <v>502</v>
      </c>
      <c r="Q18" s="14">
        <f t="shared" si="2"/>
        <v>517</v>
      </c>
      <c r="R18" s="14">
        <v>96900</v>
      </c>
      <c r="S18" s="24">
        <v>7.0867049641991031E-2</v>
      </c>
      <c r="T18" s="23">
        <f t="shared" si="4"/>
        <v>6.24662836913423E-2</v>
      </c>
      <c r="U18" s="24">
        <v>6.8020115220450095E-2</v>
      </c>
      <c r="V18" s="25">
        <f t="shared" si="5"/>
        <v>6.5313218112883237E-2</v>
      </c>
      <c r="W18" s="24">
        <v>5.0555668265176934E-2</v>
      </c>
      <c r="X18" s="25">
        <f t="shared" si="6"/>
        <v>8.2777665068156397E-2</v>
      </c>
      <c r="Y18" s="24">
        <v>5.7372876751786095E-2</v>
      </c>
      <c r="Z18" s="25">
        <f t="shared" si="7"/>
        <v>7.5960456581547237E-2</v>
      </c>
      <c r="AA18" s="24">
        <v>6.1468501924126173E-2</v>
      </c>
      <c r="AB18" s="24">
        <f t="shared" si="8"/>
        <v>7.1864831409207158E-2</v>
      </c>
      <c r="AC18" s="24">
        <v>7.7811678336318579E-2</v>
      </c>
      <c r="AD18" s="24">
        <f t="shared" si="9"/>
        <v>5.5521654997014752E-2</v>
      </c>
      <c r="AE18" s="24">
        <v>6.8558956725199238E-2</v>
      </c>
      <c r="AF18" s="24">
        <f t="shared" si="10"/>
        <v>6.4774376608134093E-2</v>
      </c>
      <c r="AG18" s="24">
        <f t="shared" si="11"/>
        <v>6.6666666666666652E-2</v>
      </c>
    </row>
    <row r="19" spans="2:33" x14ac:dyDescent="0.3">
      <c r="B19" s="22">
        <v>16</v>
      </c>
      <c r="C19" s="14">
        <f t="shared" si="3"/>
        <v>558</v>
      </c>
      <c r="D19" s="14">
        <f t="shared" si="2"/>
        <v>394</v>
      </c>
      <c r="E19" s="14">
        <f t="shared" si="2"/>
        <v>575</v>
      </c>
      <c r="F19" s="14">
        <f t="shared" si="2"/>
        <v>378</v>
      </c>
      <c r="G19" s="14">
        <f t="shared" si="2"/>
        <v>524</v>
      </c>
      <c r="H19" s="14">
        <f t="shared" si="2"/>
        <v>429</v>
      </c>
      <c r="I19" s="14">
        <f t="shared" si="2"/>
        <v>488</v>
      </c>
      <c r="J19" s="14">
        <f t="shared" si="2"/>
        <v>464</v>
      </c>
      <c r="K19" s="14">
        <f t="shared" si="2"/>
        <v>530</v>
      </c>
      <c r="L19" s="14">
        <f t="shared" si="2"/>
        <v>422</v>
      </c>
      <c r="M19" s="14">
        <f t="shared" si="2"/>
        <v>539</v>
      </c>
      <c r="N19" s="14">
        <f t="shared" si="2"/>
        <v>413</v>
      </c>
      <c r="O19" s="14">
        <f t="shared" si="2"/>
        <v>429</v>
      </c>
      <c r="P19" s="14">
        <f t="shared" si="2"/>
        <v>524</v>
      </c>
      <c r="Q19" s="14">
        <f t="shared" si="2"/>
        <v>476</v>
      </c>
      <c r="R19" s="14">
        <v>89300</v>
      </c>
      <c r="S19" s="24">
        <v>7.8164789654281919E-2</v>
      </c>
      <c r="T19" s="23">
        <f t="shared" si="4"/>
        <v>5.5168543679051413E-2</v>
      </c>
      <c r="U19" s="24">
        <v>8.0423747119810429E-2</v>
      </c>
      <c r="V19" s="25">
        <f t="shared" si="5"/>
        <v>5.2909586213522902E-2</v>
      </c>
      <c r="W19" s="24">
        <v>7.3345240805381906E-2</v>
      </c>
      <c r="X19" s="25">
        <f t="shared" si="6"/>
        <v>5.9988092527951425E-2</v>
      </c>
      <c r="Y19" s="24">
        <v>6.8352160367383619E-2</v>
      </c>
      <c r="Z19" s="25">
        <f t="shared" si="7"/>
        <v>6.4981172965949713E-2</v>
      </c>
      <c r="AA19" s="24">
        <v>7.4216764103355815E-2</v>
      </c>
      <c r="AB19" s="24">
        <f t="shared" si="8"/>
        <v>5.9116569229977517E-2</v>
      </c>
      <c r="AC19" s="24">
        <v>7.5501811904858329E-2</v>
      </c>
      <c r="AD19" s="24">
        <f t="shared" si="9"/>
        <v>5.7831521428475002E-2</v>
      </c>
      <c r="AE19" s="24">
        <v>6.0033955931019733E-2</v>
      </c>
      <c r="AF19" s="24">
        <f t="shared" si="10"/>
        <v>7.3299377402313598E-2</v>
      </c>
      <c r="AG19" s="24">
        <f t="shared" si="11"/>
        <v>6.6666666666666652E-2</v>
      </c>
    </row>
    <row r="20" spans="2:33" x14ac:dyDescent="0.3">
      <c r="B20" s="22">
        <v>17</v>
      </c>
      <c r="C20" s="14">
        <f t="shared" si="3"/>
        <v>557</v>
      </c>
      <c r="D20" s="14">
        <f t="shared" si="2"/>
        <v>629</v>
      </c>
      <c r="E20" s="14">
        <f t="shared" si="2"/>
        <v>586</v>
      </c>
      <c r="F20" s="14">
        <f t="shared" si="2"/>
        <v>600</v>
      </c>
      <c r="G20" s="14">
        <f t="shared" si="2"/>
        <v>599</v>
      </c>
      <c r="H20" s="14">
        <f t="shared" si="2"/>
        <v>587</v>
      </c>
      <c r="I20" s="14">
        <f t="shared" si="2"/>
        <v>631</v>
      </c>
      <c r="J20" s="14">
        <f t="shared" si="2"/>
        <v>555</v>
      </c>
      <c r="K20" s="14">
        <f t="shared" si="2"/>
        <v>566</v>
      </c>
      <c r="L20" s="14">
        <f t="shared" si="2"/>
        <v>621</v>
      </c>
      <c r="M20" s="14">
        <f t="shared" si="2"/>
        <v>518</v>
      </c>
      <c r="N20" s="14">
        <f t="shared" si="2"/>
        <v>668</v>
      </c>
      <c r="O20" s="14">
        <f t="shared" si="2"/>
        <v>546</v>
      </c>
      <c r="P20" s="14">
        <f t="shared" si="2"/>
        <v>640</v>
      </c>
      <c r="Q20" s="14">
        <f t="shared" si="2"/>
        <v>593</v>
      </c>
      <c r="R20" s="14">
        <v>111200</v>
      </c>
      <c r="S20" s="24">
        <v>6.2616204656977204E-2</v>
      </c>
      <c r="T20" s="23">
        <f t="shared" si="4"/>
        <v>7.0717128676356128E-2</v>
      </c>
      <c r="U20" s="24">
        <v>6.59238095136499E-2</v>
      </c>
      <c r="V20" s="25">
        <f t="shared" si="5"/>
        <v>6.7409523819683431E-2</v>
      </c>
      <c r="W20" s="24">
        <v>6.7333310296406268E-2</v>
      </c>
      <c r="X20" s="25">
        <f t="shared" si="6"/>
        <v>6.6000023036927064E-2</v>
      </c>
      <c r="Y20" s="24">
        <v>7.0933169906809923E-2</v>
      </c>
      <c r="Z20" s="25">
        <f t="shared" si="7"/>
        <v>6.2400163426523408E-2</v>
      </c>
      <c r="AA20" s="24">
        <v>6.3569537003375587E-2</v>
      </c>
      <c r="AB20" s="24">
        <f t="shared" si="8"/>
        <v>6.9763796329957745E-2</v>
      </c>
      <c r="AC20" s="24">
        <v>5.8282530615131833E-2</v>
      </c>
      <c r="AD20" s="24">
        <f t="shared" si="9"/>
        <v>7.5050802718201498E-2</v>
      </c>
      <c r="AE20" s="24">
        <v>6.1420287336248436E-2</v>
      </c>
      <c r="AF20" s="24">
        <f t="shared" si="10"/>
        <v>7.1913045997084896E-2</v>
      </c>
      <c r="AG20" s="24">
        <f t="shared" si="11"/>
        <v>6.6666666666666652E-2</v>
      </c>
    </row>
    <row r="21" spans="2:33" x14ac:dyDescent="0.3">
      <c r="B21" s="22">
        <v>18</v>
      </c>
      <c r="C21" s="14">
        <f t="shared" si="3"/>
        <v>435</v>
      </c>
      <c r="D21" s="14">
        <f t="shared" si="2"/>
        <v>568</v>
      </c>
      <c r="E21" s="14">
        <f t="shared" si="2"/>
        <v>553</v>
      </c>
      <c r="F21" s="14">
        <f t="shared" si="2"/>
        <v>450</v>
      </c>
      <c r="G21" s="14">
        <f t="shared" si="2"/>
        <v>588</v>
      </c>
      <c r="H21" s="14">
        <f t="shared" si="2"/>
        <v>415</v>
      </c>
      <c r="I21" s="14">
        <f t="shared" si="2"/>
        <v>369</v>
      </c>
      <c r="J21" s="14">
        <f t="shared" si="2"/>
        <v>634</v>
      </c>
      <c r="K21" s="14">
        <f t="shared" si="2"/>
        <v>495</v>
      </c>
      <c r="L21" s="14">
        <f t="shared" si="2"/>
        <v>508</v>
      </c>
      <c r="M21" s="14">
        <f t="shared" si="2"/>
        <v>482</v>
      </c>
      <c r="N21" s="14">
        <f t="shared" si="2"/>
        <v>521</v>
      </c>
      <c r="O21" s="14">
        <f t="shared" si="2"/>
        <v>509</v>
      </c>
      <c r="P21" s="14">
        <f t="shared" si="2"/>
        <v>494</v>
      </c>
      <c r="Q21" s="14">
        <f t="shared" si="2"/>
        <v>501</v>
      </c>
      <c r="R21" s="14">
        <v>94000</v>
      </c>
      <c r="S21" s="24">
        <v>5.7780807862898798E-2</v>
      </c>
      <c r="T21" s="23">
        <f t="shared" si="4"/>
        <v>7.5552525470434534E-2</v>
      </c>
      <c r="U21" s="24">
        <v>7.3510677891634402E-2</v>
      </c>
      <c r="V21" s="25">
        <f t="shared" si="5"/>
        <v>5.982265544169893E-2</v>
      </c>
      <c r="W21" s="24">
        <v>7.8194507393662349E-2</v>
      </c>
      <c r="X21" s="25">
        <f t="shared" si="6"/>
        <v>5.5138825939670982E-2</v>
      </c>
      <c r="Y21" s="24">
        <v>4.9028990458780897E-2</v>
      </c>
      <c r="Z21" s="25">
        <f t="shared" si="7"/>
        <v>8.4304342874552435E-2</v>
      </c>
      <c r="AA21" s="24">
        <v>6.584554749456234E-2</v>
      </c>
      <c r="AB21" s="24">
        <f t="shared" si="8"/>
        <v>6.7487785838770992E-2</v>
      </c>
      <c r="AC21" s="24">
        <v>6.4080059116848276E-2</v>
      </c>
      <c r="AD21" s="24">
        <f t="shared" si="9"/>
        <v>6.9253274216485056E-2</v>
      </c>
      <c r="AE21" s="24">
        <v>6.7677269823933017E-2</v>
      </c>
      <c r="AF21" s="24">
        <f t="shared" si="10"/>
        <v>6.5656063509400314E-2</v>
      </c>
      <c r="AG21" s="24">
        <f t="shared" si="11"/>
        <v>6.6666666666666652E-2</v>
      </c>
    </row>
    <row r="22" spans="2:33" x14ac:dyDescent="0.3">
      <c r="B22" s="22">
        <v>19</v>
      </c>
      <c r="C22" s="14">
        <f t="shared" si="3"/>
        <v>625</v>
      </c>
      <c r="D22" s="14">
        <f t="shared" si="2"/>
        <v>520</v>
      </c>
      <c r="E22" s="14">
        <f t="shared" si="2"/>
        <v>689</v>
      </c>
      <c r="F22" s="14">
        <f t="shared" si="2"/>
        <v>456</v>
      </c>
      <c r="G22" s="14">
        <f t="shared" si="2"/>
        <v>668</v>
      </c>
      <c r="H22" s="14">
        <f t="shared" si="2"/>
        <v>478</v>
      </c>
      <c r="I22" s="14">
        <f t="shared" si="2"/>
        <v>627</v>
      </c>
      <c r="J22" s="14">
        <f t="shared" si="2"/>
        <v>518</v>
      </c>
      <c r="K22" s="14">
        <f t="shared" si="2"/>
        <v>603</v>
      </c>
      <c r="L22" s="14">
        <f t="shared" si="2"/>
        <v>542</v>
      </c>
      <c r="M22" s="14">
        <f t="shared" si="2"/>
        <v>632</v>
      </c>
      <c r="N22" s="14">
        <f t="shared" si="2"/>
        <v>513</v>
      </c>
      <c r="O22" s="14">
        <f t="shared" si="2"/>
        <v>538</v>
      </c>
      <c r="P22" s="14">
        <f t="shared" si="2"/>
        <v>608</v>
      </c>
      <c r="Q22" s="14">
        <f t="shared" si="2"/>
        <v>573</v>
      </c>
      <c r="R22" s="14">
        <v>107400</v>
      </c>
      <c r="S22" s="24">
        <v>7.2770690264904403E-2</v>
      </c>
      <c r="T22" s="23">
        <f t="shared" si="4"/>
        <v>6.0562643068428929E-2</v>
      </c>
      <c r="U22" s="24">
        <v>8.0238710422734727E-2</v>
      </c>
      <c r="V22" s="25">
        <f t="shared" si="5"/>
        <v>5.3094622910598605E-2</v>
      </c>
      <c r="W22" s="24">
        <v>7.7729414540543218E-2</v>
      </c>
      <c r="X22" s="25">
        <f t="shared" si="6"/>
        <v>5.5603918792790114E-2</v>
      </c>
      <c r="Y22" s="24">
        <v>7.302812274024123E-2</v>
      </c>
      <c r="Z22" s="25">
        <f t="shared" si="7"/>
        <v>6.0305210593092101E-2</v>
      </c>
      <c r="AA22" s="24">
        <v>7.0201481419233602E-2</v>
      </c>
      <c r="AB22" s="24">
        <f t="shared" si="8"/>
        <v>6.3131851914099729E-2</v>
      </c>
      <c r="AC22" s="24">
        <v>7.3577571226949801E-2</v>
      </c>
      <c r="AD22" s="24">
        <f t="shared" si="9"/>
        <v>5.9755762106383531E-2</v>
      </c>
      <c r="AE22" s="24">
        <v>6.259793518215534E-2</v>
      </c>
      <c r="AF22" s="24">
        <f t="shared" si="10"/>
        <v>7.0735398151177992E-2</v>
      </c>
      <c r="AG22" s="24">
        <f t="shared" si="11"/>
        <v>6.6666666666666652E-2</v>
      </c>
    </row>
    <row r="23" spans="2:33" x14ac:dyDescent="0.3">
      <c r="B23" s="22">
        <v>20</v>
      </c>
      <c r="C23" s="14">
        <f t="shared" si="3"/>
        <v>774</v>
      </c>
      <c r="D23" s="14">
        <f t="shared" si="2"/>
        <v>506</v>
      </c>
      <c r="E23" s="14">
        <f t="shared" si="2"/>
        <v>758</v>
      </c>
      <c r="F23" s="14">
        <f t="shared" si="2"/>
        <v>522</v>
      </c>
      <c r="G23" s="14">
        <f t="shared" si="2"/>
        <v>569</v>
      </c>
      <c r="H23" s="14">
        <f t="shared" si="2"/>
        <v>711</v>
      </c>
      <c r="I23" s="14">
        <f t="shared" si="2"/>
        <v>748</v>
      </c>
      <c r="J23" s="14">
        <f t="shared" si="2"/>
        <v>532</v>
      </c>
      <c r="K23" s="14">
        <f t="shared" si="2"/>
        <v>700</v>
      </c>
      <c r="L23" s="14">
        <f t="shared" si="2"/>
        <v>580</v>
      </c>
      <c r="M23" s="14">
        <f t="shared" si="2"/>
        <v>467</v>
      </c>
      <c r="N23" s="14">
        <f t="shared" si="2"/>
        <v>813</v>
      </c>
      <c r="O23" s="14">
        <f t="shared" si="2"/>
        <v>553</v>
      </c>
      <c r="P23" s="14">
        <f t="shared" si="2"/>
        <v>727</v>
      </c>
      <c r="Q23" s="14">
        <f t="shared" si="2"/>
        <v>640</v>
      </c>
      <c r="R23" s="14">
        <v>120000</v>
      </c>
      <c r="S23" s="24">
        <v>8.0583272490501401E-2</v>
      </c>
      <c r="T23" s="23">
        <f t="shared" si="4"/>
        <v>5.2750060842831931E-2</v>
      </c>
      <c r="U23" s="24">
        <v>7.899925104315858E-2</v>
      </c>
      <c r="V23" s="25">
        <f t="shared" si="5"/>
        <v>5.4334082290174751E-2</v>
      </c>
      <c r="W23" s="24">
        <v>5.9218764461136886E-2</v>
      </c>
      <c r="X23" s="25">
        <f>2/15-W23</f>
        <v>7.4114568872196446E-2</v>
      </c>
      <c r="Y23" s="24">
        <v>7.7937938938292206E-2</v>
      </c>
      <c r="Z23" s="25">
        <f t="shared" si="7"/>
        <v>5.5395394395041125E-2</v>
      </c>
      <c r="AA23" s="24">
        <v>7.2889129212442783E-2</v>
      </c>
      <c r="AB23" s="24">
        <f t="shared" si="8"/>
        <v>6.0444204120890549E-2</v>
      </c>
      <c r="AC23" s="24">
        <v>4.860825820974074E-2</v>
      </c>
      <c r="AD23" s="24">
        <f t="shared" si="9"/>
        <v>8.4725075123592591E-2</v>
      </c>
      <c r="AE23" s="24">
        <v>5.7621964613234156E-2</v>
      </c>
      <c r="AF23" s="24">
        <f t="shared" si="10"/>
        <v>7.5711368720099176E-2</v>
      </c>
      <c r="AG23" s="24">
        <f t="shared" si="11"/>
        <v>6.6666666666666652E-2</v>
      </c>
    </row>
    <row r="24" spans="2:33" x14ac:dyDescent="0.3">
      <c r="B24" s="22">
        <v>21</v>
      </c>
      <c r="C24" s="14">
        <f t="shared" si="3"/>
        <v>467</v>
      </c>
      <c r="D24" s="14">
        <f t="shared" si="2"/>
        <v>554</v>
      </c>
      <c r="E24" s="14">
        <f t="shared" si="2"/>
        <v>592</v>
      </c>
      <c r="F24" s="14">
        <f t="shared" si="2"/>
        <v>430</v>
      </c>
      <c r="G24" s="14">
        <f t="shared" si="2"/>
        <v>519</v>
      </c>
      <c r="H24" s="14">
        <f t="shared" si="2"/>
        <v>503</v>
      </c>
      <c r="I24" s="14">
        <f t="shared" si="2"/>
        <v>562</v>
      </c>
      <c r="J24" s="14">
        <f t="shared" si="2"/>
        <v>460</v>
      </c>
      <c r="K24" s="14">
        <f t="shared" si="2"/>
        <v>612</v>
      </c>
      <c r="L24" s="14">
        <f t="shared" si="2"/>
        <v>410</v>
      </c>
      <c r="M24" s="14">
        <f t="shared" si="2"/>
        <v>581</v>
      </c>
      <c r="N24" s="14">
        <f t="shared" si="2"/>
        <v>441</v>
      </c>
      <c r="O24" s="14">
        <f t="shared" si="2"/>
        <v>451</v>
      </c>
      <c r="P24" s="14">
        <f t="shared" si="2"/>
        <v>570</v>
      </c>
      <c r="Q24" s="14">
        <f t="shared" si="2"/>
        <v>511</v>
      </c>
      <c r="R24" s="14">
        <v>95800</v>
      </c>
      <c r="S24" s="24">
        <v>6.0996030795238909E-2</v>
      </c>
      <c r="T24" s="23">
        <f t="shared" si="4"/>
        <v>7.2337302538094422E-2</v>
      </c>
      <c r="U24" s="24">
        <v>7.7184104254727715E-2</v>
      </c>
      <c r="V24" s="25">
        <f t="shared" si="5"/>
        <v>5.6149229078605617E-2</v>
      </c>
      <c r="W24" s="24">
        <v>6.7688797669277989E-2</v>
      </c>
      <c r="X24" s="25">
        <f t="shared" si="6"/>
        <v>6.5644535664055342E-2</v>
      </c>
      <c r="Y24" s="24">
        <v>7.3359588084302374E-2</v>
      </c>
      <c r="Z24" s="25">
        <f t="shared" si="7"/>
        <v>5.9973745249030957E-2</v>
      </c>
      <c r="AA24" s="24">
        <v>7.988382559010293E-2</v>
      </c>
      <c r="AB24" s="24">
        <f t="shared" si="8"/>
        <v>5.3449507743230401E-2</v>
      </c>
      <c r="AC24" s="24">
        <v>7.5825364645014048E-2</v>
      </c>
      <c r="AD24" s="24">
        <f t="shared" si="9"/>
        <v>5.7507968688319283E-2</v>
      </c>
      <c r="AE24" s="24">
        <v>5.8896007528845218E-2</v>
      </c>
      <c r="AF24" s="24">
        <f t="shared" si="10"/>
        <v>7.4437325804488114E-2</v>
      </c>
      <c r="AG24" s="24">
        <f t="shared" si="11"/>
        <v>6.6666666666666652E-2</v>
      </c>
    </row>
    <row r="25" spans="2:33" x14ac:dyDescent="0.3">
      <c r="B25" s="22">
        <v>22</v>
      </c>
      <c r="C25" s="14">
        <f t="shared" si="3"/>
        <v>798</v>
      </c>
      <c r="D25" s="14">
        <f t="shared" si="3"/>
        <v>653</v>
      </c>
      <c r="E25" s="14">
        <f t="shared" si="3"/>
        <v>722</v>
      </c>
      <c r="F25" s="14">
        <f t="shared" si="3"/>
        <v>729</v>
      </c>
      <c r="G25" s="14">
        <f t="shared" si="3"/>
        <v>647</v>
      </c>
      <c r="H25" s="14">
        <f t="shared" si="3"/>
        <v>805</v>
      </c>
      <c r="I25" s="14">
        <f t="shared" si="3"/>
        <v>806</v>
      </c>
      <c r="J25" s="14">
        <f t="shared" si="3"/>
        <v>645</v>
      </c>
      <c r="K25" s="14">
        <f t="shared" si="3"/>
        <v>701</v>
      </c>
      <c r="L25" s="14">
        <f t="shared" si="3"/>
        <v>750</v>
      </c>
      <c r="M25" s="14">
        <f t="shared" si="3"/>
        <v>724</v>
      </c>
      <c r="N25" s="14">
        <f t="shared" si="3"/>
        <v>727</v>
      </c>
      <c r="O25" s="14">
        <f t="shared" si="3"/>
        <v>711</v>
      </c>
      <c r="P25" s="14">
        <f t="shared" si="3"/>
        <v>741</v>
      </c>
      <c r="Q25" s="14">
        <f t="shared" si="3"/>
        <v>726</v>
      </c>
      <c r="R25" s="14">
        <v>136100</v>
      </c>
      <c r="S25" s="24">
        <v>7.3324208740403407E-2</v>
      </c>
      <c r="T25" s="23">
        <f t="shared" si="4"/>
        <v>6.0009124592929924E-2</v>
      </c>
      <c r="U25" s="24">
        <v>6.6338266249247824E-2</v>
      </c>
      <c r="V25" s="25">
        <f t="shared" si="5"/>
        <v>6.6995067084085508E-2</v>
      </c>
      <c r="W25" s="24">
        <v>5.9380245245436669E-2</v>
      </c>
      <c r="X25" s="25">
        <f t="shared" si="6"/>
        <v>7.3953088087896662E-2</v>
      </c>
      <c r="Y25" s="24">
        <v>7.4069994395857208E-2</v>
      </c>
      <c r="Z25" s="25">
        <f t="shared" si="7"/>
        <v>5.9263338937476123E-2</v>
      </c>
      <c r="AA25" s="24">
        <v>6.4408511759709797E-2</v>
      </c>
      <c r="AB25" s="24">
        <f t="shared" si="8"/>
        <v>6.8924821573623535E-2</v>
      </c>
      <c r="AC25" s="24">
        <v>6.6524212441025299E-2</v>
      </c>
      <c r="AD25" s="24">
        <f t="shared" si="9"/>
        <v>6.6809120892308033E-2</v>
      </c>
      <c r="AE25" s="24">
        <v>6.5314550381615988E-2</v>
      </c>
      <c r="AF25" s="24">
        <f t="shared" si="10"/>
        <v>6.8018782951717344E-2</v>
      </c>
      <c r="AG25" s="24">
        <f t="shared" si="11"/>
        <v>6.6666666666666652E-2</v>
      </c>
    </row>
    <row r="26" spans="2:33" x14ac:dyDescent="0.3">
      <c r="B26" s="22">
        <v>23</v>
      </c>
      <c r="C26" s="14">
        <f t="shared" si="3"/>
        <v>559</v>
      </c>
      <c r="D26" s="14">
        <f t="shared" si="3"/>
        <v>868</v>
      </c>
      <c r="E26" s="14">
        <f t="shared" si="3"/>
        <v>846</v>
      </c>
      <c r="F26" s="14">
        <f t="shared" si="3"/>
        <v>581</v>
      </c>
      <c r="G26" s="14">
        <f t="shared" si="3"/>
        <v>775</v>
      </c>
      <c r="H26" s="14">
        <f t="shared" si="3"/>
        <v>652</v>
      </c>
      <c r="I26" s="14">
        <f t="shared" si="3"/>
        <v>786</v>
      </c>
      <c r="J26" s="14">
        <f t="shared" si="3"/>
        <v>641</v>
      </c>
      <c r="K26" s="14">
        <f t="shared" si="3"/>
        <v>535</v>
      </c>
      <c r="L26" s="14">
        <f t="shared" si="3"/>
        <v>892</v>
      </c>
      <c r="M26" s="14">
        <f t="shared" si="3"/>
        <v>758</v>
      </c>
      <c r="N26" s="14">
        <f t="shared" si="3"/>
        <v>669</v>
      </c>
      <c r="O26" s="14">
        <f t="shared" si="3"/>
        <v>787</v>
      </c>
      <c r="P26" s="14">
        <f t="shared" si="3"/>
        <v>640</v>
      </c>
      <c r="Q26" s="14">
        <f t="shared" si="3"/>
        <v>714</v>
      </c>
      <c r="R26" s="14">
        <v>133800</v>
      </c>
      <c r="S26" s="24">
        <v>5.2235459504616444E-2</v>
      </c>
      <c r="T26" s="23">
        <f t="shared" si="4"/>
        <v>8.1097873828716888E-2</v>
      </c>
      <c r="U26" s="24">
        <v>7.9028786883598656E-2</v>
      </c>
      <c r="V26" s="25">
        <f t="shared" si="5"/>
        <v>5.4304546449734675E-2</v>
      </c>
      <c r="W26" s="24">
        <v>7.2446546353192531E-2</v>
      </c>
      <c r="X26" s="25">
        <f t="shared" si="6"/>
        <v>6.08867869801408E-2</v>
      </c>
      <c r="Y26" s="24">
        <v>7.3473002073613458E-2</v>
      </c>
      <c r="Z26" s="25">
        <f t="shared" si="7"/>
        <v>5.9860331259719873E-2</v>
      </c>
      <c r="AA26" s="24">
        <v>4.9984278218788092E-2</v>
      </c>
      <c r="AB26" s="24">
        <f t="shared" si="8"/>
        <v>8.334905511454524E-2</v>
      </c>
      <c r="AC26" s="24">
        <v>7.0818619049121623E-2</v>
      </c>
      <c r="AD26" s="24">
        <f t="shared" si="9"/>
        <v>6.2514714284211709E-2</v>
      </c>
      <c r="AE26" s="24">
        <v>7.3501969479864926E-2</v>
      </c>
      <c r="AF26" s="24">
        <f t="shared" si="10"/>
        <v>5.9831363853468406E-2</v>
      </c>
      <c r="AG26" s="24">
        <f t="shared" si="11"/>
        <v>6.6666666666666652E-2</v>
      </c>
    </row>
    <row r="27" spans="2:33" x14ac:dyDescent="0.3">
      <c r="B27" s="22">
        <v>24</v>
      </c>
      <c r="C27" s="14">
        <f t="shared" si="3"/>
        <v>592</v>
      </c>
      <c r="D27" s="14">
        <f t="shared" si="3"/>
        <v>734</v>
      </c>
      <c r="E27" s="14">
        <f t="shared" si="3"/>
        <v>574</v>
      </c>
      <c r="F27" s="14">
        <f t="shared" si="3"/>
        <v>752</v>
      </c>
      <c r="G27" s="14">
        <f t="shared" si="3"/>
        <v>446</v>
      </c>
      <c r="H27" s="14">
        <f t="shared" si="3"/>
        <v>880</v>
      </c>
      <c r="I27" s="14">
        <f t="shared" si="3"/>
        <v>633</v>
      </c>
      <c r="J27" s="14">
        <f t="shared" si="3"/>
        <v>693</v>
      </c>
      <c r="K27" s="14">
        <f t="shared" si="3"/>
        <v>853</v>
      </c>
      <c r="L27" s="14">
        <f t="shared" si="3"/>
        <v>473</v>
      </c>
      <c r="M27" s="14">
        <f t="shared" si="3"/>
        <v>771</v>
      </c>
      <c r="N27" s="14">
        <f t="shared" si="3"/>
        <v>555</v>
      </c>
      <c r="O27" s="14">
        <f t="shared" si="3"/>
        <v>664</v>
      </c>
      <c r="P27" s="14">
        <f t="shared" si="3"/>
        <v>662</v>
      </c>
      <c r="Q27" s="14">
        <f t="shared" si="3"/>
        <v>663</v>
      </c>
      <c r="R27" s="14">
        <v>124300</v>
      </c>
      <c r="S27" s="24">
        <v>5.9518147379592989E-2</v>
      </c>
      <c r="T27" s="23">
        <f t="shared" si="4"/>
        <v>7.3815185953740342E-2</v>
      </c>
      <c r="U27" s="24">
        <v>5.7702250258033161E-2</v>
      </c>
      <c r="V27" s="25">
        <f t="shared" si="5"/>
        <v>7.5631083075300171E-2</v>
      </c>
      <c r="W27" s="24">
        <v>4.4881876517636698E-2</v>
      </c>
      <c r="X27" s="25">
        <f t="shared" si="6"/>
        <v>8.8451456815696633E-2</v>
      </c>
      <c r="Y27" s="24">
        <v>6.3635270732946225E-2</v>
      </c>
      <c r="Z27" s="25">
        <f t="shared" si="7"/>
        <v>6.9698062600387106E-2</v>
      </c>
      <c r="AA27" s="24">
        <v>8.5815595509801057E-2</v>
      </c>
      <c r="AB27" s="24">
        <f t="shared" si="8"/>
        <v>4.7517737823532274E-2</v>
      </c>
      <c r="AC27" s="24">
        <v>7.7533918654397127E-2</v>
      </c>
      <c r="AD27" s="24">
        <f t="shared" si="9"/>
        <v>5.5799414678936204E-2</v>
      </c>
      <c r="AE27" s="24">
        <v>6.6758305008577878E-2</v>
      </c>
      <c r="AF27" s="24">
        <f t="shared" si="10"/>
        <v>6.6575028324755453E-2</v>
      </c>
      <c r="AG27" s="24">
        <f t="shared" si="11"/>
        <v>6.6666666666666652E-2</v>
      </c>
    </row>
    <row r="28" spans="2:33" x14ac:dyDescent="0.3">
      <c r="B28" s="22">
        <v>25</v>
      </c>
      <c r="C28" s="14">
        <f t="shared" si="3"/>
        <v>913</v>
      </c>
      <c r="D28" s="14">
        <f t="shared" si="3"/>
        <v>518</v>
      </c>
      <c r="E28" s="14">
        <f t="shared" si="3"/>
        <v>763</v>
      </c>
      <c r="F28" s="14">
        <f t="shared" si="3"/>
        <v>668</v>
      </c>
      <c r="G28" s="14">
        <f t="shared" si="3"/>
        <v>836</v>
      </c>
      <c r="H28" s="14">
        <f t="shared" si="3"/>
        <v>594</v>
      </c>
      <c r="I28" s="14">
        <f t="shared" si="3"/>
        <v>550</v>
      </c>
      <c r="J28" s="14">
        <f t="shared" si="3"/>
        <v>880</v>
      </c>
      <c r="K28" s="14">
        <f t="shared" si="3"/>
        <v>592</v>
      </c>
      <c r="L28" s="14">
        <f t="shared" si="3"/>
        <v>839</v>
      </c>
      <c r="M28" s="14">
        <f t="shared" si="3"/>
        <v>718</v>
      </c>
      <c r="N28" s="14">
        <f t="shared" si="3"/>
        <v>713</v>
      </c>
      <c r="O28" s="14">
        <f t="shared" si="3"/>
        <v>761</v>
      </c>
      <c r="P28" s="14">
        <f t="shared" si="3"/>
        <v>670</v>
      </c>
      <c r="Q28" s="14">
        <f t="shared" si="3"/>
        <v>715</v>
      </c>
      <c r="R28" s="14">
        <v>134100</v>
      </c>
      <c r="S28" s="24">
        <v>8.5066262825010341E-2</v>
      </c>
      <c r="T28" s="23">
        <f t="shared" si="4"/>
        <v>4.826707050832299E-2</v>
      </c>
      <c r="U28" s="24">
        <v>7.1095491973708846E-2</v>
      </c>
      <c r="V28" s="25">
        <f t="shared" si="5"/>
        <v>6.2237841359624485E-2</v>
      </c>
      <c r="W28" s="24">
        <v>7.7929276001257819E-2</v>
      </c>
      <c r="X28" s="25">
        <f t="shared" si="6"/>
        <v>5.5404057332075513E-2</v>
      </c>
      <c r="Y28" s="24">
        <v>5.1274123604842459E-2</v>
      </c>
      <c r="Z28" s="25">
        <f t="shared" si="7"/>
        <v>8.2059209728490873E-2</v>
      </c>
      <c r="AA28" s="24">
        <v>5.5155210345718075E-2</v>
      </c>
      <c r="AB28" s="24">
        <f t="shared" si="8"/>
        <v>7.8178122987615256E-2</v>
      </c>
      <c r="AC28" s="24">
        <v>6.6902903297476002E-2</v>
      </c>
      <c r="AD28" s="24">
        <f t="shared" si="9"/>
        <v>6.643043003585733E-2</v>
      </c>
      <c r="AE28" s="24">
        <v>7.0925621100785208E-2</v>
      </c>
      <c r="AF28" s="24">
        <f t="shared" si="10"/>
        <v>6.2407712232548124E-2</v>
      </c>
      <c r="AG28" s="24">
        <f t="shared" si="11"/>
        <v>6.6666666666666652E-2</v>
      </c>
    </row>
    <row r="29" spans="2:33" x14ac:dyDescent="0.3">
      <c r="B29" s="22">
        <v>26</v>
      </c>
      <c r="C29" s="14">
        <f t="shared" si="3"/>
        <v>702</v>
      </c>
      <c r="D29" s="14">
        <f t="shared" si="3"/>
        <v>616</v>
      </c>
      <c r="E29" s="14">
        <f t="shared" si="3"/>
        <v>654</v>
      </c>
      <c r="F29" s="14">
        <f t="shared" si="3"/>
        <v>664</v>
      </c>
      <c r="G29" s="14">
        <f t="shared" si="3"/>
        <v>585</v>
      </c>
      <c r="H29" s="14">
        <f t="shared" si="3"/>
        <v>734</v>
      </c>
      <c r="I29" s="14">
        <f t="shared" si="3"/>
        <v>469</v>
      </c>
      <c r="J29" s="14">
        <f t="shared" si="3"/>
        <v>849</v>
      </c>
      <c r="K29" s="14">
        <f t="shared" si="3"/>
        <v>666</v>
      </c>
      <c r="L29" s="14">
        <f t="shared" si="3"/>
        <v>653</v>
      </c>
      <c r="M29" s="14">
        <f t="shared" si="3"/>
        <v>724</v>
      </c>
      <c r="N29" s="14">
        <f t="shared" si="3"/>
        <v>595</v>
      </c>
      <c r="O29" s="14">
        <f t="shared" si="3"/>
        <v>568</v>
      </c>
      <c r="P29" s="14">
        <f t="shared" si="3"/>
        <v>750</v>
      </c>
      <c r="Q29" s="14">
        <f t="shared" si="3"/>
        <v>659</v>
      </c>
      <c r="R29" s="14">
        <v>123600</v>
      </c>
      <c r="S29" s="24">
        <v>7.0989388048063262E-2</v>
      </c>
      <c r="T29" s="23">
        <f t="shared" si="4"/>
        <v>6.2343945285270069E-2</v>
      </c>
      <c r="U29" s="24">
        <v>6.6140724000022744E-2</v>
      </c>
      <c r="V29" s="25">
        <f t="shared" si="5"/>
        <v>6.7192609333310588E-2</v>
      </c>
      <c r="W29" s="24">
        <v>5.912153947751736E-2</v>
      </c>
      <c r="X29" s="25">
        <f t="shared" si="6"/>
        <v>7.4211793855815972E-2</v>
      </c>
      <c r="Y29" s="24">
        <v>4.7427188390018415E-2</v>
      </c>
      <c r="Z29" s="25">
        <f t="shared" si="7"/>
        <v>8.5906144943314916E-2</v>
      </c>
      <c r="AA29" s="24">
        <v>6.7313380993753669E-2</v>
      </c>
      <c r="AB29" s="24">
        <f t="shared" si="8"/>
        <v>6.6019952339579663E-2</v>
      </c>
      <c r="AC29" s="24">
        <v>7.3171186256830112E-2</v>
      </c>
      <c r="AD29" s="24">
        <f t="shared" si="9"/>
        <v>6.016214707650322E-2</v>
      </c>
      <c r="AE29" s="24">
        <v>5.7456163729100951E-2</v>
      </c>
      <c r="AF29" s="24">
        <f t="shared" si="10"/>
        <v>7.5877169604232381E-2</v>
      </c>
      <c r="AG29" s="24">
        <f t="shared" si="11"/>
        <v>6.6666666666666652E-2</v>
      </c>
    </row>
    <row r="30" spans="2:33" x14ac:dyDescent="0.3">
      <c r="B30" s="22">
        <v>27</v>
      </c>
      <c r="C30" s="14">
        <f t="shared" si="3"/>
        <v>911</v>
      </c>
      <c r="D30" s="14">
        <f t="shared" si="3"/>
        <v>732</v>
      </c>
      <c r="E30" s="14">
        <f t="shared" si="3"/>
        <v>1033</v>
      </c>
      <c r="F30" s="14">
        <f t="shared" si="3"/>
        <v>610</v>
      </c>
      <c r="G30" s="14">
        <f t="shared" si="3"/>
        <v>1020</v>
      </c>
      <c r="H30" s="14">
        <f t="shared" si="3"/>
        <v>622</v>
      </c>
      <c r="I30" s="14">
        <f t="shared" si="3"/>
        <v>827</v>
      </c>
      <c r="J30" s="14">
        <f t="shared" si="3"/>
        <v>816</v>
      </c>
      <c r="K30" s="14">
        <f t="shared" si="3"/>
        <v>725</v>
      </c>
      <c r="L30" s="14">
        <f t="shared" si="3"/>
        <v>917</v>
      </c>
      <c r="M30" s="14">
        <f t="shared" si="3"/>
        <v>741</v>
      </c>
      <c r="N30" s="14">
        <f t="shared" si="3"/>
        <v>902</v>
      </c>
      <c r="O30" s="14">
        <f t="shared" si="3"/>
        <v>647</v>
      </c>
      <c r="P30" s="14">
        <f t="shared" si="3"/>
        <v>996</v>
      </c>
      <c r="Q30" s="14">
        <f t="shared" si="3"/>
        <v>821</v>
      </c>
      <c r="R30" s="14">
        <v>154000</v>
      </c>
      <c r="S30" s="24">
        <v>7.3912867817442163E-2</v>
      </c>
      <c r="T30" s="23">
        <f t="shared" si="4"/>
        <v>5.9420465515891169E-2</v>
      </c>
      <c r="U30" s="24">
        <v>8.3858908608406779E-2</v>
      </c>
      <c r="V30" s="25">
        <f t="shared" si="5"/>
        <v>4.9474424724926552E-2</v>
      </c>
      <c r="W30" s="24">
        <v>8.2812080206666139E-2</v>
      </c>
      <c r="X30" s="25">
        <f t="shared" si="6"/>
        <v>5.0521253126667193E-2</v>
      </c>
      <c r="Y30" s="24">
        <v>6.7136381956104885E-2</v>
      </c>
      <c r="Z30" s="25">
        <f t="shared" si="7"/>
        <v>6.6196951377228447E-2</v>
      </c>
      <c r="AA30" s="24">
        <v>5.8883592926166017E-2</v>
      </c>
      <c r="AB30" s="24">
        <f t="shared" si="8"/>
        <v>7.4449740407167314E-2</v>
      </c>
      <c r="AC30" s="24">
        <v>6.0130828485442323E-2</v>
      </c>
      <c r="AD30" s="24">
        <f t="shared" si="9"/>
        <v>7.3202504847891009E-2</v>
      </c>
      <c r="AE30" s="24">
        <v>5.2498894644984972E-2</v>
      </c>
      <c r="AF30" s="24">
        <f t="shared" si="10"/>
        <v>8.0834438688348359E-2</v>
      </c>
      <c r="AG30" s="24">
        <f t="shared" si="11"/>
        <v>6.6666666666666652E-2</v>
      </c>
    </row>
    <row r="31" spans="2:33" x14ac:dyDescent="0.3">
      <c r="B31" s="22">
        <v>28</v>
      </c>
      <c r="C31" s="14">
        <f t="shared" si="3"/>
        <v>772</v>
      </c>
      <c r="D31" s="14">
        <f t="shared" si="3"/>
        <v>617</v>
      </c>
      <c r="E31" s="14">
        <f t="shared" si="3"/>
        <v>824</v>
      </c>
      <c r="F31" s="14">
        <f t="shared" si="3"/>
        <v>564</v>
      </c>
      <c r="G31" s="14">
        <f t="shared" si="3"/>
        <v>715</v>
      </c>
      <c r="H31" s="14">
        <f t="shared" si="3"/>
        <v>674</v>
      </c>
      <c r="I31" s="14">
        <f t="shared" si="3"/>
        <v>831</v>
      </c>
      <c r="J31" s="14">
        <f t="shared" si="3"/>
        <v>558</v>
      </c>
      <c r="K31" s="14">
        <f t="shared" si="3"/>
        <v>846</v>
      </c>
      <c r="L31" s="14">
        <f t="shared" si="3"/>
        <v>543</v>
      </c>
      <c r="M31" s="14">
        <f t="shared" si="3"/>
        <v>849</v>
      </c>
      <c r="N31" s="14">
        <f t="shared" si="3"/>
        <v>539</v>
      </c>
      <c r="O31" s="14">
        <f t="shared" si="3"/>
        <v>866</v>
      </c>
      <c r="P31" s="14">
        <f t="shared" si="3"/>
        <v>523</v>
      </c>
      <c r="Q31" s="14">
        <f t="shared" si="3"/>
        <v>694</v>
      </c>
      <c r="R31" s="14">
        <v>130200</v>
      </c>
      <c r="S31" s="24">
        <v>7.4135591701222581E-2</v>
      </c>
      <c r="T31" s="23">
        <f t="shared" si="4"/>
        <v>5.9197741632110751E-2</v>
      </c>
      <c r="U31" s="24">
        <v>7.9143019418141336E-2</v>
      </c>
      <c r="V31" s="25">
        <f t="shared" si="5"/>
        <v>5.4190313915191995E-2</v>
      </c>
      <c r="W31" s="24">
        <v>6.8611161721081004E-2</v>
      </c>
      <c r="X31" s="25">
        <f t="shared" si="6"/>
        <v>6.4722171612252327E-2</v>
      </c>
      <c r="Y31" s="24">
        <v>7.9772776287016456E-2</v>
      </c>
      <c r="Z31" s="25">
        <f t="shared" si="7"/>
        <v>5.3560557046316876E-2</v>
      </c>
      <c r="AA31" s="24">
        <v>8.1193634384861213E-2</v>
      </c>
      <c r="AB31" s="24">
        <f t="shared" si="8"/>
        <v>5.2139698948472119E-2</v>
      </c>
      <c r="AC31" s="24">
        <v>8.1545699783917514E-2</v>
      </c>
      <c r="AD31" s="24">
        <f t="shared" si="9"/>
        <v>5.1787633549415818E-2</v>
      </c>
      <c r="AE31" s="24">
        <v>8.3136269593113099E-2</v>
      </c>
      <c r="AF31" s="24">
        <f t="shared" si="10"/>
        <v>5.0197063740220232E-2</v>
      </c>
      <c r="AG31" s="24">
        <f t="shared" si="11"/>
        <v>6.6666666666666652E-2</v>
      </c>
    </row>
    <row r="32" spans="2:33" x14ac:dyDescent="0.3">
      <c r="B32" s="22">
        <v>29</v>
      </c>
      <c r="C32" s="14">
        <f t="shared" si="3"/>
        <v>838</v>
      </c>
      <c r="D32" s="14">
        <f t="shared" si="3"/>
        <v>749</v>
      </c>
      <c r="E32" s="14">
        <f t="shared" si="3"/>
        <v>948</v>
      </c>
      <c r="F32" s="14">
        <f t="shared" si="3"/>
        <v>639</v>
      </c>
      <c r="G32" s="14">
        <f t="shared" si="3"/>
        <v>719</v>
      </c>
      <c r="H32" s="14">
        <f t="shared" si="3"/>
        <v>868</v>
      </c>
      <c r="I32" s="14">
        <f t="shared" si="3"/>
        <v>888</v>
      </c>
      <c r="J32" s="14">
        <f t="shared" si="3"/>
        <v>700</v>
      </c>
      <c r="K32" s="14">
        <f t="shared" si="3"/>
        <v>854</v>
      </c>
      <c r="L32" s="14">
        <f t="shared" si="3"/>
        <v>733</v>
      </c>
      <c r="M32" s="14">
        <f t="shared" si="3"/>
        <v>685</v>
      </c>
      <c r="N32" s="14">
        <f t="shared" si="3"/>
        <v>902</v>
      </c>
      <c r="O32" s="14">
        <f t="shared" si="3"/>
        <v>860</v>
      </c>
      <c r="P32" s="14">
        <f t="shared" si="3"/>
        <v>728</v>
      </c>
      <c r="Q32" s="14">
        <f t="shared" si="3"/>
        <v>794</v>
      </c>
      <c r="R32" s="14">
        <v>148800</v>
      </c>
      <c r="S32" s="24">
        <v>7.0424739631151312E-2</v>
      </c>
      <c r="T32" s="23">
        <f t="shared" si="4"/>
        <v>6.290859370218202E-2</v>
      </c>
      <c r="U32" s="24">
        <v>7.9633077900824134E-2</v>
      </c>
      <c r="V32" s="25">
        <f t="shared" si="5"/>
        <v>5.3700255432509197E-2</v>
      </c>
      <c r="W32" s="24">
        <v>6.0390875758046747E-2</v>
      </c>
      <c r="X32" s="25">
        <f t="shared" si="6"/>
        <v>7.2942457575286584E-2</v>
      </c>
      <c r="Y32" s="24">
        <v>7.4560166565377728E-2</v>
      </c>
      <c r="Z32" s="25">
        <f t="shared" si="7"/>
        <v>5.8773166767955604E-2</v>
      </c>
      <c r="AA32" s="24">
        <v>7.1756319455333284E-2</v>
      </c>
      <c r="AB32" s="24">
        <f t="shared" si="8"/>
        <v>6.1577013878000048E-2</v>
      </c>
      <c r="AC32" s="24">
        <v>5.7539950928501782E-2</v>
      </c>
      <c r="AD32" s="24">
        <f t="shared" si="9"/>
        <v>7.579338240483155E-2</v>
      </c>
      <c r="AE32" s="24">
        <v>7.2210282367039469E-2</v>
      </c>
      <c r="AF32" s="24">
        <f t="shared" si="10"/>
        <v>6.1123050966293863E-2</v>
      </c>
      <c r="AG32" s="24">
        <f t="shared" si="11"/>
        <v>6.6666666666666652E-2</v>
      </c>
    </row>
    <row r="33" spans="2:33" x14ac:dyDescent="0.3">
      <c r="B33" s="22">
        <v>30</v>
      </c>
      <c r="C33" s="14">
        <f t="shared" si="3"/>
        <v>782</v>
      </c>
      <c r="D33" s="14">
        <f t="shared" si="3"/>
        <v>818</v>
      </c>
      <c r="E33" s="14">
        <f t="shared" si="3"/>
        <v>764</v>
      </c>
      <c r="F33" s="14">
        <f t="shared" si="3"/>
        <v>836</v>
      </c>
      <c r="G33" s="14">
        <f t="shared" si="3"/>
        <v>839</v>
      </c>
      <c r="H33" s="14">
        <f t="shared" si="3"/>
        <v>761</v>
      </c>
      <c r="I33" s="14">
        <f t="shared" si="3"/>
        <v>891</v>
      </c>
      <c r="J33" s="14">
        <f t="shared" si="3"/>
        <v>709</v>
      </c>
      <c r="K33" s="14">
        <f t="shared" si="3"/>
        <v>805</v>
      </c>
      <c r="L33" s="14">
        <f t="shared" si="3"/>
        <v>795</v>
      </c>
      <c r="M33" s="14">
        <f t="shared" si="3"/>
        <v>869</v>
      </c>
      <c r="N33" s="14">
        <f t="shared" si="3"/>
        <v>731</v>
      </c>
      <c r="O33" s="14">
        <f t="shared" si="3"/>
        <v>785</v>
      </c>
      <c r="P33" s="14">
        <f t="shared" si="3"/>
        <v>815</v>
      </c>
      <c r="Q33" s="14">
        <f t="shared" si="3"/>
        <v>800</v>
      </c>
      <c r="R33" s="14">
        <v>150000</v>
      </c>
      <c r="S33" s="24">
        <v>6.5159993125733451E-2</v>
      </c>
      <c r="T33" s="23">
        <f t="shared" si="4"/>
        <v>6.8173340207599881E-2</v>
      </c>
      <c r="U33" s="24">
        <v>6.3658485585208979E-2</v>
      </c>
      <c r="V33" s="25">
        <f t="shared" si="5"/>
        <v>6.9674847748124352E-2</v>
      </c>
      <c r="W33" s="24">
        <v>6.9952507244623263E-2</v>
      </c>
      <c r="X33" s="25">
        <f t="shared" si="6"/>
        <v>6.3380826088710068E-2</v>
      </c>
      <c r="Y33" s="24">
        <v>7.4254485396111847E-2</v>
      </c>
      <c r="Z33" s="25">
        <f t="shared" si="7"/>
        <v>5.9078847937221485E-2</v>
      </c>
      <c r="AA33" s="24">
        <v>6.7051389676224205E-2</v>
      </c>
      <c r="AB33" s="24">
        <f t="shared" si="8"/>
        <v>6.6281943657109127E-2</v>
      </c>
      <c r="AC33" s="24">
        <v>7.2456493951493173E-2</v>
      </c>
      <c r="AD33" s="24">
        <f t="shared" si="9"/>
        <v>6.0876839381840159E-2</v>
      </c>
      <c r="AE33" s="24">
        <v>6.5430249476365276E-2</v>
      </c>
      <c r="AF33" s="24">
        <f t="shared" si="10"/>
        <v>6.7903083856968055E-2</v>
      </c>
      <c r="AG33" s="24">
        <f t="shared" si="11"/>
        <v>6.6666666666666652E-2</v>
      </c>
    </row>
    <row r="34" spans="2:33" x14ac:dyDescent="0.3">
      <c r="B34" s="22">
        <v>31</v>
      </c>
      <c r="C34" s="14">
        <f t="shared" si="3"/>
        <v>362</v>
      </c>
      <c r="D34" s="14">
        <f t="shared" si="3"/>
        <v>717</v>
      </c>
      <c r="E34" s="14">
        <f t="shared" si="3"/>
        <v>399</v>
      </c>
      <c r="F34" s="14">
        <f t="shared" si="3"/>
        <v>680</v>
      </c>
      <c r="G34" s="14">
        <f t="shared" si="3"/>
        <v>483</v>
      </c>
      <c r="H34" s="14">
        <f t="shared" si="3"/>
        <v>596</v>
      </c>
      <c r="I34" s="14">
        <f t="shared" si="3"/>
        <v>741</v>
      </c>
      <c r="J34" s="14">
        <f t="shared" si="3"/>
        <v>339</v>
      </c>
      <c r="K34" s="14">
        <f t="shared" si="3"/>
        <v>581</v>
      </c>
      <c r="L34" s="14">
        <f t="shared" si="3"/>
        <v>499</v>
      </c>
      <c r="M34" s="14">
        <f t="shared" si="3"/>
        <v>469</v>
      </c>
      <c r="N34" s="14">
        <f t="shared" si="3"/>
        <v>610</v>
      </c>
      <c r="O34" s="14">
        <f t="shared" si="3"/>
        <v>398</v>
      </c>
      <c r="P34" s="14">
        <f t="shared" si="3"/>
        <v>681</v>
      </c>
      <c r="Q34" s="14">
        <f t="shared" si="3"/>
        <v>540</v>
      </c>
      <c r="R34" s="14">
        <v>101200</v>
      </c>
      <c r="S34" s="24">
        <v>4.4740450091511008E-2</v>
      </c>
      <c r="T34" s="23">
        <f t="shared" si="4"/>
        <v>8.8592883241822323E-2</v>
      </c>
      <c r="U34" s="24">
        <v>4.9314890118283217E-2</v>
      </c>
      <c r="V34" s="25">
        <f t="shared" si="5"/>
        <v>8.4018443215050115E-2</v>
      </c>
      <c r="W34" s="24">
        <v>5.9677172528197986E-2</v>
      </c>
      <c r="X34" s="25">
        <f t="shared" si="6"/>
        <v>7.3656160805135346E-2</v>
      </c>
      <c r="Y34" s="24">
        <v>9.1480838007144627E-2</v>
      </c>
      <c r="Z34" s="25">
        <f t="shared" si="7"/>
        <v>4.1852495326188704E-2</v>
      </c>
      <c r="AA34" s="24">
        <v>7.1704989848101974E-2</v>
      </c>
      <c r="AB34" s="24">
        <f t="shared" si="8"/>
        <v>6.1628343485231357E-2</v>
      </c>
      <c r="AC34" s="24">
        <v>5.7940787980940656E-2</v>
      </c>
      <c r="AD34" s="24">
        <f t="shared" si="9"/>
        <v>7.5392545352392676E-2</v>
      </c>
      <c r="AE34" s="24">
        <v>4.9161321937888858E-2</v>
      </c>
      <c r="AF34" s="24">
        <f t="shared" si="10"/>
        <v>8.4172011395444474E-2</v>
      </c>
      <c r="AG34" s="24">
        <f t="shared" si="11"/>
        <v>6.6666666666666652E-2</v>
      </c>
    </row>
    <row r="35" spans="2:33" x14ac:dyDescent="0.3">
      <c r="B35" s="22">
        <v>32</v>
      </c>
      <c r="C35" s="14">
        <f t="shared" si="3"/>
        <v>712</v>
      </c>
      <c r="D35" s="14">
        <f t="shared" si="3"/>
        <v>820</v>
      </c>
      <c r="E35" s="14">
        <f t="shared" si="3"/>
        <v>591</v>
      </c>
      <c r="F35" s="14">
        <f t="shared" si="3"/>
        <v>941</v>
      </c>
      <c r="G35" s="14">
        <f t="shared" si="3"/>
        <v>671</v>
      </c>
      <c r="H35" s="14">
        <f t="shared" si="3"/>
        <v>861</v>
      </c>
      <c r="I35" s="14">
        <f t="shared" si="3"/>
        <v>863</v>
      </c>
      <c r="J35" s="14">
        <f t="shared" si="3"/>
        <v>668</v>
      </c>
      <c r="K35" s="14">
        <f t="shared" si="3"/>
        <v>720</v>
      </c>
      <c r="L35" s="14">
        <f t="shared" si="3"/>
        <v>812</v>
      </c>
      <c r="M35" s="14">
        <f t="shared" si="3"/>
        <v>528</v>
      </c>
      <c r="N35" s="14">
        <f t="shared" si="3"/>
        <v>1003</v>
      </c>
      <c r="O35" s="14">
        <f t="shared" si="3"/>
        <v>810</v>
      </c>
      <c r="P35" s="14">
        <f t="shared" si="3"/>
        <v>722</v>
      </c>
      <c r="Q35" s="14">
        <f t="shared" si="3"/>
        <v>766</v>
      </c>
      <c r="R35" s="14">
        <v>143600</v>
      </c>
      <c r="S35" s="24">
        <v>6.1995429048282091E-2</v>
      </c>
      <c r="T35" s="23">
        <f t="shared" si="4"/>
        <v>7.133790428505124E-2</v>
      </c>
      <c r="U35" s="24">
        <v>5.14101385374926E-2</v>
      </c>
      <c r="V35" s="25">
        <f t="shared" si="5"/>
        <v>8.1923194795840731E-2</v>
      </c>
      <c r="W35" s="24">
        <v>5.8398241078564894E-2</v>
      </c>
      <c r="X35" s="25">
        <f t="shared" si="6"/>
        <v>7.4935092254768437E-2</v>
      </c>
      <c r="Y35" s="24">
        <v>7.5152111192026638E-2</v>
      </c>
      <c r="Z35" s="25">
        <f t="shared" si="7"/>
        <v>5.8181222141306693E-2</v>
      </c>
      <c r="AA35" s="24">
        <v>6.2675083070233228E-2</v>
      </c>
      <c r="AB35" s="24">
        <f t="shared" si="8"/>
        <v>7.0658250263100103E-2</v>
      </c>
      <c r="AC35" s="24">
        <v>4.5992642396911976E-2</v>
      </c>
      <c r="AD35" s="24">
        <f t="shared" si="9"/>
        <v>8.7340690936421356E-2</v>
      </c>
      <c r="AE35" s="24">
        <v>7.0527580744554286E-2</v>
      </c>
      <c r="AF35" s="24">
        <f t="shared" si="10"/>
        <v>6.2805752588779046E-2</v>
      </c>
      <c r="AG35" s="24">
        <f t="shared" si="11"/>
        <v>6.6666666666666652E-2</v>
      </c>
    </row>
    <row r="36" spans="2:33" x14ac:dyDescent="0.3">
      <c r="B36" s="22">
        <v>33</v>
      </c>
      <c r="C36" s="14">
        <f t="shared" si="3"/>
        <v>632</v>
      </c>
      <c r="D36" s="14">
        <f t="shared" si="3"/>
        <v>874</v>
      </c>
      <c r="E36" s="14">
        <f t="shared" si="3"/>
        <v>688</v>
      </c>
      <c r="F36" s="14">
        <f t="shared" si="3"/>
        <v>819</v>
      </c>
      <c r="G36" s="14">
        <f t="shared" si="3"/>
        <v>905</v>
      </c>
      <c r="H36" s="14">
        <f t="shared" si="3"/>
        <v>601</v>
      </c>
      <c r="I36" s="14">
        <f t="shared" si="3"/>
        <v>816</v>
      </c>
      <c r="J36" s="14">
        <f t="shared" si="3"/>
        <v>690</v>
      </c>
      <c r="K36" s="14">
        <f t="shared" si="3"/>
        <v>811</v>
      </c>
      <c r="L36" s="14">
        <f t="shared" si="3"/>
        <v>696</v>
      </c>
      <c r="M36" s="14">
        <f t="shared" si="3"/>
        <v>820</v>
      </c>
      <c r="N36" s="14">
        <f t="shared" si="3"/>
        <v>686</v>
      </c>
      <c r="O36" s="14">
        <f t="shared" si="3"/>
        <v>853</v>
      </c>
      <c r="P36" s="14">
        <f t="shared" si="3"/>
        <v>653</v>
      </c>
      <c r="Q36" s="14">
        <f t="shared" si="3"/>
        <v>753</v>
      </c>
      <c r="R36" s="14">
        <v>141200</v>
      </c>
      <c r="S36" s="24">
        <v>5.5961272762531877E-2</v>
      </c>
      <c r="T36" s="23">
        <f t="shared" si="4"/>
        <v>7.7372060570801454E-2</v>
      </c>
      <c r="U36" s="24">
        <v>6.0868030784648142E-2</v>
      </c>
      <c r="V36" s="25">
        <f t="shared" si="5"/>
        <v>7.246530254868519E-2</v>
      </c>
      <c r="W36" s="24">
        <v>8.0152672223947008E-2</v>
      </c>
      <c r="X36" s="25">
        <f t="shared" si="6"/>
        <v>5.3180661109386324E-2</v>
      </c>
      <c r="Y36" s="24">
        <v>7.2245116014117372E-2</v>
      </c>
      <c r="Z36" s="25">
        <f t="shared" si="7"/>
        <v>6.1088217319215959E-2</v>
      </c>
      <c r="AA36" s="24">
        <v>7.175282926941523E-2</v>
      </c>
      <c r="AB36" s="24">
        <f t="shared" si="8"/>
        <v>6.1580504063918101E-2</v>
      </c>
      <c r="AC36" s="24">
        <v>7.2599159564150029E-2</v>
      </c>
      <c r="AD36" s="24">
        <f t="shared" si="9"/>
        <v>6.0734173769183303E-2</v>
      </c>
      <c r="AE36" s="24">
        <v>7.5513135113895402E-2</v>
      </c>
      <c r="AF36" s="24">
        <f t="shared" si="10"/>
        <v>5.7820198219437929E-2</v>
      </c>
      <c r="AG36" s="24">
        <f t="shared" si="11"/>
        <v>6.6666666666666652E-2</v>
      </c>
    </row>
    <row r="37" spans="2:33" x14ac:dyDescent="0.3">
      <c r="B37" s="22">
        <v>34</v>
      </c>
      <c r="C37" s="14">
        <f t="shared" si="3"/>
        <v>695</v>
      </c>
      <c r="D37" s="14">
        <f t="shared" si="3"/>
        <v>704</v>
      </c>
      <c r="E37" s="14">
        <f t="shared" si="3"/>
        <v>555</v>
      </c>
      <c r="F37" s="14">
        <f t="shared" si="3"/>
        <v>844</v>
      </c>
      <c r="G37" s="14">
        <f t="shared" si="3"/>
        <v>814</v>
      </c>
      <c r="H37" s="14">
        <f t="shared" si="3"/>
        <v>585</v>
      </c>
      <c r="I37" s="14">
        <f t="shared" si="3"/>
        <v>425</v>
      </c>
      <c r="J37" s="14">
        <f t="shared" si="3"/>
        <v>974</v>
      </c>
      <c r="K37" s="14">
        <f t="shared" si="3"/>
        <v>607</v>
      </c>
      <c r="L37" s="14">
        <f t="shared" si="3"/>
        <v>793</v>
      </c>
      <c r="M37" s="14">
        <f t="shared" si="3"/>
        <v>609</v>
      </c>
      <c r="N37" s="14">
        <f t="shared" si="3"/>
        <v>791</v>
      </c>
      <c r="O37" s="14">
        <f t="shared" si="3"/>
        <v>822</v>
      </c>
      <c r="P37" s="14">
        <f t="shared" si="3"/>
        <v>577</v>
      </c>
      <c r="Q37" s="14">
        <f t="shared" si="3"/>
        <v>700</v>
      </c>
      <c r="R37" s="14">
        <v>131200</v>
      </c>
      <c r="S37" s="24">
        <v>6.6247942056678E-2</v>
      </c>
      <c r="T37" s="23">
        <f t="shared" si="4"/>
        <v>6.7085391276655332E-2</v>
      </c>
      <c r="U37" s="24">
        <v>5.2888385751019229E-2</v>
      </c>
      <c r="V37" s="25">
        <f t="shared" si="5"/>
        <v>8.0444947582314102E-2</v>
      </c>
      <c r="W37" s="24">
        <v>7.7594900274151002E-2</v>
      </c>
      <c r="X37" s="25">
        <f t="shared" si="6"/>
        <v>5.573843305918233E-2</v>
      </c>
      <c r="Y37" s="24">
        <v>4.0505842760056254E-2</v>
      </c>
      <c r="Z37" s="25">
        <f t="shared" si="7"/>
        <v>9.2827490573277077E-2</v>
      </c>
      <c r="AA37" s="24">
        <v>5.7795541677067519E-2</v>
      </c>
      <c r="AB37" s="24">
        <f t="shared" si="8"/>
        <v>7.5537791656265812E-2</v>
      </c>
      <c r="AC37" s="24">
        <v>5.797541699171066E-2</v>
      </c>
      <c r="AD37" s="24">
        <f t="shared" si="9"/>
        <v>7.5357916341622672E-2</v>
      </c>
      <c r="AE37" s="24">
        <v>7.8358216439981476E-2</v>
      </c>
      <c r="AF37" s="24">
        <f t="shared" si="10"/>
        <v>5.4975116893351855E-2</v>
      </c>
      <c r="AG37" s="24">
        <f t="shared" si="11"/>
        <v>6.6666666666666652E-2</v>
      </c>
    </row>
    <row r="38" spans="2:33" x14ac:dyDescent="0.3">
      <c r="B38" s="22">
        <v>35</v>
      </c>
      <c r="C38" s="14">
        <f t="shared" si="3"/>
        <v>742</v>
      </c>
      <c r="D38" s="14">
        <f t="shared" si="3"/>
        <v>769</v>
      </c>
      <c r="E38" s="14">
        <f t="shared" si="3"/>
        <v>838</v>
      </c>
      <c r="F38" s="14">
        <f t="shared" si="3"/>
        <v>673</v>
      </c>
      <c r="G38" s="14">
        <f t="shared" si="3"/>
        <v>715</v>
      </c>
      <c r="H38" s="14">
        <f t="shared" si="3"/>
        <v>796</v>
      </c>
      <c r="I38" s="14">
        <f t="shared" si="3"/>
        <v>767</v>
      </c>
      <c r="J38" s="14">
        <f t="shared" si="3"/>
        <v>743</v>
      </c>
      <c r="K38" s="14">
        <f t="shared" si="3"/>
        <v>971</v>
      </c>
      <c r="L38" s="14">
        <f t="shared" si="3"/>
        <v>540</v>
      </c>
      <c r="M38" s="14">
        <f t="shared" si="3"/>
        <v>801</v>
      </c>
      <c r="N38" s="14">
        <f t="shared" si="3"/>
        <v>710</v>
      </c>
      <c r="O38" s="14">
        <f t="shared" si="3"/>
        <v>753</v>
      </c>
      <c r="P38" s="14">
        <f t="shared" si="3"/>
        <v>758</v>
      </c>
      <c r="Q38" s="14">
        <f t="shared" si="3"/>
        <v>755</v>
      </c>
      <c r="R38" s="14">
        <v>141600</v>
      </c>
      <c r="S38" s="24">
        <v>6.5474178070460909E-2</v>
      </c>
      <c r="T38" s="23">
        <f t="shared" si="4"/>
        <v>6.7859155262872423E-2</v>
      </c>
      <c r="U38" s="24">
        <v>7.3947735570571382E-2</v>
      </c>
      <c r="V38" s="25">
        <f t="shared" si="5"/>
        <v>5.9385597762761949E-2</v>
      </c>
      <c r="W38" s="24">
        <v>6.3087550286171024E-2</v>
      </c>
      <c r="X38" s="25">
        <f t="shared" si="6"/>
        <v>7.0245783047162308E-2</v>
      </c>
      <c r="Y38" s="24">
        <v>6.7746505108105481E-2</v>
      </c>
      <c r="Z38" s="25">
        <f t="shared" si="7"/>
        <v>6.558682822522785E-2</v>
      </c>
      <c r="AA38" s="24">
        <v>8.5692449927181003E-2</v>
      </c>
      <c r="AB38" s="24">
        <f t="shared" si="8"/>
        <v>4.7640883406152329E-2</v>
      </c>
      <c r="AC38" s="24">
        <v>7.0696314749100708E-2</v>
      </c>
      <c r="AD38" s="24">
        <f t="shared" si="9"/>
        <v>6.2637018584232623E-2</v>
      </c>
      <c r="AE38" s="24">
        <v>6.6443881321491205E-2</v>
      </c>
      <c r="AF38" s="24">
        <f t="shared" si="10"/>
        <v>6.6889452011842127E-2</v>
      </c>
      <c r="AG38" s="24">
        <f t="shared" si="11"/>
        <v>6.6666666666666652E-2</v>
      </c>
    </row>
    <row r="39" spans="2:33" x14ac:dyDescent="0.3">
      <c r="B39" s="22">
        <v>36</v>
      </c>
      <c r="C39" s="14">
        <f t="shared" si="3"/>
        <v>793</v>
      </c>
      <c r="D39" s="14">
        <f t="shared" si="3"/>
        <v>598</v>
      </c>
      <c r="E39" s="14">
        <f t="shared" si="3"/>
        <v>712</v>
      </c>
      <c r="F39" s="14">
        <f t="shared" si="3"/>
        <v>679</v>
      </c>
      <c r="G39" s="14">
        <f t="shared" si="3"/>
        <v>626</v>
      </c>
      <c r="H39" s="14">
        <f t="shared" si="3"/>
        <v>765</v>
      </c>
      <c r="I39" s="14">
        <f t="shared" si="3"/>
        <v>725</v>
      </c>
      <c r="J39" s="14">
        <f t="shared" si="3"/>
        <v>666</v>
      </c>
      <c r="K39" s="14">
        <f t="shared" si="3"/>
        <v>638</v>
      </c>
      <c r="L39" s="14">
        <f t="shared" si="3"/>
        <v>753</v>
      </c>
      <c r="M39" s="14">
        <f t="shared" si="3"/>
        <v>668</v>
      </c>
      <c r="N39" s="14">
        <f t="shared" si="3"/>
        <v>723</v>
      </c>
      <c r="O39" s="14">
        <f t="shared" si="3"/>
        <v>834</v>
      </c>
      <c r="P39" s="14">
        <f t="shared" si="3"/>
        <v>557</v>
      </c>
      <c r="Q39" s="14">
        <f t="shared" si="3"/>
        <v>695</v>
      </c>
      <c r="R39" s="14">
        <v>130400</v>
      </c>
      <c r="S39" s="24">
        <v>7.6034616638524455E-2</v>
      </c>
      <c r="T39" s="23">
        <f t="shared" si="4"/>
        <v>5.7298716694808877E-2</v>
      </c>
      <c r="U39" s="24">
        <v>6.8256004040038676E-2</v>
      </c>
      <c r="V39" s="25">
        <f t="shared" si="5"/>
        <v>6.5077329293294656E-2</v>
      </c>
      <c r="W39" s="24">
        <v>5.9976680502175583E-2</v>
      </c>
      <c r="X39" s="25">
        <f t="shared" si="6"/>
        <v>7.3356652831157748E-2</v>
      </c>
      <c r="Y39" s="24">
        <v>6.9466018528644924E-2</v>
      </c>
      <c r="Z39" s="25">
        <f t="shared" si="7"/>
        <v>6.3867314804688408E-2</v>
      </c>
      <c r="AA39" s="24">
        <v>6.1156056388015856E-2</v>
      </c>
      <c r="AB39" s="24">
        <f t="shared" si="8"/>
        <v>7.2177276945317476E-2</v>
      </c>
      <c r="AC39" s="24">
        <v>6.3987404344105159E-2</v>
      </c>
      <c r="AD39" s="24">
        <f t="shared" si="9"/>
        <v>6.9345928989228173E-2</v>
      </c>
      <c r="AE39" s="24">
        <v>7.991138327956665E-2</v>
      </c>
      <c r="AF39" s="24">
        <f t="shared" si="10"/>
        <v>5.3421950053766681E-2</v>
      </c>
      <c r="AG39" s="24">
        <f t="shared" si="11"/>
        <v>6.6666666666666652E-2</v>
      </c>
    </row>
    <row r="40" spans="2:33" x14ac:dyDescent="0.3">
      <c r="B40" s="22">
        <v>37</v>
      </c>
      <c r="C40" s="14">
        <f t="shared" si="3"/>
        <v>895</v>
      </c>
      <c r="D40" s="14">
        <f t="shared" si="3"/>
        <v>838</v>
      </c>
      <c r="E40" s="14">
        <f t="shared" si="3"/>
        <v>665</v>
      </c>
      <c r="F40" s="14">
        <f t="shared" si="3"/>
        <v>1068</v>
      </c>
      <c r="G40" s="14">
        <f t="shared" si="3"/>
        <v>867</v>
      </c>
      <c r="H40" s="14">
        <f t="shared" si="3"/>
        <v>867</v>
      </c>
      <c r="I40" s="14">
        <f t="shared" si="3"/>
        <v>1034</v>
      </c>
      <c r="J40" s="14">
        <f t="shared" si="3"/>
        <v>699</v>
      </c>
      <c r="K40" s="14">
        <f t="shared" si="3"/>
        <v>632</v>
      </c>
      <c r="L40" s="14">
        <f t="shared" si="3"/>
        <v>1101</v>
      </c>
      <c r="M40" s="14">
        <f t="shared" si="3"/>
        <v>910</v>
      </c>
      <c r="N40" s="14">
        <f t="shared" si="3"/>
        <v>823</v>
      </c>
      <c r="O40" s="14">
        <f t="shared" si="3"/>
        <v>804</v>
      </c>
      <c r="P40" s="14">
        <f t="shared" si="3"/>
        <v>930</v>
      </c>
      <c r="Q40" s="14">
        <f t="shared" si="3"/>
        <v>867</v>
      </c>
      <c r="R40" s="14">
        <v>162500</v>
      </c>
      <c r="S40" s="24">
        <v>6.8862091309300155E-2</v>
      </c>
      <c r="T40" s="23">
        <f t="shared" si="4"/>
        <v>6.4471242024033176E-2</v>
      </c>
      <c r="U40" s="24">
        <v>5.1191132213305679E-2</v>
      </c>
      <c r="V40" s="25">
        <f t="shared" si="5"/>
        <v>8.2142201120027653E-2</v>
      </c>
      <c r="W40" s="24">
        <v>6.6664206412995697E-2</v>
      </c>
      <c r="X40" s="25">
        <f t="shared" si="6"/>
        <v>6.6669126920337635E-2</v>
      </c>
      <c r="Y40" s="24">
        <v>7.9565957191833292E-2</v>
      </c>
      <c r="Z40" s="25">
        <f t="shared" si="7"/>
        <v>5.376737614150004E-2</v>
      </c>
      <c r="AA40" s="24">
        <v>4.8647093633506444E-2</v>
      </c>
      <c r="AB40" s="24">
        <f t="shared" si="8"/>
        <v>8.4686239699826887E-2</v>
      </c>
      <c r="AC40" s="24">
        <v>6.9995344445076768E-2</v>
      </c>
      <c r="AD40" s="24">
        <f t="shared" si="9"/>
        <v>6.3337988888256563E-2</v>
      </c>
      <c r="AE40" s="24">
        <v>6.1810392351206389E-2</v>
      </c>
      <c r="AF40" s="24">
        <f t="shared" si="10"/>
        <v>7.1522940982126942E-2</v>
      </c>
      <c r="AG40" s="24">
        <f t="shared" si="11"/>
        <v>6.6666666666666652E-2</v>
      </c>
    </row>
    <row r="41" spans="2:33" x14ac:dyDescent="0.3">
      <c r="B41" s="22">
        <v>38</v>
      </c>
      <c r="C41" s="14">
        <f t="shared" ref="C41:Q57" si="12">ROUND($R41*$J$2*S41,0)</f>
        <v>1022</v>
      </c>
      <c r="D41" s="14">
        <f t="shared" si="12"/>
        <v>443</v>
      </c>
      <c r="E41" s="14">
        <f t="shared" si="12"/>
        <v>954</v>
      </c>
      <c r="F41" s="14">
        <f t="shared" si="12"/>
        <v>512</v>
      </c>
      <c r="G41" s="14">
        <f t="shared" si="12"/>
        <v>565</v>
      </c>
      <c r="H41" s="14">
        <f t="shared" si="12"/>
        <v>901</v>
      </c>
      <c r="I41" s="14">
        <f t="shared" si="12"/>
        <v>855</v>
      </c>
      <c r="J41" s="14">
        <f t="shared" si="12"/>
        <v>611</v>
      </c>
      <c r="K41" s="14">
        <f t="shared" si="12"/>
        <v>865</v>
      </c>
      <c r="L41" s="14">
        <f t="shared" si="12"/>
        <v>601</v>
      </c>
      <c r="M41" s="14">
        <f t="shared" si="12"/>
        <v>644</v>
      </c>
      <c r="N41" s="14">
        <f t="shared" si="12"/>
        <v>822</v>
      </c>
      <c r="O41" s="14">
        <f t="shared" si="12"/>
        <v>760</v>
      </c>
      <c r="P41" s="14">
        <f t="shared" si="12"/>
        <v>705</v>
      </c>
      <c r="Q41" s="14">
        <f t="shared" si="12"/>
        <v>733</v>
      </c>
      <c r="R41" s="14">
        <v>137400</v>
      </c>
      <c r="S41" s="24">
        <v>9.3006242520958182E-2</v>
      </c>
      <c r="T41" s="23">
        <f t="shared" si="4"/>
        <v>4.0327090812375149E-2</v>
      </c>
      <c r="U41" s="24">
        <v>8.6759651010241357E-2</v>
      </c>
      <c r="V41" s="25">
        <f t="shared" si="5"/>
        <v>4.6573682323091975E-2</v>
      </c>
      <c r="W41" s="24">
        <v>5.1390493451934305E-2</v>
      </c>
      <c r="X41" s="25">
        <f t="shared" si="6"/>
        <v>8.1942839881399027E-2</v>
      </c>
      <c r="Y41" s="24">
        <v>7.7781801435365339E-2</v>
      </c>
      <c r="Z41" s="25">
        <f t="shared" si="7"/>
        <v>5.5551531897967993E-2</v>
      </c>
      <c r="AA41" s="24">
        <v>7.8701732588841111E-2</v>
      </c>
      <c r="AB41" s="24">
        <f t="shared" si="8"/>
        <v>5.463160074449222E-2</v>
      </c>
      <c r="AC41" s="24">
        <v>5.8551149875300468E-2</v>
      </c>
      <c r="AD41" s="24">
        <f t="shared" si="9"/>
        <v>7.4782183458032864E-2</v>
      </c>
      <c r="AE41" s="24">
        <v>6.917831124842283E-2</v>
      </c>
      <c r="AF41" s="24">
        <f t="shared" si="10"/>
        <v>6.4155022084910501E-2</v>
      </c>
      <c r="AG41" s="24">
        <f t="shared" si="11"/>
        <v>6.6666666666666652E-2</v>
      </c>
    </row>
    <row r="42" spans="2:33" x14ac:dyDescent="0.3">
      <c r="B42" s="22">
        <v>39</v>
      </c>
      <c r="C42" s="14">
        <f t="shared" si="12"/>
        <v>727</v>
      </c>
      <c r="D42" s="14">
        <f t="shared" si="12"/>
        <v>947</v>
      </c>
      <c r="E42" s="14">
        <f t="shared" si="12"/>
        <v>935</v>
      </c>
      <c r="F42" s="14">
        <f t="shared" si="12"/>
        <v>740</v>
      </c>
      <c r="G42" s="14">
        <f t="shared" si="12"/>
        <v>834</v>
      </c>
      <c r="H42" s="14">
        <f t="shared" si="12"/>
        <v>840</v>
      </c>
      <c r="I42" s="14">
        <f t="shared" si="12"/>
        <v>906</v>
      </c>
      <c r="J42" s="14">
        <f t="shared" si="12"/>
        <v>769</v>
      </c>
      <c r="K42" s="14">
        <f t="shared" si="12"/>
        <v>872</v>
      </c>
      <c r="L42" s="14">
        <f t="shared" si="12"/>
        <v>803</v>
      </c>
      <c r="M42" s="14">
        <f t="shared" si="12"/>
        <v>1070</v>
      </c>
      <c r="N42" s="14">
        <f t="shared" si="12"/>
        <v>604</v>
      </c>
      <c r="O42" s="14">
        <f t="shared" si="12"/>
        <v>624</v>
      </c>
      <c r="P42" s="14">
        <f t="shared" si="12"/>
        <v>1051</v>
      </c>
      <c r="Q42" s="14">
        <f t="shared" si="12"/>
        <v>837</v>
      </c>
      <c r="R42" s="14">
        <v>157000</v>
      </c>
      <c r="S42" s="24">
        <v>5.7910547282106706E-2</v>
      </c>
      <c r="T42" s="23">
        <f t="shared" si="4"/>
        <v>7.5422786051226626E-2</v>
      </c>
      <c r="U42" s="24">
        <v>7.440539330450352E-2</v>
      </c>
      <c r="V42" s="25">
        <f t="shared" si="5"/>
        <v>5.8927940028829812E-2</v>
      </c>
      <c r="W42" s="24">
        <v>6.6420154878458704E-2</v>
      </c>
      <c r="X42" s="25">
        <f t="shared" si="6"/>
        <v>6.6913178454874628E-2</v>
      </c>
      <c r="Y42" s="24">
        <v>7.2134589670484417E-2</v>
      </c>
      <c r="Z42" s="25">
        <f t="shared" si="7"/>
        <v>6.1198743662848915E-2</v>
      </c>
      <c r="AA42" s="24">
        <v>6.9411960437308295E-2</v>
      </c>
      <c r="AB42" s="24">
        <f t="shared" si="8"/>
        <v>6.3921372896025036E-2</v>
      </c>
      <c r="AC42" s="24">
        <v>8.5209690139479932E-2</v>
      </c>
      <c r="AD42" s="24">
        <f t="shared" si="9"/>
        <v>4.8123643193853399E-2</v>
      </c>
      <c r="AE42" s="24">
        <v>4.9675322868595828E-2</v>
      </c>
      <c r="AF42" s="24">
        <f t="shared" si="10"/>
        <v>8.3658010464737503E-2</v>
      </c>
      <c r="AG42" s="24">
        <f t="shared" si="11"/>
        <v>6.6666666666666652E-2</v>
      </c>
    </row>
    <row r="43" spans="2:33" x14ac:dyDescent="0.3">
      <c r="B43" s="22">
        <v>40</v>
      </c>
      <c r="C43" s="14">
        <f t="shared" si="12"/>
        <v>677</v>
      </c>
      <c r="D43" s="14">
        <f t="shared" si="12"/>
        <v>763</v>
      </c>
      <c r="E43" s="14">
        <f t="shared" si="12"/>
        <v>716</v>
      </c>
      <c r="F43" s="14">
        <f t="shared" si="12"/>
        <v>724</v>
      </c>
      <c r="G43" s="14">
        <f t="shared" si="12"/>
        <v>818</v>
      </c>
      <c r="H43" s="14">
        <f t="shared" si="12"/>
        <v>622</v>
      </c>
      <c r="I43" s="14">
        <f t="shared" si="12"/>
        <v>692</v>
      </c>
      <c r="J43" s="14">
        <f t="shared" si="12"/>
        <v>748</v>
      </c>
      <c r="K43" s="14">
        <f t="shared" si="12"/>
        <v>912</v>
      </c>
      <c r="L43" s="14">
        <f t="shared" si="12"/>
        <v>528</v>
      </c>
      <c r="M43" s="14">
        <f t="shared" si="12"/>
        <v>791</v>
      </c>
      <c r="N43" s="14">
        <f t="shared" si="12"/>
        <v>649</v>
      </c>
      <c r="O43" s="14">
        <f t="shared" si="12"/>
        <v>666</v>
      </c>
      <c r="P43" s="14">
        <f t="shared" si="12"/>
        <v>774</v>
      </c>
      <c r="Q43" s="14">
        <f t="shared" si="12"/>
        <v>720</v>
      </c>
      <c r="R43" s="14">
        <v>135000</v>
      </c>
      <c r="S43" s="24">
        <v>6.2651879586654247E-2</v>
      </c>
      <c r="T43" s="23">
        <f t="shared" si="4"/>
        <v>7.0681453746679085E-2</v>
      </c>
      <c r="U43" s="24">
        <v>6.6324487404515964E-2</v>
      </c>
      <c r="V43" s="25">
        <f t="shared" si="5"/>
        <v>6.7008845928817368E-2</v>
      </c>
      <c r="W43" s="24">
        <v>7.5762654985326805E-2</v>
      </c>
      <c r="X43" s="25">
        <f t="shared" si="6"/>
        <v>5.7570678348006527E-2</v>
      </c>
      <c r="Y43" s="24">
        <v>6.4113255673462988E-2</v>
      </c>
      <c r="Z43" s="25">
        <f t="shared" si="7"/>
        <v>6.9220077659870344E-2</v>
      </c>
      <c r="AA43" s="24">
        <v>8.4489916032496837E-2</v>
      </c>
      <c r="AB43" s="24">
        <f t="shared" si="8"/>
        <v>4.8843417300836495E-2</v>
      </c>
      <c r="AC43" s="24">
        <v>7.3276517111979189E-2</v>
      </c>
      <c r="AD43" s="24">
        <f t="shared" si="9"/>
        <v>6.0056816221354142E-2</v>
      </c>
      <c r="AE43" s="24">
        <v>6.1629766703434286E-2</v>
      </c>
      <c r="AF43" s="24">
        <f t="shared" si="10"/>
        <v>7.1703566629899046E-2</v>
      </c>
      <c r="AG43" s="24">
        <f t="shared" si="11"/>
        <v>6.6666666666666652E-2</v>
      </c>
    </row>
    <row r="44" spans="2:33" x14ac:dyDescent="0.3">
      <c r="B44" s="22">
        <v>41</v>
      </c>
      <c r="C44" s="14">
        <f t="shared" si="12"/>
        <v>400</v>
      </c>
      <c r="D44" s="14">
        <f t="shared" si="12"/>
        <v>538</v>
      </c>
      <c r="E44" s="14">
        <f t="shared" si="12"/>
        <v>517</v>
      </c>
      <c r="F44" s="14">
        <f t="shared" si="12"/>
        <v>420</v>
      </c>
      <c r="G44" s="14">
        <f t="shared" si="12"/>
        <v>450</v>
      </c>
      <c r="H44" s="14">
        <f t="shared" si="12"/>
        <v>488</v>
      </c>
      <c r="I44" s="14">
        <f t="shared" si="12"/>
        <v>365</v>
      </c>
      <c r="J44" s="14">
        <f t="shared" si="12"/>
        <v>572</v>
      </c>
      <c r="K44" s="14">
        <f t="shared" si="12"/>
        <v>500</v>
      </c>
      <c r="L44" s="14">
        <f t="shared" si="12"/>
        <v>438</v>
      </c>
      <c r="M44" s="14">
        <f t="shared" si="12"/>
        <v>421</v>
      </c>
      <c r="N44" s="14">
        <f t="shared" si="12"/>
        <v>517</v>
      </c>
      <c r="O44" s="14">
        <f t="shared" si="12"/>
        <v>364</v>
      </c>
      <c r="P44" s="14">
        <f t="shared" si="12"/>
        <v>573</v>
      </c>
      <c r="Q44" s="14">
        <f t="shared" si="12"/>
        <v>469</v>
      </c>
      <c r="R44" s="14">
        <v>87900</v>
      </c>
      <c r="S44" s="24">
        <v>5.6867652444951233E-2</v>
      </c>
      <c r="T44" s="23">
        <f t="shared" si="4"/>
        <v>7.6465680888382098E-2</v>
      </c>
      <c r="U44" s="24">
        <v>7.3554265425216869E-2</v>
      </c>
      <c r="V44" s="25">
        <f t="shared" si="5"/>
        <v>5.9779067908116462E-2</v>
      </c>
      <c r="W44" s="24">
        <v>6.3952502484924623E-2</v>
      </c>
      <c r="X44" s="25">
        <f t="shared" si="6"/>
        <v>6.9380830848408709E-2</v>
      </c>
      <c r="Y44" s="24">
        <v>5.1927731972271574E-2</v>
      </c>
      <c r="Z44" s="25">
        <f t="shared" si="7"/>
        <v>8.1405601361061758E-2</v>
      </c>
      <c r="AA44" s="24">
        <v>7.1068502718433735E-2</v>
      </c>
      <c r="AB44" s="24">
        <f t="shared" si="8"/>
        <v>6.2264830614899597E-2</v>
      </c>
      <c r="AC44" s="24">
        <v>5.98537509245472E-2</v>
      </c>
      <c r="AD44" s="24">
        <f t="shared" si="9"/>
        <v>7.3479582408786132E-2</v>
      </c>
      <c r="AE44" s="24">
        <v>5.1829688443420452E-2</v>
      </c>
      <c r="AF44" s="24">
        <f t="shared" si="10"/>
        <v>8.150364488991288E-2</v>
      </c>
      <c r="AG44" s="24">
        <f t="shared" si="11"/>
        <v>6.6666666666666652E-2</v>
      </c>
    </row>
    <row r="45" spans="2:33" x14ac:dyDescent="0.3">
      <c r="B45" s="22">
        <v>42</v>
      </c>
      <c r="C45" s="14">
        <f t="shared" si="12"/>
        <v>782</v>
      </c>
      <c r="D45" s="14">
        <f t="shared" si="12"/>
        <v>549</v>
      </c>
      <c r="E45" s="14">
        <f t="shared" si="12"/>
        <v>612</v>
      </c>
      <c r="F45" s="14">
        <f t="shared" si="12"/>
        <v>719</v>
      </c>
      <c r="G45" s="14">
        <f t="shared" si="12"/>
        <v>823</v>
      </c>
      <c r="H45" s="14">
        <f t="shared" si="12"/>
        <v>507</v>
      </c>
      <c r="I45" s="14">
        <f t="shared" si="12"/>
        <v>661</v>
      </c>
      <c r="J45" s="14">
        <f t="shared" si="12"/>
        <v>669</v>
      </c>
      <c r="K45" s="14">
        <f t="shared" si="12"/>
        <v>849</v>
      </c>
      <c r="L45" s="14">
        <f t="shared" si="12"/>
        <v>481</v>
      </c>
      <c r="M45" s="14">
        <f t="shared" si="12"/>
        <v>474</v>
      </c>
      <c r="N45" s="14">
        <f t="shared" si="12"/>
        <v>856</v>
      </c>
      <c r="O45" s="14">
        <f t="shared" si="12"/>
        <v>621</v>
      </c>
      <c r="P45" s="14">
        <f t="shared" si="12"/>
        <v>709</v>
      </c>
      <c r="Q45" s="14">
        <f t="shared" si="12"/>
        <v>665</v>
      </c>
      <c r="R45" s="14">
        <v>124700</v>
      </c>
      <c r="S45" s="24">
        <v>7.8350644896589217E-2</v>
      </c>
      <c r="T45" s="23">
        <f t="shared" si="4"/>
        <v>5.4982688436744115E-2</v>
      </c>
      <c r="U45" s="24">
        <v>6.1308510437400543E-2</v>
      </c>
      <c r="V45" s="25">
        <f t="shared" si="5"/>
        <v>7.2024822895932789E-2</v>
      </c>
      <c r="W45" s="24">
        <v>8.2482615750948896E-2</v>
      </c>
      <c r="X45" s="25">
        <f t="shared" si="6"/>
        <v>5.0850717582384436E-2</v>
      </c>
      <c r="Y45" s="24">
        <v>6.6287743818564338E-2</v>
      </c>
      <c r="Z45" s="25">
        <f t="shared" si="7"/>
        <v>6.7045589514768994E-2</v>
      </c>
      <c r="AA45" s="24">
        <v>8.5108099581291896E-2</v>
      </c>
      <c r="AB45" s="24">
        <f t="shared" si="8"/>
        <v>4.8225233752041435E-2</v>
      </c>
      <c r="AC45" s="24">
        <v>4.7485214151991528E-2</v>
      </c>
      <c r="AD45" s="24">
        <f t="shared" si="9"/>
        <v>8.5848119181341803E-2</v>
      </c>
      <c r="AE45" s="24">
        <v>6.2295300820140398E-2</v>
      </c>
      <c r="AF45" s="24">
        <f t="shared" si="10"/>
        <v>7.1038032513192934E-2</v>
      </c>
      <c r="AG45" s="24">
        <f t="shared" si="11"/>
        <v>6.6666666666666652E-2</v>
      </c>
    </row>
    <row r="46" spans="2:33" x14ac:dyDescent="0.3">
      <c r="B46" s="22">
        <v>43</v>
      </c>
      <c r="C46" s="14">
        <f t="shared" si="12"/>
        <v>698</v>
      </c>
      <c r="D46" s="14">
        <f t="shared" si="12"/>
        <v>610</v>
      </c>
      <c r="E46" s="14">
        <f t="shared" si="12"/>
        <v>486</v>
      </c>
      <c r="F46" s="14">
        <f t="shared" si="12"/>
        <v>822</v>
      </c>
      <c r="G46" s="14">
        <f t="shared" si="12"/>
        <v>724</v>
      </c>
      <c r="H46" s="14">
        <f t="shared" si="12"/>
        <v>583</v>
      </c>
      <c r="I46" s="14">
        <f t="shared" si="12"/>
        <v>667</v>
      </c>
      <c r="J46" s="14">
        <f t="shared" si="12"/>
        <v>641</v>
      </c>
      <c r="K46" s="14">
        <f t="shared" si="12"/>
        <v>660</v>
      </c>
      <c r="L46" s="14">
        <f t="shared" si="12"/>
        <v>648</v>
      </c>
      <c r="M46" s="14">
        <f t="shared" si="12"/>
        <v>656</v>
      </c>
      <c r="N46" s="14">
        <f t="shared" si="12"/>
        <v>651</v>
      </c>
      <c r="O46" s="14">
        <f t="shared" si="12"/>
        <v>683</v>
      </c>
      <c r="P46" s="14">
        <f t="shared" si="12"/>
        <v>625</v>
      </c>
      <c r="Q46" s="14">
        <f t="shared" si="12"/>
        <v>654</v>
      </c>
      <c r="R46" s="14">
        <v>122600</v>
      </c>
      <c r="S46" s="24">
        <v>7.1165659489950628E-2</v>
      </c>
      <c r="T46" s="23">
        <f t="shared" si="4"/>
        <v>6.2167673843382704E-2</v>
      </c>
      <c r="U46" s="24">
        <v>4.9517843860983846E-2</v>
      </c>
      <c r="V46" s="25">
        <f t="shared" si="5"/>
        <v>8.3815489472349486E-2</v>
      </c>
      <c r="W46" s="24">
        <v>7.3848327799667601E-2</v>
      </c>
      <c r="X46" s="25">
        <f t="shared" si="6"/>
        <v>5.948500553366573E-2</v>
      </c>
      <c r="Y46" s="24">
        <v>6.801162281367229E-2</v>
      </c>
      <c r="Z46" s="25">
        <f t="shared" si="7"/>
        <v>6.5321710519661041E-2</v>
      </c>
      <c r="AA46" s="24">
        <v>6.7257424332227089E-2</v>
      </c>
      <c r="AB46" s="24">
        <f t="shared" si="8"/>
        <v>6.6075909001106242E-2</v>
      </c>
      <c r="AC46" s="24">
        <v>6.6910554421654667E-2</v>
      </c>
      <c r="AD46" s="24">
        <f t="shared" si="9"/>
        <v>6.6422778911678665E-2</v>
      </c>
      <c r="AE46" s="24">
        <v>6.9601555976576635E-2</v>
      </c>
      <c r="AF46" s="24">
        <f t="shared" si="10"/>
        <v>6.3731777356756697E-2</v>
      </c>
      <c r="AG46" s="24">
        <f t="shared" si="11"/>
        <v>6.6666666666666652E-2</v>
      </c>
    </row>
    <row r="47" spans="2:33" x14ac:dyDescent="0.3">
      <c r="B47" s="22">
        <v>44</v>
      </c>
      <c r="C47" s="14">
        <f t="shared" si="12"/>
        <v>628</v>
      </c>
      <c r="D47" s="14">
        <f t="shared" si="12"/>
        <v>588</v>
      </c>
      <c r="E47" s="14">
        <f t="shared" si="12"/>
        <v>683</v>
      </c>
      <c r="F47" s="14">
        <f t="shared" si="12"/>
        <v>533</v>
      </c>
      <c r="G47" s="14">
        <f t="shared" si="12"/>
        <v>652</v>
      </c>
      <c r="H47" s="14">
        <f t="shared" si="12"/>
        <v>564</v>
      </c>
      <c r="I47" s="14">
        <f t="shared" si="12"/>
        <v>565</v>
      </c>
      <c r="J47" s="14">
        <f t="shared" si="12"/>
        <v>651</v>
      </c>
      <c r="K47" s="14">
        <f t="shared" si="12"/>
        <v>735</v>
      </c>
      <c r="L47" s="14">
        <f t="shared" si="12"/>
        <v>481</v>
      </c>
      <c r="M47" s="14">
        <f t="shared" si="12"/>
        <v>714</v>
      </c>
      <c r="N47" s="14">
        <f t="shared" si="12"/>
        <v>502</v>
      </c>
      <c r="O47" s="14">
        <f t="shared" si="12"/>
        <v>609</v>
      </c>
      <c r="P47" s="14">
        <f t="shared" si="12"/>
        <v>607</v>
      </c>
      <c r="Q47" s="14">
        <f t="shared" si="12"/>
        <v>608</v>
      </c>
      <c r="R47" s="14">
        <v>114000</v>
      </c>
      <c r="S47" s="24">
        <v>6.8848767211919182E-2</v>
      </c>
      <c r="T47" s="23">
        <f t="shared" si="4"/>
        <v>6.448456612141415E-2</v>
      </c>
      <c r="U47" s="24">
        <v>7.4895974746639837E-2</v>
      </c>
      <c r="V47" s="25">
        <f t="shared" si="5"/>
        <v>5.8437358586693494E-2</v>
      </c>
      <c r="W47" s="24">
        <v>7.1533709258390588E-2</v>
      </c>
      <c r="X47" s="25">
        <f t="shared" si="6"/>
        <v>6.1799624074942744E-2</v>
      </c>
      <c r="Y47" s="24">
        <v>6.1951886989434712E-2</v>
      </c>
      <c r="Z47" s="25">
        <f t="shared" si="7"/>
        <v>7.1381446343898619E-2</v>
      </c>
      <c r="AA47" s="24">
        <v>8.0591344255979636E-2</v>
      </c>
      <c r="AB47" s="24">
        <f t="shared" si="8"/>
        <v>5.2741989077353696E-2</v>
      </c>
      <c r="AC47" s="24">
        <v>7.8267698979787526E-2</v>
      </c>
      <c r="AD47" s="24">
        <f t="shared" si="9"/>
        <v>5.5065634353545806E-2</v>
      </c>
      <c r="AE47" s="24">
        <v>6.6781258381113873E-2</v>
      </c>
      <c r="AF47" s="24">
        <f t="shared" si="10"/>
        <v>6.6552074952219459E-2</v>
      </c>
      <c r="AG47" s="24">
        <f t="shared" si="11"/>
        <v>6.6666666666666652E-2</v>
      </c>
    </row>
    <row r="48" spans="2:33" x14ac:dyDescent="0.3">
      <c r="B48" s="22">
        <v>45</v>
      </c>
      <c r="C48" s="14">
        <f t="shared" si="12"/>
        <v>529</v>
      </c>
      <c r="D48" s="14">
        <f t="shared" si="12"/>
        <v>782</v>
      </c>
      <c r="E48" s="14">
        <f t="shared" si="12"/>
        <v>805</v>
      </c>
      <c r="F48" s="14">
        <f t="shared" si="12"/>
        <v>506</v>
      </c>
      <c r="G48" s="14">
        <f t="shared" si="12"/>
        <v>678</v>
      </c>
      <c r="H48" s="14">
        <f t="shared" si="12"/>
        <v>633</v>
      </c>
      <c r="I48" s="14">
        <f t="shared" si="12"/>
        <v>670</v>
      </c>
      <c r="J48" s="14">
        <f t="shared" si="12"/>
        <v>641</v>
      </c>
      <c r="K48" s="14">
        <f t="shared" si="12"/>
        <v>501</v>
      </c>
      <c r="L48" s="14">
        <f t="shared" si="12"/>
        <v>809</v>
      </c>
      <c r="M48" s="14">
        <f t="shared" si="12"/>
        <v>589</v>
      </c>
      <c r="N48" s="14">
        <f t="shared" si="12"/>
        <v>722</v>
      </c>
      <c r="O48" s="14">
        <f t="shared" si="12"/>
        <v>630</v>
      </c>
      <c r="P48" s="14">
        <f t="shared" si="12"/>
        <v>681</v>
      </c>
      <c r="Q48" s="14">
        <f t="shared" si="12"/>
        <v>655</v>
      </c>
      <c r="R48" s="14">
        <v>122900</v>
      </c>
      <c r="S48" s="24">
        <v>5.3764592946707268E-2</v>
      </c>
      <c r="T48" s="23">
        <f t="shared" si="4"/>
        <v>7.9568740386626063E-2</v>
      </c>
      <c r="U48" s="24">
        <v>8.1883031368805093E-2</v>
      </c>
      <c r="V48" s="25">
        <f t="shared" si="5"/>
        <v>5.1450301964528239E-2</v>
      </c>
      <c r="W48" s="24">
        <v>6.8946810740770303E-2</v>
      </c>
      <c r="X48" s="25">
        <f t="shared" si="6"/>
        <v>6.4386522592563028E-2</v>
      </c>
      <c r="Y48" s="24">
        <v>6.8133699740017761E-2</v>
      </c>
      <c r="Z48" s="25">
        <f t="shared" si="7"/>
        <v>6.519963359331557E-2</v>
      </c>
      <c r="AA48" s="24">
        <v>5.1003685355270278E-2</v>
      </c>
      <c r="AB48" s="24">
        <f t="shared" si="8"/>
        <v>8.2329647978063053E-2</v>
      </c>
      <c r="AC48" s="24">
        <v>5.9863391568385993E-2</v>
      </c>
      <c r="AD48" s="24">
        <f t="shared" si="9"/>
        <v>7.3469941764947339E-2</v>
      </c>
      <c r="AE48" s="24">
        <v>6.4068190210990139E-2</v>
      </c>
      <c r="AF48" s="24">
        <f t="shared" si="10"/>
        <v>6.9265143122343192E-2</v>
      </c>
      <c r="AG48" s="24">
        <f t="shared" si="11"/>
        <v>6.6666666666666652E-2</v>
      </c>
    </row>
    <row r="49" spans="2:33" x14ac:dyDescent="0.3">
      <c r="B49" s="22">
        <v>46</v>
      </c>
      <c r="C49" s="14">
        <f t="shared" si="12"/>
        <v>711</v>
      </c>
      <c r="D49" s="14">
        <f t="shared" si="12"/>
        <v>498</v>
      </c>
      <c r="E49" s="14">
        <f t="shared" si="12"/>
        <v>603</v>
      </c>
      <c r="F49" s="14">
        <f t="shared" si="12"/>
        <v>605</v>
      </c>
      <c r="G49" s="14">
        <f t="shared" si="12"/>
        <v>610</v>
      </c>
      <c r="H49" s="14">
        <f t="shared" si="12"/>
        <v>598</v>
      </c>
      <c r="I49" s="14">
        <f t="shared" si="12"/>
        <v>495</v>
      </c>
      <c r="J49" s="14">
        <f t="shared" si="12"/>
        <v>713</v>
      </c>
      <c r="K49" s="14">
        <f t="shared" si="12"/>
        <v>520</v>
      </c>
      <c r="L49" s="14">
        <f t="shared" si="12"/>
        <v>689</v>
      </c>
      <c r="M49" s="14">
        <f t="shared" si="12"/>
        <v>578</v>
      </c>
      <c r="N49" s="14">
        <f t="shared" si="12"/>
        <v>631</v>
      </c>
      <c r="O49" s="14">
        <f t="shared" si="12"/>
        <v>597</v>
      </c>
      <c r="P49" s="14">
        <f t="shared" si="12"/>
        <v>612</v>
      </c>
      <c r="Q49" s="14">
        <f t="shared" si="12"/>
        <v>604</v>
      </c>
      <c r="R49" s="14">
        <v>113300</v>
      </c>
      <c r="S49" s="24">
        <v>7.8388593563020692E-2</v>
      </c>
      <c r="T49" s="23">
        <f t="shared" si="4"/>
        <v>5.4944739770312639E-2</v>
      </c>
      <c r="U49" s="24">
        <v>6.6534921741138675E-2</v>
      </c>
      <c r="V49" s="25">
        <f t="shared" si="5"/>
        <v>6.6798411592194656E-2</v>
      </c>
      <c r="W49" s="24">
        <v>6.7332548594593533E-2</v>
      </c>
      <c r="X49" s="25">
        <f t="shared" si="6"/>
        <v>6.6000784738739798E-2</v>
      </c>
      <c r="Y49" s="24">
        <v>5.4652941896663976E-2</v>
      </c>
      <c r="Z49" s="25">
        <f t="shared" si="7"/>
        <v>7.8680391436669356E-2</v>
      </c>
      <c r="AA49" s="24">
        <v>5.7369352459816725E-2</v>
      </c>
      <c r="AB49" s="24">
        <f t="shared" si="8"/>
        <v>7.5963980873516607E-2</v>
      </c>
      <c r="AC49" s="24">
        <v>6.3736815816399173E-2</v>
      </c>
      <c r="AD49" s="24">
        <f t="shared" si="9"/>
        <v>6.9596517516934159E-2</v>
      </c>
      <c r="AE49" s="24">
        <v>6.5860895217654758E-2</v>
      </c>
      <c r="AF49" s="24">
        <f t="shared" si="10"/>
        <v>6.7472438115678574E-2</v>
      </c>
      <c r="AG49" s="24">
        <f t="shared" si="11"/>
        <v>6.6666666666666652E-2</v>
      </c>
    </row>
    <row r="50" spans="2:33" x14ac:dyDescent="0.3">
      <c r="B50" s="22">
        <v>47</v>
      </c>
      <c r="C50" s="14">
        <f t="shared" si="12"/>
        <v>887</v>
      </c>
      <c r="D50" s="14">
        <f t="shared" si="12"/>
        <v>619</v>
      </c>
      <c r="E50" s="14">
        <f t="shared" si="12"/>
        <v>729</v>
      </c>
      <c r="F50" s="14">
        <f t="shared" si="12"/>
        <v>777</v>
      </c>
      <c r="G50" s="14">
        <f t="shared" si="12"/>
        <v>877</v>
      </c>
      <c r="H50" s="14">
        <f t="shared" si="12"/>
        <v>629</v>
      </c>
      <c r="I50" s="14">
        <f t="shared" si="12"/>
        <v>818</v>
      </c>
      <c r="J50" s="14">
        <f t="shared" si="12"/>
        <v>688</v>
      </c>
      <c r="K50" s="14">
        <f t="shared" si="12"/>
        <v>675</v>
      </c>
      <c r="L50" s="14">
        <f t="shared" si="12"/>
        <v>831</v>
      </c>
      <c r="M50" s="14">
        <f t="shared" si="12"/>
        <v>888</v>
      </c>
      <c r="N50" s="14">
        <f t="shared" si="12"/>
        <v>619</v>
      </c>
      <c r="O50" s="14">
        <f t="shared" si="12"/>
        <v>710</v>
      </c>
      <c r="P50" s="14">
        <f t="shared" si="12"/>
        <v>796</v>
      </c>
      <c r="Q50" s="14">
        <f t="shared" si="12"/>
        <v>753</v>
      </c>
      <c r="R50" s="14">
        <v>141200</v>
      </c>
      <c r="S50" s="24">
        <v>7.8531316019096409E-2</v>
      </c>
      <c r="T50" s="23">
        <f t="shared" si="4"/>
        <v>5.4802017314236923E-2</v>
      </c>
      <c r="U50" s="24">
        <v>6.4569856119804314E-2</v>
      </c>
      <c r="V50" s="25">
        <f t="shared" si="5"/>
        <v>6.8763477213529017E-2</v>
      </c>
      <c r="W50" s="24">
        <v>7.7646514098476616E-2</v>
      </c>
      <c r="X50" s="25">
        <f t="shared" si="6"/>
        <v>5.5686819234856716E-2</v>
      </c>
      <c r="Y50" s="24">
        <v>7.2425753030573248E-2</v>
      </c>
      <c r="Z50" s="25">
        <f t="shared" si="7"/>
        <v>6.0907580302760084E-2</v>
      </c>
      <c r="AA50" s="24">
        <v>5.9757958395082966E-2</v>
      </c>
      <c r="AB50" s="24">
        <f t="shared" si="8"/>
        <v>7.3575374938250365E-2</v>
      </c>
      <c r="AC50" s="24">
        <v>7.8579428288820197E-2</v>
      </c>
      <c r="AD50" s="24">
        <f t="shared" si="9"/>
        <v>5.4753905044513135E-2</v>
      </c>
      <c r="AE50" s="24">
        <v>6.2845943018645045E-2</v>
      </c>
      <c r="AF50" s="24">
        <f t="shared" si="10"/>
        <v>7.0487390314688286E-2</v>
      </c>
      <c r="AG50" s="24">
        <f t="shared" si="11"/>
        <v>6.6666666666666652E-2</v>
      </c>
    </row>
    <row r="51" spans="2:33" x14ac:dyDescent="0.3">
      <c r="B51" s="22">
        <v>48</v>
      </c>
      <c r="C51" s="14">
        <f t="shared" si="12"/>
        <v>624</v>
      </c>
      <c r="D51" s="14">
        <f t="shared" si="12"/>
        <v>649</v>
      </c>
      <c r="E51" s="14">
        <f t="shared" si="12"/>
        <v>618</v>
      </c>
      <c r="F51" s="14">
        <f t="shared" si="12"/>
        <v>654</v>
      </c>
      <c r="G51" s="14">
        <f t="shared" si="12"/>
        <v>747</v>
      </c>
      <c r="H51" s="14">
        <f t="shared" si="12"/>
        <v>526</v>
      </c>
      <c r="I51" s="14">
        <f t="shared" si="12"/>
        <v>590</v>
      </c>
      <c r="J51" s="14">
        <f t="shared" si="12"/>
        <v>682</v>
      </c>
      <c r="K51" s="14">
        <f t="shared" si="12"/>
        <v>718</v>
      </c>
      <c r="L51" s="14">
        <f t="shared" si="12"/>
        <v>555</v>
      </c>
      <c r="M51" s="14">
        <f t="shared" si="12"/>
        <v>758</v>
      </c>
      <c r="N51" s="14">
        <f t="shared" si="12"/>
        <v>515</v>
      </c>
      <c r="O51" s="14">
        <f t="shared" si="12"/>
        <v>642</v>
      </c>
      <c r="P51" s="14">
        <f t="shared" si="12"/>
        <v>631</v>
      </c>
      <c r="Q51" s="14">
        <f t="shared" si="12"/>
        <v>636</v>
      </c>
      <c r="R51" s="14">
        <v>119300</v>
      </c>
      <c r="S51" s="24">
        <v>6.5347735569546928E-2</v>
      </c>
      <c r="T51" s="23">
        <f t="shared" si="4"/>
        <v>6.7985597763786404E-2</v>
      </c>
      <c r="U51" s="24">
        <v>6.4782848410275762E-2</v>
      </c>
      <c r="V51" s="25">
        <f t="shared" si="5"/>
        <v>6.855048492305757E-2</v>
      </c>
      <c r="W51" s="24">
        <v>7.8254215720833742E-2</v>
      </c>
      <c r="X51" s="25">
        <f t="shared" si="6"/>
        <v>5.507911761249959E-2</v>
      </c>
      <c r="Y51" s="24">
        <v>6.1833618572152915E-2</v>
      </c>
      <c r="Z51" s="25">
        <f t="shared" si="7"/>
        <v>7.1499714761180416E-2</v>
      </c>
      <c r="AA51" s="24">
        <v>7.5197176654499487E-2</v>
      </c>
      <c r="AB51" s="24">
        <f t="shared" si="8"/>
        <v>5.8136156678833845E-2</v>
      </c>
      <c r="AC51" s="24">
        <v>7.9419551282215395E-2</v>
      </c>
      <c r="AD51" s="24">
        <f t="shared" si="9"/>
        <v>5.3913782051117937E-2</v>
      </c>
      <c r="AE51" s="24">
        <v>6.7218338797418398E-2</v>
      </c>
      <c r="AF51" s="24">
        <f t="shared" si="10"/>
        <v>6.6114994535914934E-2</v>
      </c>
      <c r="AG51" s="24">
        <f t="shared" si="11"/>
        <v>6.6666666666666652E-2</v>
      </c>
    </row>
    <row r="52" spans="2:33" x14ac:dyDescent="0.3">
      <c r="B52" s="22">
        <v>49</v>
      </c>
      <c r="C52" s="14">
        <f t="shared" si="12"/>
        <v>784</v>
      </c>
      <c r="D52" s="14">
        <f t="shared" si="12"/>
        <v>671</v>
      </c>
      <c r="E52" s="14">
        <f t="shared" si="12"/>
        <v>784</v>
      </c>
      <c r="F52" s="14">
        <f t="shared" si="12"/>
        <v>670</v>
      </c>
      <c r="G52" s="14">
        <f t="shared" si="12"/>
        <v>792</v>
      </c>
      <c r="H52" s="14">
        <f t="shared" si="12"/>
        <v>663</v>
      </c>
      <c r="I52" s="14">
        <f t="shared" si="12"/>
        <v>645</v>
      </c>
      <c r="J52" s="14">
        <f t="shared" si="12"/>
        <v>810</v>
      </c>
      <c r="K52" s="14">
        <f t="shared" si="12"/>
        <v>848</v>
      </c>
      <c r="L52" s="14">
        <f t="shared" si="12"/>
        <v>606</v>
      </c>
      <c r="M52" s="14">
        <f t="shared" si="12"/>
        <v>704</v>
      </c>
      <c r="N52" s="14">
        <f t="shared" si="12"/>
        <v>751</v>
      </c>
      <c r="O52" s="14">
        <f t="shared" si="12"/>
        <v>589</v>
      </c>
      <c r="P52" s="14">
        <f t="shared" si="12"/>
        <v>866</v>
      </c>
      <c r="Q52" s="14">
        <f t="shared" si="12"/>
        <v>727</v>
      </c>
      <c r="R52" s="14">
        <v>136400</v>
      </c>
      <c r="S52" s="24">
        <v>7.1826998562344813E-2</v>
      </c>
      <c r="T52" s="23">
        <f t="shared" si="4"/>
        <v>6.1506334770988519E-2</v>
      </c>
      <c r="U52" s="24">
        <v>7.1889173893894764E-2</v>
      </c>
      <c r="V52" s="25">
        <f t="shared" si="5"/>
        <v>6.1444159439438567E-2</v>
      </c>
      <c r="W52" s="24">
        <v>7.2586392532273891E-2</v>
      </c>
      <c r="X52" s="25">
        <f t="shared" si="6"/>
        <v>6.074694080105944E-2</v>
      </c>
      <c r="Y52" s="24">
        <v>5.908388639686396E-2</v>
      </c>
      <c r="Z52" s="25">
        <f t="shared" si="7"/>
        <v>7.4249446936469371E-2</v>
      </c>
      <c r="AA52" s="24">
        <v>7.7753470675405112E-2</v>
      </c>
      <c r="AB52" s="24">
        <f t="shared" si="8"/>
        <v>5.557986265792822E-2</v>
      </c>
      <c r="AC52" s="24">
        <v>6.4550301983716196E-2</v>
      </c>
      <c r="AD52" s="24">
        <f t="shared" si="9"/>
        <v>6.8783031349617135E-2</v>
      </c>
      <c r="AE52" s="24">
        <v>5.4016977726449256E-2</v>
      </c>
      <c r="AF52" s="24">
        <f t="shared" si="10"/>
        <v>7.9316355606884076E-2</v>
      </c>
      <c r="AG52" s="24">
        <f t="shared" si="11"/>
        <v>6.6666666666666652E-2</v>
      </c>
    </row>
    <row r="53" spans="2:33" x14ac:dyDescent="0.3">
      <c r="B53" s="22">
        <v>50</v>
      </c>
      <c r="C53" s="14">
        <f t="shared" si="12"/>
        <v>625</v>
      </c>
      <c r="D53" s="14">
        <f t="shared" si="12"/>
        <v>575</v>
      </c>
      <c r="E53" s="14">
        <f t="shared" si="12"/>
        <v>503</v>
      </c>
      <c r="F53" s="14">
        <f t="shared" si="12"/>
        <v>697</v>
      </c>
      <c r="G53" s="14">
        <f t="shared" si="12"/>
        <v>567</v>
      </c>
      <c r="H53" s="14">
        <f t="shared" si="12"/>
        <v>633</v>
      </c>
      <c r="I53" s="14">
        <f t="shared" si="12"/>
        <v>717</v>
      </c>
      <c r="J53" s="14">
        <f t="shared" si="12"/>
        <v>483</v>
      </c>
      <c r="K53" s="14">
        <f t="shared" si="12"/>
        <v>539</v>
      </c>
      <c r="L53" s="14">
        <f t="shared" si="12"/>
        <v>661</v>
      </c>
      <c r="M53" s="14">
        <f t="shared" si="12"/>
        <v>446</v>
      </c>
      <c r="N53" s="14">
        <f t="shared" si="12"/>
        <v>754</v>
      </c>
      <c r="O53" s="14">
        <f t="shared" si="12"/>
        <v>552</v>
      </c>
      <c r="P53" s="14">
        <f t="shared" si="12"/>
        <v>648</v>
      </c>
      <c r="Q53" s="14">
        <f t="shared" si="12"/>
        <v>600</v>
      </c>
      <c r="R53" s="14">
        <v>112500</v>
      </c>
      <c r="S53" s="24">
        <v>6.9433413143586364E-2</v>
      </c>
      <c r="T53" s="23">
        <f t="shared" si="4"/>
        <v>6.3899920189746967E-2</v>
      </c>
      <c r="U53" s="24">
        <v>5.5863138284210578E-2</v>
      </c>
      <c r="V53" s="25">
        <f t="shared" si="5"/>
        <v>7.7470195049122753E-2</v>
      </c>
      <c r="W53" s="24">
        <v>6.3000159214014417E-2</v>
      </c>
      <c r="X53" s="25">
        <f t="shared" si="6"/>
        <v>7.0333174119318914E-2</v>
      </c>
      <c r="Y53" s="24">
        <v>7.9613591976838649E-2</v>
      </c>
      <c r="Z53" s="25">
        <f t="shared" si="7"/>
        <v>5.3719741356494682E-2</v>
      </c>
      <c r="AA53" s="24">
        <v>5.9904773577316661E-2</v>
      </c>
      <c r="AB53" s="24">
        <f t="shared" si="8"/>
        <v>7.342855975601667E-2</v>
      </c>
      <c r="AC53" s="24">
        <v>4.9593832143316974E-2</v>
      </c>
      <c r="AD53" s="24">
        <f t="shared" si="9"/>
        <v>8.3739501190016358E-2</v>
      </c>
      <c r="AE53" s="24">
        <v>6.1382520568757315E-2</v>
      </c>
      <c r="AF53" s="24">
        <f t="shared" si="10"/>
        <v>7.1950812764576016E-2</v>
      </c>
      <c r="AG53" s="24">
        <f t="shared" si="11"/>
        <v>6.6666666666666652E-2</v>
      </c>
    </row>
    <row r="54" spans="2:33" x14ac:dyDescent="0.3">
      <c r="B54" s="22">
        <v>51</v>
      </c>
      <c r="C54" s="14">
        <f t="shared" si="12"/>
        <v>592</v>
      </c>
      <c r="D54" s="14">
        <f t="shared" si="12"/>
        <v>402</v>
      </c>
      <c r="E54" s="14">
        <f t="shared" si="12"/>
        <v>478</v>
      </c>
      <c r="F54" s="14">
        <f t="shared" si="12"/>
        <v>516</v>
      </c>
      <c r="G54" s="14">
        <f t="shared" si="12"/>
        <v>437</v>
      </c>
      <c r="H54" s="14">
        <f t="shared" si="12"/>
        <v>558</v>
      </c>
      <c r="I54" s="14">
        <f t="shared" si="12"/>
        <v>544</v>
      </c>
      <c r="J54" s="14">
        <f t="shared" si="12"/>
        <v>450</v>
      </c>
      <c r="K54" s="14">
        <f t="shared" si="12"/>
        <v>458</v>
      </c>
      <c r="L54" s="14">
        <f t="shared" si="12"/>
        <v>536</v>
      </c>
      <c r="M54" s="14">
        <f t="shared" si="12"/>
        <v>517</v>
      </c>
      <c r="N54" s="14">
        <f t="shared" si="12"/>
        <v>477</v>
      </c>
      <c r="O54" s="14">
        <f t="shared" si="12"/>
        <v>598</v>
      </c>
      <c r="P54" s="14">
        <f t="shared" si="12"/>
        <v>396</v>
      </c>
      <c r="Q54" s="14">
        <f t="shared" si="12"/>
        <v>497</v>
      </c>
      <c r="R54" s="14">
        <v>93200</v>
      </c>
      <c r="S54" s="24">
        <v>7.9433375601682343E-2</v>
      </c>
      <c r="T54" s="23">
        <f t="shared" si="4"/>
        <v>5.3899957731650988E-2</v>
      </c>
      <c r="U54" s="24">
        <v>6.4074511199167461E-2</v>
      </c>
      <c r="V54" s="25">
        <f t="shared" si="5"/>
        <v>6.9258822134165871E-2</v>
      </c>
      <c r="W54" s="24">
        <v>5.8544783412388057E-2</v>
      </c>
      <c r="X54" s="25">
        <f t="shared" si="6"/>
        <v>7.4788549920945274E-2</v>
      </c>
      <c r="Y54" s="24">
        <v>7.2972006917141841E-2</v>
      </c>
      <c r="Z54" s="25">
        <f t="shared" si="7"/>
        <v>6.0361326416191491E-2</v>
      </c>
      <c r="AA54" s="24">
        <v>6.1391319929996968E-2</v>
      </c>
      <c r="AB54" s="24">
        <f t="shared" si="8"/>
        <v>7.1942013403336363E-2</v>
      </c>
      <c r="AC54" s="24">
        <v>6.9299308149809946E-2</v>
      </c>
      <c r="AD54" s="24">
        <f t="shared" si="9"/>
        <v>6.4034025183523385E-2</v>
      </c>
      <c r="AE54" s="24">
        <v>8.0257946235677224E-2</v>
      </c>
      <c r="AF54" s="24">
        <f t="shared" si="10"/>
        <v>5.3075387097656107E-2</v>
      </c>
      <c r="AG54" s="24">
        <f t="shared" si="11"/>
        <v>6.6666666666666652E-2</v>
      </c>
    </row>
    <row r="55" spans="2:33" x14ac:dyDescent="0.3">
      <c r="B55" s="22">
        <v>52</v>
      </c>
      <c r="C55" s="14">
        <f t="shared" si="12"/>
        <v>687</v>
      </c>
      <c r="D55" s="14">
        <f t="shared" si="12"/>
        <v>724</v>
      </c>
      <c r="E55" s="14">
        <f t="shared" si="12"/>
        <v>727</v>
      </c>
      <c r="F55" s="14">
        <f t="shared" si="12"/>
        <v>684</v>
      </c>
      <c r="G55" s="14">
        <f t="shared" si="12"/>
        <v>747</v>
      </c>
      <c r="H55" s="14">
        <f t="shared" si="12"/>
        <v>664</v>
      </c>
      <c r="I55" s="14">
        <f t="shared" si="12"/>
        <v>700</v>
      </c>
      <c r="J55" s="14">
        <f t="shared" si="12"/>
        <v>711</v>
      </c>
      <c r="K55" s="14">
        <f t="shared" si="12"/>
        <v>607</v>
      </c>
      <c r="L55" s="14">
        <f t="shared" si="12"/>
        <v>804</v>
      </c>
      <c r="M55" s="14">
        <f t="shared" si="12"/>
        <v>588</v>
      </c>
      <c r="N55" s="14">
        <f t="shared" si="12"/>
        <v>823</v>
      </c>
      <c r="O55" s="14">
        <f t="shared" si="12"/>
        <v>850</v>
      </c>
      <c r="P55" s="14">
        <f t="shared" si="12"/>
        <v>561</v>
      </c>
      <c r="Q55" s="14">
        <f t="shared" si="12"/>
        <v>706</v>
      </c>
      <c r="R55" s="14">
        <v>132300</v>
      </c>
      <c r="S55" s="24">
        <v>6.4894079612302591E-2</v>
      </c>
      <c r="T55" s="23">
        <f t="shared" si="4"/>
        <v>6.8439253721030741E-2</v>
      </c>
      <c r="U55" s="24">
        <v>6.8687627488132563E-2</v>
      </c>
      <c r="V55" s="25">
        <f t="shared" si="5"/>
        <v>6.4645705845200768E-2</v>
      </c>
      <c r="W55" s="24">
        <v>7.0602716375604502E-2</v>
      </c>
      <c r="X55" s="25">
        <f t="shared" si="6"/>
        <v>6.273061695772883E-2</v>
      </c>
      <c r="Y55" s="24">
        <v>6.6147613422388674E-2</v>
      </c>
      <c r="Z55" s="25">
        <f t="shared" si="7"/>
        <v>6.7185719910944658E-2</v>
      </c>
      <c r="AA55" s="24">
        <v>5.7333950378550214E-2</v>
      </c>
      <c r="AB55" s="24">
        <f t="shared" si="8"/>
        <v>7.5999382954783118E-2</v>
      </c>
      <c r="AC55" s="24">
        <v>5.554811205688398E-2</v>
      </c>
      <c r="AD55" s="24">
        <f t="shared" si="9"/>
        <v>7.7785221276449351E-2</v>
      </c>
      <c r="AE55" s="24">
        <v>8.0298555174111386E-2</v>
      </c>
      <c r="AF55" s="24">
        <f t="shared" si="10"/>
        <v>5.3034778159221946E-2</v>
      </c>
      <c r="AG55" s="24">
        <f t="shared" si="11"/>
        <v>6.6666666666666652E-2</v>
      </c>
    </row>
    <row r="56" spans="2:33" x14ac:dyDescent="0.3">
      <c r="B56" s="22">
        <v>53</v>
      </c>
      <c r="C56" s="14">
        <f t="shared" si="12"/>
        <v>749</v>
      </c>
      <c r="D56" s="14">
        <f t="shared" si="12"/>
        <v>639</v>
      </c>
      <c r="E56" s="14">
        <f t="shared" si="12"/>
        <v>813</v>
      </c>
      <c r="F56" s="14">
        <f t="shared" si="12"/>
        <v>575</v>
      </c>
      <c r="G56" s="14">
        <f t="shared" si="12"/>
        <v>779</v>
      </c>
      <c r="H56" s="14">
        <f t="shared" si="12"/>
        <v>609</v>
      </c>
      <c r="I56" s="14">
        <f t="shared" si="12"/>
        <v>563</v>
      </c>
      <c r="J56" s="14">
        <f t="shared" si="12"/>
        <v>825</v>
      </c>
      <c r="K56" s="14">
        <f t="shared" si="12"/>
        <v>656</v>
      </c>
      <c r="L56" s="14">
        <f t="shared" si="12"/>
        <v>732</v>
      </c>
      <c r="M56" s="14">
        <f t="shared" si="12"/>
        <v>652</v>
      </c>
      <c r="N56" s="14">
        <f t="shared" si="12"/>
        <v>736</v>
      </c>
      <c r="O56" s="14">
        <f t="shared" si="12"/>
        <v>768</v>
      </c>
      <c r="P56" s="14">
        <f t="shared" si="12"/>
        <v>620</v>
      </c>
      <c r="Q56" s="14">
        <f t="shared" si="12"/>
        <v>694</v>
      </c>
      <c r="R56" s="14">
        <v>130100</v>
      </c>
      <c r="S56" s="24">
        <v>7.1960353222992268E-2</v>
      </c>
      <c r="T56" s="23">
        <f t="shared" si="4"/>
        <v>6.1372980110341063E-2</v>
      </c>
      <c r="U56" s="24">
        <v>7.8067473721192215E-2</v>
      </c>
      <c r="V56" s="25">
        <f t="shared" si="5"/>
        <v>5.5265859612141116E-2</v>
      </c>
      <c r="W56" s="24">
        <v>7.4861641321647909E-2</v>
      </c>
      <c r="X56" s="25">
        <f t="shared" si="6"/>
        <v>5.8471692011685422E-2</v>
      </c>
      <c r="Y56" s="24">
        <v>5.4072911650608291E-2</v>
      </c>
      <c r="Z56" s="25">
        <f t="shared" si="7"/>
        <v>7.9260421682725041E-2</v>
      </c>
      <c r="AA56" s="24">
        <v>6.2984618223297872E-2</v>
      </c>
      <c r="AB56" s="24">
        <f t="shared" si="8"/>
        <v>7.0348715110035459E-2</v>
      </c>
      <c r="AC56" s="24">
        <v>6.2655199242315718E-2</v>
      </c>
      <c r="AD56" s="24">
        <f t="shared" si="9"/>
        <v>7.0678134091017614E-2</v>
      </c>
      <c r="AE56" s="24">
        <v>7.377916072759777E-2</v>
      </c>
      <c r="AF56" s="24">
        <f t="shared" si="10"/>
        <v>5.9554172605735561E-2</v>
      </c>
      <c r="AG56" s="24">
        <f t="shared" si="11"/>
        <v>6.6666666666666652E-2</v>
      </c>
    </row>
    <row r="57" spans="2:33" x14ac:dyDescent="0.3">
      <c r="B57" s="22">
        <v>54</v>
      </c>
      <c r="C57" s="14">
        <f t="shared" si="12"/>
        <v>668</v>
      </c>
      <c r="D57" s="14">
        <f t="shared" si="12"/>
        <v>621</v>
      </c>
      <c r="E57" s="14">
        <f t="shared" si="12"/>
        <v>588</v>
      </c>
      <c r="F57" s="14">
        <f t="shared" si="12"/>
        <v>702</v>
      </c>
      <c r="G57" s="14">
        <f t="shared" si="12"/>
        <v>584</v>
      </c>
      <c r="H57" s="14">
        <f t="shared" si="12"/>
        <v>705</v>
      </c>
      <c r="I57" s="14">
        <f t="shared" si="12"/>
        <v>800</v>
      </c>
      <c r="J57" s="14">
        <f t="shared" si="12"/>
        <v>489</v>
      </c>
      <c r="K57" s="14">
        <f t="shared" si="12"/>
        <v>671</v>
      </c>
      <c r="L57" s="14">
        <f t="shared" si="12"/>
        <v>619</v>
      </c>
      <c r="M57" s="14">
        <f t="shared" si="12"/>
        <v>524</v>
      </c>
      <c r="N57" s="14">
        <f t="shared" si="12"/>
        <v>766</v>
      </c>
      <c r="O57" s="14">
        <f t="shared" si="12"/>
        <v>802</v>
      </c>
      <c r="P57" s="14">
        <f t="shared" si="12"/>
        <v>488</v>
      </c>
      <c r="Q57" s="14">
        <f t="shared" si="12"/>
        <v>645</v>
      </c>
      <c r="R57" s="14">
        <v>120900</v>
      </c>
      <c r="S57" s="24">
        <v>6.9086031642244194E-2</v>
      </c>
      <c r="T57" s="23">
        <f t="shared" si="4"/>
        <v>6.4247301691089137E-2</v>
      </c>
      <c r="U57" s="24">
        <v>6.0745465004900467E-2</v>
      </c>
      <c r="V57" s="25">
        <f t="shared" si="5"/>
        <v>7.2587868328432864E-2</v>
      </c>
      <c r="W57" s="24">
        <v>6.0427153227963715E-2</v>
      </c>
      <c r="X57" s="25">
        <f t="shared" si="6"/>
        <v>7.2906180105369617E-2</v>
      </c>
      <c r="Y57" s="24">
        <v>8.2750370991150846E-2</v>
      </c>
      <c r="Z57" s="25">
        <f t="shared" si="7"/>
        <v>5.0582962342182486E-2</v>
      </c>
      <c r="AA57" s="24">
        <v>6.9338939381439701E-2</v>
      </c>
      <c r="AB57" s="24">
        <f t="shared" si="8"/>
        <v>6.399439395189363E-2</v>
      </c>
      <c r="AC57" s="24">
        <v>5.4178640409689394E-2</v>
      </c>
      <c r="AD57" s="24">
        <f t="shared" si="9"/>
        <v>7.9154692923643938E-2</v>
      </c>
      <c r="AE57" s="24">
        <v>8.2888659660555419E-2</v>
      </c>
      <c r="AF57" s="24">
        <f t="shared" si="10"/>
        <v>5.0444673672777912E-2</v>
      </c>
      <c r="AG57" s="24">
        <f t="shared" si="11"/>
        <v>6.6666666666666652E-2</v>
      </c>
    </row>
    <row r="58" spans="2:33" x14ac:dyDescent="0.3">
      <c r="B58" s="22">
        <v>55</v>
      </c>
      <c r="C58" s="14">
        <f t="shared" ref="C58:Q74" si="13">ROUND($R58*$J$2*S58,0)</f>
        <v>663</v>
      </c>
      <c r="D58" s="14">
        <f t="shared" si="13"/>
        <v>728</v>
      </c>
      <c r="E58" s="14">
        <f t="shared" si="13"/>
        <v>650</v>
      </c>
      <c r="F58" s="14">
        <f t="shared" si="13"/>
        <v>741</v>
      </c>
      <c r="G58" s="14">
        <f t="shared" si="13"/>
        <v>742</v>
      </c>
      <c r="H58" s="14">
        <f t="shared" si="13"/>
        <v>649</v>
      </c>
      <c r="I58" s="14">
        <f t="shared" si="13"/>
        <v>765</v>
      </c>
      <c r="J58" s="14">
        <f t="shared" si="13"/>
        <v>626</v>
      </c>
      <c r="K58" s="14">
        <f t="shared" si="13"/>
        <v>689</v>
      </c>
      <c r="L58" s="14">
        <f t="shared" si="13"/>
        <v>702</v>
      </c>
      <c r="M58" s="14">
        <f t="shared" si="13"/>
        <v>605</v>
      </c>
      <c r="N58" s="14">
        <f t="shared" si="13"/>
        <v>786</v>
      </c>
      <c r="O58" s="14">
        <f t="shared" si="13"/>
        <v>716</v>
      </c>
      <c r="P58" s="14">
        <f t="shared" si="13"/>
        <v>675</v>
      </c>
      <c r="Q58" s="14">
        <f t="shared" si="13"/>
        <v>695</v>
      </c>
      <c r="R58" s="14">
        <v>130400</v>
      </c>
      <c r="S58" s="24">
        <v>6.3535817487307356E-2</v>
      </c>
      <c r="T58" s="23">
        <f t="shared" si="4"/>
        <v>6.9797515846025976E-2</v>
      </c>
      <c r="U58" s="24">
        <v>6.2286876625465226E-2</v>
      </c>
      <c r="V58" s="25">
        <f t="shared" si="5"/>
        <v>7.1046456707868105E-2</v>
      </c>
      <c r="W58" s="24">
        <v>7.1138579285205339E-2</v>
      </c>
      <c r="X58" s="25">
        <f t="shared" si="6"/>
        <v>6.2194754048127993E-2</v>
      </c>
      <c r="Y58" s="24">
        <v>7.3309884198850483E-2</v>
      </c>
      <c r="Z58" s="25">
        <f t="shared" si="7"/>
        <v>6.0023449134482848E-2</v>
      </c>
      <c r="AA58" s="24">
        <v>6.6025013536589683E-2</v>
      </c>
      <c r="AB58" s="24">
        <f t="shared" si="8"/>
        <v>6.7308319796743649E-2</v>
      </c>
      <c r="AC58" s="24">
        <v>5.798767243281705E-2</v>
      </c>
      <c r="AD58" s="24">
        <f t="shared" si="9"/>
        <v>7.5345660900516281E-2</v>
      </c>
      <c r="AE58" s="24">
        <v>6.8668118826779534E-2</v>
      </c>
      <c r="AF58" s="24">
        <f t="shared" si="10"/>
        <v>6.4665214506553798E-2</v>
      </c>
      <c r="AG58" s="24">
        <f t="shared" si="11"/>
        <v>6.6666666666666652E-2</v>
      </c>
    </row>
    <row r="59" spans="2:33" x14ac:dyDescent="0.3">
      <c r="B59" s="22">
        <v>56</v>
      </c>
      <c r="C59" s="14">
        <f t="shared" si="13"/>
        <v>607</v>
      </c>
      <c r="D59" s="14">
        <f t="shared" si="13"/>
        <v>675</v>
      </c>
      <c r="E59" s="14">
        <f t="shared" si="13"/>
        <v>620</v>
      </c>
      <c r="F59" s="14">
        <f t="shared" si="13"/>
        <v>662</v>
      </c>
      <c r="G59" s="14">
        <f t="shared" si="13"/>
        <v>600</v>
      </c>
      <c r="H59" s="14">
        <f t="shared" si="13"/>
        <v>682</v>
      </c>
      <c r="I59" s="14">
        <f t="shared" si="13"/>
        <v>404</v>
      </c>
      <c r="J59" s="14">
        <f t="shared" si="13"/>
        <v>878</v>
      </c>
      <c r="K59" s="14">
        <f t="shared" si="13"/>
        <v>645</v>
      </c>
      <c r="L59" s="14">
        <f t="shared" si="13"/>
        <v>637</v>
      </c>
      <c r="M59" s="14">
        <f t="shared" si="13"/>
        <v>629</v>
      </c>
      <c r="N59" s="14">
        <f t="shared" si="13"/>
        <v>654</v>
      </c>
      <c r="O59" s="14">
        <f t="shared" si="13"/>
        <v>673</v>
      </c>
      <c r="P59" s="14">
        <f t="shared" si="13"/>
        <v>609</v>
      </c>
      <c r="Q59" s="14">
        <f t="shared" si="13"/>
        <v>641</v>
      </c>
      <c r="R59" s="14">
        <v>120200</v>
      </c>
      <c r="S59" s="24">
        <v>6.3168154254115649E-2</v>
      </c>
      <c r="T59" s="23">
        <f t="shared" si="4"/>
        <v>7.0165179079217682E-2</v>
      </c>
      <c r="U59" s="24">
        <v>6.4513524291713253E-2</v>
      </c>
      <c r="V59" s="25">
        <f t="shared" si="5"/>
        <v>6.8819809041620078E-2</v>
      </c>
      <c r="W59" s="24">
        <v>6.2369231370710765E-2</v>
      </c>
      <c r="X59" s="25">
        <f t="shared" si="6"/>
        <v>7.0964101962622567E-2</v>
      </c>
      <c r="Y59" s="24">
        <v>4.2050164763666686E-2</v>
      </c>
      <c r="Z59" s="25">
        <f t="shared" si="7"/>
        <v>9.1283168569666645E-2</v>
      </c>
      <c r="AA59" s="24">
        <v>6.7073592715631236E-2</v>
      </c>
      <c r="AB59" s="24">
        <f t="shared" si="8"/>
        <v>6.6259740617702095E-2</v>
      </c>
      <c r="AC59" s="24">
        <v>6.5363174242109523E-2</v>
      </c>
      <c r="AD59" s="24">
        <f t="shared" si="9"/>
        <v>6.7970159091223809E-2</v>
      </c>
      <c r="AE59" s="24">
        <v>7.0022856659805399E-2</v>
      </c>
      <c r="AF59" s="24">
        <f t="shared" si="10"/>
        <v>6.3310476673527932E-2</v>
      </c>
      <c r="AG59" s="24">
        <f t="shared" si="11"/>
        <v>6.6666666666666652E-2</v>
      </c>
    </row>
    <row r="60" spans="2:33" x14ac:dyDescent="0.3">
      <c r="B60" s="22">
        <v>57</v>
      </c>
      <c r="C60" s="14">
        <f t="shared" si="13"/>
        <v>880</v>
      </c>
      <c r="D60" s="14">
        <f t="shared" si="13"/>
        <v>717</v>
      </c>
      <c r="E60" s="14">
        <f t="shared" si="13"/>
        <v>821</v>
      </c>
      <c r="F60" s="14">
        <f t="shared" si="13"/>
        <v>776</v>
      </c>
      <c r="G60" s="14">
        <f t="shared" si="13"/>
        <v>936</v>
      </c>
      <c r="H60" s="14">
        <f t="shared" si="13"/>
        <v>660</v>
      </c>
      <c r="I60" s="14">
        <f t="shared" si="13"/>
        <v>691</v>
      </c>
      <c r="J60" s="14">
        <f t="shared" si="13"/>
        <v>906</v>
      </c>
      <c r="K60" s="14">
        <f t="shared" si="13"/>
        <v>783</v>
      </c>
      <c r="L60" s="14">
        <f t="shared" si="13"/>
        <v>813</v>
      </c>
      <c r="M60" s="14">
        <f t="shared" si="13"/>
        <v>662</v>
      </c>
      <c r="N60" s="14">
        <f t="shared" si="13"/>
        <v>934</v>
      </c>
      <c r="O60" s="14">
        <f t="shared" si="13"/>
        <v>516</v>
      </c>
      <c r="P60" s="14">
        <f t="shared" si="13"/>
        <v>1081</v>
      </c>
      <c r="Q60" s="14">
        <f t="shared" si="13"/>
        <v>798</v>
      </c>
      <c r="R60" s="14">
        <v>149700</v>
      </c>
      <c r="S60" s="24">
        <v>7.3480710041210984E-2</v>
      </c>
      <c r="T60" s="23">
        <f t="shared" si="4"/>
        <v>5.9852623292122348E-2</v>
      </c>
      <c r="U60" s="24">
        <v>6.8572974312290313E-2</v>
      </c>
      <c r="V60" s="25">
        <f t="shared" si="5"/>
        <v>6.4760359021043018E-2</v>
      </c>
      <c r="W60" s="24">
        <v>7.8197485988810655E-2</v>
      </c>
      <c r="X60" s="25">
        <f t="shared" si="6"/>
        <v>5.5135847344522676E-2</v>
      </c>
      <c r="Y60" s="24">
        <v>5.7666757227296472E-2</v>
      </c>
      <c r="Z60" s="25">
        <f t="shared" si="7"/>
        <v>7.5666576106036859E-2</v>
      </c>
      <c r="AA60" s="24">
        <v>6.5415606611666732E-2</v>
      </c>
      <c r="AB60" s="24">
        <f t="shared" si="8"/>
        <v>6.7917726721666599E-2</v>
      </c>
      <c r="AC60" s="24">
        <v>5.530807366771856E-2</v>
      </c>
      <c r="AD60" s="24">
        <f t="shared" si="9"/>
        <v>7.8025259665614771E-2</v>
      </c>
      <c r="AE60" s="24">
        <v>4.310426912302151E-2</v>
      </c>
      <c r="AF60" s="24">
        <f t="shared" si="10"/>
        <v>9.0229064210311821E-2</v>
      </c>
      <c r="AG60" s="24">
        <f t="shared" si="11"/>
        <v>6.6666666666666652E-2</v>
      </c>
    </row>
    <row r="61" spans="2:33" x14ac:dyDescent="0.3">
      <c r="B61" s="22">
        <v>58</v>
      </c>
      <c r="C61" s="14">
        <f t="shared" si="13"/>
        <v>478</v>
      </c>
      <c r="D61" s="14">
        <f t="shared" si="13"/>
        <v>872</v>
      </c>
      <c r="E61" s="14">
        <f t="shared" si="13"/>
        <v>741</v>
      </c>
      <c r="F61" s="14">
        <f t="shared" si="13"/>
        <v>608</v>
      </c>
      <c r="G61" s="14">
        <f t="shared" si="13"/>
        <v>623</v>
      </c>
      <c r="H61" s="14">
        <f t="shared" si="13"/>
        <v>726</v>
      </c>
      <c r="I61" s="14">
        <f t="shared" si="13"/>
        <v>796</v>
      </c>
      <c r="J61" s="14">
        <f t="shared" si="13"/>
        <v>553</v>
      </c>
      <c r="K61" s="14">
        <f t="shared" si="13"/>
        <v>663</v>
      </c>
      <c r="L61" s="14">
        <f t="shared" si="13"/>
        <v>686</v>
      </c>
      <c r="M61" s="14">
        <f t="shared" si="13"/>
        <v>509</v>
      </c>
      <c r="N61" s="14">
        <f t="shared" si="13"/>
        <v>840</v>
      </c>
      <c r="O61" s="14">
        <f t="shared" si="13"/>
        <v>561</v>
      </c>
      <c r="P61" s="14">
        <f t="shared" si="13"/>
        <v>789</v>
      </c>
      <c r="Q61" s="14">
        <f t="shared" si="13"/>
        <v>675</v>
      </c>
      <c r="R61" s="14">
        <v>126500</v>
      </c>
      <c r="S61" s="24">
        <v>4.7188355081332845E-2</v>
      </c>
      <c r="T61" s="23">
        <f t="shared" si="4"/>
        <v>8.6144978252000487E-2</v>
      </c>
      <c r="U61" s="24">
        <v>7.3268911462535613E-2</v>
      </c>
      <c r="V61" s="25">
        <f t="shared" si="5"/>
        <v>6.0064421870797718E-2</v>
      </c>
      <c r="W61" s="24">
        <v>6.1569774159168589E-2</v>
      </c>
      <c r="X61" s="25">
        <f t="shared" si="6"/>
        <v>7.1763559174164743E-2</v>
      </c>
      <c r="Y61" s="24">
        <v>7.8676516848234457E-2</v>
      </c>
      <c r="Z61" s="25">
        <f t="shared" si="7"/>
        <v>5.4656816485098875E-2</v>
      </c>
      <c r="AA61" s="24">
        <v>6.5550416463837025E-2</v>
      </c>
      <c r="AB61" s="24">
        <f t="shared" si="8"/>
        <v>6.7782916869496307E-2</v>
      </c>
      <c r="AC61" s="24">
        <v>5.0330568326488134E-2</v>
      </c>
      <c r="AD61" s="24">
        <f t="shared" si="9"/>
        <v>8.3002765006845197E-2</v>
      </c>
      <c r="AE61" s="24">
        <v>5.5400819389931855E-2</v>
      </c>
      <c r="AF61" s="24">
        <f t="shared" si="10"/>
        <v>7.7932513943401477E-2</v>
      </c>
      <c r="AG61" s="24">
        <f t="shared" si="11"/>
        <v>6.6666666666666652E-2</v>
      </c>
    </row>
    <row r="62" spans="2:33" x14ac:dyDescent="0.3">
      <c r="B62" s="22">
        <v>59</v>
      </c>
      <c r="C62" s="14">
        <f t="shared" si="13"/>
        <v>951</v>
      </c>
      <c r="D62" s="14">
        <f t="shared" si="13"/>
        <v>592</v>
      </c>
      <c r="E62" s="14">
        <f t="shared" si="13"/>
        <v>972</v>
      </c>
      <c r="F62" s="14">
        <f t="shared" si="13"/>
        <v>571</v>
      </c>
      <c r="G62" s="14">
        <f t="shared" si="13"/>
        <v>718</v>
      </c>
      <c r="H62" s="14">
        <f t="shared" si="13"/>
        <v>824</v>
      </c>
      <c r="I62" s="14">
        <f t="shared" si="13"/>
        <v>660</v>
      </c>
      <c r="J62" s="14">
        <f t="shared" si="13"/>
        <v>883</v>
      </c>
      <c r="K62" s="14">
        <f t="shared" si="13"/>
        <v>661</v>
      </c>
      <c r="L62" s="14">
        <f t="shared" si="13"/>
        <v>881</v>
      </c>
      <c r="M62" s="14">
        <f t="shared" si="13"/>
        <v>438</v>
      </c>
      <c r="N62" s="14">
        <f t="shared" si="13"/>
        <v>1104</v>
      </c>
      <c r="O62" s="14">
        <f t="shared" si="13"/>
        <v>648</v>
      </c>
      <c r="P62" s="14">
        <f t="shared" si="13"/>
        <v>894</v>
      </c>
      <c r="Q62" s="14">
        <f t="shared" si="13"/>
        <v>771</v>
      </c>
      <c r="R62" s="14">
        <v>144600</v>
      </c>
      <c r="S62" s="24">
        <v>8.2172023310293441E-2</v>
      </c>
      <c r="T62" s="23">
        <f t="shared" si="4"/>
        <v>5.1161310023039891E-2</v>
      </c>
      <c r="U62" s="24">
        <v>8.40154326465819E-2</v>
      </c>
      <c r="V62" s="25">
        <f t="shared" si="5"/>
        <v>4.9317900686751431E-2</v>
      </c>
      <c r="W62" s="24">
        <v>6.2083945620132142E-2</v>
      </c>
      <c r="X62" s="25">
        <f t="shared" si="6"/>
        <v>7.124938771320119E-2</v>
      </c>
      <c r="Y62" s="24">
        <v>5.7017287060760424E-2</v>
      </c>
      <c r="Z62" s="25">
        <f t="shared" si="7"/>
        <v>7.6316046272572907E-2</v>
      </c>
      <c r="AA62" s="24">
        <v>5.7156394275396594E-2</v>
      </c>
      <c r="AB62" s="24">
        <f t="shared" si="8"/>
        <v>7.6176939057936738E-2</v>
      </c>
      <c r="AC62" s="24">
        <v>3.7901049934178588E-2</v>
      </c>
      <c r="AD62" s="24">
        <f t="shared" si="9"/>
        <v>9.5432283399154744E-2</v>
      </c>
      <c r="AE62" s="24">
        <v>5.6020730978660283E-2</v>
      </c>
      <c r="AF62" s="24">
        <f t="shared" si="10"/>
        <v>7.7312602354673049E-2</v>
      </c>
      <c r="AG62" s="24">
        <f t="shared" si="11"/>
        <v>6.6666666666666652E-2</v>
      </c>
    </row>
    <row r="63" spans="2:33" x14ac:dyDescent="0.3">
      <c r="B63" s="22">
        <v>60</v>
      </c>
      <c r="C63" s="14">
        <f t="shared" si="13"/>
        <v>748</v>
      </c>
      <c r="D63" s="14">
        <f t="shared" si="13"/>
        <v>852</v>
      </c>
      <c r="E63" s="14">
        <f t="shared" si="13"/>
        <v>923</v>
      </c>
      <c r="F63" s="14">
        <f t="shared" si="13"/>
        <v>677</v>
      </c>
      <c r="G63" s="14">
        <f t="shared" si="13"/>
        <v>876</v>
      </c>
      <c r="H63" s="14">
        <f t="shared" si="13"/>
        <v>724</v>
      </c>
      <c r="I63" s="14">
        <f t="shared" si="13"/>
        <v>706</v>
      </c>
      <c r="J63" s="14">
        <f t="shared" si="13"/>
        <v>894</v>
      </c>
      <c r="K63" s="14">
        <f t="shared" si="13"/>
        <v>572</v>
      </c>
      <c r="L63" s="14">
        <f t="shared" si="13"/>
        <v>1028</v>
      </c>
      <c r="M63" s="14">
        <f t="shared" si="13"/>
        <v>717</v>
      </c>
      <c r="N63" s="14">
        <f t="shared" si="13"/>
        <v>883</v>
      </c>
      <c r="O63" s="14">
        <f t="shared" si="13"/>
        <v>991</v>
      </c>
      <c r="P63" s="14">
        <f t="shared" si="13"/>
        <v>609</v>
      </c>
      <c r="Q63" s="14">
        <f t="shared" si="13"/>
        <v>800</v>
      </c>
      <c r="R63" s="14">
        <v>150000</v>
      </c>
      <c r="S63" s="24">
        <v>6.2365036326398837E-2</v>
      </c>
      <c r="T63" s="23">
        <f t="shared" si="4"/>
        <v>7.0968297006934494E-2</v>
      </c>
      <c r="U63" s="24">
        <v>7.6922829164275897E-2</v>
      </c>
      <c r="V63" s="25">
        <f t="shared" si="5"/>
        <v>5.6410504169057435E-2</v>
      </c>
      <c r="W63" s="24">
        <v>7.3038434136422581E-2</v>
      </c>
      <c r="X63" s="25">
        <f t="shared" si="6"/>
        <v>6.0294899196910751E-2</v>
      </c>
      <c r="Y63" s="24">
        <v>5.8840050867318638E-2</v>
      </c>
      <c r="Z63" s="25">
        <f t="shared" si="7"/>
        <v>7.4493282466014693E-2</v>
      </c>
      <c r="AA63" s="24">
        <v>4.7683393047507849E-2</v>
      </c>
      <c r="AB63" s="24">
        <f t="shared" si="8"/>
        <v>8.5649940285825482E-2</v>
      </c>
      <c r="AC63" s="24">
        <v>5.97870622255397E-2</v>
      </c>
      <c r="AD63" s="24">
        <f t="shared" si="9"/>
        <v>7.3546271107793632E-2</v>
      </c>
      <c r="AE63" s="24">
        <v>8.2547144400039685E-2</v>
      </c>
      <c r="AF63" s="24">
        <f t="shared" si="10"/>
        <v>5.0786188933293647E-2</v>
      </c>
      <c r="AG63" s="24">
        <f t="shared" si="11"/>
        <v>6.6666666666666652E-2</v>
      </c>
    </row>
    <row r="64" spans="2:33" x14ac:dyDescent="0.3">
      <c r="B64" s="22">
        <v>61</v>
      </c>
      <c r="C64" s="14">
        <f t="shared" si="13"/>
        <v>581</v>
      </c>
      <c r="D64" s="14">
        <f t="shared" si="13"/>
        <v>725</v>
      </c>
      <c r="E64" s="14">
        <f t="shared" si="13"/>
        <v>576</v>
      </c>
      <c r="F64" s="14">
        <f t="shared" si="13"/>
        <v>730</v>
      </c>
      <c r="G64" s="14">
        <f t="shared" si="13"/>
        <v>652</v>
      </c>
      <c r="H64" s="14">
        <f t="shared" si="13"/>
        <v>654</v>
      </c>
      <c r="I64" s="14">
        <f t="shared" si="13"/>
        <v>542</v>
      </c>
      <c r="J64" s="14">
        <f t="shared" si="13"/>
        <v>765</v>
      </c>
      <c r="K64" s="14">
        <f t="shared" si="13"/>
        <v>791</v>
      </c>
      <c r="L64" s="14">
        <f t="shared" si="13"/>
        <v>515</v>
      </c>
      <c r="M64" s="14">
        <f t="shared" si="13"/>
        <v>694</v>
      </c>
      <c r="N64" s="14">
        <f t="shared" si="13"/>
        <v>613</v>
      </c>
      <c r="O64" s="14">
        <f t="shared" si="13"/>
        <v>479</v>
      </c>
      <c r="P64" s="14">
        <f t="shared" si="13"/>
        <v>828</v>
      </c>
      <c r="Q64" s="14">
        <f t="shared" si="13"/>
        <v>653</v>
      </c>
      <c r="R64" s="14">
        <v>122500</v>
      </c>
      <c r="S64" s="24">
        <v>5.9336293913973492E-2</v>
      </c>
      <c r="T64" s="23">
        <f t="shared" si="4"/>
        <v>7.3997039419359839E-2</v>
      </c>
      <c r="U64" s="24">
        <v>5.8805740179694255E-2</v>
      </c>
      <c r="V64" s="25">
        <f t="shared" si="5"/>
        <v>7.4527593153639077E-2</v>
      </c>
      <c r="W64" s="24">
        <v>6.6557875113674669E-2</v>
      </c>
      <c r="X64" s="25">
        <f t="shared" si="6"/>
        <v>6.6775458219658662E-2</v>
      </c>
      <c r="Y64" s="24">
        <v>5.5313894433809907E-2</v>
      </c>
      <c r="Z64" s="25">
        <f t="shared" si="7"/>
        <v>7.8019438899523424E-2</v>
      </c>
      <c r="AA64" s="24">
        <v>8.0760896805757654E-2</v>
      </c>
      <c r="AB64" s="24">
        <f t="shared" si="8"/>
        <v>5.2572436527575678E-2</v>
      </c>
      <c r="AC64" s="24">
        <v>7.0781125130041034E-2</v>
      </c>
      <c r="AD64" s="24">
        <f t="shared" si="9"/>
        <v>6.2552208203292298E-2</v>
      </c>
      <c r="AE64" s="24">
        <v>4.889347574821673E-2</v>
      </c>
      <c r="AF64" s="24">
        <f t="shared" si="10"/>
        <v>8.4439857585116601E-2</v>
      </c>
      <c r="AG64" s="24">
        <f t="shared" si="11"/>
        <v>6.6666666666666652E-2</v>
      </c>
    </row>
    <row r="65" spans="2:33" x14ac:dyDescent="0.3">
      <c r="B65" s="22">
        <v>62</v>
      </c>
      <c r="C65" s="14">
        <f t="shared" si="13"/>
        <v>867</v>
      </c>
      <c r="D65" s="14">
        <f t="shared" si="13"/>
        <v>988</v>
      </c>
      <c r="E65" s="14">
        <f t="shared" si="13"/>
        <v>896</v>
      </c>
      <c r="F65" s="14">
        <f t="shared" si="13"/>
        <v>959</v>
      </c>
      <c r="G65" s="14">
        <f t="shared" si="13"/>
        <v>1126</v>
      </c>
      <c r="H65" s="14">
        <f t="shared" si="13"/>
        <v>729</v>
      </c>
      <c r="I65" s="14">
        <f t="shared" si="13"/>
        <v>1013</v>
      </c>
      <c r="J65" s="14">
        <f t="shared" si="13"/>
        <v>842</v>
      </c>
      <c r="K65" s="14">
        <f t="shared" si="13"/>
        <v>802</v>
      </c>
      <c r="L65" s="14">
        <f t="shared" si="13"/>
        <v>1053</v>
      </c>
      <c r="M65" s="14">
        <f t="shared" si="13"/>
        <v>1201</v>
      </c>
      <c r="N65" s="14">
        <f t="shared" si="13"/>
        <v>654</v>
      </c>
      <c r="O65" s="14">
        <f t="shared" si="13"/>
        <v>861</v>
      </c>
      <c r="P65" s="14">
        <f t="shared" si="13"/>
        <v>994</v>
      </c>
      <c r="Q65" s="14">
        <f t="shared" si="13"/>
        <v>927</v>
      </c>
      <c r="R65" s="14">
        <v>173900</v>
      </c>
      <c r="S65" s="24">
        <v>6.2302872363532658E-2</v>
      </c>
      <c r="T65" s="23">
        <f t="shared" si="4"/>
        <v>7.1030460969800674E-2</v>
      </c>
      <c r="U65" s="24">
        <v>6.4415571712332309E-2</v>
      </c>
      <c r="V65" s="25">
        <f t="shared" si="5"/>
        <v>6.8917761621001022E-2</v>
      </c>
      <c r="W65" s="24">
        <v>8.0955846995082681E-2</v>
      </c>
      <c r="X65" s="25">
        <f t="shared" si="6"/>
        <v>5.2377486338250651E-2</v>
      </c>
      <c r="Y65" s="24">
        <v>7.2811299203338564E-2</v>
      </c>
      <c r="Z65" s="25">
        <f t="shared" si="7"/>
        <v>6.0522034129994767E-2</v>
      </c>
      <c r="AA65" s="24">
        <v>5.7665620358919256E-2</v>
      </c>
      <c r="AB65" s="24">
        <f t="shared" si="8"/>
        <v>7.5667712974414075E-2</v>
      </c>
      <c r="AC65" s="24">
        <v>8.6355471564773467E-2</v>
      </c>
      <c r="AD65" s="24">
        <f t="shared" si="9"/>
        <v>4.6977861768559864E-2</v>
      </c>
      <c r="AE65" s="24">
        <v>6.1871396708327808E-2</v>
      </c>
      <c r="AF65" s="24">
        <f t="shared" si="10"/>
        <v>7.1461936625005523E-2</v>
      </c>
      <c r="AG65" s="24">
        <f t="shared" si="11"/>
        <v>6.6666666666666652E-2</v>
      </c>
    </row>
    <row r="66" spans="2:33" x14ac:dyDescent="0.3">
      <c r="B66" s="22">
        <v>63</v>
      </c>
      <c r="C66" s="14">
        <f t="shared" si="13"/>
        <v>674</v>
      </c>
      <c r="D66" s="14">
        <f t="shared" si="13"/>
        <v>1150</v>
      </c>
      <c r="E66" s="14">
        <f t="shared" si="13"/>
        <v>962</v>
      </c>
      <c r="F66" s="14">
        <f t="shared" si="13"/>
        <v>862</v>
      </c>
      <c r="G66" s="14">
        <f t="shared" si="13"/>
        <v>758</v>
      </c>
      <c r="H66" s="14">
        <f t="shared" si="13"/>
        <v>1066</v>
      </c>
      <c r="I66" s="14">
        <f t="shared" si="13"/>
        <v>889</v>
      </c>
      <c r="J66" s="14">
        <f t="shared" si="13"/>
        <v>935</v>
      </c>
      <c r="K66" s="14">
        <f t="shared" si="13"/>
        <v>931</v>
      </c>
      <c r="L66" s="14">
        <f t="shared" si="13"/>
        <v>893</v>
      </c>
      <c r="M66" s="14">
        <f t="shared" si="13"/>
        <v>954</v>
      </c>
      <c r="N66" s="14">
        <f t="shared" si="13"/>
        <v>870</v>
      </c>
      <c r="O66" s="14">
        <f t="shared" si="13"/>
        <v>707</v>
      </c>
      <c r="P66" s="14">
        <f t="shared" si="13"/>
        <v>1117</v>
      </c>
      <c r="Q66" s="14">
        <f t="shared" si="13"/>
        <v>912</v>
      </c>
      <c r="R66" s="14">
        <v>171000</v>
      </c>
      <c r="S66" s="24">
        <v>4.9245632096743208E-2</v>
      </c>
      <c r="T66" s="23">
        <f t="shared" si="4"/>
        <v>8.4087701236590123E-2</v>
      </c>
      <c r="U66" s="24">
        <v>7.0300207069111054E-2</v>
      </c>
      <c r="V66" s="25">
        <f t="shared" si="5"/>
        <v>6.3033126264222278E-2</v>
      </c>
      <c r="W66" s="24">
        <v>5.5413802426799663E-2</v>
      </c>
      <c r="X66" s="25">
        <f t="shared" si="6"/>
        <v>7.7919530906533668E-2</v>
      </c>
      <c r="Y66" s="24">
        <v>6.4950763869590589E-2</v>
      </c>
      <c r="Z66" s="25">
        <f t="shared" si="7"/>
        <v>6.8382569463742743E-2</v>
      </c>
      <c r="AA66" s="24">
        <v>6.8030153768220913E-2</v>
      </c>
      <c r="AB66" s="24">
        <f t="shared" si="8"/>
        <v>6.5303179565112418E-2</v>
      </c>
      <c r="AC66" s="24">
        <v>6.9756886302955678E-2</v>
      </c>
      <c r="AD66" s="24">
        <f t="shared" si="9"/>
        <v>6.3576447030377653E-2</v>
      </c>
      <c r="AE66" s="24">
        <v>5.1655110935415138E-2</v>
      </c>
      <c r="AF66" s="24">
        <f t="shared" si="10"/>
        <v>8.1678222397918193E-2</v>
      </c>
      <c r="AG66" s="24">
        <f t="shared" si="11"/>
        <v>6.6666666666666652E-2</v>
      </c>
    </row>
    <row r="67" spans="2:33" x14ac:dyDescent="0.3">
      <c r="B67" s="22">
        <v>64</v>
      </c>
      <c r="C67" s="14">
        <f t="shared" si="13"/>
        <v>749</v>
      </c>
      <c r="D67" s="14">
        <f t="shared" si="13"/>
        <v>946</v>
      </c>
      <c r="E67" s="14">
        <f t="shared" si="13"/>
        <v>916</v>
      </c>
      <c r="F67" s="14">
        <f t="shared" si="13"/>
        <v>779</v>
      </c>
      <c r="G67" s="14">
        <f t="shared" si="13"/>
        <v>887</v>
      </c>
      <c r="H67" s="14">
        <f t="shared" si="13"/>
        <v>808</v>
      </c>
      <c r="I67" s="14">
        <f t="shared" si="13"/>
        <v>888</v>
      </c>
      <c r="J67" s="14">
        <f t="shared" si="13"/>
        <v>807</v>
      </c>
      <c r="K67" s="14">
        <f t="shared" si="13"/>
        <v>784</v>
      </c>
      <c r="L67" s="14">
        <f t="shared" si="13"/>
        <v>911</v>
      </c>
      <c r="M67" s="14">
        <f t="shared" si="13"/>
        <v>962</v>
      </c>
      <c r="N67" s="14">
        <f t="shared" si="13"/>
        <v>733</v>
      </c>
      <c r="O67" s="14">
        <f t="shared" si="13"/>
        <v>758</v>
      </c>
      <c r="P67" s="14">
        <f t="shared" si="13"/>
        <v>936</v>
      </c>
      <c r="Q67" s="14">
        <f t="shared" si="13"/>
        <v>847</v>
      </c>
      <c r="R67" s="14">
        <v>158900</v>
      </c>
      <c r="S67" s="24">
        <v>5.8890846146412656E-2</v>
      </c>
      <c r="T67" s="23">
        <f t="shared" si="4"/>
        <v>7.4442487186920675E-2</v>
      </c>
      <c r="U67" s="24">
        <v>7.2047710189097558E-2</v>
      </c>
      <c r="V67" s="25">
        <f t="shared" si="5"/>
        <v>6.1285623144235774E-2</v>
      </c>
      <c r="W67" s="24">
        <v>6.980748831442557E-2</v>
      </c>
      <c r="X67" s="25">
        <f t="shared" si="6"/>
        <v>6.3525845018907762E-2</v>
      </c>
      <c r="Y67" s="24">
        <v>6.983804733640514E-2</v>
      </c>
      <c r="Z67" s="25">
        <f t="shared" si="7"/>
        <v>6.3495285996928191E-2</v>
      </c>
      <c r="AA67" s="24">
        <v>6.1680925780409013E-2</v>
      </c>
      <c r="AB67" s="24">
        <f t="shared" si="8"/>
        <v>7.1652407552924319E-2</v>
      </c>
      <c r="AC67" s="24">
        <v>7.5652083166958761E-2</v>
      </c>
      <c r="AD67" s="24">
        <f t="shared" si="9"/>
        <v>5.768125016637457E-2</v>
      </c>
      <c r="AE67" s="24">
        <v>5.9663507370303848E-2</v>
      </c>
      <c r="AF67" s="24">
        <f t="shared" si="10"/>
        <v>7.3669825963029484E-2</v>
      </c>
      <c r="AG67" s="24">
        <f t="shared" si="11"/>
        <v>6.6666666666666652E-2</v>
      </c>
    </row>
    <row r="68" spans="2:33" x14ac:dyDescent="0.3">
      <c r="B68" s="22">
        <v>65</v>
      </c>
      <c r="C68" s="14">
        <f t="shared" si="13"/>
        <v>834</v>
      </c>
      <c r="D68" s="14">
        <f t="shared" si="13"/>
        <v>994</v>
      </c>
      <c r="E68" s="14">
        <f t="shared" si="13"/>
        <v>921</v>
      </c>
      <c r="F68" s="14">
        <f t="shared" si="13"/>
        <v>907</v>
      </c>
      <c r="G68" s="14">
        <f t="shared" si="13"/>
        <v>1106</v>
      </c>
      <c r="H68" s="14">
        <f t="shared" si="13"/>
        <v>722</v>
      </c>
      <c r="I68" s="14">
        <f t="shared" si="13"/>
        <v>843</v>
      </c>
      <c r="J68" s="14">
        <f t="shared" si="13"/>
        <v>985</v>
      </c>
      <c r="K68" s="14">
        <f t="shared" si="13"/>
        <v>982</v>
      </c>
      <c r="L68" s="14">
        <f t="shared" si="13"/>
        <v>846</v>
      </c>
      <c r="M68" s="14">
        <f t="shared" si="13"/>
        <v>952</v>
      </c>
      <c r="N68" s="14">
        <f t="shared" si="13"/>
        <v>876</v>
      </c>
      <c r="O68" s="14">
        <f t="shared" si="13"/>
        <v>647</v>
      </c>
      <c r="P68" s="14">
        <f t="shared" si="13"/>
        <v>1181</v>
      </c>
      <c r="Q68" s="14">
        <f t="shared" si="13"/>
        <v>914</v>
      </c>
      <c r="R68" s="14">
        <v>171400</v>
      </c>
      <c r="S68" s="24">
        <v>6.0812756244147892E-2</v>
      </c>
      <c r="T68" s="23">
        <f t="shared" si="4"/>
        <v>7.252057708918544E-2</v>
      </c>
      <c r="U68" s="24">
        <v>6.7190758370587134E-2</v>
      </c>
      <c r="V68" s="25">
        <f t="shared" si="5"/>
        <v>6.6142574962746198E-2</v>
      </c>
      <c r="W68" s="24">
        <v>8.0656259440318678E-2</v>
      </c>
      <c r="X68" s="25">
        <f t="shared" si="6"/>
        <v>5.2677073893014653E-2</v>
      </c>
      <c r="Y68" s="24">
        <v>6.148599832845153E-2</v>
      </c>
      <c r="Z68" s="25">
        <f t="shared" si="7"/>
        <v>7.1847335004881802E-2</v>
      </c>
      <c r="AA68" s="24">
        <v>7.1608788046021943E-2</v>
      </c>
      <c r="AB68" s="24">
        <f t="shared" si="8"/>
        <v>6.1724545287311389E-2</v>
      </c>
      <c r="AC68" s="24">
        <v>6.9445338892863362E-2</v>
      </c>
      <c r="AD68" s="24">
        <f t="shared" si="9"/>
        <v>6.388799444046997E-2</v>
      </c>
      <c r="AE68" s="24">
        <v>4.7208727762652558E-2</v>
      </c>
      <c r="AF68" s="24">
        <f t="shared" si="10"/>
        <v>8.6124605570680773E-2</v>
      </c>
      <c r="AG68" s="24">
        <f t="shared" si="11"/>
        <v>6.6666666666666652E-2</v>
      </c>
    </row>
    <row r="69" spans="2:33" x14ac:dyDescent="0.3">
      <c r="B69" s="22">
        <v>66</v>
      </c>
      <c r="C69" s="14">
        <f t="shared" si="13"/>
        <v>769</v>
      </c>
      <c r="D69" s="14">
        <f t="shared" si="13"/>
        <v>915</v>
      </c>
      <c r="E69" s="14">
        <f t="shared" si="13"/>
        <v>940</v>
      </c>
      <c r="F69" s="14">
        <f t="shared" si="13"/>
        <v>744</v>
      </c>
      <c r="G69" s="14">
        <f t="shared" si="13"/>
        <v>1191</v>
      </c>
      <c r="H69" s="14">
        <f t="shared" si="13"/>
        <v>494</v>
      </c>
      <c r="I69" s="14">
        <f t="shared" si="13"/>
        <v>717</v>
      </c>
      <c r="J69" s="14">
        <f t="shared" si="13"/>
        <v>967</v>
      </c>
      <c r="K69" s="14">
        <f t="shared" si="13"/>
        <v>789</v>
      </c>
      <c r="L69" s="14">
        <f t="shared" si="13"/>
        <v>895</v>
      </c>
      <c r="M69" s="14">
        <f t="shared" si="13"/>
        <v>1156</v>
      </c>
      <c r="N69" s="14">
        <f t="shared" si="13"/>
        <v>528</v>
      </c>
      <c r="O69" s="14">
        <f t="shared" si="13"/>
        <v>808</v>
      </c>
      <c r="P69" s="14">
        <f t="shared" si="13"/>
        <v>876</v>
      </c>
      <c r="Q69" s="14">
        <f t="shared" si="13"/>
        <v>842</v>
      </c>
      <c r="R69" s="14">
        <v>157900</v>
      </c>
      <c r="S69" s="24">
        <v>6.0864404174524822E-2</v>
      </c>
      <c r="T69" s="23">
        <f t="shared" si="4"/>
        <v>7.2468929158808509E-2</v>
      </c>
      <c r="U69" s="24">
        <v>7.4422946552247737E-2</v>
      </c>
      <c r="V69" s="25">
        <f t="shared" si="5"/>
        <v>5.8910386781085594E-2</v>
      </c>
      <c r="W69" s="24">
        <v>9.424970367722213E-2</v>
      </c>
      <c r="X69" s="25">
        <f t="shared" si="6"/>
        <v>3.9083629656111202E-2</v>
      </c>
      <c r="Y69" s="24">
        <v>5.6754579516153314E-2</v>
      </c>
      <c r="Z69" s="25">
        <f t="shared" si="7"/>
        <v>7.6578753817180018E-2</v>
      </c>
      <c r="AA69" s="24">
        <v>6.2471333519668548E-2</v>
      </c>
      <c r="AB69" s="24">
        <f t="shared" si="8"/>
        <v>7.0861999813664783E-2</v>
      </c>
      <c r="AC69" s="24">
        <v>9.1531042114682493E-2</v>
      </c>
      <c r="AD69" s="24">
        <f t="shared" si="9"/>
        <v>4.1802291218650839E-2</v>
      </c>
      <c r="AE69" s="24">
        <v>6.4002467850103273E-2</v>
      </c>
      <c r="AF69" s="24">
        <f t="shared" si="10"/>
        <v>6.9330865483230059E-2</v>
      </c>
      <c r="AG69" s="24">
        <f t="shared" si="11"/>
        <v>6.6666666666666652E-2</v>
      </c>
    </row>
    <row r="70" spans="2:33" x14ac:dyDescent="0.3">
      <c r="B70" s="22">
        <v>67</v>
      </c>
      <c r="C70" s="14">
        <f t="shared" si="13"/>
        <v>978</v>
      </c>
      <c r="D70" s="14">
        <f t="shared" si="13"/>
        <v>1121</v>
      </c>
      <c r="E70" s="14">
        <f t="shared" si="13"/>
        <v>847</v>
      </c>
      <c r="F70" s="14">
        <f t="shared" si="13"/>
        <v>1252</v>
      </c>
      <c r="G70" s="14">
        <f t="shared" si="13"/>
        <v>868</v>
      </c>
      <c r="H70" s="14">
        <f t="shared" si="13"/>
        <v>1231</v>
      </c>
      <c r="I70" s="14">
        <f t="shared" si="13"/>
        <v>1006</v>
      </c>
      <c r="J70" s="14">
        <f t="shared" si="13"/>
        <v>1093</v>
      </c>
      <c r="K70" s="14">
        <f t="shared" si="13"/>
        <v>1151</v>
      </c>
      <c r="L70" s="14">
        <f t="shared" si="13"/>
        <v>948</v>
      </c>
      <c r="M70" s="14">
        <f t="shared" si="13"/>
        <v>923</v>
      </c>
      <c r="N70" s="14">
        <f t="shared" si="13"/>
        <v>1177</v>
      </c>
      <c r="O70" s="14">
        <f t="shared" si="13"/>
        <v>1221</v>
      </c>
      <c r="P70" s="14">
        <f t="shared" si="13"/>
        <v>878</v>
      </c>
      <c r="Q70" s="14">
        <f t="shared" si="13"/>
        <v>1050</v>
      </c>
      <c r="R70" s="14">
        <v>196800</v>
      </c>
      <c r="S70" s="24">
        <v>6.21187565298425E-2</v>
      </c>
      <c r="T70" s="23">
        <f t="shared" si="4"/>
        <v>7.1214576803490831E-2</v>
      </c>
      <c r="U70" s="24">
        <v>5.3787421263721769E-2</v>
      </c>
      <c r="V70" s="25">
        <f t="shared" si="5"/>
        <v>7.9545912069611563E-2</v>
      </c>
      <c r="W70" s="24">
        <v>5.5138884915821251E-2</v>
      </c>
      <c r="X70" s="25">
        <f t="shared" si="6"/>
        <v>7.819444841751208E-2</v>
      </c>
      <c r="Y70" s="24">
        <v>6.3899297044870906E-2</v>
      </c>
      <c r="Z70" s="25">
        <f t="shared" si="7"/>
        <v>6.9434036288462425E-2</v>
      </c>
      <c r="AA70" s="24">
        <v>7.3094788701881186E-2</v>
      </c>
      <c r="AB70" s="24">
        <f t="shared" si="8"/>
        <v>6.0238544631452146E-2</v>
      </c>
      <c r="AC70" s="24">
        <v>5.8606310728962996E-2</v>
      </c>
      <c r="AD70" s="24">
        <f t="shared" si="9"/>
        <v>7.4727022604370336E-2</v>
      </c>
      <c r="AE70" s="24">
        <v>7.7572685866060198E-2</v>
      </c>
      <c r="AF70" s="24">
        <f t="shared" si="10"/>
        <v>5.5760647467273133E-2</v>
      </c>
      <c r="AG70" s="24">
        <f t="shared" si="11"/>
        <v>6.6666666666666652E-2</v>
      </c>
    </row>
    <row r="71" spans="2:33" x14ac:dyDescent="0.3">
      <c r="B71" s="22">
        <v>68</v>
      </c>
      <c r="C71" s="14">
        <f t="shared" si="13"/>
        <v>974</v>
      </c>
      <c r="D71" s="14">
        <f t="shared" si="13"/>
        <v>800</v>
      </c>
      <c r="E71" s="14">
        <f t="shared" si="13"/>
        <v>1079</v>
      </c>
      <c r="F71" s="14">
        <f t="shared" si="13"/>
        <v>695</v>
      </c>
      <c r="G71" s="14">
        <f t="shared" si="13"/>
        <v>1107</v>
      </c>
      <c r="H71" s="14">
        <f t="shared" si="13"/>
        <v>667</v>
      </c>
      <c r="I71" s="14">
        <f t="shared" si="13"/>
        <v>892</v>
      </c>
      <c r="J71" s="14">
        <f t="shared" si="13"/>
        <v>882</v>
      </c>
      <c r="K71" s="14">
        <f t="shared" si="13"/>
        <v>884</v>
      </c>
      <c r="L71" s="14">
        <f t="shared" si="13"/>
        <v>890</v>
      </c>
      <c r="M71" s="14">
        <f t="shared" si="13"/>
        <v>809</v>
      </c>
      <c r="N71" s="14">
        <f t="shared" si="13"/>
        <v>965</v>
      </c>
      <c r="O71" s="14">
        <f t="shared" si="13"/>
        <v>706</v>
      </c>
      <c r="P71" s="14">
        <f t="shared" si="13"/>
        <v>1068</v>
      </c>
      <c r="Q71" s="14">
        <f t="shared" si="13"/>
        <v>887</v>
      </c>
      <c r="R71" s="14">
        <v>166300</v>
      </c>
      <c r="S71" s="24">
        <v>7.3200540198329833E-2</v>
      </c>
      <c r="T71" s="23">
        <f t="shared" si="4"/>
        <v>6.0132793135003498E-2</v>
      </c>
      <c r="U71" s="24">
        <v>8.1099729056903158E-2</v>
      </c>
      <c r="V71" s="25">
        <f t="shared" si="5"/>
        <v>5.2233604276430173E-2</v>
      </c>
      <c r="W71" s="24">
        <v>8.3214076864849773E-2</v>
      </c>
      <c r="X71" s="25">
        <f t="shared" si="6"/>
        <v>5.0119256468483558E-2</v>
      </c>
      <c r="Y71" s="24">
        <v>6.704373855204554E-2</v>
      </c>
      <c r="Z71" s="25">
        <f t="shared" si="7"/>
        <v>6.6289594781287792E-2</v>
      </c>
      <c r="AA71" s="24">
        <v>6.6463003447595981E-2</v>
      </c>
      <c r="AB71" s="24">
        <f t="shared" si="8"/>
        <v>6.6870329885737351E-2</v>
      </c>
      <c r="AC71" s="24">
        <v>6.0806401149919254E-2</v>
      </c>
      <c r="AD71" s="24">
        <f t="shared" si="9"/>
        <v>7.2526932183414078E-2</v>
      </c>
      <c r="AE71" s="24">
        <v>5.3079379638391544E-2</v>
      </c>
      <c r="AF71" s="24">
        <f t="shared" si="10"/>
        <v>8.0253953694941788E-2</v>
      </c>
      <c r="AG71" s="24">
        <f t="shared" si="11"/>
        <v>6.6666666666666652E-2</v>
      </c>
    </row>
    <row r="72" spans="2:33" x14ac:dyDescent="0.3">
      <c r="B72" s="22">
        <v>69</v>
      </c>
      <c r="C72" s="14">
        <f t="shared" si="13"/>
        <v>910</v>
      </c>
      <c r="D72" s="14">
        <f t="shared" si="13"/>
        <v>1118</v>
      </c>
      <c r="E72" s="14">
        <f t="shared" si="13"/>
        <v>1092</v>
      </c>
      <c r="F72" s="14">
        <f t="shared" si="13"/>
        <v>936</v>
      </c>
      <c r="G72" s="14">
        <f t="shared" si="13"/>
        <v>762</v>
      </c>
      <c r="H72" s="14">
        <f t="shared" si="13"/>
        <v>1265</v>
      </c>
      <c r="I72" s="14">
        <f t="shared" si="13"/>
        <v>1256</v>
      </c>
      <c r="J72" s="14">
        <f t="shared" si="13"/>
        <v>772</v>
      </c>
      <c r="K72" s="14">
        <f t="shared" si="13"/>
        <v>1093</v>
      </c>
      <c r="L72" s="14">
        <f t="shared" si="13"/>
        <v>935</v>
      </c>
      <c r="M72" s="14">
        <f t="shared" si="13"/>
        <v>1090</v>
      </c>
      <c r="N72" s="14">
        <f t="shared" si="13"/>
        <v>938</v>
      </c>
      <c r="O72" s="14">
        <f t="shared" si="13"/>
        <v>1102</v>
      </c>
      <c r="P72" s="14">
        <f t="shared" si="13"/>
        <v>926</v>
      </c>
      <c r="Q72" s="14">
        <f t="shared" si="13"/>
        <v>1014</v>
      </c>
      <c r="R72" s="14">
        <v>190100</v>
      </c>
      <c r="S72" s="24">
        <v>5.9844110280708407E-2</v>
      </c>
      <c r="T72" s="23">
        <f t="shared" si="4"/>
        <v>7.3489223052624925E-2</v>
      </c>
      <c r="U72" s="24">
        <v>7.1772883627589323E-2</v>
      </c>
      <c r="V72" s="25">
        <f t="shared" si="5"/>
        <v>6.1560449705744008E-2</v>
      </c>
      <c r="W72" s="24">
        <v>5.0129979270012115E-2</v>
      </c>
      <c r="X72" s="25">
        <f t="shared" si="6"/>
        <v>8.3203354063321217E-2</v>
      </c>
      <c r="Y72" s="24">
        <v>8.2560650396361013E-2</v>
      </c>
      <c r="Z72" s="25">
        <f t="shared" si="7"/>
        <v>5.0772682936972319E-2</v>
      </c>
      <c r="AA72" s="24">
        <v>7.1876020326770373E-2</v>
      </c>
      <c r="AB72" s="24">
        <f t="shared" si="8"/>
        <v>6.1457313006562958E-2</v>
      </c>
      <c r="AC72" s="24">
        <v>7.1644269708074859E-2</v>
      </c>
      <c r="AD72" s="24">
        <f t="shared" si="9"/>
        <v>6.1689063625258472E-2</v>
      </c>
      <c r="AE72" s="24">
        <v>7.2432983513452343E-2</v>
      </c>
      <c r="AF72" s="24">
        <f t="shared" si="10"/>
        <v>6.0900349819880989E-2</v>
      </c>
      <c r="AG72" s="24">
        <f t="shared" si="11"/>
        <v>6.6666666666666652E-2</v>
      </c>
    </row>
    <row r="73" spans="2:33" x14ac:dyDescent="0.3">
      <c r="B73" s="22">
        <v>70</v>
      </c>
      <c r="C73" s="14">
        <f t="shared" si="13"/>
        <v>1133</v>
      </c>
      <c r="D73" s="14">
        <f t="shared" si="13"/>
        <v>947</v>
      </c>
      <c r="E73" s="14">
        <f t="shared" si="13"/>
        <v>1344</v>
      </c>
      <c r="F73" s="14">
        <f t="shared" si="13"/>
        <v>736</v>
      </c>
      <c r="G73" s="14">
        <f t="shared" si="13"/>
        <v>1168</v>
      </c>
      <c r="H73" s="14">
        <f t="shared" si="13"/>
        <v>912</v>
      </c>
      <c r="I73" s="14">
        <f t="shared" si="13"/>
        <v>1479</v>
      </c>
      <c r="J73" s="14">
        <f t="shared" si="13"/>
        <v>601</v>
      </c>
      <c r="K73" s="14">
        <f t="shared" si="13"/>
        <v>812</v>
      </c>
      <c r="L73" s="14">
        <f t="shared" si="13"/>
        <v>1268</v>
      </c>
      <c r="M73" s="14">
        <f t="shared" si="13"/>
        <v>948</v>
      </c>
      <c r="N73" s="14">
        <f t="shared" si="13"/>
        <v>1132</v>
      </c>
      <c r="O73" s="14">
        <f t="shared" si="13"/>
        <v>1016</v>
      </c>
      <c r="P73" s="14">
        <f t="shared" si="13"/>
        <v>1064</v>
      </c>
      <c r="Q73" s="14">
        <f t="shared" si="13"/>
        <v>1040</v>
      </c>
      <c r="R73" s="14">
        <v>195000</v>
      </c>
      <c r="S73" s="24">
        <v>7.2659504537612662E-2</v>
      </c>
      <c r="T73" s="23">
        <f t="shared" si="4"/>
        <v>6.0673828795720669E-2</v>
      </c>
      <c r="U73" s="24">
        <v>8.6146924429656935E-2</v>
      </c>
      <c r="V73" s="25">
        <f t="shared" si="5"/>
        <v>4.7186408903676397E-2</v>
      </c>
      <c r="W73" s="24">
        <v>7.4872361990445058E-2</v>
      </c>
      <c r="X73" s="25">
        <f t="shared" si="6"/>
        <v>5.8460971342888274E-2</v>
      </c>
      <c r="Y73" s="24">
        <v>9.4806314434707162E-2</v>
      </c>
      <c r="Z73" s="25">
        <f t="shared" si="7"/>
        <v>3.852701889862617E-2</v>
      </c>
      <c r="AA73" s="24">
        <v>5.202663952108938E-2</v>
      </c>
      <c r="AB73" s="24">
        <f t="shared" si="8"/>
        <v>8.1306693812243952E-2</v>
      </c>
      <c r="AC73" s="24">
        <v>6.073816630991874E-2</v>
      </c>
      <c r="AD73" s="24">
        <f t="shared" si="9"/>
        <v>7.2595167023414592E-2</v>
      </c>
      <c r="AE73" s="24">
        <v>6.5109686700041636E-2</v>
      </c>
      <c r="AF73" s="24">
        <f t="shared" si="10"/>
        <v>6.8223646633291696E-2</v>
      </c>
      <c r="AG73" s="24">
        <f t="shared" si="11"/>
        <v>6.6666666666666652E-2</v>
      </c>
    </row>
    <row r="74" spans="2:33" x14ac:dyDescent="0.3">
      <c r="B74" s="22">
        <v>71</v>
      </c>
      <c r="C74" s="14">
        <f t="shared" si="13"/>
        <v>496</v>
      </c>
      <c r="D74" s="14">
        <f t="shared" si="13"/>
        <v>1094</v>
      </c>
      <c r="E74" s="14">
        <f t="shared" si="13"/>
        <v>481</v>
      </c>
      <c r="F74" s="14">
        <f t="shared" si="13"/>
        <v>1110</v>
      </c>
      <c r="G74" s="14">
        <f t="shared" si="13"/>
        <v>1029</v>
      </c>
      <c r="H74" s="14">
        <f t="shared" si="13"/>
        <v>561</v>
      </c>
      <c r="I74" s="14">
        <f t="shared" si="13"/>
        <v>783</v>
      </c>
      <c r="J74" s="14">
        <f t="shared" si="13"/>
        <v>807</v>
      </c>
      <c r="K74" s="14">
        <f t="shared" si="13"/>
        <v>864</v>
      </c>
      <c r="L74" s="14">
        <f t="shared" si="13"/>
        <v>727</v>
      </c>
      <c r="M74" s="14">
        <f t="shared" si="13"/>
        <v>823</v>
      </c>
      <c r="N74" s="14">
        <f t="shared" si="13"/>
        <v>767</v>
      </c>
      <c r="O74" s="14">
        <f t="shared" si="13"/>
        <v>685</v>
      </c>
      <c r="P74" s="14">
        <f t="shared" si="13"/>
        <v>906</v>
      </c>
      <c r="Q74" s="14">
        <f t="shared" si="13"/>
        <v>795</v>
      </c>
      <c r="R74" s="14">
        <v>149100</v>
      </c>
      <c r="S74" s="24">
        <v>4.1616881487742063E-2</v>
      </c>
      <c r="T74" s="23">
        <f t="shared" ref="T74:T103" si="14">2/15-S74</f>
        <v>9.1716451845591268E-2</v>
      </c>
      <c r="U74" s="24">
        <v>4.0289019223153588E-2</v>
      </c>
      <c r="V74" s="25">
        <f t="shared" ref="V74:V103" si="15">2/15-U74</f>
        <v>9.3044314110179743E-2</v>
      </c>
      <c r="W74" s="24">
        <v>8.6270979506978762E-2</v>
      </c>
      <c r="X74" s="25">
        <f t="shared" ref="X74:X103" si="16">2/15-W74</f>
        <v>4.7062353826354569E-2</v>
      </c>
      <c r="Y74" s="24">
        <v>6.5664262463131451E-2</v>
      </c>
      <c r="Z74" s="25">
        <f t="shared" ref="Z74:Z103" si="17">2/15-Y74</f>
        <v>6.7669070870201881E-2</v>
      </c>
      <c r="AA74" s="24">
        <v>7.2393272701036182E-2</v>
      </c>
      <c r="AB74" s="24">
        <f t="shared" ref="AB74:AB103" si="18">2/15-AA74</f>
        <v>6.0940060632297149E-2</v>
      </c>
      <c r="AC74" s="24">
        <v>6.902226469496614E-2</v>
      </c>
      <c r="AD74" s="24">
        <f t="shared" ref="AD74:AD103" si="19">2/15-AC74</f>
        <v>6.4311068638367191E-2</v>
      </c>
      <c r="AE74" s="24">
        <v>5.741519099278608E-2</v>
      </c>
      <c r="AF74" s="24">
        <f t="shared" ref="AF74:AF103" si="20">2/15-AE74</f>
        <v>7.5918142340547251E-2</v>
      </c>
      <c r="AG74" s="24">
        <f t="shared" ref="AG74:AG103" si="21">1-SUM(S74:AF74)</f>
        <v>6.6666666666666652E-2</v>
      </c>
    </row>
    <row r="75" spans="2:33" x14ac:dyDescent="0.3">
      <c r="B75" s="22">
        <v>72</v>
      </c>
      <c r="C75" s="14">
        <f t="shared" ref="C75:Q91" si="22">ROUND($R75*$J$2*S75,0)</f>
        <v>1112</v>
      </c>
      <c r="D75" s="14">
        <f t="shared" si="22"/>
        <v>1146</v>
      </c>
      <c r="E75" s="14">
        <f t="shared" si="22"/>
        <v>829</v>
      </c>
      <c r="F75" s="14">
        <f t="shared" si="22"/>
        <v>1429</v>
      </c>
      <c r="G75" s="14">
        <f t="shared" si="22"/>
        <v>1052</v>
      </c>
      <c r="H75" s="14">
        <f t="shared" si="22"/>
        <v>1206</v>
      </c>
      <c r="I75" s="14">
        <f t="shared" si="22"/>
        <v>625</v>
      </c>
      <c r="J75" s="14">
        <f t="shared" si="22"/>
        <v>1633</v>
      </c>
      <c r="K75" s="14">
        <f t="shared" si="22"/>
        <v>1422</v>
      </c>
      <c r="L75" s="14">
        <f t="shared" si="22"/>
        <v>836</v>
      </c>
      <c r="M75" s="14">
        <f t="shared" si="22"/>
        <v>1297</v>
      </c>
      <c r="N75" s="14">
        <f t="shared" si="22"/>
        <v>961</v>
      </c>
      <c r="O75" s="14">
        <f t="shared" si="22"/>
        <v>1057</v>
      </c>
      <c r="P75" s="14">
        <f t="shared" si="22"/>
        <v>1201</v>
      </c>
      <c r="Q75" s="14">
        <f t="shared" si="22"/>
        <v>1129</v>
      </c>
      <c r="R75" s="14">
        <v>211700</v>
      </c>
      <c r="S75" s="24">
        <v>6.5675790308476423E-2</v>
      </c>
      <c r="T75" s="23">
        <f t="shared" si="14"/>
        <v>6.7657543024856909E-2</v>
      </c>
      <c r="U75" s="24">
        <v>4.8941406119000164E-2</v>
      </c>
      <c r="V75" s="25">
        <f t="shared" si="15"/>
        <v>8.4391927214333168E-2</v>
      </c>
      <c r="W75" s="24">
        <v>6.2144176906757054E-2</v>
      </c>
      <c r="X75" s="25">
        <f t="shared" si="16"/>
        <v>7.1189156426576278E-2</v>
      </c>
      <c r="Y75" s="24">
        <v>3.6910064507126805E-2</v>
      </c>
      <c r="Z75" s="25">
        <f t="shared" si="17"/>
        <v>9.6423268826206526E-2</v>
      </c>
      <c r="AA75" s="24">
        <v>8.3970776456724849E-2</v>
      </c>
      <c r="AB75" s="24">
        <f t="shared" si="18"/>
        <v>4.9362556876608482E-2</v>
      </c>
      <c r="AC75" s="24">
        <v>7.6569172149491493E-2</v>
      </c>
      <c r="AD75" s="24">
        <f t="shared" si="19"/>
        <v>5.6764161183841838E-2</v>
      </c>
      <c r="AE75" s="24">
        <v>6.2399403857442082E-2</v>
      </c>
      <c r="AF75" s="24">
        <f t="shared" si="20"/>
        <v>7.093392947589125E-2</v>
      </c>
      <c r="AG75" s="24">
        <f t="shared" si="21"/>
        <v>6.6666666666666652E-2</v>
      </c>
    </row>
    <row r="76" spans="2:33" x14ac:dyDescent="0.3">
      <c r="B76" s="22">
        <v>73</v>
      </c>
      <c r="C76" s="14">
        <f t="shared" si="22"/>
        <v>1064</v>
      </c>
      <c r="D76" s="14">
        <f t="shared" si="22"/>
        <v>1155</v>
      </c>
      <c r="E76" s="14">
        <f t="shared" si="22"/>
        <v>1022</v>
      </c>
      <c r="F76" s="14">
        <f t="shared" si="22"/>
        <v>1198</v>
      </c>
      <c r="G76" s="14">
        <f t="shared" si="22"/>
        <v>950</v>
      </c>
      <c r="H76" s="14">
        <f t="shared" si="22"/>
        <v>1269</v>
      </c>
      <c r="I76" s="14">
        <f t="shared" si="22"/>
        <v>1260</v>
      </c>
      <c r="J76" s="14">
        <f t="shared" si="22"/>
        <v>960</v>
      </c>
      <c r="K76" s="14">
        <f t="shared" si="22"/>
        <v>1032</v>
      </c>
      <c r="L76" s="14">
        <f t="shared" si="22"/>
        <v>1187</v>
      </c>
      <c r="M76" s="14">
        <f t="shared" si="22"/>
        <v>1023</v>
      </c>
      <c r="N76" s="14">
        <f t="shared" si="22"/>
        <v>1196</v>
      </c>
      <c r="O76" s="14">
        <f t="shared" si="22"/>
        <v>1301</v>
      </c>
      <c r="P76" s="14">
        <f t="shared" si="22"/>
        <v>919</v>
      </c>
      <c r="Q76" s="14">
        <f t="shared" si="22"/>
        <v>1110</v>
      </c>
      <c r="R76" s="14">
        <v>208100</v>
      </c>
      <c r="S76" s="24">
        <v>6.3927104845377614E-2</v>
      </c>
      <c r="T76" s="23">
        <f t="shared" si="14"/>
        <v>6.9406228487955718E-2</v>
      </c>
      <c r="U76" s="24">
        <v>6.1377245499487032E-2</v>
      </c>
      <c r="V76" s="25">
        <f t="shared" si="15"/>
        <v>7.1956087833846299E-2</v>
      </c>
      <c r="W76" s="24">
        <v>5.70864768701978E-2</v>
      </c>
      <c r="X76" s="25">
        <f t="shared" si="16"/>
        <v>7.6246856463135532E-2</v>
      </c>
      <c r="Y76" s="24">
        <v>7.5673888302433767E-2</v>
      </c>
      <c r="Z76" s="25">
        <f t="shared" si="17"/>
        <v>5.7659445030899564E-2</v>
      </c>
      <c r="AA76" s="24">
        <v>6.201504002778907E-2</v>
      </c>
      <c r="AB76" s="24">
        <f t="shared" si="18"/>
        <v>7.1318293305544261E-2</v>
      </c>
      <c r="AC76" s="24">
        <v>6.1463249592223435E-2</v>
      </c>
      <c r="AD76" s="24">
        <f t="shared" si="19"/>
        <v>7.1870083741109897E-2</v>
      </c>
      <c r="AE76" s="24">
        <v>7.813518560173921E-2</v>
      </c>
      <c r="AF76" s="24">
        <f t="shared" si="20"/>
        <v>5.5198147731594122E-2</v>
      </c>
      <c r="AG76" s="24">
        <f t="shared" si="21"/>
        <v>6.6666666666666652E-2</v>
      </c>
    </row>
    <row r="77" spans="2:33" x14ac:dyDescent="0.3">
      <c r="B77" s="22">
        <v>74</v>
      </c>
      <c r="C77" s="14">
        <f t="shared" si="22"/>
        <v>1096</v>
      </c>
      <c r="D77" s="14">
        <f t="shared" si="22"/>
        <v>967</v>
      </c>
      <c r="E77" s="14">
        <f t="shared" si="22"/>
        <v>1036</v>
      </c>
      <c r="F77" s="14">
        <f t="shared" si="22"/>
        <v>1027</v>
      </c>
      <c r="G77" s="14">
        <f t="shared" si="22"/>
        <v>1022</v>
      </c>
      <c r="H77" s="14">
        <f t="shared" si="22"/>
        <v>1041</v>
      </c>
      <c r="I77" s="14">
        <f t="shared" si="22"/>
        <v>817</v>
      </c>
      <c r="J77" s="14">
        <f t="shared" si="22"/>
        <v>1246</v>
      </c>
      <c r="K77" s="14">
        <f t="shared" si="22"/>
        <v>990</v>
      </c>
      <c r="L77" s="14">
        <f t="shared" si="22"/>
        <v>1073</v>
      </c>
      <c r="M77" s="14">
        <f t="shared" si="22"/>
        <v>1110</v>
      </c>
      <c r="N77" s="14">
        <f t="shared" si="22"/>
        <v>952</v>
      </c>
      <c r="O77" s="14">
        <f t="shared" si="22"/>
        <v>1090</v>
      </c>
      <c r="P77" s="14">
        <f t="shared" si="22"/>
        <v>973</v>
      </c>
      <c r="Q77" s="14">
        <f t="shared" si="22"/>
        <v>1031</v>
      </c>
      <c r="R77" s="14">
        <v>193400</v>
      </c>
      <c r="S77" s="24">
        <v>7.0837809387329032E-2</v>
      </c>
      <c r="T77" s="23">
        <f t="shared" si="14"/>
        <v>6.24955239460043E-2</v>
      </c>
      <c r="U77" s="24">
        <v>6.697636773201171E-2</v>
      </c>
      <c r="V77" s="25">
        <f t="shared" si="15"/>
        <v>6.6356965601321621E-2</v>
      </c>
      <c r="W77" s="24">
        <v>6.6030379555330143E-2</v>
      </c>
      <c r="X77" s="25">
        <f t="shared" si="16"/>
        <v>6.7302953778003188E-2</v>
      </c>
      <c r="Y77" s="24">
        <v>5.2772925398629156E-2</v>
      </c>
      <c r="Z77" s="25">
        <f t="shared" si="17"/>
        <v>8.0560407934704176E-2</v>
      </c>
      <c r="AA77" s="24">
        <v>6.3998500179466788E-2</v>
      </c>
      <c r="AB77" s="24">
        <f t="shared" si="18"/>
        <v>6.9334833153866543E-2</v>
      </c>
      <c r="AC77" s="24">
        <v>7.1772883627589323E-2</v>
      </c>
      <c r="AD77" s="24">
        <f t="shared" si="19"/>
        <v>6.1560449705744008E-2</v>
      </c>
      <c r="AE77" s="24">
        <v>7.0455958036789668E-2</v>
      </c>
      <c r="AF77" s="24">
        <f t="shared" si="20"/>
        <v>6.2877375296543664E-2</v>
      </c>
      <c r="AG77" s="24">
        <f t="shared" si="21"/>
        <v>6.6666666666666652E-2</v>
      </c>
    </row>
    <row r="78" spans="2:33" x14ac:dyDescent="0.3">
      <c r="B78" s="22">
        <v>75</v>
      </c>
      <c r="C78" s="14">
        <f t="shared" si="22"/>
        <v>1029</v>
      </c>
      <c r="D78" s="14">
        <f t="shared" si="22"/>
        <v>1196</v>
      </c>
      <c r="E78" s="14">
        <f t="shared" si="22"/>
        <v>1022</v>
      </c>
      <c r="F78" s="14">
        <f t="shared" si="22"/>
        <v>1203</v>
      </c>
      <c r="G78" s="14">
        <f t="shared" si="22"/>
        <v>1090</v>
      </c>
      <c r="H78" s="14">
        <f t="shared" si="22"/>
        <v>1135</v>
      </c>
      <c r="I78" s="14">
        <f t="shared" si="22"/>
        <v>913</v>
      </c>
      <c r="J78" s="14">
        <f t="shared" si="22"/>
        <v>1312</v>
      </c>
      <c r="K78" s="14">
        <f t="shared" si="22"/>
        <v>993</v>
      </c>
      <c r="L78" s="14">
        <f t="shared" si="22"/>
        <v>1232</v>
      </c>
      <c r="M78" s="14">
        <f t="shared" si="22"/>
        <v>1101</v>
      </c>
      <c r="N78" s="14">
        <f t="shared" si="22"/>
        <v>1124</v>
      </c>
      <c r="O78" s="14">
        <f t="shared" si="22"/>
        <v>1129</v>
      </c>
      <c r="P78" s="14">
        <f t="shared" si="22"/>
        <v>1096</v>
      </c>
      <c r="Q78" s="14">
        <f t="shared" si="22"/>
        <v>1113</v>
      </c>
      <c r="R78" s="14">
        <v>208600</v>
      </c>
      <c r="S78" s="24">
        <v>6.1655800989272536E-2</v>
      </c>
      <c r="T78" s="23">
        <f t="shared" si="14"/>
        <v>7.1677532344060796E-2</v>
      </c>
      <c r="U78" s="24">
        <v>6.1254600138952953E-2</v>
      </c>
      <c r="V78" s="25">
        <f t="shared" si="15"/>
        <v>7.2078733194380379E-2</v>
      </c>
      <c r="W78" s="24">
        <v>6.5329989054178583E-2</v>
      </c>
      <c r="X78" s="25">
        <f t="shared" si="16"/>
        <v>6.8003344279154748E-2</v>
      </c>
      <c r="Y78" s="24">
        <v>5.4698416631752622E-2</v>
      </c>
      <c r="Z78" s="25">
        <f t="shared" si="17"/>
        <v>7.8634916701580709E-2</v>
      </c>
      <c r="AA78" s="24">
        <v>5.948454155036248E-2</v>
      </c>
      <c r="AB78" s="24">
        <f t="shared" si="18"/>
        <v>7.3848791782970852E-2</v>
      </c>
      <c r="AC78" s="24">
        <v>6.5953709151970685E-2</v>
      </c>
      <c r="AD78" s="24">
        <f t="shared" si="19"/>
        <v>6.7379624181362646E-2</v>
      </c>
      <c r="AE78" s="24">
        <v>6.7654202764559301E-2</v>
      </c>
      <c r="AF78" s="24">
        <f t="shared" si="20"/>
        <v>6.567913056877403E-2</v>
      </c>
      <c r="AG78" s="24">
        <f t="shared" si="21"/>
        <v>6.6666666666666652E-2</v>
      </c>
    </row>
    <row r="79" spans="2:33" x14ac:dyDescent="0.3">
      <c r="B79" s="22">
        <v>76</v>
      </c>
      <c r="C79" s="14">
        <f t="shared" si="22"/>
        <v>1048</v>
      </c>
      <c r="D79" s="14">
        <f t="shared" si="22"/>
        <v>1002</v>
      </c>
      <c r="E79" s="14">
        <f t="shared" si="22"/>
        <v>1078</v>
      </c>
      <c r="F79" s="14">
        <f t="shared" si="22"/>
        <v>972</v>
      </c>
      <c r="G79" s="14">
        <f t="shared" si="22"/>
        <v>1007</v>
      </c>
      <c r="H79" s="14">
        <f t="shared" si="22"/>
        <v>1043</v>
      </c>
      <c r="I79" s="14">
        <f t="shared" si="22"/>
        <v>724</v>
      </c>
      <c r="J79" s="14">
        <f t="shared" si="22"/>
        <v>1326</v>
      </c>
      <c r="K79" s="14">
        <f t="shared" si="22"/>
        <v>896</v>
      </c>
      <c r="L79" s="14">
        <f t="shared" si="22"/>
        <v>1154</v>
      </c>
      <c r="M79" s="14">
        <f t="shared" si="22"/>
        <v>1046</v>
      </c>
      <c r="N79" s="14">
        <f t="shared" si="22"/>
        <v>1004</v>
      </c>
      <c r="O79" s="14">
        <f t="shared" si="22"/>
        <v>1099</v>
      </c>
      <c r="P79" s="14">
        <f t="shared" si="22"/>
        <v>951</v>
      </c>
      <c r="Q79" s="14">
        <f t="shared" si="22"/>
        <v>1025</v>
      </c>
      <c r="R79" s="14">
        <v>192200</v>
      </c>
      <c r="S79" s="24">
        <v>6.814994558912818E-2</v>
      </c>
      <c r="T79" s="23">
        <f t="shared" si="14"/>
        <v>6.5183387744205151E-2</v>
      </c>
      <c r="U79" s="24">
        <v>7.0087680894674265E-2</v>
      </c>
      <c r="V79" s="25">
        <f t="shared" si="15"/>
        <v>6.3245652438659067E-2</v>
      </c>
      <c r="W79" s="24">
        <v>6.5497279235885941E-2</v>
      </c>
      <c r="X79" s="25">
        <f t="shared" si="16"/>
        <v>6.783605409744739E-2</v>
      </c>
      <c r="Y79" s="24">
        <v>4.7111411829562855E-2</v>
      </c>
      <c r="Z79" s="25">
        <f t="shared" si="17"/>
        <v>8.6221921503770477E-2</v>
      </c>
      <c r="AA79" s="24">
        <v>5.8289056239617054E-2</v>
      </c>
      <c r="AB79" s="24">
        <f t="shared" si="18"/>
        <v>7.5044277093716277E-2</v>
      </c>
      <c r="AC79" s="24">
        <v>6.8049457793266044E-2</v>
      </c>
      <c r="AD79" s="24">
        <f t="shared" si="19"/>
        <v>6.5283875540067288E-2</v>
      </c>
      <c r="AE79" s="24">
        <v>7.1479503374164921E-2</v>
      </c>
      <c r="AF79" s="24">
        <f t="shared" si="20"/>
        <v>6.185382995916841E-2</v>
      </c>
      <c r="AG79" s="24">
        <f t="shared" si="21"/>
        <v>6.6666666666666652E-2</v>
      </c>
    </row>
    <row r="80" spans="2:33" x14ac:dyDescent="0.3">
      <c r="B80" s="22">
        <v>77</v>
      </c>
      <c r="C80" s="14">
        <f t="shared" si="22"/>
        <v>991</v>
      </c>
      <c r="D80" s="14">
        <f t="shared" si="22"/>
        <v>1563</v>
      </c>
      <c r="E80" s="14">
        <f t="shared" si="22"/>
        <v>1573</v>
      </c>
      <c r="F80" s="14">
        <f t="shared" si="22"/>
        <v>982</v>
      </c>
      <c r="G80" s="14">
        <f t="shared" si="22"/>
        <v>1141</v>
      </c>
      <c r="H80" s="14">
        <f t="shared" si="22"/>
        <v>1414</v>
      </c>
      <c r="I80" s="14">
        <f t="shared" si="22"/>
        <v>1111</v>
      </c>
      <c r="J80" s="14">
        <f t="shared" si="22"/>
        <v>1444</v>
      </c>
      <c r="K80" s="14">
        <f t="shared" si="22"/>
        <v>1425</v>
      </c>
      <c r="L80" s="14">
        <f t="shared" si="22"/>
        <v>1130</v>
      </c>
      <c r="M80" s="14">
        <f t="shared" si="22"/>
        <v>1068</v>
      </c>
      <c r="N80" s="14">
        <f t="shared" si="22"/>
        <v>1486</v>
      </c>
      <c r="O80" s="14">
        <f t="shared" si="22"/>
        <v>1443</v>
      </c>
      <c r="P80" s="14">
        <f t="shared" si="22"/>
        <v>1111</v>
      </c>
      <c r="Q80" s="14">
        <f t="shared" si="22"/>
        <v>1277</v>
      </c>
      <c r="R80" s="14">
        <v>239500</v>
      </c>
      <c r="S80" s="24">
        <v>5.1734828146025535E-2</v>
      </c>
      <c r="T80" s="23">
        <f t="shared" si="14"/>
        <v>8.1598505187307796E-2</v>
      </c>
      <c r="U80" s="24">
        <v>8.2096035027960312E-2</v>
      </c>
      <c r="V80" s="25">
        <f t="shared" si="15"/>
        <v>5.1237298305373019E-2</v>
      </c>
      <c r="W80" s="24">
        <v>5.95526513348415E-2</v>
      </c>
      <c r="X80" s="25">
        <f t="shared" si="16"/>
        <v>7.3780681998491832E-2</v>
      </c>
      <c r="Y80" s="24">
        <v>5.7978759384739675E-2</v>
      </c>
      <c r="Z80" s="25">
        <f t="shared" si="17"/>
        <v>7.5354573948593656E-2</v>
      </c>
      <c r="AA80" s="24">
        <v>7.4370332283750173E-2</v>
      </c>
      <c r="AB80" s="24">
        <f t="shared" si="18"/>
        <v>5.8963001049583158E-2</v>
      </c>
      <c r="AC80" s="24">
        <v>5.5759796948721629E-2</v>
      </c>
      <c r="AD80" s="24">
        <f t="shared" si="19"/>
        <v>7.7573536384611702E-2</v>
      </c>
      <c r="AE80" s="24">
        <v>7.5328985174153928E-2</v>
      </c>
      <c r="AF80" s="24">
        <f t="shared" si="20"/>
        <v>5.8004348159179403E-2</v>
      </c>
      <c r="AG80" s="24">
        <f t="shared" si="21"/>
        <v>6.6666666666666652E-2</v>
      </c>
    </row>
    <row r="81" spans="2:33" x14ac:dyDescent="0.3">
      <c r="B81" s="22">
        <v>78</v>
      </c>
      <c r="C81" s="14">
        <f t="shared" si="22"/>
        <v>1197</v>
      </c>
      <c r="D81" s="14">
        <f t="shared" si="22"/>
        <v>963</v>
      </c>
      <c r="E81" s="14">
        <f t="shared" si="22"/>
        <v>1292</v>
      </c>
      <c r="F81" s="14">
        <f t="shared" si="22"/>
        <v>868</v>
      </c>
      <c r="G81" s="14">
        <f t="shared" si="22"/>
        <v>953</v>
      </c>
      <c r="H81" s="14">
        <f t="shared" si="22"/>
        <v>1207</v>
      </c>
      <c r="I81" s="14">
        <f t="shared" si="22"/>
        <v>983</v>
      </c>
      <c r="J81" s="14">
        <f t="shared" si="22"/>
        <v>1177</v>
      </c>
      <c r="K81" s="14">
        <f t="shared" si="22"/>
        <v>823</v>
      </c>
      <c r="L81" s="14">
        <f t="shared" si="22"/>
        <v>1337</v>
      </c>
      <c r="M81" s="14">
        <f t="shared" si="22"/>
        <v>1093</v>
      </c>
      <c r="N81" s="14">
        <f t="shared" si="22"/>
        <v>1067</v>
      </c>
      <c r="O81" s="14">
        <f t="shared" si="22"/>
        <v>864</v>
      </c>
      <c r="P81" s="14">
        <f t="shared" si="22"/>
        <v>1296</v>
      </c>
      <c r="Q81" s="14">
        <f t="shared" si="22"/>
        <v>1080</v>
      </c>
      <c r="R81" s="14">
        <v>202500</v>
      </c>
      <c r="S81" s="24">
        <v>7.3867165708678073E-2</v>
      </c>
      <c r="T81" s="23">
        <f t="shared" si="14"/>
        <v>5.9466167624655258E-2</v>
      </c>
      <c r="U81" s="24">
        <v>7.9727710824543607E-2</v>
      </c>
      <c r="V81" s="25">
        <f t="shared" si="15"/>
        <v>5.3605622508789724E-2</v>
      </c>
      <c r="W81" s="24">
        <v>5.8837981766872105E-2</v>
      </c>
      <c r="X81" s="25">
        <f t="shared" si="16"/>
        <v>7.4495351566461226E-2</v>
      </c>
      <c r="Y81" s="24">
        <v>6.065317403003806E-2</v>
      </c>
      <c r="Z81" s="25">
        <f t="shared" si="17"/>
        <v>7.2680159303295272E-2</v>
      </c>
      <c r="AA81" s="24">
        <v>5.0821331667564806E-2</v>
      </c>
      <c r="AB81" s="24">
        <f t="shared" si="18"/>
        <v>8.2512001665768525E-2</v>
      </c>
      <c r="AC81" s="24">
        <v>6.7442233655627348E-2</v>
      </c>
      <c r="AD81" s="24">
        <f t="shared" si="19"/>
        <v>6.5891099677705983E-2</v>
      </c>
      <c r="AE81" s="24">
        <v>5.3323465278979854E-2</v>
      </c>
      <c r="AF81" s="24">
        <f t="shared" si="20"/>
        <v>8.0009868054353478E-2</v>
      </c>
      <c r="AG81" s="24">
        <f t="shared" si="21"/>
        <v>6.6666666666666652E-2</v>
      </c>
    </row>
    <row r="82" spans="2:33" x14ac:dyDescent="0.3">
      <c r="B82" s="22">
        <v>79</v>
      </c>
      <c r="C82" s="14">
        <f t="shared" si="22"/>
        <v>1230</v>
      </c>
      <c r="D82" s="14">
        <f t="shared" si="22"/>
        <v>1238</v>
      </c>
      <c r="E82" s="14">
        <f t="shared" si="22"/>
        <v>1244</v>
      </c>
      <c r="F82" s="14">
        <f t="shared" si="22"/>
        <v>1224</v>
      </c>
      <c r="G82" s="14">
        <f t="shared" si="22"/>
        <v>1340</v>
      </c>
      <c r="H82" s="14">
        <f t="shared" si="22"/>
        <v>1128</v>
      </c>
      <c r="I82" s="14">
        <f t="shared" si="22"/>
        <v>1411</v>
      </c>
      <c r="J82" s="14">
        <f t="shared" si="22"/>
        <v>1058</v>
      </c>
      <c r="K82" s="14">
        <f t="shared" si="22"/>
        <v>1179</v>
      </c>
      <c r="L82" s="14">
        <f t="shared" si="22"/>
        <v>1289</v>
      </c>
      <c r="M82" s="14">
        <f t="shared" si="22"/>
        <v>1275</v>
      </c>
      <c r="N82" s="14">
        <f t="shared" si="22"/>
        <v>1194</v>
      </c>
      <c r="O82" s="14">
        <f t="shared" si="22"/>
        <v>1102</v>
      </c>
      <c r="P82" s="14">
        <f t="shared" si="22"/>
        <v>1367</v>
      </c>
      <c r="Q82" s="14">
        <f t="shared" si="22"/>
        <v>1234</v>
      </c>
      <c r="R82" s="14">
        <v>231400</v>
      </c>
      <c r="S82" s="24">
        <v>6.6440050075059987E-2</v>
      </c>
      <c r="T82" s="23">
        <f t="shared" si="14"/>
        <v>6.6893283258273345E-2</v>
      </c>
      <c r="U82" s="24">
        <v>6.7216815393792928E-2</v>
      </c>
      <c r="V82" s="25">
        <f t="shared" si="15"/>
        <v>6.6116517939540403E-2</v>
      </c>
      <c r="W82" s="24">
        <v>7.2386053586840859E-2</v>
      </c>
      <c r="X82" s="25">
        <f t="shared" si="16"/>
        <v>6.0947279746492472E-2</v>
      </c>
      <c r="Y82" s="24">
        <v>7.6202122825223484E-2</v>
      </c>
      <c r="Z82" s="25">
        <f t="shared" si="17"/>
        <v>5.7131210508109848E-2</v>
      </c>
      <c r="AA82" s="24">
        <v>6.3710463207415302E-2</v>
      </c>
      <c r="AB82" s="24">
        <f t="shared" si="18"/>
        <v>6.9622870125918029E-2</v>
      </c>
      <c r="AC82" s="24">
        <v>6.8861295501436104E-2</v>
      </c>
      <c r="AD82" s="24">
        <f t="shared" si="19"/>
        <v>6.4472037831897228E-2</v>
      </c>
      <c r="AE82" s="24">
        <v>5.9514191077640277E-2</v>
      </c>
      <c r="AF82" s="24">
        <f t="shared" si="20"/>
        <v>7.3819142255693054E-2</v>
      </c>
      <c r="AG82" s="24">
        <f t="shared" si="21"/>
        <v>6.6666666666666652E-2</v>
      </c>
    </row>
    <row r="83" spans="2:33" x14ac:dyDescent="0.3">
      <c r="B83" s="22">
        <v>80</v>
      </c>
      <c r="C83" s="14">
        <f t="shared" si="22"/>
        <v>1440</v>
      </c>
      <c r="D83" s="14">
        <f t="shared" si="22"/>
        <v>960</v>
      </c>
      <c r="E83" s="14">
        <f t="shared" si="22"/>
        <v>908</v>
      </c>
      <c r="F83" s="14">
        <f t="shared" si="22"/>
        <v>1492</v>
      </c>
      <c r="G83" s="14">
        <f t="shared" si="22"/>
        <v>1516</v>
      </c>
      <c r="H83" s="14">
        <f t="shared" si="22"/>
        <v>884</v>
      </c>
      <c r="I83" s="14">
        <f t="shared" si="22"/>
        <v>1093</v>
      </c>
      <c r="J83" s="14">
        <f t="shared" si="22"/>
        <v>1307</v>
      </c>
      <c r="K83" s="14">
        <f t="shared" si="22"/>
        <v>1490</v>
      </c>
      <c r="L83" s="14">
        <f t="shared" si="22"/>
        <v>910</v>
      </c>
      <c r="M83" s="14">
        <f t="shared" si="22"/>
        <v>1137</v>
      </c>
      <c r="N83" s="14">
        <f t="shared" si="22"/>
        <v>1263</v>
      </c>
      <c r="O83" s="14">
        <f t="shared" si="22"/>
        <v>1199</v>
      </c>
      <c r="P83" s="14">
        <f t="shared" si="22"/>
        <v>1201</v>
      </c>
      <c r="Q83" s="14">
        <f t="shared" si="22"/>
        <v>1200</v>
      </c>
      <c r="R83" s="14">
        <v>225000</v>
      </c>
      <c r="S83" s="24">
        <v>8.00021053760685E-2</v>
      </c>
      <c r="T83" s="23">
        <f t="shared" si="14"/>
        <v>5.3331227957264832E-2</v>
      </c>
      <c r="U83" s="24">
        <v>5.0468311299071644E-2</v>
      </c>
      <c r="V83" s="25">
        <f t="shared" si="15"/>
        <v>8.2865022034261687E-2</v>
      </c>
      <c r="W83" s="24">
        <v>8.4236985555933785E-2</v>
      </c>
      <c r="X83" s="25">
        <f t="shared" si="16"/>
        <v>4.9096347777399546E-2</v>
      </c>
      <c r="Y83" s="24">
        <v>6.0749102983707559E-2</v>
      </c>
      <c r="Z83" s="25">
        <f t="shared" si="17"/>
        <v>7.2584230349625772E-2</v>
      </c>
      <c r="AA83" s="24">
        <v>8.2753144949991253E-2</v>
      </c>
      <c r="AB83" s="24">
        <f t="shared" si="18"/>
        <v>5.0580188383342078E-2</v>
      </c>
      <c r="AC83" s="24">
        <v>6.3163277088777392E-2</v>
      </c>
      <c r="AD83" s="24">
        <f t="shared" si="19"/>
        <v>7.0170056244555939E-2</v>
      </c>
      <c r="AE83" s="24">
        <v>6.6599950612315439E-2</v>
      </c>
      <c r="AF83" s="24">
        <f t="shared" si="20"/>
        <v>6.6733382721017892E-2</v>
      </c>
      <c r="AG83" s="24">
        <f t="shared" si="21"/>
        <v>6.6666666666666652E-2</v>
      </c>
    </row>
    <row r="84" spans="2:33" x14ac:dyDescent="0.3">
      <c r="B84" s="22">
        <v>81</v>
      </c>
      <c r="C84" s="14">
        <f t="shared" si="22"/>
        <v>677</v>
      </c>
      <c r="D84" s="14">
        <f t="shared" si="22"/>
        <v>857</v>
      </c>
      <c r="E84" s="14">
        <f t="shared" si="22"/>
        <v>729</v>
      </c>
      <c r="F84" s="14">
        <f t="shared" si="22"/>
        <v>805</v>
      </c>
      <c r="G84" s="14">
        <f t="shared" si="22"/>
        <v>976</v>
      </c>
      <c r="H84" s="14">
        <f t="shared" si="22"/>
        <v>558</v>
      </c>
      <c r="I84" s="14">
        <f t="shared" si="22"/>
        <v>771</v>
      </c>
      <c r="J84" s="14">
        <f t="shared" si="22"/>
        <v>762</v>
      </c>
      <c r="K84" s="14">
        <f t="shared" si="22"/>
        <v>781</v>
      </c>
      <c r="L84" s="14">
        <f t="shared" si="22"/>
        <v>753</v>
      </c>
      <c r="M84" s="14">
        <f t="shared" si="22"/>
        <v>897</v>
      </c>
      <c r="N84" s="14">
        <f t="shared" si="22"/>
        <v>637</v>
      </c>
      <c r="O84" s="14">
        <f t="shared" si="22"/>
        <v>835</v>
      </c>
      <c r="P84" s="14">
        <f t="shared" si="22"/>
        <v>699</v>
      </c>
      <c r="Q84" s="14">
        <f t="shared" si="22"/>
        <v>767</v>
      </c>
      <c r="R84" s="14">
        <v>143800</v>
      </c>
      <c r="S84" s="24">
        <v>5.8825498952090272E-2</v>
      </c>
      <c r="T84" s="23">
        <f t="shared" si="14"/>
        <v>7.450783438124306E-2</v>
      </c>
      <c r="U84" s="24">
        <v>6.3396551111098376E-2</v>
      </c>
      <c r="V84" s="25">
        <f t="shared" si="15"/>
        <v>6.9936782222234956E-2</v>
      </c>
      <c r="W84" s="24">
        <v>8.4814150893678886E-2</v>
      </c>
      <c r="X84" s="25">
        <f t="shared" si="16"/>
        <v>4.8519182439654446E-2</v>
      </c>
      <c r="Y84" s="24">
        <v>6.7059813870899376E-2</v>
      </c>
      <c r="Z84" s="25">
        <f t="shared" si="17"/>
        <v>6.6273519462433955E-2</v>
      </c>
      <c r="AA84" s="24">
        <v>6.7882815626533699E-2</v>
      </c>
      <c r="AB84" s="24">
        <f t="shared" si="18"/>
        <v>6.5450517706799632E-2</v>
      </c>
      <c r="AC84" s="24">
        <v>7.7935051292614077E-2</v>
      </c>
      <c r="AD84" s="24">
        <f t="shared" si="19"/>
        <v>5.5398282040719254E-2</v>
      </c>
      <c r="AE84" s="24">
        <v>7.2607367753833529E-2</v>
      </c>
      <c r="AF84" s="24">
        <f t="shared" si="20"/>
        <v>6.0725965579499802E-2</v>
      </c>
      <c r="AG84" s="24">
        <f t="shared" si="21"/>
        <v>6.6666666666666652E-2</v>
      </c>
    </row>
    <row r="85" spans="2:33" x14ac:dyDescent="0.3">
      <c r="B85" s="22">
        <v>82</v>
      </c>
      <c r="C85" s="14">
        <f t="shared" si="22"/>
        <v>813</v>
      </c>
      <c r="D85" s="14">
        <f t="shared" si="22"/>
        <v>1364</v>
      </c>
      <c r="E85" s="14">
        <f t="shared" si="22"/>
        <v>1083</v>
      </c>
      <c r="F85" s="14">
        <f t="shared" si="22"/>
        <v>1094</v>
      </c>
      <c r="G85" s="14">
        <f t="shared" si="22"/>
        <v>1115</v>
      </c>
      <c r="H85" s="14">
        <f t="shared" si="22"/>
        <v>1062</v>
      </c>
      <c r="I85" s="14">
        <f t="shared" si="22"/>
        <v>1215</v>
      </c>
      <c r="J85" s="14">
        <f t="shared" si="22"/>
        <v>962</v>
      </c>
      <c r="K85" s="14">
        <f t="shared" si="22"/>
        <v>1055</v>
      </c>
      <c r="L85" s="14">
        <f t="shared" si="22"/>
        <v>1122</v>
      </c>
      <c r="M85" s="14">
        <f t="shared" si="22"/>
        <v>969</v>
      </c>
      <c r="N85" s="14">
        <f t="shared" si="22"/>
        <v>1208</v>
      </c>
      <c r="O85" s="14">
        <f t="shared" si="22"/>
        <v>1008</v>
      </c>
      <c r="P85" s="14">
        <f t="shared" si="22"/>
        <v>1169</v>
      </c>
      <c r="Q85" s="14">
        <f t="shared" si="22"/>
        <v>1089</v>
      </c>
      <c r="R85" s="14">
        <v>204100</v>
      </c>
      <c r="S85" s="24">
        <v>4.9800196491149251E-2</v>
      </c>
      <c r="T85" s="23">
        <f t="shared" si="14"/>
        <v>8.353313684218408E-2</v>
      </c>
      <c r="U85" s="24">
        <v>6.6322964000890494E-2</v>
      </c>
      <c r="V85" s="25">
        <f t="shared" si="15"/>
        <v>6.7010369332442837E-2</v>
      </c>
      <c r="W85" s="24">
        <v>6.8262984411874783E-2</v>
      </c>
      <c r="X85" s="25">
        <f t="shared" si="16"/>
        <v>6.5070348921458548E-2</v>
      </c>
      <c r="Y85" s="24">
        <v>7.4403324204056986E-2</v>
      </c>
      <c r="Z85" s="25">
        <f t="shared" si="17"/>
        <v>5.8930009129276345E-2</v>
      </c>
      <c r="AA85" s="24">
        <v>6.4616751940364481E-2</v>
      </c>
      <c r="AB85" s="24">
        <f t="shared" si="18"/>
        <v>6.8716581392968851E-2</v>
      </c>
      <c r="AC85" s="24">
        <v>5.9370263541084711E-2</v>
      </c>
      <c r="AD85" s="24">
        <f t="shared" si="19"/>
        <v>7.396306979224862E-2</v>
      </c>
      <c r="AE85" s="24">
        <v>6.1756982274844774E-2</v>
      </c>
      <c r="AF85" s="24">
        <f t="shared" si="20"/>
        <v>7.1576351058488558E-2</v>
      </c>
      <c r="AG85" s="24">
        <f t="shared" si="21"/>
        <v>6.6666666666666652E-2</v>
      </c>
    </row>
    <row r="86" spans="2:33" x14ac:dyDescent="0.3">
      <c r="B86" s="22">
        <v>83</v>
      </c>
      <c r="C86" s="14">
        <f t="shared" si="22"/>
        <v>1069</v>
      </c>
      <c r="D86" s="14">
        <f t="shared" si="22"/>
        <v>1072</v>
      </c>
      <c r="E86" s="14">
        <f t="shared" si="22"/>
        <v>867</v>
      </c>
      <c r="F86" s="14">
        <f t="shared" si="22"/>
        <v>1274</v>
      </c>
      <c r="G86" s="14">
        <f t="shared" si="22"/>
        <v>656</v>
      </c>
      <c r="H86" s="14">
        <f t="shared" si="22"/>
        <v>1484</v>
      </c>
      <c r="I86" s="14">
        <f t="shared" si="22"/>
        <v>787</v>
      </c>
      <c r="J86" s="14">
        <f t="shared" si="22"/>
        <v>1353</v>
      </c>
      <c r="K86" s="14">
        <f t="shared" si="22"/>
        <v>802</v>
      </c>
      <c r="L86" s="14">
        <f t="shared" si="22"/>
        <v>1339</v>
      </c>
      <c r="M86" s="14">
        <f t="shared" si="22"/>
        <v>926</v>
      </c>
      <c r="N86" s="14">
        <f t="shared" si="22"/>
        <v>1215</v>
      </c>
      <c r="O86" s="14">
        <f t="shared" si="22"/>
        <v>989</v>
      </c>
      <c r="P86" s="14">
        <f t="shared" si="22"/>
        <v>1151</v>
      </c>
      <c r="Q86" s="14">
        <f t="shared" si="22"/>
        <v>1070</v>
      </c>
      <c r="R86" s="14">
        <v>200700</v>
      </c>
      <c r="S86" s="24">
        <v>6.6550223989496005E-2</v>
      </c>
      <c r="T86" s="23">
        <f t="shared" si="14"/>
        <v>6.6783109343837327E-2</v>
      </c>
      <c r="U86" s="24">
        <v>5.3982894412500315E-2</v>
      </c>
      <c r="V86" s="25">
        <f t="shared" si="15"/>
        <v>7.9350438920833016E-2</v>
      </c>
      <c r="W86" s="24">
        <v>4.0884192555993792E-2</v>
      </c>
      <c r="X86" s="25">
        <f t="shared" si="16"/>
        <v>9.2449140777339539E-2</v>
      </c>
      <c r="Y86" s="24">
        <v>4.9036220941659991E-2</v>
      </c>
      <c r="Z86" s="25">
        <f t="shared" si="17"/>
        <v>8.429711239167334E-2</v>
      </c>
      <c r="AA86" s="24">
        <v>4.9965815476342101E-2</v>
      </c>
      <c r="AB86" s="24">
        <f t="shared" si="18"/>
        <v>8.336751785699123E-2</v>
      </c>
      <c r="AC86" s="24">
        <v>5.7658730936553326E-2</v>
      </c>
      <c r="AD86" s="24">
        <f t="shared" si="19"/>
        <v>7.5674602396780005E-2</v>
      </c>
      <c r="AE86" s="24">
        <v>6.1628038663500917E-2</v>
      </c>
      <c r="AF86" s="24">
        <f t="shared" si="20"/>
        <v>7.1705294669832415E-2</v>
      </c>
      <c r="AG86" s="24">
        <f t="shared" si="21"/>
        <v>6.6666666666666652E-2</v>
      </c>
    </row>
    <row r="87" spans="2:33" x14ac:dyDescent="0.3">
      <c r="B87" s="22">
        <v>84</v>
      </c>
      <c r="C87" s="14">
        <f t="shared" si="22"/>
        <v>894</v>
      </c>
      <c r="D87" s="14">
        <f t="shared" si="22"/>
        <v>1095</v>
      </c>
      <c r="E87" s="14">
        <f t="shared" si="22"/>
        <v>1439</v>
      </c>
      <c r="F87" s="14">
        <f t="shared" si="22"/>
        <v>550</v>
      </c>
      <c r="G87" s="14">
        <f t="shared" si="22"/>
        <v>963</v>
      </c>
      <c r="H87" s="14">
        <f t="shared" si="22"/>
        <v>1026</v>
      </c>
      <c r="I87" s="14">
        <f t="shared" si="22"/>
        <v>994</v>
      </c>
      <c r="J87" s="14">
        <f t="shared" si="22"/>
        <v>995</v>
      </c>
      <c r="K87" s="14">
        <f t="shared" si="22"/>
        <v>815</v>
      </c>
      <c r="L87" s="14">
        <f t="shared" si="22"/>
        <v>1175</v>
      </c>
      <c r="M87" s="14">
        <f t="shared" si="22"/>
        <v>1016</v>
      </c>
      <c r="N87" s="14">
        <f t="shared" si="22"/>
        <v>973</v>
      </c>
      <c r="O87" s="14">
        <f t="shared" si="22"/>
        <v>880</v>
      </c>
      <c r="P87" s="14">
        <f t="shared" si="22"/>
        <v>1109</v>
      </c>
      <c r="Q87" s="14">
        <f t="shared" si="22"/>
        <v>995</v>
      </c>
      <c r="R87" s="14">
        <v>186500</v>
      </c>
      <c r="S87" s="24">
        <v>5.9912458807546642E-2</v>
      </c>
      <c r="T87" s="23">
        <f t="shared" si="14"/>
        <v>7.3420874525786689E-2</v>
      </c>
      <c r="U87" s="24">
        <v>9.647541911140084E-2</v>
      </c>
      <c r="V87" s="25">
        <f t="shared" si="15"/>
        <v>3.6857914221932492E-2</v>
      </c>
      <c r="W87" s="24">
        <v>6.4535443114025981E-2</v>
      </c>
      <c r="X87" s="25">
        <f t="shared" si="16"/>
        <v>6.879789021930735E-2</v>
      </c>
      <c r="Y87" s="24">
        <v>6.6651200638760344E-2</v>
      </c>
      <c r="Z87" s="25">
        <f t="shared" si="17"/>
        <v>6.6682132694572988E-2</v>
      </c>
      <c r="AA87" s="24">
        <v>5.4591369105353948E-2</v>
      </c>
      <c r="AB87" s="24">
        <f t="shared" si="18"/>
        <v>7.8741964227979383E-2</v>
      </c>
      <c r="AC87" s="24">
        <v>6.8104323061150496E-2</v>
      </c>
      <c r="AD87" s="24">
        <f t="shared" si="19"/>
        <v>6.5229010272182836E-2</v>
      </c>
      <c r="AE87" s="24">
        <v>5.8991822795676996E-2</v>
      </c>
      <c r="AF87" s="24">
        <f t="shared" si="20"/>
        <v>7.4341510537656336E-2</v>
      </c>
      <c r="AG87" s="24">
        <f t="shared" si="21"/>
        <v>6.6666666666666652E-2</v>
      </c>
    </row>
    <row r="88" spans="2:33" x14ac:dyDescent="0.3">
      <c r="B88" s="22">
        <v>85</v>
      </c>
      <c r="C88" s="14">
        <f t="shared" si="22"/>
        <v>1045</v>
      </c>
      <c r="D88" s="14">
        <f t="shared" si="22"/>
        <v>1102</v>
      </c>
      <c r="E88" s="14">
        <f t="shared" si="22"/>
        <v>874</v>
      </c>
      <c r="F88" s="14">
        <f t="shared" si="22"/>
        <v>1273</v>
      </c>
      <c r="G88" s="14">
        <f t="shared" si="22"/>
        <v>1020</v>
      </c>
      <c r="H88" s="14">
        <f t="shared" si="22"/>
        <v>1126</v>
      </c>
      <c r="I88" s="14">
        <f t="shared" si="22"/>
        <v>1103</v>
      </c>
      <c r="J88" s="14">
        <f t="shared" si="22"/>
        <v>1043</v>
      </c>
      <c r="K88" s="14">
        <f t="shared" si="22"/>
        <v>937</v>
      </c>
      <c r="L88" s="14">
        <f t="shared" si="22"/>
        <v>1209</v>
      </c>
      <c r="M88" s="14">
        <f t="shared" si="22"/>
        <v>1065</v>
      </c>
      <c r="N88" s="14">
        <f t="shared" si="22"/>
        <v>1081</v>
      </c>
      <c r="O88" s="14">
        <f t="shared" si="22"/>
        <v>865</v>
      </c>
      <c r="P88" s="14">
        <f t="shared" si="22"/>
        <v>1281</v>
      </c>
      <c r="Q88" s="14">
        <f t="shared" si="22"/>
        <v>1073</v>
      </c>
      <c r="R88" s="14">
        <v>201200</v>
      </c>
      <c r="S88" s="24">
        <v>6.4898740772649177E-2</v>
      </c>
      <c r="T88" s="23">
        <f t="shared" si="14"/>
        <v>6.8434592560684154E-2</v>
      </c>
      <c r="U88" s="24">
        <v>5.426981725354213E-2</v>
      </c>
      <c r="V88" s="25">
        <f t="shared" si="15"/>
        <v>7.9063516079791202E-2</v>
      </c>
      <c r="W88" s="24">
        <v>6.3377986050498436E-2</v>
      </c>
      <c r="X88" s="25">
        <f t="shared" si="16"/>
        <v>6.9955347282834895E-2</v>
      </c>
      <c r="Y88" s="24">
        <v>6.852546458280645E-2</v>
      </c>
      <c r="Z88" s="25">
        <f t="shared" si="17"/>
        <v>6.4807868750526881E-2</v>
      </c>
      <c r="AA88" s="24">
        <v>5.8228074619863179E-2</v>
      </c>
      <c r="AB88" s="24">
        <f t="shared" si="18"/>
        <v>7.5105258713470152E-2</v>
      </c>
      <c r="AC88" s="24">
        <v>6.6147613422388674E-2</v>
      </c>
      <c r="AD88" s="24">
        <f t="shared" si="19"/>
        <v>6.7185719910944658E-2</v>
      </c>
      <c r="AE88" s="24">
        <v>5.3757567100136072E-2</v>
      </c>
      <c r="AF88" s="24">
        <f t="shared" si="20"/>
        <v>7.9575766233197259E-2</v>
      </c>
      <c r="AG88" s="24">
        <f t="shared" si="21"/>
        <v>6.6666666666666652E-2</v>
      </c>
    </row>
    <row r="89" spans="2:33" x14ac:dyDescent="0.3">
      <c r="B89" s="22">
        <v>86</v>
      </c>
      <c r="C89" s="14">
        <f t="shared" si="22"/>
        <v>1114</v>
      </c>
      <c r="D89" s="14">
        <f t="shared" si="22"/>
        <v>864</v>
      </c>
      <c r="E89" s="14">
        <f t="shared" si="22"/>
        <v>987</v>
      </c>
      <c r="F89" s="14">
        <f t="shared" si="22"/>
        <v>990</v>
      </c>
      <c r="G89" s="14">
        <f t="shared" si="22"/>
        <v>784</v>
      </c>
      <c r="H89" s="14">
        <f t="shared" si="22"/>
        <v>1193</v>
      </c>
      <c r="I89" s="14">
        <f t="shared" si="22"/>
        <v>1008</v>
      </c>
      <c r="J89" s="14">
        <f t="shared" si="22"/>
        <v>970</v>
      </c>
      <c r="K89" s="14">
        <f t="shared" si="22"/>
        <v>842</v>
      </c>
      <c r="L89" s="14">
        <f t="shared" si="22"/>
        <v>1135</v>
      </c>
      <c r="M89" s="14">
        <f t="shared" si="22"/>
        <v>1059</v>
      </c>
      <c r="N89" s="14">
        <f t="shared" si="22"/>
        <v>919</v>
      </c>
      <c r="O89" s="14">
        <f t="shared" si="22"/>
        <v>955</v>
      </c>
      <c r="P89" s="14">
        <f t="shared" si="22"/>
        <v>1022</v>
      </c>
      <c r="Q89" s="14">
        <f t="shared" si="22"/>
        <v>989</v>
      </c>
      <c r="R89" s="14">
        <v>185400</v>
      </c>
      <c r="S89" s="24">
        <v>7.5074463081862775E-2</v>
      </c>
      <c r="T89" s="23">
        <f t="shared" si="14"/>
        <v>5.8258870251470557E-2</v>
      </c>
      <c r="U89" s="24">
        <v>6.6567049641478804E-2</v>
      </c>
      <c r="V89" s="25">
        <f t="shared" si="15"/>
        <v>6.6766283691854528E-2</v>
      </c>
      <c r="W89" s="24">
        <v>5.2892342052971941E-2</v>
      </c>
      <c r="X89" s="25">
        <f t="shared" si="16"/>
        <v>8.044099128036139E-2</v>
      </c>
      <c r="Y89" s="24">
        <v>6.7949117790292946E-2</v>
      </c>
      <c r="Z89" s="25">
        <f t="shared" si="17"/>
        <v>6.5384215543040386E-2</v>
      </c>
      <c r="AA89" s="24">
        <v>5.6796961969255932E-2</v>
      </c>
      <c r="AB89" s="24">
        <f t="shared" si="18"/>
        <v>7.6536371364077399E-2</v>
      </c>
      <c r="AC89" s="24">
        <v>7.1368113010565282E-2</v>
      </c>
      <c r="AD89" s="24">
        <f t="shared" si="19"/>
        <v>6.196522032276805E-2</v>
      </c>
      <c r="AE89" s="24">
        <v>6.4417140590692867E-2</v>
      </c>
      <c r="AF89" s="24">
        <f t="shared" si="20"/>
        <v>6.8916192742640464E-2</v>
      </c>
      <c r="AG89" s="24">
        <f t="shared" si="21"/>
        <v>6.6666666666666652E-2</v>
      </c>
    </row>
    <row r="90" spans="2:33" x14ac:dyDescent="0.3">
      <c r="B90" s="22">
        <v>87</v>
      </c>
      <c r="C90" s="14">
        <f t="shared" si="22"/>
        <v>1351</v>
      </c>
      <c r="D90" s="14">
        <f t="shared" si="22"/>
        <v>1113</v>
      </c>
      <c r="E90" s="14">
        <f t="shared" si="22"/>
        <v>1384</v>
      </c>
      <c r="F90" s="14">
        <f t="shared" si="22"/>
        <v>1080</v>
      </c>
      <c r="G90" s="14">
        <f t="shared" si="22"/>
        <v>1235</v>
      </c>
      <c r="H90" s="14">
        <f t="shared" si="22"/>
        <v>1229</v>
      </c>
      <c r="I90" s="14">
        <f t="shared" si="22"/>
        <v>1100</v>
      </c>
      <c r="J90" s="14">
        <f t="shared" si="22"/>
        <v>1364</v>
      </c>
      <c r="K90" s="14">
        <f t="shared" si="22"/>
        <v>791</v>
      </c>
      <c r="L90" s="14">
        <f t="shared" si="22"/>
        <v>1673</v>
      </c>
      <c r="M90" s="14">
        <f t="shared" si="22"/>
        <v>1287</v>
      </c>
      <c r="N90" s="14">
        <f t="shared" si="22"/>
        <v>1177</v>
      </c>
      <c r="O90" s="14">
        <f t="shared" si="22"/>
        <v>985</v>
      </c>
      <c r="P90" s="14">
        <f t="shared" si="22"/>
        <v>1479</v>
      </c>
      <c r="Q90" s="14">
        <f t="shared" si="22"/>
        <v>1232</v>
      </c>
      <c r="R90" s="14">
        <v>231000</v>
      </c>
      <c r="S90" s="24">
        <v>7.3093845101128097E-2</v>
      </c>
      <c r="T90" s="23">
        <f t="shared" si="14"/>
        <v>6.0239488232205235E-2</v>
      </c>
      <c r="U90" s="24">
        <v>7.4905638127846175E-2</v>
      </c>
      <c r="V90" s="25">
        <f t="shared" si="15"/>
        <v>5.8427695205487157E-2</v>
      </c>
      <c r="W90" s="24">
        <v>6.6826392055689354E-2</v>
      </c>
      <c r="X90" s="25">
        <f t="shared" si="16"/>
        <v>6.6506941277643977E-2</v>
      </c>
      <c r="Y90" s="24">
        <v>5.953392711266875E-2</v>
      </c>
      <c r="Z90" s="25">
        <f t="shared" si="17"/>
        <v>7.3799406220664582E-2</v>
      </c>
      <c r="AA90" s="24">
        <v>4.279922460004687E-2</v>
      </c>
      <c r="AB90" s="24">
        <f t="shared" si="18"/>
        <v>9.0534108733286461E-2</v>
      </c>
      <c r="AC90" s="24">
        <v>6.9633524715343953E-2</v>
      </c>
      <c r="AD90" s="24">
        <f t="shared" si="19"/>
        <v>6.3699808617989379E-2</v>
      </c>
      <c r="AE90" s="24">
        <v>5.3286153258839619E-2</v>
      </c>
      <c r="AF90" s="24">
        <f t="shared" si="20"/>
        <v>8.0047180074493712E-2</v>
      </c>
      <c r="AG90" s="24">
        <f t="shared" si="21"/>
        <v>6.6666666666666652E-2</v>
      </c>
    </row>
    <row r="91" spans="2:33" x14ac:dyDescent="0.3">
      <c r="B91" s="22">
        <v>88</v>
      </c>
      <c r="C91" s="14">
        <f t="shared" si="22"/>
        <v>1270</v>
      </c>
      <c r="D91" s="14">
        <f t="shared" si="22"/>
        <v>812</v>
      </c>
      <c r="E91" s="14">
        <f t="shared" si="22"/>
        <v>963</v>
      </c>
      <c r="F91" s="14">
        <f t="shared" si="22"/>
        <v>1119</v>
      </c>
      <c r="G91" s="14">
        <f t="shared" si="22"/>
        <v>1246</v>
      </c>
      <c r="H91" s="14">
        <f t="shared" si="22"/>
        <v>836</v>
      </c>
      <c r="I91" s="14">
        <f t="shared" si="22"/>
        <v>875</v>
      </c>
      <c r="J91" s="14">
        <f t="shared" si="22"/>
        <v>1207</v>
      </c>
      <c r="K91" s="14">
        <f t="shared" si="22"/>
        <v>1134</v>
      </c>
      <c r="L91" s="14">
        <f t="shared" si="22"/>
        <v>948</v>
      </c>
      <c r="M91" s="14">
        <f t="shared" si="22"/>
        <v>1023</v>
      </c>
      <c r="N91" s="14">
        <f t="shared" si="22"/>
        <v>1059</v>
      </c>
      <c r="O91" s="14">
        <f t="shared" si="22"/>
        <v>949</v>
      </c>
      <c r="P91" s="14">
        <f t="shared" si="22"/>
        <v>1133</v>
      </c>
      <c r="Q91" s="14">
        <f t="shared" si="22"/>
        <v>1041</v>
      </c>
      <c r="R91" s="14">
        <v>195200</v>
      </c>
      <c r="S91" s="24">
        <v>8.1333651094199155E-2</v>
      </c>
      <c r="T91" s="23">
        <f t="shared" si="14"/>
        <v>5.1999682239134176E-2</v>
      </c>
      <c r="U91" s="24">
        <v>6.1668795394824116E-2</v>
      </c>
      <c r="V91" s="25">
        <f t="shared" si="15"/>
        <v>7.1664537938509215E-2</v>
      </c>
      <c r="W91" s="24">
        <v>7.9778187780492005E-2</v>
      </c>
      <c r="X91" s="25">
        <f t="shared" si="16"/>
        <v>5.3555145552841327E-2</v>
      </c>
      <c r="Y91" s="24">
        <v>5.6039580256354526E-2</v>
      </c>
      <c r="Z91" s="25">
        <f t="shared" si="17"/>
        <v>7.7293753076978805E-2</v>
      </c>
      <c r="AA91" s="24">
        <v>7.2602820280324665E-2</v>
      </c>
      <c r="AB91" s="24">
        <f t="shared" si="18"/>
        <v>6.0730513053008667E-2</v>
      </c>
      <c r="AC91" s="24">
        <v>6.5509602889094964E-2</v>
      </c>
      <c r="AD91" s="24">
        <f t="shared" si="19"/>
        <v>6.7823730444238367E-2</v>
      </c>
      <c r="AE91" s="24">
        <v>6.0771863088619427E-2</v>
      </c>
      <c r="AF91" s="24">
        <f t="shared" si="20"/>
        <v>7.2561470244713905E-2</v>
      </c>
      <c r="AG91" s="24">
        <f t="shared" si="21"/>
        <v>6.6666666666666652E-2</v>
      </c>
    </row>
    <row r="92" spans="2:33" x14ac:dyDescent="0.3">
      <c r="B92" s="22">
        <v>89</v>
      </c>
      <c r="C92" s="14">
        <f t="shared" ref="C92:Q103" si="23">ROUND($R92*$J$2*S92,0)</f>
        <v>1127</v>
      </c>
      <c r="D92" s="14">
        <f t="shared" si="23"/>
        <v>1254</v>
      </c>
      <c r="E92" s="14">
        <f t="shared" si="23"/>
        <v>966</v>
      </c>
      <c r="F92" s="14">
        <f t="shared" si="23"/>
        <v>1415</v>
      </c>
      <c r="G92" s="14">
        <f t="shared" si="23"/>
        <v>931</v>
      </c>
      <c r="H92" s="14">
        <f t="shared" si="23"/>
        <v>1450</v>
      </c>
      <c r="I92" s="14">
        <f t="shared" si="23"/>
        <v>1207</v>
      </c>
      <c r="J92" s="14">
        <f t="shared" si="23"/>
        <v>1174</v>
      </c>
      <c r="K92" s="14">
        <f t="shared" si="23"/>
        <v>1266</v>
      </c>
      <c r="L92" s="14">
        <f t="shared" si="23"/>
        <v>1115</v>
      </c>
      <c r="M92" s="14">
        <f t="shared" si="23"/>
        <v>1119</v>
      </c>
      <c r="N92" s="14">
        <f t="shared" si="23"/>
        <v>1262</v>
      </c>
      <c r="O92" s="14">
        <f t="shared" si="23"/>
        <v>1329</v>
      </c>
      <c r="P92" s="14">
        <f t="shared" si="23"/>
        <v>1052</v>
      </c>
      <c r="Q92" s="14">
        <f t="shared" si="23"/>
        <v>1190</v>
      </c>
      <c r="R92" s="14">
        <v>223200</v>
      </c>
      <c r="S92" s="24">
        <v>6.3125840013115664E-2</v>
      </c>
      <c r="T92" s="23">
        <f t="shared" si="14"/>
        <v>7.0207493320217668E-2</v>
      </c>
      <c r="U92" s="24">
        <v>5.4101606208449227E-2</v>
      </c>
      <c r="V92" s="25">
        <f t="shared" si="15"/>
        <v>7.9231727124884105E-2</v>
      </c>
      <c r="W92" s="24">
        <v>5.2132959451726635E-2</v>
      </c>
      <c r="X92" s="25">
        <f t="shared" si="16"/>
        <v>8.1200373881606697E-2</v>
      </c>
      <c r="Y92" s="24">
        <v>6.7598871380640191E-2</v>
      </c>
      <c r="Z92" s="25">
        <f t="shared" si="17"/>
        <v>6.5734461952693141E-2</v>
      </c>
      <c r="AA92" s="24">
        <v>7.0877918103677218E-2</v>
      </c>
      <c r="AB92" s="24">
        <f t="shared" si="18"/>
        <v>6.2455415229656114E-2</v>
      </c>
      <c r="AC92" s="24">
        <v>6.264690010316204E-2</v>
      </c>
      <c r="AD92" s="24">
        <f t="shared" si="19"/>
        <v>7.0686433230171292E-2</v>
      </c>
      <c r="AE92" s="24">
        <v>7.4437430255373471E-2</v>
      </c>
      <c r="AF92" s="24">
        <f t="shared" si="20"/>
        <v>5.889590307795986E-2</v>
      </c>
      <c r="AG92" s="24">
        <f t="shared" si="21"/>
        <v>6.6666666666666652E-2</v>
      </c>
    </row>
    <row r="93" spans="2:33" x14ac:dyDescent="0.3">
      <c r="B93" s="22">
        <v>90</v>
      </c>
      <c r="C93" s="14">
        <f t="shared" si="23"/>
        <v>954</v>
      </c>
      <c r="D93" s="14">
        <f t="shared" si="23"/>
        <v>966</v>
      </c>
      <c r="E93" s="14">
        <f t="shared" si="23"/>
        <v>1103</v>
      </c>
      <c r="F93" s="14">
        <f t="shared" si="23"/>
        <v>817</v>
      </c>
      <c r="G93" s="14">
        <f t="shared" si="23"/>
        <v>1190</v>
      </c>
      <c r="H93" s="14">
        <f t="shared" si="23"/>
        <v>730</v>
      </c>
      <c r="I93" s="14">
        <f t="shared" si="23"/>
        <v>1186</v>
      </c>
      <c r="J93" s="14">
        <f t="shared" si="23"/>
        <v>734</v>
      </c>
      <c r="K93" s="14">
        <f t="shared" si="23"/>
        <v>817</v>
      </c>
      <c r="L93" s="14">
        <f t="shared" si="23"/>
        <v>1103</v>
      </c>
      <c r="M93" s="14">
        <f t="shared" si="23"/>
        <v>1173</v>
      </c>
      <c r="N93" s="14">
        <f t="shared" si="23"/>
        <v>747</v>
      </c>
      <c r="O93" s="14">
        <f t="shared" si="23"/>
        <v>1033</v>
      </c>
      <c r="P93" s="14">
        <f t="shared" si="23"/>
        <v>887</v>
      </c>
      <c r="Q93" s="14">
        <f t="shared" si="23"/>
        <v>960</v>
      </c>
      <c r="R93" s="14">
        <v>180000</v>
      </c>
      <c r="S93" s="24">
        <v>6.6247942056678E-2</v>
      </c>
      <c r="T93" s="23">
        <f t="shared" si="14"/>
        <v>6.7085391276655332E-2</v>
      </c>
      <c r="U93" s="24">
        <v>7.6569172149491493E-2</v>
      </c>
      <c r="V93" s="25">
        <f t="shared" si="15"/>
        <v>5.6764161183841838E-2</v>
      </c>
      <c r="W93" s="24">
        <v>8.2625997590683398E-2</v>
      </c>
      <c r="X93" s="25">
        <f t="shared" si="16"/>
        <v>5.0707335742649934E-2</v>
      </c>
      <c r="Y93" s="24">
        <v>8.2342417142670599E-2</v>
      </c>
      <c r="Z93" s="25">
        <f t="shared" si="17"/>
        <v>5.0990916190662733E-2</v>
      </c>
      <c r="AA93" s="24">
        <v>5.670448909545317E-2</v>
      </c>
      <c r="AB93" s="24">
        <f t="shared" si="18"/>
        <v>7.6628844237880162E-2</v>
      </c>
      <c r="AC93" s="24">
        <v>8.1426283129574728E-2</v>
      </c>
      <c r="AD93" s="24">
        <f t="shared" si="19"/>
        <v>5.1907050203758603E-2</v>
      </c>
      <c r="AE93" s="24">
        <v>7.1717154339738187E-2</v>
      </c>
      <c r="AF93" s="24">
        <f t="shared" si="20"/>
        <v>6.1616178993595144E-2</v>
      </c>
      <c r="AG93" s="24">
        <f t="shared" si="21"/>
        <v>6.6666666666666652E-2</v>
      </c>
    </row>
    <row r="94" spans="2:33" x14ac:dyDescent="0.3">
      <c r="B94" s="22">
        <v>91</v>
      </c>
      <c r="C94" s="14">
        <f t="shared" si="23"/>
        <v>503</v>
      </c>
      <c r="D94" s="14">
        <f t="shared" si="23"/>
        <v>746</v>
      </c>
      <c r="E94" s="14">
        <f t="shared" si="23"/>
        <v>567</v>
      </c>
      <c r="F94" s="14">
        <f t="shared" si="23"/>
        <v>682</v>
      </c>
      <c r="G94" s="14">
        <f t="shared" si="23"/>
        <v>489</v>
      </c>
      <c r="H94" s="14">
        <f t="shared" si="23"/>
        <v>760</v>
      </c>
      <c r="I94" s="14">
        <f t="shared" si="23"/>
        <v>702</v>
      </c>
      <c r="J94" s="14">
        <f t="shared" si="23"/>
        <v>547</v>
      </c>
      <c r="K94" s="14">
        <f t="shared" si="23"/>
        <v>730</v>
      </c>
      <c r="L94" s="14">
        <f t="shared" si="23"/>
        <v>519</v>
      </c>
      <c r="M94" s="14">
        <f t="shared" si="23"/>
        <v>611</v>
      </c>
      <c r="N94" s="14">
        <f t="shared" si="23"/>
        <v>638</v>
      </c>
      <c r="O94" s="14">
        <f t="shared" si="23"/>
        <v>583</v>
      </c>
      <c r="P94" s="14">
        <f t="shared" si="23"/>
        <v>666</v>
      </c>
      <c r="Q94" s="14">
        <f t="shared" si="23"/>
        <v>625</v>
      </c>
      <c r="R94" s="14">
        <v>117100</v>
      </c>
      <c r="S94" s="24">
        <v>5.3729395501748656E-2</v>
      </c>
      <c r="T94" s="23">
        <f t="shared" si="14"/>
        <v>7.9603937831584676E-2</v>
      </c>
      <c r="U94" s="24">
        <v>6.0480938470889811E-2</v>
      </c>
      <c r="V94" s="25">
        <f t="shared" si="15"/>
        <v>7.285239486244352E-2</v>
      </c>
      <c r="W94" s="24">
        <v>5.2226796567582057E-2</v>
      </c>
      <c r="X94" s="25">
        <f t="shared" si="16"/>
        <v>8.1106536765751275E-2</v>
      </c>
      <c r="Y94" s="24">
        <v>7.4975691957250234E-2</v>
      </c>
      <c r="Z94" s="25">
        <f t="shared" si="17"/>
        <v>5.8357641376083097E-2</v>
      </c>
      <c r="AA94" s="24">
        <v>7.7893260011067611E-2</v>
      </c>
      <c r="AB94" s="24">
        <f t="shared" si="18"/>
        <v>5.544007332226572E-2</v>
      </c>
      <c r="AC94" s="24">
        <v>6.5189392541968261E-2</v>
      </c>
      <c r="AD94" s="24">
        <f t="shared" si="19"/>
        <v>6.8143940791365071E-2</v>
      </c>
      <c r="AE94" s="24">
        <v>6.2286035342866086E-2</v>
      </c>
      <c r="AF94" s="24">
        <f t="shared" si="20"/>
        <v>7.1047297990467245E-2</v>
      </c>
      <c r="AG94" s="24">
        <f t="shared" si="21"/>
        <v>6.6666666666666652E-2</v>
      </c>
    </row>
    <row r="95" spans="2:33" x14ac:dyDescent="0.3">
      <c r="B95" s="22">
        <v>92</v>
      </c>
      <c r="C95" s="14">
        <f t="shared" si="23"/>
        <v>709</v>
      </c>
      <c r="D95" s="14">
        <f t="shared" si="23"/>
        <v>1064</v>
      </c>
      <c r="E95" s="14">
        <f t="shared" si="23"/>
        <v>917</v>
      </c>
      <c r="F95" s="14">
        <f t="shared" si="23"/>
        <v>857</v>
      </c>
      <c r="G95" s="14">
        <f t="shared" si="23"/>
        <v>1237</v>
      </c>
      <c r="H95" s="14">
        <f t="shared" si="23"/>
        <v>537</v>
      </c>
      <c r="I95" s="14">
        <f t="shared" si="23"/>
        <v>1025</v>
      </c>
      <c r="J95" s="14">
        <f t="shared" si="23"/>
        <v>749</v>
      </c>
      <c r="K95" s="14">
        <f t="shared" si="23"/>
        <v>829</v>
      </c>
      <c r="L95" s="14">
        <f t="shared" si="23"/>
        <v>945</v>
      </c>
      <c r="M95" s="14">
        <f t="shared" si="23"/>
        <v>872</v>
      </c>
      <c r="N95" s="14">
        <f t="shared" si="23"/>
        <v>901</v>
      </c>
      <c r="O95" s="14">
        <f t="shared" si="23"/>
        <v>973</v>
      </c>
      <c r="P95" s="14">
        <f t="shared" si="23"/>
        <v>801</v>
      </c>
      <c r="Q95" s="14">
        <f t="shared" si="23"/>
        <v>887</v>
      </c>
      <c r="R95" s="14">
        <v>166300</v>
      </c>
      <c r="S95" s="24">
        <v>5.3321600814841219E-2</v>
      </c>
      <c r="T95" s="23">
        <f t="shared" si="14"/>
        <v>8.0011732518492112E-2</v>
      </c>
      <c r="U95" s="24">
        <v>6.8934248345202065E-2</v>
      </c>
      <c r="V95" s="25">
        <f t="shared" si="15"/>
        <v>6.4399084988131267E-2</v>
      </c>
      <c r="W95" s="24">
        <v>9.2957493604943153E-2</v>
      </c>
      <c r="X95" s="25">
        <f t="shared" si="16"/>
        <v>4.0375839728390178E-2</v>
      </c>
      <c r="Y95" s="24">
        <v>7.7049294402557422E-2</v>
      </c>
      <c r="Z95" s="25">
        <f t="shared" si="17"/>
        <v>5.6284038930775909E-2</v>
      </c>
      <c r="AA95" s="24">
        <v>6.2333135799734152E-2</v>
      </c>
      <c r="AB95" s="24">
        <f t="shared" si="18"/>
        <v>7.100019753359918E-2</v>
      </c>
      <c r="AC95" s="24">
        <v>6.5577348875693275E-2</v>
      </c>
      <c r="AD95" s="24">
        <f t="shared" si="19"/>
        <v>6.7755984457640056E-2</v>
      </c>
      <c r="AE95" s="24">
        <v>7.3143787728939202E-2</v>
      </c>
      <c r="AF95" s="24">
        <f t="shared" si="20"/>
        <v>6.0189545604394129E-2</v>
      </c>
      <c r="AG95" s="24">
        <f t="shared" si="21"/>
        <v>6.6666666666666652E-2</v>
      </c>
    </row>
    <row r="96" spans="2:33" x14ac:dyDescent="0.3">
      <c r="B96" s="22">
        <v>93</v>
      </c>
      <c r="C96" s="14">
        <f t="shared" si="23"/>
        <v>972</v>
      </c>
      <c r="D96" s="14">
        <f t="shared" si="23"/>
        <v>772</v>
      </c>
      <c r="E96" s="14">
        <f t="shared" si="23"/>
        <v>926</v>
      </c>
      <c r="F96" s="14">
        <f t="shared" si="23"/>
        <v>818</v>
      </c>
      <c r="G96" s="14">
        <f t="shared" si="23"/>
        <v>1183</v>
      </c>
      <c r="H96" s="14">
        <f t="shared" si="23"/>
        <v>561</v>
      </c>
      <c r="I96" s="14">
        <f t="shared" si="23"/>
        <v>941</v>
      </c>
      <c r="J96" s="14">
        <f t="shared" si="23"/>
        <v>803</v>
      </c>
      <c r="K96" s="14">
        <f t="shared" si="23"/>
        <v>831</v>
      </c>
      <c r="L96" s="14">
        <f t="shared" si="23"/>
        <v>913</v>
      </c>
      <c r="M96" s="14">
        <f t="shared" si="23"/>
        <v>930</v>
      </c>
      <c r="N96" s="14">
        <f t="shared" si="23"/>
        <v>814</v>
      </c>
      <c r="O96" s="14">
        <f t="shared" si="23"/>
        <v>687</v>
      </c>
      <c r="P96" s="14">
        <f t="shared" si="23"/>
        <v>1057</v>
      </c>
      <c r="Q96" s="14">
        <f t="shared" si="23"/>
        <v>872</v>
      </c>
      <c r="R96" s="14">
        <v>163500</v>
      </c>
      <c r="S96" s="24">
        <v>7.4297413546035529E-2</v>
      </c>
      <c r="T96" s="23">
        <f t="shared" si="14"/>
        <v>5.9035919787297803E-2</v>
      </c>
      <c r="U96" s="24">
        <v>7.0801111276112494E-2</v>
      </c>
      <c r="V96" s="25">
        <f t="shared" si="15"/>
        <v>6.2532222057220838E-2</v>
      </c>
      <c r="W96" s="24">
        <v>9.0481485228836533E-2</v>
      </c>
      <c r="X96" s="25">
        <f t="shared" si="16"/>
        <v>4.2851848104496798E-2</v>
      </c>
      <c r="Y96" s="24">
        <v>7.1963877514961638E-2</v>
      </c>
      <c r="Z96" s="25">
        <f t="shared" si="17"/>
        <v>6.1369455818371693E-2</v>
      </c>
      <c r="AA96" s="24">
        <v>6.3559907728220566E-2</v>
      </c>
      <c r="AB96" s="24">
        <f t="shared" si="18"/>
        <v>6.9773425605112765E-2</v>
      </c>
      <c r="AC96" s="24">
        <v>7.1126744485398519E-2</v>
      </c>
      <c r="AD96" s="24">
        <f t="shared" si="19"/>
        <v>6.2206588847934813E-2</v>
      </c>
      <c r="AE96" s="24">
        <v>5.2521768436734562E-2</v>
      </c>
      <c r="AF96" s="24">
        <f t="shared" si="20"/>
        <v>8.081156489659877E-2</v>
      </c>
      <c r="AG96" s="24">
        <f t="shared" si="21"/>
        <v>6.6666666666666652E-2</v>
      </c>
    </row>
    <row r="97" spans="2:33" x14ac:dyDescent="0.3">
      <c r="B97" s="22">
        <v>94</v>
      </c>
      <c r="C97" s="14">
        <f t="shared" si="23"/>
        <v>873</v>
      </c>
      <c r="D97" s="14">
        <f t="shared" si="23"/>
        <v>749</v>
      </c>
      <c r="E97" s="14">
        <f t="shared" si="23"/>
        <v>818</v>
      </c>
      <c r="F97" s="14">
        <f t="shared" si="23"/>
        <v>804</v>
      </c>
      <c r="G97" s="14">
        <f t="shared" si="23"/>
        <v>804</v>
      </c>
      <c r="H97" s="14">
        <f t="shared" si="23"/>
        <v>817</v>
      </c>
      <c r="I97" s="14">
        <f t="shared" si="23"/>
        <v>771</v>
      </c>
      <c r="J97" s="14">
        <f t="shared" si="23"/>
        <v>850</v>
      </c>
      <c r="K97" s="14">
        <f t="shared" si="23"/>
        <v>772</v>
      </c>
      <c r="L97" s="14">
        <f t="shared" si="23"/>
        <v>849</v>
      </c>
      <c r="M97" s="14">
        <f t="shared" si="23"/>
        <v>966</v>
      </c>
      <c r="N97" s="14">
        <f t="shared" si="23"/>
        <v>655</v>
      </c>
      <c r="O97" s="14">
        <f t="shared" si="23"/>
        <v>802</v>
      </c>
      <c r="P97" s="14">
        <f t="shared" si="23"/>
        <v>820</v>
      </c>
      <c r="Q97" s="14">
        <f t="shared" si="23"/>
        <v>811</v>
      </c>
      <c r="R97" s="14">
        <v>152000</v>
      </c>
      <c r="S97" s="24">
        <v>7.1770268830321726E-2</v>
      </c>
      <c r="T97" s="23">
        <f t="shared" si="14"/>
        <v>6.1563064503011605E-2</v>
      </c>
      <c r="U97" s="24">
        <v>6.7246692294746169E-2</v>
      </c>
      <c r="V97" s="25">
        <f t="shared" si="15"/>
        <v>6.6086641038587163E-2</v>
      </c>
      <c r="W97" s="24">
        <v>6.613076503303833E-2</v>
      </c>
      <c r="X97" s="25">
        <f t="shared" si="16"/>
        <v>6.7202568300295001E-2</v>
      </c>
      <c r="Y97" s="24">
        <v>6.3437671640302284E-2</v>
      </c>
      <c r="Z97" s="25">
        <f t="shared" si="17"/>
        <v>6.9895661693031047E-2</v>
      </c>
      <c r="AA97" s="24">
        <v>6.3495629190172764E-2</v>
      </c>
      <c r="AB97" s="24">
        <f t="shared" si="18"/>
        <v>6.9837704143160567E-2</v>
      </c>
      <c r="AC97" s="24">
        <v>7.9440310498783362E-2</v>
      </c>
      <c r="AD97" s="24">
        <f t="shared" si="19"/>
        <v>5.389302283454997E-2</v>
      </c>
      <c r="AE97" s="24">
        <v>6.5913827809297942E-2</v>
      </c>
      <c r="AF97" s="24">
        <f t="shared" si="20"/>
        <v>6.7419505524035389E-2</v>
      </c>
      <c r="AG97" s="24">
        <f t="shared" si="21"/>
        <v>6.6666666666666652E-2</v>
      </c>
    </row>
    <row r="98" spans="2:33" x14ac:dyDescent="0.3">
      <c r="B98" s="22">
        <v>95</v>
      </c>
      <c r="C98" s="14">
        <f t="shared" si="23"/>
        <v>903</v>
      </c>
      <c r="D98" s="14">
        <f t="shared" si="23"/>
        <v>845</v>
      </c>
      <c r="E98" s="14">
        <f t="shared" si="23"/>
        <v>694</v>
      </c>
      <c r="F98" s="14">
        <f t="shared" si="23"/>
        <v>1055</v>
      </c>
      <c r="G98" s="14">
        <f t="shared" si="23"/>
        <v>919</v>
      </c>
      <c r="H98" s="14">
        <f t="shared" si="23"/>
        <v>829</v>
      </c>
      <c r="I98" s="14">
        <f t="shared" si="23"/>
        <v>904</v>
      </c>
      <c r="J98" s="14">
        <f t="shared" si="23"/>
        <v>844</v>
      </c>
      <c r="K98" s="14">
        <f t="shared" si="23"/>
        <v>886</v>
      </c>
      <c r="L98" s="14">
        <f t="shared" si="23"/>
        <v>862</v>
      </c>
      <c r="M98" s="14">
        <f t="shared" si="23"/>
        <v>1003</v>
      </c>
      <c r="N98" s="14">
        <f t="shared" si="23"/>
        <v>745</v>
      </c>
      <c r="O98" s="14">
        <f t="shared" si="23"/>
        <v>799</v>
      </c>
      <c r="P98" s="14">
        <f t="shared" si="23"/>
        <v>949</v>
      </c>
      <c r="Q98" s="14">
        <f t="shared" si="23"/>
        <v>874</v>
      </c>
      <c r="R98" s="14">
        <v>163900</v>
      </c>
      <c r="S98" s="24">
        <v>6.8905997166028243E-2</v>
      </c>
      <c r="T98" s="23">
        <f t="shared" si="14"/>
        <v>6.4427336167305088E-2</v>
      </c>
      <c r="U98" s="24">
        <v>5.2908099048680157E-2</v>
      </c>
      <c r="V98" s="25">
        <f t="shared" si="15"/>
        <v>8.0425234284653174E-2</v>
      </c>
      <c r="W98" s="24">
        <v>7.0123401299086396E-2</v>
      </c>
      <c r="X98" s="25">
        <f t="shared" si="16"/>
        <v>6.3209932034246935E-2</v>
      </c>
      <c r="Y98" s="24">
        <v>6.8972731339770832E-2</v>
      </c>
      <c r="Z98" s="25">
        <f t="shared" si="17"/>
        <v>6.43606019935625E-2</v>
      </c>
      <c r="AA98" s="24">
        <v>6.7598098310143684E-2</v>
      </c>
      <c r="AB98" s="24">
        <f t="shared" si="18"/>
        <v>6.5735235023189648E-2</v>
      </c>
      <c r="AC98" s="24">
        <v>7.6506871762420048E-2</v>
      </c>
      <c r="AD98" s="24">
        <f t="shared" si="19"/>
        <v>5.6826461570913284E-2</v>
      </c>
      <c r="AE98" s="24">
        <v>6.0953762028974012E-2</v>
      </c>
      <c r="AF98" s="24">
        <f t="shared" si="20"/>
        <v>7.2379571304359319E-2</v>
      </c>
      <c r="AG98" s="24">
        <f t="shared" si="21"/>
        <v>6.6666666666666652E-2</v>
      </c>
    </row>
    <row r="99" spans="2:33" x14ac:dyDescent="0.3">
      <c r="B99" s="22">
        <v>96</v>
      </c>
      <c r="C99" s="14">
        <f t="shared" si="23"/>
        <v>881</v>
      </c>
      <c r="D99" s="14">
        <f t="shared" si="23"/>
        <v>730</v>
      </c>
      <c r="E99" s="14">
        <f t="shared" si="23"/>
        <v>995</v>
      </c>
      <c r="F99" s="14">
        <f t="shared" si="23"/>
        <v>616</v>
      </c>
      <c r="G99" s="14">
        <f t="shared" si="23"/>
        <v>786</v>
      </c>
      <c r="H99" s="14">
        <f t="shared" si="23"/>
        <v>824</v>
      </c>
      <c r="I99" s="14">
        <f t="shared" si="23"/>
        <v>875</v>
      </c>
      <c r="J99" s="14">
        <f t="shared" si="23"/>
        <v>736</v>
      </c>
      <c r="K99" s="14">
        <f t="shared" si="23"/>
        <v>648</v>
      </c>
      <c r="L99" s="14">
        <f t="shared" si="23"/>
        <v>963</v>
      </c>
      <c r="M99" s="14">
        <f t="shared" si="23"/>
        <v>720</v>
      </c>
      <c r="N99" s="14">
        <f t="shared" si="23"/>
        <v>891</v>
      </c>
      <c r="O99" s="14">
        <f t="shared" si="23"/>
        <v>857</v>
      </c>
      <c r="P99" s="14">
        <f t="shared" si="23"/>
        <v>754</v>
      </c>
      <c r="Q99" s="14">
        <f t="shared" si="23"/>
        <v>805</v>
      </c>
      <c r="R99" s="14">
        <v>151000</v>
      </c>
      <c r="S99" s="24">
        <v>7.2917027962419667E-2</v>
      </c>
      <c r="T99" s="23">
        <f t="shared" si="14"/>
        <v>6.0416305370913664E-2</v>
      </c>
      <c r="U99" s="24">
        <v>8.23712481247168E-2</v>
      </c>
      <c r="V99" s="25">
        <f t="shared" si="15"/>
        <v>5.0962085208616531E-2</v>
      </c>
      <c r="W99" s="24">
        <v>6.508646047909511E-2</v>
      </c>
      <c r="X99" s="25">
        <f t="shared" si="16"/>
        <v>6.8246872854238222E-2</v>
      </c>
      <c r="Y99" s="24">
        <v>7.2424854904555247E-2</v>
      </c>
      <c r="Z99" s="25">
        <f t="shared" si="17"/>
        <v>6.0908478428778084E-2</v>
      </c>
      <c r="AA99" s="24">
        <v>5.36334892854467E-2</v>
      </c>
      <c r="AB99" s="24">
        <f t="shared" si="18"/>
        <v>7.9699844047886631E-2</v>
      </c>
      <c r="AC99" s="24">
        <v>5.9562496614988192E-2</v>
      </c>
      <c r="AD99" s="24">
        <f t="shared" si="19"/>
        <v>7.377083671834514E-2</v>
      </c>
      <c r="AE99" s="24">
        <v>7.0945743671061934E-2</v>
      </c>
      <c r="AF99" s="24">
        <f t="shared" si="20"/>
        <v>6.2387589662271398E-2</v>
      </c>
      <c r="AG99" s="24">
        <f t="shared" si="21"/>
        <v>6.6666666666666652E-2</v>
      </c>
    </row>
    <row r="100" spans="2:33" x14ac:dyDescent="0.3">
      <c r="B100" s="22">
        <v>97</v>
      </c>
      <c r="C100" s="14">
        <f t="shared" si="23"/>
        <v>691</v>
      </c>
      <c r="D100" s="14">
        <f t="shared" si="23"/>
        <v>1316</v>
      </c>
      <c r="E100" s="14">
        <f t="shared" si="23"/>
        <v>795</v>
      </c>
      <c r="F100" s="14">
        <f t="shared" si="23"/>
        <v>1212</v>
      </c>
      <c r="G100" s="14">
        <f t="shared" si="23"/>
        <v>1088</v>
      </c>
      <c r="H100" s="14">
        <f t="shared" si="23"/>
        <v>919</v>
      </c>
      <c r="I100" s="14">
        <f t="shared" si="23"/>
        <v>916</v>
      </c>
      <c r="J100" s="14">
        <f t="shared" si="23"/>
        <v>1091</v>
      </c>
      <c r="K100" s="14">
        <f t="shared" si="23"/>
        <v>920</v>
      </c>
      <c r="L100" s="14">
        <f t="shared" si="23"/>
        <v>1087</v>
      </c>
      <c r="M100" s="14">
        <f t="shared" si="23"/>
        <v>956</v>
      </c>
      <c r="N100" s="14">
        <f t="shared" si="23"/>
        <v>1051</v>
      </c>
      <c r="O100" s="14">
        <f t="shared" si="23"/>
        <v>1006</v>
      </c>
      <c r="P100" s="14">
        <f t="shared" si="23"/>
        <v>1001</v>
      </c>
      <c r="Q100" s="14">
        <f t="shared" si="23"/>
        <v>1004</v>
      </c>
      <c r="R100" s="14">
        <v>188200</v>
      </c>
      <c r="S100" s="24">
        <v>4.5914243953619149E-2</v>
      </c>
      <c r="T100" s="23">
        <f t="shared" si="14"/>
        <v>8.7419089379714182E-2</v>
      </c>
      <c r="U100" s="24">
        <v>5.2818945830538866E-2</v>
      </c>
      <c r="V100" s="25">
        <f t="shared" si="15"/>
        <v>8.0514387502794466E-2</v>
      </c>
      <c r="W100" s="24">
        <v>7.2269285835816988E-2</v>
      </c>
      <c r="X100" s="25">
        <f t="shared" si="16"/>
        <v>6.1064047497516344E-2</v>
      </c>
      <c r="Y100" s="24">
        <v>6.0844486240555995E-2</v>
      </c>
      <c r="Z100" s="25">
        <f t="shared" si="17"/>
        <v>7.2488847092777337E-2</v>
      </c>
      <c r="AA100" s="24">
        <v>6.1132909747855735E-2</v>
      </c>
      <c r="AB100" s="24">
        <f t="shared" si="18"/>
        <v>7.2200423585477597E-2</v>
      </c>
      <c r="AC100" s="24">
        <v>6.3502063865187808E-2</v>
      </c>
      <c r="AD100" s="24">
        <f t="shared" si="19"/>
        <v>6.9831269468145524E-2</v>
      </c>
      <c r="AE100" s="24">
        <v>6.6832508407558777E-2</v>
      </c>
      <c r="AF100" s="24">
        <f t="shared" si="20"/>
        <v>6.6500824925774554E-2</v>
      </c>
      <c r="AG100" s="24">
        <f t="shared" si="21"/>
        <v>6.6666666666666652E-2</v>
      </c>
    </row>
    <row r="101" spans="2:33" x14ac:dyDescent="0.3">
      <c r="B101" s="22">
        <v>98</v>
      </c>
      <c r="C101" s="14">
        <f t="shared" si="23"/>
        <v>1016</v>
      </c>
      <c r="D101" s="14">
        <f t="shared" si="23"/>
        <v>681</v>
      </c>
      <c r="E101" s="14">
        <f t="shared" si="23"/>
        <v>754</v>
      </c>
      <c r="F101" s="14">
        <f t="shared" si="23"/>
        <v>943</v>
      </c>
      <c r="G101" s="14">
        <f t="shared" si="23"/>
        <v>801</v>
      </c>
      <c r="H101" s="14">
        <f t="shared" si="23"/>
        <v>896</v>
      </c>
      <c r="I101" s="14">
        <f t="shared" si="23"/>
        <v>745</v>
      </c>
      <c r="J101" s="14">
        <f t="shared" si="23"/>
        <v>952</v>
      </c>
      <c r="K101" s="14">
        <f t="shared" si="23"/>
        <v>699</v>
      </c>
      <c r="L101" s="14">
        <f t="shared" si="23"/>
        <v>999</v>
      </c>
      <c r="M101" s="14">
        <f t="shared" si="23"/>
        <v>1108</v>
      </c>
      <c r="N101" s="14">
        <f t="shared" si="23"/>
        <v>589</v>
      </c>
      <c r="O101" s="14">
        <f t="shared" si="23"/>
        <v>697</v>
      </c>
      <c r="P101" s="14">
        <f t="shared" si="23"/>
        <v>1000</v>
      </c>
      <c r="Q101" s="14">
        <f t="shared" si="23"/>
        <v>849</v>
      </c>
      <c r="R101" s="14">
        <v>159100</v>
      </c>
      <c r="S101" s="24">
        <v>7.979630946242483E-2</v>
      </c>
      <c r="T101" s="23">
        <f t="shared" si="14"/>
        <v>5.3537023870908501E-2</v>
      </c>
      <c r="U101" s="24">
        <v>5.9257042819397754E-2</v>
      </c>
      <c r="V101" s="25">
        <f t="shared" si="15"/>
        <v>7.4076290513935578E-2</v>
      </c>
      <c r="W101" s="24">
        <v>6.2956776316739849E-2</v>
      </c>
      <c r="X101" s="25">
        <f t="shared" si="16"/>
        <v>7.0376557016593483E-2</v>
      </c>
      <c r="Y101" s="24">
        <v>5.8563905538492833E-2</v>
      </c>
      <c r="Z101" s="25">
        <f t="shared" si="17"/>
        <v>7.4769427794840498E-2</v>
      </c>
      <c r="AA101" s="24">
        <v>5.4879497026875612E-2</v>
      </c>
      <c r="AB101" s="24">
        <f t="shared" si="18"/>
        <v>7.8453836306457719E-2</v>
      </c>
      <c r="AC101" s="24">
        <v>8.7062876543812451E-2</v>
      </c>
      <c r="AD101" s="24">
        <f t="shared" si="19"/>
        <v>4.6270456789520881E-2</v>
      </c>
      <c r="AE101" s="24">
        <v>5.474989403187297E-2</v>
      </c>
      <c r="AF101" s="24">
        <f t="shared" si="20"/>
        <v>7.8583439301460362E-2</v>
      </c>
      <c r="AG101" s="24">
        <f t="shared" si="21"/>
        <v>6.6666666666666652E-2</v>
      </c>
    </row>
    <row r="102" spans="2:33" x14ac:dyDescent="0.3">
      <c r="B102" s="22">
        <v>99</v>
      </c>
      <c r="C102" s="14">
        <f t="shared" si="23"/>
        <v>1098</v>
      </c>
      <c r="D102" s="14">
        <f t="shared" si="23"/>
        <v>841</v>
      </c>
      <c r="E102" s="14">
        <f t="shared" si="23"/>
        <v>1217</v>
      </c>
      <c r="F102" s="14">
        <f t="shared" si="23"/>
        <v>723</v>
      </c>
      <c r="G102" s="14">
        <f t="shared" si="23"/>
        <v>1093</v>
      </c>
      <c r="H102" s="14">
        <f t="shared" si="23"/>
        <v>846</v>
      </c>
      <c r="I102" s="14">
        <f t="shared" si="23"/>
        <v>714</v>
      </c>
      <c r="J102" s="14">
        <f t="shared" si="23"/>
        <v>1225</v>
      </c>
      <c r="K102" s="14">
        <f t="shared" si="23"/>
        <v>964</v>
      </c>
      <c r="L102" s="14">
        <f t="shared" si="23"/>
        <v>975</v>
      </c>
      <c r="M102" s="14">
        <f t="shared" si="23"/>
        <v>1048</v>
      </c>
      <c r="N102" s="14">
        <f t="shared" si="23"/>
        <v>892</v>
      </c>
      <c r="O102" s="14">
        <f t="shared" si="23"/>
        <v>1094</v>
      </c>
      <c r="P102" s="14">
        <f t="shared" si="23"/>
        <v>845</v>
      </c>
      <c r="Q102" s="14">
        <f t="shared" si="23"/>
        <v>970</v>
      </c>
      <c r="R102" s="14">
        <v>181800</v>
      </c>
      <c r="S102" s="24">
        <v>7.5517659850036722E-2</v>
      </c>
      <c r="T102" s="23">
        <f t="shared" si="14"/>
        <v>5.7815673483296609E-2</v>
      </c>
      <c r="U102" s="24">
        <v>8.3651180018521842E-2</v>
      </c>
      <c r="V102" s="25">
        <f t="shared" si="15"/>
        <v>4.9682153314811489E-2</v>
      </c>
      <c r="W102" s="24">
        <v>7.5164184734192674E-2</v>
      </c>
      <c r="X102" s="25">
        <f t="shared" si="16"/>
        <v>5.8169148599140658E-2</v>
      </c>
      <c r="Y102" s="24">
        <v>4.9093746481547129E-2</v>
      </c>
      <c r="Z102" s="25">
        <f t="shared" si="17"/>
        <v>8.4239586851786202E-2</v>
      </c>
      <c r="AA102" s="24">
        <v>6.6277796220263696E-2</v>
      </c>
      <c r="AB102" s="24">
        <f t="shared" si="18"/>
        <v>6.7055537113069635E-2</v>
      </c>
      <c r="AC102" s="24">
        <v>7.2034454303819218E-2</v>
      </c>
      <c r="AD102" s="24">
        <f t="shared" si="19"/>
        <v>6.1298879029514114E-2</v>
      </c>
      <c r="AE102" s="24">
        <v>7.522143742566928E-2</v>
      </c>
      <c r="AF102" s="24">
        <f t="shared" si="20"/>
        <v>5.8111895907664052E-2</v>
      </c>
      <c r="AG102" s="24">
        <f t="shared" si="21"/>
        <v>6.6666666666666652E-2</v>
      </c>
    </row>
    <row r="103" spans="2:33" x14ac:dyDescent="0.3">
      <c r="B103" s="22">
        <v>100</v>
      </c>
      <c r="C103" s="14">
        <f t="shared" si="23"/>
        <v>809</v>
      </c>
      <c r="D103" s="14">
        <f t="shared" si="23"/>
        <v>791</v>
      </c>
      <c r="E103" s="14">
        <f t="shared" si="23"/>
        <v>797</v>
      </c>
      <c r="F103" s="14">
        <f t="shared" si="23"/>
        <v>803</v>
      </c>
      <c r="G103" s="14">
        <f t="shared" si="23"/>
        <v>783</v>
      </c>
      <c r="H103" s="14">
        <f t="shared" si="23"/>
        <v>817</v>
      </c>
      <c r="I103" s="14">
        <f t="shared" si="23"/>
        <v>916</v>
      </c>
      <c r="J103" s="14">
        <f t="shared" si="23"/>
        <v>684</v>
      </c>
      <c r="K103" s="14">
        <f t="shared" si="23"/>
        <v>609</v>
      </c>
      <c r="L103" s="14">
        <f t="shared" si="23"/>
        <v>991</v>
      </c>
      <c r="M103" s="14">
        <f t="shared" si="23"/>
        <v>725</v>
      </c>
      <c r="N103" s="14">
        <f t="shared" si="23"/>
        <v>875</v>
      </c>
      <c r="O103" s="14">
        <f t="shared" si="23"/>
        <v>768</v>
      </c>
      <c r="P103" s="14">
        <f t="shared" si="23"/>
        <v>832</v>
      </c>
      <c r="Q103" s="14">
        <f t="shared" si="23"/>
        <v>800</v>
      </c>
      <c r="R103" s="14">
        <v>150000</v>
      </c>
      <c r="S103" s="24">
        <v>6.7376249815013722E-2</v>
      </c>
      <c r="T103" s="23">
        <f t="shared" si="14"/>
        <v>6.5957083518319609E-2</v>
      </c>
      <c r="U103" s="24">
        <v>6.6399497980044686E-2</v>
      </c>
      <c r="V103" s="25">
        <f t="shared" si="15"/>
        <v>6.6933835353288645E-2</v>
      </c>
      <c r="W103" s="24">
        <v>6.5282888597310518E-2</v>
      </c>
      <c r="X103" s="25">
        <f t="shared" si="16"/>
        <v>6.8050444736022814E-2</v>
      </c>
      <c r="Y103" s="24">
        <v>7.6350302249509838E-2</v>
      </c>
      <c r="Z103" s="25">
        <f t="shared" si="17"/>
        <v>5.6983031083823493E-2</v>
      </c>
      <c r="AA103" s="24">
        <v>5.0751209626058114E-2</v>
      </c>
      <c r="AB103" s="24">
        <f t="shared" si="18"/>
        <v>8.2582123707275218E-2</v>
      </c>
      <c r="AC103" s="24">
        <v>6.0390875758046747E-2</v>
      </c>
      <c r="AD103" s="24">
        <f t="shared" si="19"/>
        <v>7.2942457575286584E-2</v>
      </c>
      <c r="AE103" s="24">
        <v>6.395964201833354E-2</v>
      </c>
      <c r="AF103" s="24">
        <f t="shared" si="20"/>
        <v>6.9373691314999791E-2</v>
      </c>
      <c r="AG103" s="24">
        <f t="shared" si="21"/>
        <v>6.6666666666666652E-2</v>
      </c>
    </row>
  </sheetData>
  <mergeCells count="1">
    <mergeCell ref="C2:D2"/>
  </mergeCells>
  <conditionalFormatting sqref="S4:AG103">
    <cfRule type="colorScale" priority="3">
      <colorScale>
        <cfvo type="min"/>
        <cfvo type="max"/>
        <color rgb="FF63BE7B"/>
        <color rgb="FFFFEF9C"/>
      </colorScale>
    </cfRule>
  </conditionalFormatting>
  <conditionalFormatting sqref="C4:Q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0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{B7C1C31C-D208-4231-8258-5A7019336025}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1C31C-D208-4231-8258-5A7019336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R4:R103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E8FD-A1A8-4CB9-AAAB-5B4636B4216D}">
  <dimension ref="C1:C2"/>
  <sheetViews>
    <sheetView showGridLines="0" workbookViewId="0">
      <selection activeCell="H19" sqref="H19"/>
    </sheetView>
  </sheetViews>
  <sheetFormatPr defaultRowHeight="14.4" x14ac:dyDescent="0.3"/>
  <sheetData>
    <row r="1" spans="3:3" ht="27" customHeight="1" x14ac:dyDescent="0.3"/>
    <row r="2" spans="3:3" ht="16.2" customHeight="1" x14ac:dyDescent="0.65">
      <c r="C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Parameters</vt:lpstr>
      <vt:lpstr>BOM</vt:lpstr>
      <vt:lpstr>Raw Material Seasonality</vt:lpstr>
      <vt:lpstr>Demand-Soda</vt:lpstr>
      <vt:lpstr>Demand-Beer</vt:lpstr>
      <vt:lpstr>Demand-Nectar</vt:lpstr>
      <vt:lpstr>D-Energy</vt:lpstr>
      <vt:lpstr>Pricing Auctions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Gamein Sample Data</dc:title>
  <dc:creator>Mohammadiha</dc:creator>
  <cp:keywords>Gamein 2021</cp:keywords>
  <cp:lastModifiedBy>HamidReza</cp:lastModifiedBy>
  <dcterms:created xsi:type="dcterms:W3CDTF">2015-06-05T18:17:20Z</dcterms:created>
  <dcterms:modified xsi:type="dcterms:W3CDTF">2021-12-15T07:48:24Z</dcterms:modified>
  <cp:category>Data</cp:category>
</cp:coreProperties>
</file>