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EAS\LPA\levelMeasurementPa\levelMeasurementPa\"/>
    </mc:Choice>
  </mc:AlternateContent>
  <bookViews>
    <workbookView xWindow="0" yWindow="0" windowWidth="16815" windowHeight="7755" activeTab="1"/>
  </bookViews>
  <sheets>
    <sheet name="Revision" sheetId="7" r:id="rId1"/>
    <sheet name="UOM" sheetId="1" r:id="rId2"/>
    <sheet name="Examples" sheetId="8" r:id="rId3"/>
    <sheet name="Process Pressure Conversion" sheetId="4" r:id="rId4"/>
  </sheets>
  <definedNames>
    <definedName name="_xlnm._FilterDatabase" localSheetId="1" hidden="1">UOM!$B$5:$J$89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8" l="1"/>
  <c r="E24" i="8"/>
  <c r="E25" i="8"/>
  <c r="E26" i="8"/>
  <c r="E27" i="8"/>
  <c r="E28" i="8"/>
  <c r="E29" i="8"/>
  <c r="E30" i="8"/>
  <c r="E31" i="8"/>
  <c r="E32" i="8"/>
  <c r="E33" i="8"/>
  <c r="E22" i="8"/>
  <c r="D31" i="8"/>
  <c r="D30" i="8"/>
  <c r="D29" i="8"/>
  <c r="E18" i="8" l="1"/>
  <c r="E17" i="8" l="1"/>
</calcChain>
</file>

<file path=xl/comments1.xml><?xml version="1.0" encoding="utf-8"?>
<comments xmlns="http://schemas.openxmlformats.org/spreadsheetml/2006/main">
  <authors>
    <author>tc={40881EB2-A09A-4B28-825F-ACD43434B090}</author>
  </authors>
  <commentList>
    <comment ref="C6" authorId="0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Need to enter customer density of process for calibration.</t>
        </r>
      </text>
    </comment>
  </commentList>
</comments>
</file>

<file path=xl/sharedStrings.xml><?xml version="1.0" encoding="utf-8"?>
<sst xmlns="http://schemas.openxmlformats.org/spreadsheetml/2006/main" count="803" uniqueCount="309">
  <si>
    <t>FT H2O</t>
  </si>
  <si>
    <t>MM H2O</t>
  </si>
  <si>
    <t>x*1</t>
  </si>
  <si>
    <t>x/1</t>
  </si>
  <si>
    <t>METRIC SYSTEM</t>
  </si>
  <si>
    <t>x*1000</t>
  </si>
  <si>
    <t>x/1000</t>
  </si>
  <si>
    <t>ENGLISH SYSTEM</t>
  </si>
  <si>
    <t>kg/m3</t>
  </si>
  <si>
    <t>KG/M3</t>
  </si>
  <si>
    <t>kg/dm3</t>
  </si>
  <si>
    <t>KG/DM3</t>
  </si>
  <si>
    <t>g/cm3</t>
  </si>
  <si>
    <t>kg/cm3</t>
  </si>
  <si>
    <t>x*1000000</t>
  </si>
  <si>
    <t>x/1000000</t>
  </si>
  <si>
    <t>lb/ft3</t>
  </si>
  <si>
    <t>F</t>
  </si>
  <si>
    <t>DEG F</t>
  </si>
  <si>
    <t>(x-32)/1.8</t>
  </si>
  <si>
    <t>(x*1.8)+32</t>
  </si>
  <si>
    <t>R</t>
  </si>
  <si>
    <t>DEG R</t>
  </si>
  <si>
    <t>(x/1.8)-273.15</t>
  </si>
  <si>
    <t>(x+273.15)*1.8</t>
  </si>
  <si>
    <t>C</t>
  </si>
  <si>
    <t>DEG C</t>
  </si>
  <si>
    <t>K</t>
  </si>
  <si>
    <t>KELVIN</t>
  </si>
  <si>
    <t>x-273.15</t>
  </si>
  <si>
    <t>x+273.15</t>
  </si>
  <si>
    <t>kg/cm2-g</t>
  </si>
  <si>
    <t>KG/CM2</t>
  </si>
  <si>
    <t>kPa-g</t>
  </si>
  <si>
    <t>KPA</t>
  </si>
  <si>
    <t>atm-g</t>
  </si>
  <si>
    <t>ATM</t>
  </si>
  <si>
    <t>MPa-g</t>
  </si>
  <si>
    <t>MPA</t>
  </si>
  <si>
    <t>psig</t>
  </si>
  <si>
    <t>PSI</t>
  </si>
  <si>
    <t>bar-g</t>
  </si>
  <si>
    <t>bar</t>
  </si>
  <si>
    <t>Pa-g</t>
  </si>
  <si>
    <t>PA</t>
  </si>
  <si>
    <t>mbar-g</t>
  </si>
  <si>
    <t>mbar</t>
  </si>
  <si>
    <t>inH2O@60F-g</t>
  </si>
  <si>
    <t>ftH2O@68F-g</t>
  </si>
  <si>
    <t>mmH2O@68F-g</t>
  </si>
  <si>
    <t>inH2O@68F-g</t>
  </si>
  <si>
    <t>atm-a</t>
  </si>
  <si>
    <t>kPa-a</t>
  </si>
  <si>
    <t>mbar-a</t>
  </si>
  <si>
    <t>MPa-a</t>
  </si>
  <si>
    <t>kg/cm2-a</t>
  </si>
  <si>
    <t>psia</t>
  </si>
  <si>
    <t>BAR</t>
  </si>
  <si>
    <t>inH2O@68F</t>
  </si>
  <si>
    <t>IN H2O@68F</t>
  </si>
  <si>
    <t>inH2O@4C</t>
  </si>
  <si>
    <t>IN H2O@4C</t>
  </si>
  <si>
    <t>inH2O@60F</t>
  </si>
  <si>
    <t>IN H2O@60F</t>
  </si>
  <si>
    <t>kg/cm2</t>
  </si>
  <si>
    <t>kPa</t>
  </si>
  <si>
    <t>MBAR</t>
  </si>
  <si>
    <t>Pa</t>
  </si>
  <si>
    <t>psi</t>
  </si>
  <si>
    <t>bar-a</t>
  </si>
  <si>
    <t>Pa-a</t>
  </si>
  <si>
    <t>ft2/sec</t>
  </si>
  <si>
    <t>stokes</t>
  </si>
  <si>
    <t>lb/gal(US)</t>
  </si>
  <si>
    <t>UNIT NAME</t>
  </si>
  <si>
    <t>UNIT ALT NAME</t>
  </si>
  <si>
    <t>UNIT SYSTEM</t>
  </si>
  <si>
    <t>CONVERSION FORMULA</t>
  </si>
  <si>
    <t>CONVERSION FORMULA2</t>
  </si>
  <si>
    <t>UNIT TYPE</t>
  </si>
  <si>
    <t>Density</t>
  </si>
  <si>
    <t>Temperature</t>
  </si>
  <si>
    <t>Pressure - Absolute</t>
  </si>
  <si>
    <t>Pressure - Gauge</t>
  </si>
  <si>
    <t>Pressure - Differential</t>
  </si>
  <si>
    <t>BASE UNIT</t>
  </si>
  <si>
    <t>Viscosity - Kinematic</t>
  </si>
  <si>
    <t>Absolute to Gauge</t>
  </si>
  <si>
    <t>Gauge to Absolute</t>
  </si>
  <si>
    <t>Process Pressure Unit Conversion</t>
  </si>
  <si>
    <t>Length</t>
  </si>
  <si>
    <t>mm</t>
  </si>
  <si>
    <t>x/25.4</t>
  </si>
  <si>
    <t>x*25.4</t>
  </si>
  <si>
    <t>in</t>
  </si>
  <si>
    <t>mmH2O@4C-g</t>
  </si>
  <si>
    <t>mmH2O@4C</t>
  </si>
  <si>
    <t>mmH2O@60F</t>
  </si>
  <si>
    <t>mmH2O@68F</t>
  </si>
  <si>
    <t>(x*0.45359237)/0.3048/0.3048/0.3048</t>
  </si>
  <si>
    <t>(x/0.45359237)*0.3048*0.3048*0.3048</t>
  </si>
  <si>
    <t>(x*0.45359237*1728)/231/0.3048/0.3048/0.3048</t>
  </si>
  <si>
    <t>(x/0.45359237/1728)*231*0.3048*0.3048*0.3048</t>
  </si>
  <si>
    <r>
      <t>p</t>
    </r>
    <r>
      <rPr>
        <sz val="8"/>
        <rFont val="Arial"/>
        <family val="2"/>
      </rPr>
      <t>atm</t>
    </r>
    <r>
      <rPr>
        <sz val="10"/>
        <rFont val="Arial"/>
        <family val="2"/>
      </rPr>
      <t xml:space="preserve"> = Atmospheric Pressure [kPa-a]</t>
    </r>
  </si>
  <si>
    <r>
      <t>p</t>
    </r>
    <r>
      <rPr>
        <sz val="8"/>
        <rFont val="Arial"/>
        <family val="2"/>
      </rPr>
      <t>absolute</t>
    </r>
    <r>
      <rPr>
        <sz val="10"/>
        <rFont val="Arial"/>
        <family val="2"/>
      </rPr>
      <t xml:space="preserve"> = Process Pressure [kPa-a]</t>
    </r>
  </si>
  <si>
    <r>
      <t>p</t>
    </r>
    <r>
      <rPr>
        <sz val="8"/>
        <rFont val="Arial"/>
        <family val="2"/>
      </rPr>
      <t>gauge</t>
    </r>
    <r>
      <rPr>
        <sz val="10"/>
        <rFont val="Arial"/>
        <family val="2"/>
      </rPr>
      <t xml:space="preserve"> = Process Pressure [kPa-g]</t>
    </r>
  </si>
  <si>
    <t>REVISIONS</t>
  </si>
  <si>
    <t>Revision</t>
  </si>
  <si>
    <t>Date</t>
  </si>
  <si>
    <t>Description</t>
  </si>
  <si>
    <t>Tab</t>
  </si>
  <si>
    <t>Design Engineer</t>
  </si>
  <si>
    <t>AAA</t>
  </si>
  <si>
    <t>-</t>
  </si>
  <si>
    <t>n/a</t>
  </si>
  <si>
    <t>Development Date in Development Instance</t>
  </si>
  <si>
    <t>Development Date In Production Instance</t>
  </si>
  <si>
    <t>Released in PA Version</t>
  </si>
  <si>
    <t>ATM_A</t>
  </si>
  <si>
    <t>BAR_A</t>
  </si>
  <si>
    <t>FTH2O@68F_G</t>
  </si>
  <si>
    <t>INH2O@60F_G</t>
  </si>
  <si>
    <t>INH2O@68F_G</t>
  </si>
  <si>
    <t>KG/CM2_A</t>
  </si>
  <si>
    <t>KG/CM2_G</t>
  </si>
  <si>
    <t>KPA_A</t>
  </si>
  <si>
    <t>KPA_G</t>
  </si>
  <si>
    <t>MBAR_A</t>
  </si>
  <si>
    <t>MBAR_G</t>
  </si>
  <si>
    <t>MMH2O@68F_G</t>
  </si>
  <si>
    <t>MPA_A</t>
  </si>
  <si>
    <t>MPA_G</t>
  </si>
  <si>
    <t>PA_A</t>
  </si>
  <si>
    <t>PA_G</t>
  </si>
  <si>
    <t>PSIA</t>
  </si>
  <si>
    <t>PSIG</t>
  </si>
  <si>
    <t>MMH2O@4C_G</t>
  </si>
  <si>
    <t>ATM_G</t>
  </si>
  <si>
    <t>BAR_G</t>
  </si>
  <si>
    <t>FT2/SEC</t>
  </si>
  <si>
    <t>STOKES</t>
  </si>
  <si>
    <t>G/CM3</t>
  </si>
  <si>
    <t>KG/CM3</t>
  </si>
  <si>
    <t>LB/FT3</t>
  </si>
  <si>
    <t>LB/GAL(US)</t>
  </si>
  <si>
    <t>PROCESS_TEMPERATURE_UNIT
AMBIENT_TEMPERATURE_UNIT</t>
  </si>
  <si>
    <t>INCH</t>
  </si>
  <si>
    <t>MILLIMETER</t>
  </si>
  <si>
    <t>DENSITY_UNIT
BASE_REF_DENSITY_UNIT</t>
  </si>
  <si>
    <t>INH2O@68F</t>
  </si>
  <si>
    <t>INH2O@4C</t>
  </si>
  <si>
    <t>INH2O@60F</t>
  </si>
  <si>
    <t>MMH2O@4C</t>
  </si>
  <si>
    <t>MMH2O@60F</t>
  </si>
  <si>
    <t>MMH2O@68F</t>
  </si>
  <si>
    <t>PA UNIT NAME</t>
  </si>
  <si>
    <t>PA UNIT TYPE
(PA Structure Reference)</t>
  </si>
  <si>
    <t>PRODUCT ADVISOR UNITS OF MEASURE - DP LEVEL</t>
  </si>
  <si>
    <t>LENGTH</t>
  </si>
  <si>
    <t>Initial Upload: Current State @ Soft Launch (PA Ver XX)</t>
  </si>
  <si>
    <t>Tony Curren</t>
  </si>
  <si>
    <t>XX</t>
  </si>
  <si>
    <t>in3</t>
  </si>
  <si>
    <t>VOLUME</t>
  </si>
  <si>
    <t>feet</t>
  </si>
  <si>
    <t>m</t>
  </si>
  <si>
    <t>METER</t>
  </si>
  <si>
    <t>FEET</t>
  </si>
  <si>
    <t>ft</t>
  </si>
  <si>
    <r>
      <t>in</t>
    </r>
    <r>
      <rPr>
        <vertAlign val="superscript"/>
        <sz val="10"/>
        <rFont val="Arial"/>
        <family val="2"/>
      </rPr>
      <t>3</t>
    </r>
  </si>
  <si>
    <t>cm</t>
  </si>
  <si>
    <t>CENTIMETER</t>
  </si>
  <si>
    <t>atm</t>
  </si>
  <si>
    <t>ftH2O@68F</t>
  </si>
  <si>
    <t>g/cm2</t>
  </si>
  <si>
    <t>inHg@0C</t>
  </si>
  <si>
    <t>inHg@60F</t>
  </si>
  <si>
    <t>mH2O@4C</t>
  </si>
  <si>
    <t>mmHg@0C</t>
  </si>
  <si>
    <t>mmHg@60F</t>
  </si>
  <si>
    <t>mPA</t>
  </si>
  <si>
    <t>Torr</t>
  </si>
  <si>
    <t>inH2O@4C-g</t>
  </si>
  <si>
    <t>g/cm2-g</t>
  </si>
  <si>
    <t>inHg@60F-g</t>
  </si>
  <si>
    <t>inHg@0C-g</t>
  </si>
  <si>
    <t>mH2O@4C-g</t>
  </si>
  <si>
    <t>mmH2O@60F-g</t>
  </si>
  <si>
    <t>mmHg@0C-g</t>
  </si>
  <si>
    <t>mmHg@60F-g</t>
  </si>
  <si>
    <t>Torr-g</t>
  </si>
  <si>
    <r>
      <t>Stokes (cm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/sec)</t>
    </r>
  </si>
  <si>
    <t>cSt</t>
  </si>
  <si>
    <t>Centistokes</t>
  </si>
  <si>
    <t>ft3</t>
  </si>
  <si>
    <t>m3</t>
  </si>
  <si>
    <t>cm3</t>
  </si>
  <si>
    <t>mm3</t>
  </si>
  <si>
    <r>
      <t>ft</t>
    </r>
    <r>
      <rPr>
        <vertAlign val="superscript"/>
        <sz val="10"/>
        <rFont val="Arial"/>
        <family val="2"/>
      </rPr>
      <t>3</t>
    </r>
  </si>
  <si>
    <r>
      <t>m</t>
    </r>
    <r>
      <rPr>
        <vertAlign val="superscript"/>
        <sz val="10"/>
        <rFont val="Arial"/>
        <family val="2"/>
      </rPr>
      <t>3</t>
    </r>
  </si>
  <si>
    <r>
      <t>cm</t>
    </r>
    <r>
      <rPr>
        <vertAlign val="superscript"/>
        <sz val="10"/>
        <rFont val="Arial"/>
        <family val="2"/>
      </rPr>
      <t>3</t>
    </r>
  </si>
  <si>
    <r>
      <t>mm</t>
    </r>
    <r>
      <rPr>
        <vertAlign val="superscript"/>
        <sz val="10"/>
        <rFont val="Arial"/>
        <family val="2"/>
      </rPr>
      <t>3</t>
    </r>
  </si>
  <si>
    <t>Cubic Inches</t>
  </si>
  <si>
    <t>Cubic Feet</t>
  </si>
  <si>
    <t>Cubic Meters</t>
  </si>
  <si>
    <t>Cubic Centimeters</t>
  </si>
  <si>
    <t>Cubic Millimeters</t>
  </si>
  <si>
    <t>Volume</t>
  </si>
  <si>
    <t>x*1728</t>
  </si>
  <si>
    <t>x*61023.7</t>
  </si>
  <si>
    <t>x*0.0610237</t>
  </si>
  <si>
    <t>x*0.0000610237</t>
  </si>
  <si>
    <t>x/1728</t>
  </si>
  <si>
    <t>x/61023.7</t>
  </si>
  <si>
    <t>x/0.0610237</t>
  </si>
  <si>
    <t>x/0.0000610237</t>
  </si>
  <si>
    <t>1/C</t>
  </si>
  <si>
    <t>1/F</t>
  </si>
  <si>
    <t>1/DEG C</t>
  </si>
  <si>
    <t>1/DEG F</t>
  </si>
  <si>
    <t>inH2O@4C - a</t>
  </si>
  <si>
    <t>inH2O@60F -a</t>
  </si>
  <si>
    <t>inH2O@68F -a</t>
  </si>
  <si>
    <t>ftH2O@68F -a</t>
  </si>
  <si>
    <t>inHg@0C -a</t>
  </si>
  <si>
    <t>inHg@60F -a</t>
  </si>
  <si>
    <t>g/cm2 -a</t>
  </si>
  <si>
    <t>Torr -a</t>
  </si>
  <si>
    <t>mH2O@4C -a</t>
  </si>
  <si>
    <t>mmH2O@4C -a</t>
  </si>
  <si>
    <t>mmH2O@60F -a</t>
  </si>
  <si>
    <t>mmH2O@68F -a</t>
  </si>
  <si>
    <t>mmHg@0C -a</t>
  </si>
  <si>
    <t>mmHg@60F -a</t>
  </si>
  <si>
    <t>1.8/(1/x-32)</t>
  </si>
  <si>
    <t>x*12</t>
  </si>
  <si>
    <t>x/2.54</t>
  </si>
  <si>
    <t>x/0.0254</t>
  </si>
  <si>
    <t>x/12</t>
  </si>
  <si>
    <t>x*0.0254</t>
  </si>
  <si>
    <t>x*2.54</t>
  </si>
  <si>
    <t>CTE</t>
  </si>
  <si>
    <t>Added from DP Flow (DPL specific UoM)</t>
  </si>
  <si>
    <t>LEGEND</t>
  </si>
  <si>
    <t>Base Unit (x*1)</t>
  </si>
  <si>
    <t>x</t>
  </si>
  <si>
    <t>Factor</t>
  </si>
  <si>
    <t>Google Conversions:</t>
  </si>
  <si>
    <t>x*100</t>
  </si>
  <si>
    <t>x*98.0665</t>
  </si>
  <si>
    <t>x*0.1</t>
  </si>
  <si>
    <t>x*0.001</t>
  </si>
  <si>
    <t>x*6.894757</t>
  </si>
  <si>
    <t>x*0.249083</t>
  </si>
  <si>
    <t>x*0.248843</t>
  </si>
  <si>
    <t>x*0.248642</t>
  </si>
  <si>
    <t>(x*0.249083/25.4)</t>
  </si>
  <si>
    <t>(x*0.248843/25.4)</t>
  </si>
  <si>
    <t>(x*0.248642/25.4)</t>
  </si>
  <si>
    <t>Example 1</t>
  </si>
  <si>
    <t>Example 2</t>
  </si>
  <si>
    <t>Column found on "UOM" sheet</t>
  </si>
  <si>
    <t>↓</t>
  </si>
  <si>
    <t>&lt;------------</t>
  </si>
  <si>
    <t>|</t>
  </si>
  <si>
    <t>If you change values in yellow, it updates kPa column</t>
  </si>
  <si>
    <t>If you change values in yellow, it updates kg/m3 column</t>
  </si>
  <si>
    <t>INH2O@4C_A</t>
  </si>
  <si>
    <t>INH2O@60F_A</t>
  </si>
  <si>
    <t>INH2O@68F_A</t>
  </si>
  <si>
    <t>INHG@0C_A</t>
  </si>
  <si>
    <t>INHG@60F_A</t>
  </si>
  <si>
    <t>G/CM2_A</t>
  </si>
  <si>
    <t>MH2O@4C_A</t>
  </si>
  <si>
    <t>MMH2O@4C_A</t>
  </si>
  <si>
    <t>MMH2O@60F_A</t>
  </si>
  <si>
    <t>MMH2O@68F_A</t>
  </si>
  <si>
    <t>MMHG@0C_A</t>
  </si>
  <si>
    <t>MMHG@60F_A</t>
  </si>
  <si>
    <t>TORR_A</t>
  </si>
  <si>
    <t>FTH2O@68F_A</t>
  </si>
  <si>
    <t>FTH2O@68F</t>
  </si>
  <si>
    <t>INHG@0C</t>
  </si>
  <si>
    <t>INHG@60F</t>
  </si>
  <si>
    <t>G/CM2</t>
  </si>
  <si>
    <t>MH2O@4C</t>
  </si>
  <si>
    <t>MMHG@0C</t>
  </si>
  <si>
    <t>MMHG@60F</t>
  </si>
  <si>
    <t>TORR</t>
  </si>
  <si>
    <t>FT H2O@68F</t>
  </si>
  <si>
    <t>IN HG@0C</t>
  </si>
  <si>
    <t>IN HG@60F</t>
  </si>
  <si>
    <t>INH2O@4C_G</t>
  </si>
  <si>
    <t>INHG@0C_G</t>
  </si>
  <si>
    <t>INHG@60F_G</t>
  </si>
  <si>
    <t>G/CM2_G</t>
  </si>
  <si>
    <t>MH2O@4C_G</t>
  </si>
  <si>
    <t>MMH2O@60F_G</t>
  </si>
  <si>
    <t>MMHG@0C_G</t>
  </si>
  <si>
    <t>MMHG@60F_G</t>
  </si>
  <si>
    <t>TORR_G</t>
  </si>
  <si>
    <t>x/100</t>
  </si>
  <si>
    <r>
      <t>cSt (mm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/sec)</t>
    </r>
  </si>
  <si>
    <t>x*92903.04</t>
  </si>
  <si>
    <t>ABSOLUTE_PRESSURE</t>
  </si>
  <si>
    <t>DIFFERENTIAL_PRESSURE</t>
  </si>
  <si>
    <t>GAGE_PRESSURE</t>
  </si>
  <si>
    <t>KINEMATIC_VISCOSITY_UNIT</t>
  </si>
  <si>
    <t>COEFFICIENT_OF_THERMAL_EXPANSION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</si>
</sst>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00000000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4"/>
      <color theme="0"/>
      <name val="Cambria"/>
      <family val="2"/>
      <scheme val="major"/>
    </font>
    <font>
      <sz val="12"/>
      <color theme="1"/>
      <name val="Cambria"/>
      <family val="2"/>
      <scheme val="major"/>
    </font>
    <font>
      <b/>
      <sz val="12"/>
      <color theme="1"/>
      <name val="Cambria"/>
      <family val="2"/>
      <scheme val="major"/>
    </font>
    <font>
      <b/>
      <sz val="12"/>
      <color theme="1"/>
      <name val="Cambria"/>
      <family val="1"/>
      <scheme val="major"/>
    </font>
    <font>
      <vertAlign val="superscript"/>
      <sz val="10"/>
      <name val="Arial"/>
      <family val="2"/>
    </font>
    <font>
      <sz val="10"/>
      <name val="Calibri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141">
    <xf numFmtId="0" fontId="0" fillId="0" borderId="0" xfId="0"/>
    <xf numFmtId="0" fontId="5" fillId="0" borderId="0" xfId="0" applyFont="1"/>
    <xf numFmtId="0" fontId="4" fillId="0" borderId="0" xfId="0" applyFont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4" fillId="0" borderId="0" xfId="0" applyFont="1" applyFill="1" applyBorder="1"/>
    <xf numFmtId="0" fontId="7" fillId="0" borderId="0" xfId="0" applyFont="1"/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9" fillId="0" borderId="0" xfId="3" applyFont="1" applyAlignment="1">
      <alignment horizontal="center" vertical="center"/>
    </xf>
    <xf numFmtId="0" fontId="10" fillId="0" borderId="2" xfId="3" applyFont="1" applyBorder="1" applyAlignment="1">
      <alignment horizontal="center" vertical="center"/>
    </xf>
    <xf numFmtId="0" fontId="10" fillId="0" borderId="2" xfId="3" applyFont="1" applyBorder="1" applyAlignment="1">
      <alignment horizontal="center" vertical="center" wrapText="1"/>
    </xf>
    <xf numFmtId="0" fontId="11" fillId="0" borderId="2" xfId="4" applyFont="1" applyBorder="1" applyAlignment="1">
      <alignment horizontal="center" vertical="center" wrapText="1"/>
    </xf>
    <xf numFmtId="0" fontId="9" fillId="0" borderId="2" xfId="3" applyFont="1" applyBorder="1" applyAlignment="1">
      <alignment horizontal="center" vertical="center"/>
    </xf>
    <xf numFmtId="164" fontId="9" fillId="0" borderId="2" xfId="3" applyNumberFormat="1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9" fillId="0" borderId="2" xfId="3" quotePrefix="1" applyFont="1" applyBorder="1" applyAlignment="1">
      <alignment horizontal="center" vertical="center" wrapText="1"/>
    </xf>
    <xf numFmtId="164" fontId="9" fillId="0" borderId="2" xfId="3" applyNumberFormat="1" applyFont="1" applyBorder="1" applyAlignment="1">
      <alignment horizontal="center" vertical="center" wrapText="1"/>
    </xf>
    <xf numFmtId="164" fontId="9" fillId="0" borderId="0" xfId="3" applyNumberFormat="1" applyFont="1" applyAlignment="1">
      <alignment horizontal="center" vertical="center"/>
    </xf>
    <xf numFmtId="164" fontId="9" fillId="0" borderId="0" xfId="3" applyNumberFormat="1" applyFont="1" applyAlignment="1">
      <alignment horizontal="center" vertical="center" wrapText="1"/>
    </xf>
    <xf numFmtId="0" fontId="9" fillId="0" borderId="0" xfId="3" applyFont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8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0" xfId="0" applyFill="1" applyBorder="1" applyAlignment="1">
      <alignment horizontal="left" indent="2"/>
    </xf>
    <xf numFmtId="0" fontId="0" fillId="0" borderId="1" xfId="0" applyFill="1" applyBorder="1" applyAlignment="1">
      <alignment horizontal="left" indent="2"/>
    </xf>
    <xf numFmtId="0" fontId="0" fillId="0" borderId="8" xfId="0" applyFill="1" applyBorder="1" applyAlignment="1">
      <alignment horizontal="left" indent="2"/>
    </xf>
    <xf numFmtId="0" fontId="4" fillId="0" borderId="8" xfId="0" applyFont="1" applyFill="1" applyBorder="1" applyAlignment="1">
      <alignment horizontal="left" indent="2"/>
    </xf>
    <xf numFmtId="0" fontId="4" fillId="0" borderId="0" xfId="0" applyFont="1" applyFill="1" applyBorder="1" applyAlignment="1">
      <alignment horizontal="left" indent="2"/>
    </xf>
    <xf numFmtId="0" fontId="4" fillId="0" borderId="1" xfId="0" applyFont="1" applyFill="1" applyBorder="1" applyAlignment="1">
      <alignment horizontal="left" indent="2"/>
    </xf>
    <xf numFmtId="0" fontId="0" fillId="0" borderId="0" xfId="0" applyAlignment="1">
      <alignment horizontal="left" indent="2"/>
    </xf>
    <xf numFmtId="0" fontId="0" fillId="0" borderId="0" xfId="0" applyFill="1" applyAlignment="1">
      <alignment horizontal="left" indent="2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left" indent="2"/>
    </xf>
    <xf numFmtId="0" fontId="0" fillId="4" borderId="10" xfId="0" applyFill="1" applyBorder="1" applyAlignment="1">
      <alignment horizontal="center"/>
    </xf>
    <xf numFmtId="0" fontId="4" fillId="4" borderId="0" xfId="0" applyFont="1" applyFill="1" applyBorder="1" applyAlignment="1">
      <alignment horizontal="left" indent="2"/>
    </xf>
    <xf numFmtId="0" fontId="4" fillId="0" borderId="0" xfId="0" applyFont="1" applyFill="1"/>
    <xf numFmtId="0" fontId="4" fillId="4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0" fillId="4" borderId="8" xfId="0" applyFill="1" applyBorder="1" applyAlignment="1">
      <alignment horizontal="left" indent="2"/>
    </xf>
    <xf numFmtId="0" fontId="4" fillId="4" borderId="1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left" indent="2"/>
    </xf>
    <xf numFmtId="0" fontId="4" fillId="4" borderId="8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4" fillId="4" borderId="9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1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indent="2"/>
    </xf>
    <xf numFmtId="0" fontId="0" fillId="4" borderId="1" xfId="0" applyFill="1" applyBorder="1" applyAlignment="1">
      <alignment horizontal="left" indent="2"/>
    </xf>
    <xf numFmtId="0" fontId="0" fillId="4" borderId="0" xfId="0" applyFill="1" applyAlignment="1">
      <alignment horizontal="center"/>
    </xf>
    <xf numFmtId="0" fontId="7" fillId="0" borderId="0" xfId="0" applyFont="1" applyAlignme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 indent="2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 indent="2"/>
    </xf>
    <xf numFmtId="0" fontId="7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4" fillId="0" borderId="2" xfId="0" applyFont="1" applyFill="1" applyBorder="1" applyAlignment="1">
      <alignment horizontal="left" indent="2"/>
    </xf>
    <xf numFmtId="0" fontId="1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 indent="2"/>
    </xf>
    <xf numFmtId="0" fontId="0" fillId="5" borderId="2" xfId="0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 wrapText="1" indent="2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 applyFill="1" applyAlignment="1">
      <alignment horizontal="left" indent="2"/>
    </xf>
    <xf numFmtId="165" fontId="0" fillId="0" borderId="0" xfId="0" applyNumberFormat="1" applyAlignment="1">
      <alignment horizontal="left" indent="2"/>
    </xf>
    <xf numFmtId="0" fontId="8" fillId="3" borderId="0" xfId="3" applyFont="1" applyFill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left" vertical="center"/>
    </xf>
    <xf numFmtId="0" fontId="14" fillId="2" borderId="19" xfId="0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5">
    <cellStyle name="Normal" xfId="0" builtinId="0"/>
    <cellStyle name="Normal 2" xfId="1"/>
    <cellStyle name="Normal 3" xfId="2"/>
    <cellStyle name="Normal 3 2" xfId="3"/>
    <cellStyle name="Normal 9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114300</xdr:rowOff>
    </xdr:from>
    <xdr:to>
      <xdr:col>1</xdr:col>
      <xdr:colOff>259188</xdr:colOff>
      <xdr:row>0</xdr:row>
      <xdr:rowOff>705663</xdr:rowOff>
    </xdr:to>
    <xdr:pic>
      <xdr:nvPicPr>
        <xdr:cNvPr id="2" name="Picture 1" descr="X:\EMERSON\_BRAND_RESOURCES\BRAND_STANDARDS\Logos\Logos-Corporate\Logos-Corporate-PNG\CORP_2C_Standard.png">
          <a:extLst>
            <a:ext uri="{FF2B5EF4-FFF2-40B4-BE49-F238E27FC236}">
              <a16:creationId xmlns:a16="http://schemas.microsoft.com/office/drawing/2014/main" xmlns="" id="{12505E39-88E8-4D49-B207-F68EFEE1575A}"/>
            </a:ext>
          </a:extLst>
        </xdr:cNvPr>
        <xdr:cNvPicPr/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5725" y="114300"/>
          <a:ext cx="1249788" cy="591363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</xdr:colOff>
      <xdr:row>1</xdr:row>
      <xdr:rowOff>32910</xdr:rowOff>
    </xdr:from>
    <xdr:to>
      <xdr:col>16</xdr:col>
      <xdr:colOff>404768</xdr:colOff>
      <xdr:row>13</xdr:row>
      <xdr:rowOff>5377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22BB441-23B7-4F5A-A755-6F553B4AA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2660" y="200550"/>
          <a:ext cx="5868308" cy="1984147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</xdr:colOff>
      <xdr:row>13</xdr:row>
      <xdr:rowOff>25270</xdr:rowOff>
    </xdr:from>
    <xdr:to>
      <xdr:col>16</xdr:col>
      <xdr:colOff>335279</xdr:colOff>
      <xdr:row>24</xdr:row>
      <xdr:rowOff>57170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145CF71E-1393-4378-AA09-DDF510E26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0760" y="2204590"/>
          <a:ext cx="5760719" cy="19597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3</xdr:row>
      <xdr:rowOff>4760</xdr:rowOff>
    </xdr:from>
    <xdr:ext cx="2438400" cy="3190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00000000-0008-0000-0300-000002000000}"/>
                </a:ext>
              </a:extLst>
            </xdr:cNvPr>
            <xdr:cNvSpPr txBox="1"/>
          </xdr:nvSpPr>
          <xdr:spPr>
            <a:xfrm>
              <a:off x="1" y="557210"/>
              <a:ext cx="2438400" cy="319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𝑔𝑎𝑢𝑔𝑒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𝑎𝑏𝑠𝑜𝑙𝑢𝑡𝑒</m:t>
                        </m:r>
                      </m:sub>
                    </m:sSub>
                    <m:r>
                      <a:rPr lang="en-US" sz="1100" b="0" i="1">
                        <a:latin typeface="Cambria Math"/>
                        <a:ea typeface="Cambria Math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𝑎𝑡𝑚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" y="557210"/>
              <a:ext cx="2438400" cy="319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b="0" i="0">
                  <a:latin typeface="Cambria Math"/>
                  <a:ea typeface="Cambria Math"/>
                </a:rPr>
                <a:t>𝑝_𝑔𝑎𝑢𝑔𝑒</a:t>
              </a:r>
              <a:r>
                <a:rPr lang="en-US" sz="1100" b="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  <a:ea typeface="Cambria Math"/>
                </a:rPr>
                <a:t>𝑝_𝑎𝑏𝑠𝑜𝑙𝑢𝑡𝑒+𝑝_𝑎𝑡𝑚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276224</xdr:colOff>
      <xdr:row>7</xdr:row>
      <xdr:rowOff>4760</xdr:rowOff>
    </xdr:from>
    <xdr:ext cx="1828801" cy="309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00000000-0008-0000-0300-000003000000}"/>
                </a:ext>
              </a:extLst>
            </xdr:cNvPr>
            <xdr:cNvSpPr txBox="1"/>
          </xdr:nvSpPr>
          <xdr:spPr>
            <a:xfrm>
              <a:off x="276224" y="1204910"/>
              <a:ext cx="1828801" cy="309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𝑎𝑏𝑠𝑜𝑙𝑢𝑡𝑒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𝑔𝑎𝑢𝑔𝑒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𝑎𝑡𝑚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76224" y="1204910"/>
              <a:ext cx="1828801" cy="309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b="0" i="0">
                  <a:latin typeface="Cambria Math"/>
                  <a:ea typeface="Cambria Math"/>
                </a:rPr>
                <a:t>𝑝_𝑎𝑏𝑠𝑜𝑙𝑢𝑡𝑒</a:t>
              </a:r>
              <a:r>
                <a:rPr lang="en-US" sz="1100" b="0" i="0">
                  <a:latin typeface="Cambria Math"/>
                </a:rPr>
                <a:t>=𝑝_𝑔𝑎𝑢𝑔𝑒−𝑝_𝑎𝑡𝑚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314325</xdr:colOff>
      <xdr:row>1</xdr:row>
      <xdr:rowOff>85725</xdr:rowOff>
    </xdr:from>
    <xdr:to>
      <xdr:col>17</xdr:col>
      <xdr:colOff>256345</xdr:colOff>
      <xdr:row>13</xdr:row>
      <xdr:rowOff>133101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314325"/>
          <a:ext cx="6647620" cy="19904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urren, Tony [AUTOSOL/MEAS/SHAK]" id="{B89C0E1C-C4FF-47B8-BC2C-13F0417C0B5E}" userId="S::tony.curren@emerson.com::df988ba3-b4e8-4235-8f2a-21470943692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0-09-14T16:17:25.60" personId="{B89C0E1C-C4FF-47B8-BC2C-13F0417C0B5E}" id="{40881EB2-A09A-4B28-825F-ACD43434B090}">
    <text>Need to enter customer density of process for calibration.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pane ySplit="2" topLeftCell="A3" activePane="bottomLeft" state="frozen"/>
      <selection activeCell="C1" sqref="C1"/>
      <selection pane="bottomLeft" activeCell="G5" sqref="G5"/>
    </sheetView>
  </sheetViews>
  <sheetFormatPr defaultColWidth="9.140625" defaultRowHeight="15.75" x14ac:dyDescent="0.2"/>
  <cols>
    <col min="1" max="1" width="16.140625" style="11" customWidth="1"/>
    <col min="2" max="2" width="20.140625" style="11" customWidth="1"/>
    <col min="3" max="3" width="85.7109375" style="11" customWidth="1"/>
    <col min="4" max="4" width="35.5703125" style="22" customWidth="1"/>
    <col min="5" max="5" width="28.7109375" style="22" customWidth="1"/>
    <col min="6" max="7" width="22.7109375" style="11" customWidth="1"/>
    <col min="8" max="8" width="15.140625" style="11" customWidth="1"/>
    <col min="9" max="16384" width="9.140625" style="11"/>
  </cols>
  <sheetData>
    <row r="1" spans="1:8" ht="60.75" customHeight="1" x14ac:dyDescent="0.2">
      <c r="A1" s="119" t="s">
        <v>106</v>
      </c>
      <c r="B1" s="119"/>
      <c r="C1" s="119"/>
      <c r="D1" s="119"/>
      <c r="E1" s="119"/>
      <c r="F1" s="119"/>
      <c r="G1" s="119"/>
      <c r="H1" s="119"/>
    </row>
    <row r="2" spans="1:8" ht="80.099999999999994" customHeight="1" x14ac:dyDescent="0.2">
      <c r="A2" s="12" t="s">
        <v>107</v>
      </c>
      <c r="B2" s="12" t="s">
        <v>108</v>
      </c>
      <c r="C2" s="13" t="s">
        <v>109</v>
      </c>
      <c r="D2" s="13" t="s">
        <v>110</v>
      </c>
      <c r="E2" s="12" t="s">
        <v>111</v>
      </c>
      <c r="F2" s="14" t="s">
        <v>115</v>
      </c>
      <c r="G2" s="14" t="s">
        <v>116</v>
      </c>
      <c r="H2" s="14" t="s">
        <v>117</v>
      </c>
    </row>
    <row r="3" spans="1:8" ht="23.25" customHeight="1" x14ac:dyDescent="0.2">
      <c r="A3" s="15" t="s">
        <v>112</v>
      </c>
      <c r="B3" s="16">
        <v>44084</v>
      </c>
      <c r="C3" s="17" t="s">
        <v>159</v>
      </c>
      <c r="D3" s="18" t="s">
        <v>113</v>
      </c>
      <c r="E3" s="15" t="s">
        <v>160</v>
      </c>
      <c r="F3" s="15" t="s">
        <v>114</v>
      </c>
      <c r="G3" s="15" t="s">
        <v>114</v>
      </c>
      <c r="H3" s="15" t="s">
        <v>161</v>
      </c>
    </row>
    <row r="4" spans="1:8" ht="23.25" customHeight="1" x14ac:dyDescent="0.2">
      <c r="A4" s="15"/>
      <c r="B4" s="16"/>
      <c r="C4" s="17"/>
      <c r="D4" s="17"/>
      <c r="E4" s="15"/>
      <c r="F4" s="15"/>
      <c r="G4" s="15"/>
      <c r="H4" s="15"/>
    </row>
    <row r="5" spans="1:8" ht="23.25" customHeight="1" x14ac:dyDescent="0.2">
      <c r="A5" s="15"/>
      <c r="B5" s="16"/>
      <c r="C5" s="16"/>
      <c r="D5" s="19"/>
      <c r="E5" s="17"/>
      <c r="F5" s="15"/>
      <c r="G5" s="15"/>
      <c r="H5" s="15"/>
    </row>
    <row r="6" spans="1:8" ht="23.25" customHeight="1" x14ac:dyDescent="0.2">
      <c r="A6" s="15"/>
      <c r="B6" s="16"/>
      <c r="C6" s="16"/>
      <c r="D6" s="19"/>
      <c r="E6" s="17"/>
      <c r="F6" s="15"/>
      <c r="G6" s="15"/>
      <c r="H6" s="15"/>
    </row>
    <row r="7" spans="1:8" ht="23.25" customHeight="1" x14ac:dyDescent="0.2">
      <c r="A7" s="15"/>
      <c r="B7" s="16"/>
      <c r="C7" s="16"/>
      <c r="D7" s="19"/>
      <c r="E7" s="17"/>
      <c r="F7" s="15"/>
      <c r="G7" s="15"/>
      <c r="H7" s="15"/>
    </row>
    <row r="8" spans="1:8" ht="23.25" customHeight="1" x14ac:dyDescent="0.2">
      <c r="A8" s="15"/>
      <c r="B8" s="16"/>
      <c r="C8" s="16"/>
      <c r="D8" s="19"/>
      <c r="E8" s="17"/>
      <c r="F8" s="15"/>
      <c r="G8" s="15"/>
      <c r="H8" s="15"/>
    </row>
    <row r="9" spans="1:8" ht="23.25" customHeight="1" x14ac:dyDescent="0.2">
      <c r="A9" s="15"/>
      <c r="B9" s="16"/>
      <c r="C9" s="16"/>
      <c r="D9" s="19"/>
      <c r="E9" s="17"/>
      <c r="F9" s="15"/>
      <c r="G9" s="15"/>
      <c r="H9" s="15"/>
    </row>
    <row r="10" spans="1:8" ht="23.25" customHeight="1" x14ac:dyDescent="0.2">
      <c r="A10" s="15"/>
      <c r="B10" s="16"/>
      <c r="C10" s="16"/>
      <c r="D10" s="19"/>
      <c r="E10" s="17"/>
      <c r="F10" s="15"/>
      <c r="G10" s="15"/>
      <c r="H10" s="15"/>
    </row>
    <row r="11" spans="1:8" ht="23.25" customHeight="1" x14ac:dyDescent="0.2">
      <c r="A11" s="15"/>
      <c r="B11" s="16"/>
      <c r="C11" s="16"/>
      <c r="D11" s="19"/>
      <c r="E11" s="17"/>
      <c r="F11" s="15"/>
      <c r="G11" s="15"/>
      <c r="H11" s="15"/>
    </row>
    <row r="12" spans="1:8" x14ac:dyDescent="0.2">
      <c r="B12" s="20"/>
      <c r="C12" s="20"/>
      <c r="D12" s="21"/>
    </row>
    <row r="13" spans="1:8" x14ac:dyDescent="0.2">
      <c r="B13" s="20"/>
      <c r="C13" s="20"/>
      <c r="D13" s="21"/>
    </row>
    <row r="14" spans="1:8" s="22" customFormat="1" x14ac:dyDescent="0.2">
      <c r="A14" s="11"/>
      <c r="B14" s="20"/>
      <c r="C14" s="20"/>
      <c r="D14" s="21"/>
      <c r="F14" s="11"/>
      <c r="G14" s="11"/>
      <c r="H14" s="11"/>
    </row>
    <row r="15" spans="1:8" s="22" customFormat="1" x14ac:dyDescent="0.2">
      <c r="A15" s="11"/>
      <c r="B15" s="20"/>
      <c r="C15" s="20"/>
      <c r="D15" s="21"/>
      <c r="F15" s="11"/>
      <c r="G15" s="11"/>
      <c r="H15" s="11"/>
    </row>
    <row r="16" spans="1:8" s="22" customFormat="1" x14ac:dyDescent="0.2">
      <c r="A16" s="11"/>
      <c r="B16" s="20"/>
      <c r="C16" s="20"/>
      <c r="D16" s="21"/>
      <c r="F16" s="11"/>
      <c r="G16" s="11"/>
      <c r="H16" s="11"/>
    </row>
    <row r="17" spans="1:8" s="22" customFormat="1" x14ac:dyDescent="0.2">
      <c r="A17" s="11"/>
      <c r="B17" s="20"/>
      <c r="C17" s="20"/>
      <c r="D17" s="21"/>
      <c r="F17" s="11"/>
      <c r="G17" s="11"/>
      <c r="H17" s="11"/>
    </row>
    <row r="18" spans="1:8" s="22" customFormat="1" x14ac:dyDescent="0.2">
      <c r="A18" s="11"/>
      <c r="B18" s="20"/>
      <c r="C18" s="20"/>
      <c r="D18" s="21"/>
      <c r="F18" s="11"/>
      <c r="G18" s="11"/>
      <c r="H18" s="11"/>
    </row>
    <row r="19" spans="1:8" s="22" customFormat="1" x14ac:dyDescent="0.2">
      <c r="A19" s="11"/>
      <c r="B19" s="20"/>
      <c r="C19" s="20"/>
      <c r="D19" s="21"/>
      <c r="F19" s="11"/>
      <c r="G19" s="11"/>
      <c r="H19" s="11"/>
    </row>
    <row r="20" spans="1:8" s="22" customFormat="1" x14ac:dyDescent="0.2">
      <c r="A20" s="11"/>
      <c r="B20" s="20"/>
      <c r="C20" s="20"/>
      <c r="D20" s="21"/>
      <c r="F20" s="11"/>
      <c r="G20" s="11"/>
      <c r="H20" s="11"/>
    </row>
    <row r="21" spans="1:8" s="22" customFormat="1" x14ac:dyDescent="0.2">
      <c r="A21" s="11"/>
      <c r="B21" s="20"/>
      <c r="C21" s="20"/>
      <c r="D21" s="21"/>
      <c r="F21" s="11"/>
      <c r="G21" s="11"/>
      <c r="H21" s="11"/>
    </row>
    <row r="22" spans="1:8" s="22" customFormat="1" x14ac:dyDescent="0.2">
      <c r="A22" s="11"/>
      <c r="B22" s="20"/>
      <c r="C22" s="20"/>
      <c r="D22" s="21"/>
      <c r="F22" s="11"/>
      <c r="G22" s="11"/>
      <c r="H22" s="11"/>
    </row>
    <row r="23" spans="1:8" s="22" customFormat="1" x14ac:dyDescent="0.2">
      <c r="A23" s="11"/>
      <c r="B23" s="20"/>
      <c r="C23" s="20"/>
      <c r="D23" s="21"/>
      <c r="F23" s="11"/>
      <c r="G23" s="11"/>
      <c r="H23" s="11"/>
    </row>
    <row r="24" spans="1:8" s="22" customFormat="1" x14ac:dyDescent="0.2">
      <c r="A24" s="11"/>
      <c r="B24" s="20"/>
      <c r="C24" s="20"/>
      <c r="D24" s="21"/>
      <c r="F24" s="11"/>
      <c r="G24" s="11"/>
      <c r="H24" s="11"/>
    </row>
    <row r="25" spans="1:8" s="22" customFormat="1" x14ac:dyDescent="0.2">
      <c r="A25" s="11"/>
      <c r="B25" s="20"/>
      <c r="C25" s="20"/>
      <c r="D25" s="21"/>
      <c r="F25" s="11"/>
      <c r="G25" s="11"/>
      <c r="H25" s="11"/>
    </row>
    <row r="26" spans="1:8" s="22" customFormat="1" x14ac:dyDescent="0.2">
      <c r="A26" s="11"/>
      <c r="B26" s="20"/>
      <c r="C26" s="20"/>
      <c r="D26" s="21"/>
      <c r="F26" s="11"/>
      <c r="G26" s="11"/>
      <c r="H26" s="11"/>
    </row>
    <row r="27" spans="1:8" s="22" customFormat="1" x14ac:dyDescent="0.2">
      <c r="A27" s="11"/>
      <c r="B27" s="20"/>
      <c r="C27" s="20"/>
      <c r="D27" s="21"/>
      <c r="F27" s="11"/>
      <c r="G27" s="11"/>
      <c r="H27" s="11"/>
    </row>
  </sheetData>
  <mergeCells count="1">
    <mergeCell ref="A1:H1"/>
  </mergeCells>
  <pageMargins left="0.7" right="0.7" top="0.75" bottom="0.75" header="0.3" footer="0.3"/>
  <pageSetup orientation="portrait" r:id="rId1"/>
  <headerFooter differentOddEven="1" differentFirst="1">
    <oddFooter>&amp;LEmerson Classification: &amp;K008000Internal</oddFooter>
    <evenFooter>&amp;LEmerson Classification: &amp;K008000Internal</evenFooter>
    <firstFooter>&amp;LEmerson Classification: &amp;K008000Internal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3"/>
  <sheetViews>
    <sheetView tabSelected="1" topLeftCell="A8" zoomScale="85" zoomScaleNormal="85" workbookViewId="0">
      <selection activeCell="F35" sqref="F35"/>
    </sheetView>
  </sheetViews>
  <sheetFormatPr defaultRowHeight="12.75" x14ac:dyDescent="0.2"/>
  <cols>
    <col min="1" max="1" width="9.140625" style="9"/>
    <col min="2" max="2" width="23.5703125" style="10" customWidth="1"/>
    <col min="3" max="3" width="46.5703125" style="10" customWidth="1"/>
    <col min="4" max="4" width="19.85546875" style="10" customWidth="1"/>
    <col min="5" max="5" width="22.7109375" style="10" customWidth="1"/>
    <col min="6" max="6" width="55.28515625" style="44" customWidth="1"/>
    <col min="7" max="7" width="60.28515625" style="44" customWidth="1"/>
    <col min="8" max="8" width="21.5703125" style="10" customWidth="1"/>
    <col min="9" max="9" width="30.7109375" style="10" customWidth="1"/>
    <col min="10" max="10" width="17.28515625" style="10" customWidth="1"/>
  </cols>
  <sheetData>
    <row r="1" spans="1:11" s="9" customFormat="1" x14ac:dyDescent="0.2">
      <c r="B1" s="74" t="s">
        <v>243</v>
      </c>
      <c r="C1" s="74"/>
      <c r="D1" s="48"/>
      <c r="E1" s="48"/>
      <c r="F1" s="44"/>
      <c r="G1" s="44"/>
      <c r="H1" s="48"/>
      <c r="I1" s="48"/>
      <c r="J1" s="48"/>
    </row>
    <row r="2" spans="1:11" s="9" customFormat="1" x14ac:dyDescent="0.2">
      <c r="B2" s="73"/>
      <c r="C2" s="48" t="s">
        <v>242</v>
      </c>
      <c r="D2" s="48"/>
      <c r="E2" s="48"/>
      <c r="F2" s="44"/>
      <c r="G2" s="44"/>
      <c r="H2" s="48"/>
      <c r="I2" s="48"/>
      <c r="J2" s="48"/>
    </row>
    <row r="3" spans="1:11" s="9" customFormat="1" ht="13.5" thickBot="1" x14ac:dyDescent="0.25">
      <c r="B3" s="48"/>
      <c r="C3" s="48"/>
      <c r="D3" s="48"/>
      <c r="E3" s="48"/>
      <c r="F3" s="44"/>
      <c r="G3" s="44"/>
      <c r="H3" s="48"/>
      <c r="I3" s="48"/>
      <c r="J3" s="48"/>
    </row>
    <row r="4" spans="1:11" s="26" customFormat="1" ht="21" customHeight="1" thickBot="1" x14ac:dyDescent="0.25">
      <c r="B4" s="134" t="s">
        <v>157</v>
      </c>
      <c r="C4" s="135"/>
      <c r="D4" s="135"/>
      <c r="E4" s="135"/>
      <c r="F4" s="135"/>
      <c r="G4" s="135"/>
      <c r="H4" s="135"/>
      <c r="I4" s="135"/>
      <c r="J4" s="136"/>
    </row>
    <row r="5" spans="1:11" s="26" customFormat="1" ht="39" customHeight="1" thickBot="1" x14ac:dyDescent="0.25">
      <c r="A5" s="108" t="s">
        <v>107</v>
      </c>
      <c r="B5" s="109" t="s">
        <v>74</v>
      </c>
      <c r="C5" s="110" t="s">
        <v>156</v>
      </c>
      <c r="D5" s="111" t="s">
        <v>155</v>
      </c>
      <c r="E5" s="112" t="s">
        <v>75</v>
      </c>
      <c r="F5" s="113" t="s">
        <v>77</v>
      </c>
      <c r="G5" s="113" t="s">
        <v>78</v>
      </c>
      <c r="H5" s="114" t="s">
        <v>76</v>
      </c>
      <c r="I5" s="114" t="s">
        <v>79</v>
      </c>
      <c r="J5" s="115" t="s">
        <v>85</v>
      </c>
    </row>
    <row r="6" spans="1:11" ht="12.75" customHeight="1" x14ac:dyDescent="0.2">
      <c r="A6" s="106" t="s">
        <v>112</v>
      </c>
      <c r="B6" s="27" t="s">
        <v>12</v>
      </c>
      <c r="C6" s="129" t="s">
        <v>148</v>
      </c>
      <c r="D6" s="28" t="s">
        <v>141</v>
      </c>
      <c r="E6" s="28" t="s">
        <v>12</v>
      </c>
      <c r="F6" s="36" t="s">
        <v>5</v>
      </c>
      <c r="G6" s="36" t="s">
        <v>6</v>
      </c>
      <c r="H6" s="28" t="s">
        <v>4</v>
      </c>
      <c r="I6" s="28" t="s">
        <v>80</v>
      </c>
      <c r="J6" s="98" t="s">
        <v>8</v>
      </c>
      <c r="K6" s="54"/>
    </row>
    <row r="7" spans="1:11" x14ac:dyDescent="0.2">
      <c r="A7" s="106" t="s">
        <v>112</v>
      </c>
      <c r="B7" s="29" t="s">
        <v>13</v>
      </c>
      <c r="C7" s="130"/>
      <c r="D7" s="47" t="s">
        <v>142</v>
      </c>
      <c r="E7" s="47" t="s">
        <v>13</v>
      </c>
      <c r="F7" s="37" t="s">
        <v>14</v>
      </c>
      <c r="G7" s="37" t="s">
        <v>15</v>
      </c>
      <c r="H7" s="47" t="s">
        <v>4</v>
      </c>
      <c r="I7" s="47" t="s">
        <v>80</v>
      </c>
      <c r="J7" s="99" t="s">
        <v>8</v>
      </c>
      <c r="K7" s="54"/>
    </row>
    <row r="8" spans="1:11" s="8" customFormat="1" x14ac:dyDescent="0.2">
      <c r="A8" s="106" t="s">
        <v>112</v>
      </c>
      <c r="B8" s="33" t="s">
        <v>10</v>
      </c>
      <c r="C8" s="130"/>
      <c r="D8" s="24" t="s">
        <v>11</v>
      </c>
      <c r="E8" s="24" t="s">
        <v>11</v>
      </c>
      <c r="F8" s="38" t="s">
        <v>5</v>
      </c>
      <c r="G8" s="38" t="s">
        <v>6</v>
      </c>
      <c r="H8" s="24" t="s">
        <v>4</v>
      </c>
      <c r="I8" s="24" t="s">
        <v>80</v>
      </c>
      <c r="J8" s="100" t="s">
        <v>8</v>
      </c>
      <c r="K8" s="54"/>
    </row>
    <row r="9" spans="1:11" s="8" customFormat="1" x14ac:dyDescent="0.2">
      <c r="A9" s="106" t="s">
        <v>112</v>
      </c>
      <c r="B9" s="33" t="s">
        <v>8</v>
      </c>
      <c r="C9" s="130"/>
      <c r="D9" s="24" t="s">
        <v>9</v>
      </c>
      <c r="E9" s="24" t="s">
        <v>9</v>
      </c>
      <c r="F9" s="38" t="s">
        <v>2</v>
      </c>
      <c r="G9" s="38" t="s">
        <v>3</v>
      </c>
      <c r="H9" s="24" t="s">
        <v>4</v>
      </c>
      <c r="I9" s="24" t="s">
        <v>80</v>
      </c>
      <c r="J9" s="100" t="s">
        <v>8</v>
      </c>
      <c r="K9" s="54"/>
    </row>
    <row r="10" spans="1:11" s="8" customFormat="1" x14ac:dyDescent="0.2">
      <c r="A10" s="106" t="s">
        <v>112</v>
      </c>
      <c r="B10" s="69" t="s">
        <v>16</v>
      </c>
      <c r="C10" s="130"/>
      <c r="D10" s="24" t="s">
        <v>143</v>
      </c>
      <c r="E10" s="24" t="s">
        <v>16</v>
      </c>
      <c r="F10" s="38" t="s">
        <v>99</v>
      </c>
      <c r="G10" s="38" t="s">
        <v>100</v>
      </c>
      <c r="H10" s="24" t="s">
        <v>7</v>
      </c>
      <c r="I10" s="24" t="s">
        <v>80</v>
      </c>
      <c r="J10" s="100" t="s">
        <v>8</v>
      </c>
      <c r="K10" s="54"/>
    </row>
    <row r="11" spans="1:11" s="8" customFormat="1" ht="13.5" thickBot="1" x14ac:dyDescent="0.25">
      <c r="A11" s="106" t="s">
        <v>112</v>
      </c>
      <c r="B11" s="33" t="s">
        <v>73</v>
      </c>
      <c r="C11" s="130"/>
      <c r="D11" s="24" t="s">
        <v>144</v>
      </c>
      <c r="E11" s="24" t="s">
        <v>73</v>
      </c>
      <c r="F11" s="38" t="s">
        <v>101</v>
      </c>
      <c r="G11" s="38" t="s">
        <v>102</v>
      </c>
      <c r="H11" s="24" t="s">
        <v>7</v>
      </c>
      <c r="I11" s="24" t="s">
        <v>80</v>
      </c>
      <c r="J11" s="100" t="s">
        <v>8</v>
      </c>
      <c r="K11" s="54"/>
    </row>
    <row r="12" spans="1:11" s="8" customFormat="1" x14ac:dyDescent="0.2">
      <c r="A12" s="105" t="s">
        <v>112</v>
      </c>
      <c r="B12" s="58" t="s">
        <v>165</v>
      </c>
      <c r="C12" s="131" t="s">
        <v>158</v>
      </c>
      <c r="D12" s="58" t="s">
        <v>166</v>
      </c>
      <c r="E12" s="58" t="s">
        <v>165</v>
      </c>
      <c r="F12" s="62" t="s">
        <v>237</v>
      </c>
      <c r="G12" s="62" t="s">
        <v>239</v>
      </c>
      <c r="H12" s="58" t="s">
        <v>4</v>
      </c>
      <c r="I12" s="139" t="s">
        <v>90</v>
      </c>
      <c r="J12" s="140" t="s">
        <v>94</v>
      </c>
      <c r="K12" s="54"/>
    </row>
    <row r="13" spans="1:11" s="8" customFormat="1" x14ac:dyDescent="0.2">
      <c r="A13" s="106" t="s">
        <v>112</v>
      </c>
      <c r="B13" s="55" t="s">
        <v>170</v>
      </c>
      <c r="C13" s="132"/>
      <c r="D13" s="55" t="s">
        <v>171</v>
      </c>
      <c r="E13" s="55" t="s">
        <v>170</v>
      </c>
      <c r="F13" s="53" t="s">
        <v>236</v>
      </c>
      <c r="G13" s="53" t="s">
        <v>240</v>
      </c>
      <c r="H13" s="55" t="s">
        <v>4</v>
      </c>
      <c r="I13" s="50" t="s">
        <v>90</v>
      </c>
      <c r="J13" s="102" t="s">
        <v>94</v>
      </c>
      <c r="K13" s="54"/>
    </row>
    <row r="14" spans="1:11" s="8" customFormat="1" x14ac:dyDescent="0.2">
      <c r="A14" s="106" t="s">
        <v>112</v>
      </c>
      <c r="B14" s="24" t="s">
        <v>91</v>
      </c>
      <c r="C14" s="132"/>
      <c r="D14" s="138" t="s">
        <v>147</v>
      </c>
      <c r="E14" s="24" t="s">
        <v>91</v>
      </c>
      <c r="F14" s="38" t="s">
        <v>92</v>
      </c>
      <c r="G14" s="38" t="s">
        <v>93</v>
      </c>
      <c r="H14" s="24" t="s">
        <v>4</v>
      </c>
      <c r="I14" s="24" t="s">
        <v>90</v>
      </c>
      <c r="J14" s="100" t="s">
        <v>94</v>
      </c>
      <c r="K14" s="54"/>
    </row>
    <row r="15" spans="1:11" s="8" customFormat="1" x14ac:dyDescent="0.2">
      <c r="A15" s="106" t="s">
        <v>112</v>
      </c>
      <c r="B15" s="55" t="s">
        <v>164</v>
      </c>
      <c r="C15" s="132"/>
      <c r="D15" s="55" t="s">
        <v>167</v>
      </c>
      <c r="E15" s="55" t="s">
        <v>168</v>
      </c>
      <c r="F15" s="53" t="s">
        <v>235</v>
      </c>
      <c r="G15" s="53" t="s">
        <v>238</v>
      </c>
      <c r="H15" s="55" t="s">
        <v>7</v>
      </c>
      <c r="I15" s="50" t="s">
        <v>90</v>
      </c>
      <c r="J15" s="102" t="s">
        <v>94</v>
      </c>
      <c r="K15" s="54"/>
    </row>
    <row r="16" spans="1:11" s="8" customFormat="1" ht="13.5" thickBot="1" x14ac:dyDescent="0.25">
      <c r="A16" s="107" t="s">
        <v>112</v>
      </c>
      <c r="B16" s="25" t="s">
        <v>94</v>
      </c>
      <c r="C16" s="133"/>
      <c r="D16" s="35" t="s">
        <v>146</v>
      </c>
      <c r="E16" s="25" t="s">
        <v>94</v>
      </c>
      <c r="F16" s="39" t="s">
        <v>2</v>
      </c>
      <c r="G16" s="39" t="s">
        <v>3</v>
      </c>
      <c r="H16" s="25" t="s">
        <v>7</v>
      </c>
      <c r="I16" s="25" t="s">
        <v>90</v>
      </c>
      <c r="J16" s="103" t="s">
        <v>94</v>
      </c>
      <c r="K16" s="54"/>
    </row>
    <row r="17" spans="1:11" s="8" customFormat="1" x14ac:dyDescent="0.2">
      <c r="A17" s="106" t="s">
        <v>112</v>
      </c>
      <c r="B17" s="33" t="s">
        <v>69</v>
      </c>
      <c r="C17" s="121" t="s">
        <v>304</v>
      </c>
      <c r="D17" s="24" t="s">
        <v>119</v>
      </c>
      <c r="E17" s="24" t="s">
        <v>42</v>
      </c>
      <c r="F17" s="38"/>
      <c r="G17" s="38"/>
      <c r="H17" s="24" t="s">
        <v>4</v>
      </c>
      <c r="I17" s="24" t="s">
        <v>82</v>
      </c>
      <c r="J17" s="100" t="s">
        <v>222</v>
      </c>
      <c r="K17" s="54"/>
    </row>
    <row r="18" spans="1:11" s="8" customFormat="1" ht="12.75" customHeight="1" x14ac:dyDescent="0.2">
      <c r="A18" s="106" t="s">
        <v>112</v>
      </c>
      <c r="B18" s="33" t="s">
        <v>51</v>
      </c>
      <c r="C18" s="121"/>
      <c r="D18" s="24" t="s">
        <v>118</v>
      </c>
      <c r="E18" s="24" t="s">
        <v>36</v>
      </c>
      <c r="F18" s="38"/>
      <c r="G18" s="38"/>
      <c r="H18" s="24" t="s">
        <v>4</v>
      </c>
      <c r="I18" s="24" t="s">
        <v>82</v>
      </c>
      <c r="J18" s="100" t="s">
        <v>222</v>
      </c>
      <c r="K18" s="54"/>
    </row>
    <row r="19" spans="1:11" s="8" customFormat="1" ht="12.75" customHeight="1" x14ac:dyDescent="0.2">
      <c r="A19" s="106" t="s">
        <v>112</v>
      </c>
      <c r="B19" s="52" t="s">
        <v>220</v>
      </c>
      <c r="C19" s="121"/>
      <c r="D19" s="73" t="s">
        <v>267</v>
      </c>
      <c r="E19" s="116" t="s">
        <v>150</v>
      </c>
      <c r="F19" s="51"/>
      <c r="G19" s="51"/>
      <c r="H19" s="55" t="s">
        <v>7</v>
      </c>
      <c r="I19" s="50" t="s">
        <v>82</v>
      </c>
      <c r="J19" s="102" t="s">
        <v>222</v>
      </c>
      <c r="K19" s="54"/>
    </row>
    <row r="20" spans="1:11" s="8" customFormat="1" ht="12.75" customHeight="1" x14ac:dyDescent="0.2">
      <c r="A20" s="106" t="s">
        <v>112</v>
      </c>
      <c r="B20" s="52" t="s">
        <v>221</v>
      </c>
      <c r="C20" s="121"/>
      <c r="D20" s="73" t="s">
        <v>268</v>
      </c>
      <c r="E20" s="116" t="s">
        <v>62</v>
      </c>
      <c r="F20" s="51"/>
      <c r="G20" s="51"/>
      <c r="H20" s="55" t="s">
        <v>7</v>
      </c>
      <c r="I20" s="50" t="s">
        <v>82</v>
      </c>
      <c r="J20" s="102" t="s">
        <v>222</v>
      </c>
      <c r="K20" s="54"/>
    </row>
    <row r="21" spans="1:11" s="8" customFormat="1" ht="12.75" customHeight="1" x14ac:dyDescent="0.2">
      <c r="A21" s="106" t="s">
        <v>112</v>
      </c>
      <c r="B21" s="52" t="s">
        <v>222</v>
      </c>
      <c r="C21" s="121"/>
      <c r="D21" s="73" t="s">
        <v>269</v>
      </c>
      <c r="E21" s="116" t="s">
        <v>149</v>
      </c>
      <c r="F21" s="53" t="s">
        <v>2</v>
      </c>
      <c r="G21" s="53" t="s">
        <v>3</v>
      </c>
      <c r="H21" s="55" t="s">
        <v>7</v>
      </c>
      <c r="I21" s="50" t="s">
        <v>82</v>
      </c>
      <c r="J21" s="102" t="s">
        <v>222</v>
      </c>
      <c r="K21" s="54"/>
    </row>
    <row r="22" spans="1:11" s="8" customFormat="1" ht="12.75" customHeight="1" x14ac:dyDescent="0.2">
      <c r="A22" s="106" t="s">
        <v>112</v>
      </c>
      <c r="B22" s="52" t="s">
        <v>223</v>
      </c>
      <c r="C22" s="121"/>
      <c r="D22" s="116" t="s">
        <v>280</v>
      </c>
      <c r="E22" s="116" t="s">
        <v>281</v>
      </c>
      <c r="F22" s="51"/>
      <c r="G22" s="51"/>
      <c r="H22" s="55" t="s">
        <v>7</v>
      </c>
      <c r="I22" s="50" t="s">
        <v>82</v>
      </c>
      <c r="J22" s="102" t="s">
        <v>222</v>
      </c>
      <c r="K22" s="54"/>
    </row>
    <row r="23" spans="1:11" s="8" customFormat="1" ht="12.75" customHeight="1" x14ac:dyDescent="0.2">
      <c r="A23" s="106" t="s">
        <v>112</v>
      </c>
      <c r="B23" s="52" t="s">
        <v>224</v>
      </c>
      <c r="C23" s="121"/>
      <c r="D23" s="73" t="s">
        <v>270</v>
      </c>
      <c r="E23" s="116" t="s">
        <v>282</v>
      </c>
      <c r="F23" s="51"/>
      <c r="G23" s="51"/>
      <c r="H23" s="55" t="s">
        <v>7</v>
      </c>
      <c r="I23" s="50" t="s">
        <v>82</v>
      </c>
      <c r="J23" s="102" t="s">
        <v>222</v>
      </c>
      <c r="K23" s="54"/>
    </row>
    <row r="24" spans="1:11" s="8" customFormat="1" ht="12.75" customHeight="1" x14ac:dyDescent="0.2">
      <c r="A24" s="106" t="s">
        <v>112</v>
      </c>
      <c r="B24" s="52" t="s">
        <v>225</v>
      </c>
      <c r="C24" s="121"/>
      <c r="D24" s="73" t="s">
        <v>271</v>
      </c>
      <c r="E24" s="116" t="s">
        <v>283</v>
      </c>
      <c r="F24" s="51"/>
      <c r="G24" s="51"/>
      <c r="H24" s="55" t="s">
        <v>7</v>
      </c>
      <c r="I24" s="50" t="s">
        <v>82</v>
      </c>
      <c r="J24" s="102" t="s">
        <v>222</v>
      </c>
      <c r="K24" s="54"/>
    </row>
    <row r="25" spans="1:11" s="8" customFormat="1" ht="12.75" customHeight="1" x14ac:dyDescent="0.2">
      <c r="A25" s="106" t="s">
        <v>112</v>
      </c>
      <c r="B25" s="49" t="s">
        <v>226</v>
      </c>
      <c r="C25" s="121"/>
      <c r="D25" s="55" t="s">
        <v>272</v>
      </c>
      <c r="E25" s="82" t="s">
        <v>284</v>
      </c>
      <c r="F25" s="51"/>
      <c r="G25" s="51"/>
      <c r="H25" s="55" t="s">
        <v>4</v>
      </c>
      <c r="I25" s="50" t="s">
        <v>82</v>
      </c>
      <c r="J25" s="102" t="s">
        <v>222</v>
      </c>
      <c r="K25" s="54"/>
    </row>
    <row r="26" spans="1:11" s="8" customFormat="1" x14ac:dyDescent="0.2">
      <c r="A26" s="106" t="s">
        <v>112</v>
      </c>
      <c r="B26" s="33" t="s">
        <v>55</v>
      </c>
      <c r="C26" s="121"/>
      <c r="D26" s="24" t="s">
        <v>123</v>
      </c>
      <c r="E26" s="24" t="s">
        <v>32</v>
      </c>
      <c r="F26" s="38"/>
      <c r="G26" s="38"/>
      <c r="H26" s="24" t="s">
        <v>4</v>
      </c>
      <c r="I26" s="24" t="s">
        <v>82</v>
      </c>
      <c r="J26" s="100" t="s">
        <v>222</v>
      </c>
      <c r="K26" s="54"/>
    </row>
    <row r="27" spans="1:11" s="8" customFormat="1" x14ac:dyDescent="0.2">
      <c r="A27" s="106" t="s">
        <v>112</v>
      </c>
      <c r="B27" s="33" t="s">
        <v>52</v>
      </c>
      <c r="C27" s="121"/>
      <c r="D27" s="24" t="s">
        <v>125</v>
      </c>
      <c r="E27" s="24" t="s">
        <v>34</v>
      </c>
      <c r="F27" s="38"/>
      <c r="G27" s="38"/>
      <c r="H27" s="24" t="s">
        <v>4</v>
      </c>
      <c r="I27" s="24" t="s">
        <v>82</v>
      </c>
      <c r="J27" s="100" t="s">
        <v>222</v>
      </c>
      <c r="K27" s="54"/>
    </row>
    <row r="28" spans="1:11" s="8" customFormat="1" x14ac:dyDescent="0.2">
      <c r="A28" s="106" t="s">
        <v>112</v>
      </c>
      <c r="B28" s="33" t="s">
        <v>53</v>
      </c>
      <c r="C28" s="121"/>
      <c r="D28" s="24" t="s">
        <v>127</v>
      </c>
      <c r="E28" s="24" t="s">
        <v>46</v>
      </c>
      <c r="F28" s="38"/>
      <c r="G28" s="38"/>
      <c r="H28" s="24" t="s">
        <v>4</v>
      </c>
      <c r="I28" s="24" t="s">
        <v>82</v>
      </c>
      <c r="J28" s="100" t="s">
        <v>222</v>
      </c>
      <c r="K28" s="54"/>
    </row>
    <row r="29" spans="1:11" s="8" customFormat="1" x14ac:dyDescent="0.2">
      <c r="A29" s="106" t="s">
        <v>112</v>
      </c>
      <c r="B29" s="49" t="s">
        <v>228</v>
      </c>
      <c r="C29" s="121"/>
      <c r="D29" s="116" t="s">
        <v>273</v>
      </c>
      <c r="E29" s="116" t="s">
        <v>285</v>
      </c>
      <c r="F29" s="51"/>
      <c r="G29" s="51"/>
      <c r="H29" s="55" t="s">
        <v>4</v>
      </c>
      <c r="I29" s="50" t="s">
        <v>82</v>
      </c>
      <c r="J29" s="102" t="s">
        <v>222</v>
      </c>
      <c r="K29" s="54"/>
    </row>
    <row r="30" spans="1:11" s="8" customFormat="1" x14ac:dyDescent="0.2">
      <c r="A30" s="106" t="s">
        <v>112</v>
      </c>
      <c r="B30" s="49" t="s">
        <v>229</v>
      </c>
      <c r="C30" s="121"/>
      <c r="D30" s="116" t="s">
        <v>274</v>
      </c>
      <c r="E30" s="116" t="s">
        <v>152</v>
      </c>
      <c r="F30" s="51"/>
      <c r="G30" s="51"/>
      <c r="H30" s="55" t="s">
        <v>4</v>
      </c>
      <c r="I30" s="50" t="s">
        <v>82</v>
      </c>
      <c r="J30" s="102" t="s">
        <v>222</v>
      </c>
      <c r="K30" s="54"/>
    </row>
    <row r="31" spans="1:11" s="8" customFormat="1" x14ac:dyDescent="0.2">
      <c r="A31" s="106" t="s">
        <v>112</v>
      </c>
      <c r="B31" s="49" t="s">
        <v>230</v>
      </c>
      <c r="C31" s="121"/>
      <c r="D31" s="116" t="s">
        <v>275</v>
      </c>
      <c r="E31" s="116" t="s">
        <v>153</v>
      </c>
      <c r="F31" s="51"/>
      <c r="G31" s="51"/>
      <c r="H31" s="55" t="s">
        <v>4</v>
      </c>
      <c r="I31" s="50" t="s">
        <v>82</v>
      </c>
      <c r="J31" s="102" t="s">
        <v>222</v>
      </c>
      <c r="K31" s="54"/>
    </row>
    <row r="32" spans="1:11" s="8" customFormat="1" x14ac:dyDescent="0.2">
      <c r="A32" s="106" t="s">
        <v>112</v>
      </c>
      <c r="B32" s="49" t="s">
        <v>231</v>
      </c>
      <c r="C32" s="121"/>
      <c r="D32" s="116" t="s">
        <v>276</v>
      </c>
      <c r="E32" s="116" t="s">
        <v>154</v>
      </c>
      <c r="F32" s="51"/>
      <c r="G32" s="51"/>
      <c r="H32" s="55" t="s">
        <v>4</v>
      </c>
      <c r="I32" s="50" t="s">
        <v>82</v>
      </c>
      <c r="J32" s="102" t="s">
        <v>222</v>
      </c>
      <c r="K32" s="54"/>
    </row>
    <row r="33" spans="1:11" s="8" customFormat="1" x14ac:dyDescent="0.2">
      <c r="A33" s="106" t="s">
        <v>112</v>
      </c>
      <c r="B33" s="49" t="s">
        <v>232</v>
      </c>
      <c r="C33" s="121"/>
      <c r="D33" s="116" t="s">
        <v>277</v>
      </c>
      <c r="E33" s="116" t="s">
        <v>286</v>
      </c>
      <c r="F33" s="51"/>
      <c r="G33" s="51"/>
      <c r="H33" s="55" t="s">
        <v>4</v>
      </c>
      <c r="I33" s="50" t="s">
        <v>82</v>
      </c>
      <c r="J33" s="102" t="s">
        <v>222</v>
      </c>
      <c r="K33" s="54"/>
    </row>
    <row r="34" spans="1:11" s="8" customFormat="1" x14ac:dyDescent="0.2">
      <c r="A34" s="106" t="s">
        <v>112</v>
      </c>
      <c r="B34" s="49" t="s">
        <v>233</v>
      </c>
      <c r="C34" s="121"/>
      <c r="D34" s="116" t="s">
        <v>278</v>
      </c>
      <c r="E34" s="116" t="s">
        <v>287</v>
      </c>
      <c r="F34" s="51"/>
      <c r="G34" s="51"/>
      <c r="H34" s="55" t="s">
        <v>4</v>
      </c>
      <c r="I34" s="50" t="s">
        <v>82</v>
      </c>
      <c r="J34" s="102" t="s">
        <v>222</v>
      </c>
      <c r="K34" s="54"/>
    </row>
    <row r="35" spans="1:11" s="8" customFormat="1" x14ac:dyDescent="0.2">
      <c r="A35" s="106" t="s">
        <v>112</v>
      </c>
      <c r="B35" s="69" t="s">
        <v>70</v>
      </c>
      <c r="C35" s="121"/>
      <c r="D35" s="24" t="s">
        <v>132</v>
      </c>
      <c r="E35" s="24" t="s">
        <v>44</v>
      </c>
      <c r="F35" s="38"/>
      <c r="G35" s="38"/>
      <c r="H35" s="24" t="s">
        <v>4</v>
      </c>
      <c r="I35" s="24" t="s">
        <v>82</v>
      </c>
      <c r="J35" s="100" t="s">
        <v>222</v>
      </c>
      <c r="K35" s="54"/>
    </row>
    <row r="36" spans="1:11" s="8" customFormat="1" x14ac:dyDescent="0.2">
      <c r="A36" s="106" t="s">
        <v>112</v>
      </c>
      <c r="B36" s="33" t="s">
        <v>54</v>
      </c>
      <c r="C36" s="121"/>
      <c r="D36" s="24" t="s">
        <v>130</v>
      </c>
      <c r="E36" s="24" t="s">
        <v>38</v>
      </c>
      <c r="F36" s="38"/>
      <c r="G36" s="38"/>
      <c r="H36" s="24" t="s">
        <v>4</v>
      </c>
      <c r="I36" s="24" t="s">
        <v>82</v>
      </c>
      <c r="J36" s="100" t="s">
        <v>222</v>
      </c>
      <c r="K36" s="54"/>
    </row>
    <row r="37" spans="1:11" s="8" customFormat="1" x14ac:dyDescent="0.2">
      <c r="A37" s="106" t="s">
        <v>112</v>
      </c>
      <c r="B37" s="49" t="s">
        <v>227</v>
      </c>
      <c r="C37" s="121"/>
      <c r="D37" s="55" t="s">
        <v>279</v>
      </c>
      <c r="E37" s="55" t="s">
        <v>288</v>
      </c>
      <c r="F37" s="51"/>
      <c r="G37" s="51"/>
      <c r="H37" s="55" t="s">
        <v>4</v>
      </c>
      <c r="I37" s="50" t="s">
        <v>82</v>
      </c>
      <c r="J37" s="102" t="s">
        <v>222</v>
      </c>
      <c r="K37" s="54"/>
    </row>
    <row r="38" spans="1:11" s="8" customFormat="1" ht="13.5" thickBot="1" x14ac:dyDescent="0.25">
      <c r="A38" s="107" t="s">
        <v>112</v>
      </c>
      <c r="B38" s="33" t="s">
        <v>56</v>
      </c>
      <c r="C38" s="122"/>
      <c r="D38" s="24" t="s">
        <v>134</v>
      </c>
      <c r="E38" s="24" t="s">
        <v>40</v>
      </c>
      <c r="F38" s="38"/>
      <c r="G38" s="38"/>
      <c r="H38" s="24" t="s">
        <v>7</v>
      </c>
      <c r="I38" s="24" t="s">
        <v>82</v>
      </c>
      <c r="J38" s="100" t="s">
        <v>222</v>
      </c>
      <c r="K38" s="54"/>
    </row>
    <row r="39" spans="1:11" s="8" customFormat="1" x14ac:dyDescent="0.2">
      <c r="A39" s="105" t="s">
        <v>112</v>
      </c>
      <c r="B39" s="31" t="s">
        <v>42</v>
      </c>
      <c r="C39" s="123" t="s">
        <v>305</v>
      </c>
      <c r="D39" s="32" t="s">
        <v>57</v>
      </c>
      <c r="E39" s="32" t="s">
        <v>57</v>
      </c>
      <c r="F39" s="40"/>
      <c r="G39" s="40"/>
      <c r="H39" s="32" t="s">
        <v>4</v>
      </c>
      <c r="I39" s="32" t="s">
        <v>84</v>
      </c>
      <c r="J39" s="101" t="s">
        <v>58</v>
      </c>
      <c r="K39" s="54"/>
    </row>
    <row r="40" spans="1:11" s="8" customFormat="1" x14ac:dyDescent="0.2">
      <c r="A40" s="106" t="s">
        <v>112</v>
      </c>
      <c r="B40" s="49" t="s">
        <v>172</v>
      </c>
      <c r="C40" s="124"/>
      <c r="D40" s="55" t="s">
        <v>36</v>
      </c>
      <c r="E40" s="55" t="s">
        <v>36</v>
      </c>
      <c r="F40" s="51"/>
      <c r="G40" s="51"/>
      <c r="H40" s="55" t="s">
        <v>4</v>
      </c>
      <c r="I40" s="50" t="s">
        <v>84</v>
      </c>
      <c r="J40" s="102" t="s">
        <v>58</v>
      </c>
      <c r="K40" s="54"/>
    </row>
    <row r="41" spans="1:11" s="8" customFormat="1" x14ac:dyDescent="0.2">
      <c r="A41" s="106" t="s">
        <v>112</v>
      </c>
      <c r="B41" s="33" t="s">
        <v>60</v>
      </c>
      <c r="C41" s="124"/>
      <c r="D41" s="24" t="s">
        <v>150</v>
      </c>
      <c r="E41" s="24" t="s">
        <v>61</v>
      </c>
      <c r="F41" s="38"/>
      <c r="G41" s="38"/>
      <c r="H41" s="24" t="s">
        <v>7</v>
      </c>
      <c r="I41" s="24" t="s">
        <v>84</v>
      </c>
      <c r="J41" s="100" t="s">
        <v>58</v>
      </c>
      <c r="K41" s="54"/>
    </row>
    <row r="42" spans="1:11" s="8" customFormat="1" x14ac:dyDescent="0.2">
      <c r="A42" s="106" t="s">
        <v>112</v>
      </c>
      <c r="B42" s="33" t="s">
        <v>62</v>
      </c>
      <c r="C42" s="124"/>
      <c r="D42" s="24" t="s">
        <v>151</v>
      </c>
      <c r="E42" s="24" t="s">
        <v>63</v>
      </c>
      <c r="F42" s="38"/>
      <c r="G42" s="38"/>
      <c r="H42" s="24" t="s">
        <v>7</v>
      </c>
      <c r="I42" s="24" t="s">
        <v>84</v>
      </c>
      <c r="J42" s="100" t="s">
        <v>58</v>
      </c>
      <c r="K42" s="54"/>
    </row>
    <row r="43" spans="1:11" s="8" customFormat="1" x14ac:dyDescent="0.2">
      <c r="A43" s="106" t="s">
        <v>112</v>
      </c>
      <c r="B43" s="33" t="s">
        <v>58</v>
      </c>
      <c r="C43" s="124"/>
      <c r="D43" s="24" t="s">
        <v>149</v>
      </c>
      <c r="E43" s="24" t="s">
        <v>59</v>
      </c>
      <c r="F43" s="42" t="s">
        <v>2</v>
      </c>
      <c r="G43" s="42" t="s">
        <v>3</v>
      </c>
      <c r="H43" s="24" t="s">
        <v>7</v>
      </c>
      <c r="I43" s="24" t="s">
        <v>84</v>
      </c>
      <c r="J43" s="100" t="s">
        <v>58</v>
      </c>
      <c r="K43" s="54"/>
    </row>
    <row r="44" spans="1:11" s="8" customFormat="1" x14ac:dyDescent="0.2">
      <c r="A44" s="106" t="s">
        <v>112</v>
      </c>
      <c r="B44" s="52" t="s">
        <v>173</v>
      </c>
      <c r="C44" s="124"/>
      <c r="D44" s="116" t="s">
        <v>281</v>
      </c>
      <c r="E44" s="55" t="s">
        <v>289</v>
      </c>
      <c r="F44" s="51"/>
      <c r="G44" s="51"/>
      <c r="H44" s="55" t="s">
        <v>7</v>
      </c>
      <c r="I44" s="50" t="s">
        <v>84</v>
      </c>
      <c r="J44" s="102" t="s">
        <v>58</v>
      </c>
      <c r="K44" s="54"/>
    </row>
    <row r="45" spans="1:11" s="8" customFormat="1" x14ac:dyDescent="0.2">
      <c r="A45" s="106" t="s">
        <v>112</v>
      </c>
      <c r="B45" s="52" t="s">
        <v>175</v>
      </c>
      <c r="C45" s="124"/>
      <c r="D45" s="116" t="s">
        <v>282</v>
      </c>
      <c r="E45" s="55" t="s">
        <v>290</v>
      </c>
      <c r="F45" s="51"/>
      <c r="G45" s="51"/>
      <c r="H45" s="55" t="s">
        <v>7</v>
      </c>
      <c r="I45" s="50" t="s">
        <v>84</v>
      </c>
      <c r="J45" s="102" t="s">
        <v>58</v>
      </c>
      <c r="K45" s="54"/>
    </row>
    <row r="46" spans="1:11" s="8" customFormat="1" x14ac:dyDescent="0.2">
      <c r="A46" s="106" t="s">
        <v>112</v>
      </c>
      <c r="B46" s="52" t="s">
        <v>176</v>
      </c>
      <c r="C46" s="124"/>
      <c r="D46" s="116" t="s">
        <v>283</v>
      </c>
      <c r="E46" s="55" t="s">
        <v>291</v>
      </c>
      <c r="F46" s="51"/>
      <c r="G46" s="51"/>
      <c r="H46" s="55" t="s">
        <v>7</v>
      </c>
      <c r="I46" s="50" t="s">
        <v>84</v>
      </c>
      <c r="J46" s="102" t="s">
        <v>58</v>
      </c>
      <c r="K46" s="54"/>
    </row>
    <row r="47" spans="1:11" s="8" customFormat="1" x14ac:dyDescent="0.2">
      <c r="A47" s="106" t="s">
        <v>112</v>
      </c>
      <c r="B47" s="49" t="s">
        <v>174</v>
      </c>
      <c r="C47" s="124"/>
      <c r="D47" s="82" t="s">
        <v>284</v>
      </c>
      <c r="E47" s="55" t="s">
        <v>284</v>
      </c>
      <c r="F47" s="51"/>
      <c r="G47" s="51"/>
      <c r="H47" s="55" t="s">
        <v>4</v>
      </c>
      <c r="I47" s="50" t="s">
        <v>84</v>
      </c>
      <c r="J47" s="102" t="s">
        <v>58</v>
      </c>
      <c r="K47" s="54"/>
    </row>
    <row r="48" spans="1:11" s="8" customFormat="1" x14ac:dyDescent="0.2">
      <c r="A48" s="106" t="s">
        <v>112</v>
      </c>
      <c r="B48" s="33" t="s">
        <v>64</v>
      </c>
      <c r="C48" s="124"/>
      <c r="D48" s="24" t="s">
        <v>32</v>
      </c>
      <c r="E48" s="24" t="s">
        <v>32</v>
      </c>
      <c r="F48" s="38"/>
      <c r="G48" s="38"/>
      <c r="H48" s="24" t="s">
        <v>4</v>
      </c>
      <c r="I48" s="24" t="s">
        <v>84</v>
      </c>
      <c r="J48" s="100" t="s">
        <v>58</v>
      </c>
      <c r="K48" s="54"/>
    </row>
    <row r="49" spans="1:11" s="8" customFormat="1" x14ac:dyDescent="0.2">
      <c r="A49" s="106" t="s">
        <v>112</v>
      </c>
      <c r="B49" s="33" t="s">
        <v>65</v>
      </c>
      <c r="C49" s="124"/>
      <c r="D49" s="24" t="s">
        <v>34</v>
      </c>
      <c r="E49" s="24" t="s">
        <v>34</v>
      </c>
      <c r="F49" s="38"/>
      <c r="G49" s="38"/>
      <c r="H49" s="24" t="s">
        <v>4</v>
      </c>
      <c r="I49" s="24" t="s">
        <v>84</v>
      </c>
      <c r="J49" s="100" t="s">
        <v>58</v>
      </c>
      <c r="K49" s="54"/>
    </row>
    <row r="50" spans="1:11" s="8" customFormat="1" x14ac:dyDescent="0.2">
      <c r="A50" s="106" t="s">
        <v>112</v>
      </c>
      <c r="B50" s="33" t="s">
        <v>46</v>
      </c>
      <c r="C50" s="124"/>
      <c r="D50" s="24" t="s">
        <v>66</v>
      </c>
      <c r="E50" s="24" t="s">
        <v>66</v>
      </c>
      <c r="F50" s="38"/>
      <c r="G50" s="38"/>
      <c r="H50" s="24" t="s">
        <v>4</v>
      </c>
      <c r="I50" s="24" t="s">
        <v>84</v>
      </c>
      <c r="J50" s="100" t="s">
        <v>58</v>
      </c>
      <c r="K50" s="54"/>
    </row>
    <row r="51" spans="1:11" s="8" customFormat="1" x14ac:dyDescent="0.2">
      <c r="A51" s="106" t="s">
        <v>112</v>
      </c>
      <c r="B51" s="49" t="s">
        <v>177</v>
      </c>
      <c r="C51" s="124"/>
      <c r="D51" s="116" t="s">
        <v>285</v>
      </c>
      <c r="E51" s="55" t="s">
        <v>177</v>
      </c>
      <c r="F51" s="51"/>
      <c r="G51" s="51"/>
      <c r="H51" s="55" t="s">
        <v>4</v>
      </c>
      <c r="I51" s="50" t="s">
        <v>84</v>
      </c>
      <c r="J51" s="102" t="s">
        <v>58</v>
      </c>
      <c r="K51" s="54"/>
    </row>
    <row r="52" spans="1:11" s="8" customFormat="1" x14ac:dyDescent="0.2">
      <c r="A52" s="106" t="s">
        <v>112</v>
      </c>
      <c r="B52" s="33" t="s">
        <v>96</v>
      </c>
      <c r="C52" s="124"/>
      <c r="D52" s="24" t="s">
        <v>152</v>
      </c>
      <c r="E52" s="24" t="s">
        <v>96</v>
      </c>
      <c r="F52" s="38"/>
      <c r="G52" s="38"/>
      <c r="H52" s="24" t="s">
        <v>4</v>
      </c>
      <c r="I52" s="24" t="s">
        <v>84</v>
      </c>
      <c r="J52" s="100" t="s">
        <v>58</v>
      </c>
      <c r="K52" s="54"/>
    </row>
    <row r="53" spans="1:11" s="8" customFormat="1" x14ac:dyDescent="0.2">
      <c r="A53" s="106" t="s">
        <v>112</v>
      </c>
      <c r="B53" s="33" t="s">
        <v>97</v>
      </c>
      <c r="C53" s="124"/>
      <c r="D53" s="24" t="s">
        <v>153</v>
      </c>
      <c r="E53" s="24" t="s">
        <v>97</v>
      </c>
      <c r="F53" s="38"/>
      <c r="G53" s="38"/>
      <c r="H53" s="24" t="s">
        <v>4</v>
      </c>
      <c r="I53" s="24" t="s">
        <v>84</v>
      </c>
      <c r="J53" s="100" t="s">
        <v>58</v>
      </c>
      <c r="K53" s="54"/>
    </row>
    <row r="54" spans="1:11" s="8" customFormat="1" x14ac:dyDescent="0.2">
      <c r="A54" s="106" t="s">
        <v>112</v>
      </c>
      <c r="B54" s="33" t="s">
        <v>98</v>
      </c>
      <c r="C54" s="124"/>
      <c r="D54" s="24" t="s">
        <v>154</v>
      </c>
      <c r="E54" s="24" t="s">
        <v>98</v>
      </c>
      <c r="F54" s="38"/>
      <c r="G54" s="38"/>
      <c r="H54" s="24" t="s">
        <v>4</v>
      </c>
      <c r="I54" s="24" t="s">
        <v>84</v>
      </c>
      <c r="J54" s="100" t="s">
        <v>58</v>
      </c>
      <c r="K54" s="54"/>
    </row>
    <row r="55" spans="1:11" s="8" customFormat="1" x14ac:dyDescent="0.2">
      <c r="A55" s="106" t="s">
        <v>112</v>
      </c>
      <c r="B55" s="49" t="s">
        <v>178</v>
      </c>
      <c r="C55" s="124"/>
      <c r="D55" s="116" t="s">
        <v>286</v>
      </c>
      <c r="E55" s="55" t="s">
        <v>178</v>
      </c>
      <c r="F55" s="51"/>
      <c r="G55" s="51"/>
      <c r="H55" s="55" t="s">
        <v>4</v>
      </c>
      <c r="I55" s="50" t="s">
        <v>84</v>
      </c>
      <c r="J55" s="102" t="s">
        <v>58</v>
      </c>
      <c r="K55" s="54"/>
    </row>
    <row r="56" spans="1:11" s="8" customFormat="1" x14ac:dyDescent="0.2">
      <c r="A56" s="106" t="s">
        <v>112</v>
      </c>
      <c r="B56" s="49" t="s">
        <v>179</v>
      </c>
      <c r="C56" s="124"/>
      <c r="D56" s="116" t="s">
        <v>287</v>
      </c>
      <c r="E56" s="55" t="s">
        <v>179</v>
      </c>
      <c r="F56" s="51"/>
      <c r="G56" s="51"/>
      <c r="H56" s="55" t="s">
        <v>4</v>
      </c>
      <c r="I56" s="50" t="s">
        <v>84</v>
      </c>
      <c r="J56" s="102" t="s">
        <v>58</v>
      </c>
      <c r="K56" s="54"/>
    </row>
    <row r="57" spans="1:11" s="8" customFormat="1" x14ac:dyDescent="0.2">
      <c r="A57" s="106" t="s">
        <v>112</v>
      </c>
      <c r="B57" s="33" t="s">
        <v>67</v>
      </c>
      <c r="C57" s="124"/>
      <c r="D57" s="24" t="s">
        <v>44</v>
      </c>
      <c r="E57" s="24" t="s">
        <v>44</v>
      </c>
      <c r="F57" s="38"/>
      <c r="G57" s="38"/>
      <c r="H57" s="24" t="s">
        <v>4</v>
      </c>
      <c r="I57" s="24" t="s">
        <v>84</v>
      </c>
      <c r="J57" s="100" t="s">
        <v>58</v>
      </c>
      <c r="K57" s="54"/>
    </row>
    <row r="58" spans="1:11" s="8" customFormat="1" x14ac:dyDescent="0.2">
      <c r="A58" s="106" t="s">
        <v>112</v>
      </c>
      <c r="B58" s="49" t="s">
        <v>180</v>
      </c>
      <c r="C58" s="124"/>
      <c r="D58" s="55" t="s">
        <v>38</v>
      </c>
      <c r="E58" s="55" t="s">
        <v>38</v>
      </c>
      <c r="F58" s="51"/>
      <c r="G58" s="51"/>
      <c r="H58" s="55" t="s">
        <v>4</v>
      </c>
      <c r="I58" s="50" t="s">
        <v>84</v>
      </c>
      <c r="J58" s="102" t="s">
        <v>58</v>
      </c>
      <c r="K58" s="54"/>
    </row>
    <row r="59" spans="1:11" s="8" customFormat="1" x14ac:dyDescent="0.2">
      <c r="A59" s="106" t="s">
        <v>112</v>
      </c>
      <c r="B59" s="49" t="s">
        <v>181</v>
      </c>
      <c r="C59" s="124"/>
      <c r="D59" s="55" t="s">
        <v>288</v>
      </c>
      <c r="E59" s="55" t="s">
        <v>288</v>
      </c>
      <c r="F59" s="51"/>
      <c r="G59" s="51"/>
      <c r="H59" s="55" t="s">
        <v>4</v>
      </c>
      <c r="I59" s="50" t="s">
        <v>84</v>
      </c>
      <c r="J59" s="102" t="s">
        <v>58</v>
      </c>
      <c r="K59" s="54"/>
    </row>
    <row r="60" spans="1:11" s="8" customFormat="1" ht="13.5" thickBot="1" x14ac:dyDescent="0.25">
      <c r="A60" s="107" t="s">
        <v>112</v>
      </c>
      <c r="B60" s="34" t="s">
        <v>68</v>
      </c>
      <c r="C60" s="125"/>
      <c r="D60" s="25" t="s">
        <v>40</v>
      </c>
      <c r="E60" s="25" t="s">
        <v>40</v>
      </c>
      <c r="F60" s="39"/>
      <c r="G60" s="39"/>
      <c r="H60" s="25" t="s">
        <v>7</v>
      </c>
      <c r="I60" s="25" t="s">
        <v>84</v>
      </c>
      <c r="J60" s="100" t="s">
        <v>58</v>
      </c>
      <c r="K60" s="54"/>
    </row>
    <row r="61" spans="1:11" s="8" customFormat="1" x14ac:dyDescent="0.2">
      <c r="A61" s="105" t="s">
        <v>112</v>
      </c>
      <c r="B61" s="31" t="s">
        <v>41</v>
      </c>
      <c r="C61" s="131" t="s">
        <v>306</v>
      </c>
      <c r="D61" s="32" t="s">
        <v>138</v>
      </c>
      <c r="E61" s="32" t="s">
        <v>42</v>
      </c>
      <c r="F61" s="41"/>
      <c r="G61" s="41"/>
      <c r="H61" s="32" t="s">
        <v>4</v>
      </c>
      <c r="I61" s="32" t="s">
        <v>83</v>
      </c>
      <c r="J61" s="101" t="s">
        <v>39</v>
      </c>
      <c r="K61" s="54"/>
    </row>
    <row r="62" spans="1:11" s="8" customFormat="1" x14ac:dyDescent="0.2">
      <c r="A62" s="106" t="s">
        <v>112</v>
      </c>
      <c r="B62" s="33" t="s">
        <v>35</v>
      </c>
      <c r="C62" s="132"/>
      <c r="D62" s="24" t="s">
        <v>137</v>
      </c>
      <c r="E62" s="24" t="s">
        <v>36</v>
      </c>
      <c r="F62" s="42"/>
      <c r="G62" s="42"/>
      <c r="H62" s="24" t="s">
        <v>4</v>
      </c>
      <c r="I62" s="24" t="s">
        <v>83</v>
      </c>
      <c r="J62" s="100" t="s">
        <v>39</v>
      </c>
      <c r="K62" s="54"/>
    </row>
    <row r="63" spans="1:11" s="8" customFormat="1" x14ac:dyDescent="0.2">
      <c r="A63" s="106" t="s">
        <v>112</v>
      </c>
      <c r="B63" s="52" t="s">
        <v>182</v>
      </c>
      <c r="C63" s="132"/>
      <c r="D63" s="116" t="s">
        <v>292</v>
      </c>
      <c r="E63" s="55" t="s">
        <v>182</v>
      </c>
      <c r="F63" s="53"/>
      <c r="G63" s="53"/>
      <c r="H63" s="55" t="s">
        <v>7</v>
      </c>
      <c r="I63" s="50" t="s">
        <v>83</v>
      </c>
      <c r="J63" s="102" t="s">
        <v>39</v>
      </c>
      <c r="K63" s="54"/>
    </row>
    <row r="64" spans="1:11" s="8" customFormat="1" x14ac:dyDescent="0.2">
      <c r="A64" s="106" t="s">
        <v>112</v>
      </c>
      <c r="B64" s="33" t="s">
        <v>47</v>
      </c>
      <c r="C64" s="132"/>
      <c r="D64" s="24" t="s">
        <v>121</v>
      </c>
      <c r="E64" s="24" t="s">
        <v>47</v>
      </c>
      <c r="F64" s="42"/>
      <c r="G64" s="42"/>
      <c r="H64" s="24" t="s">
        <v>7</v>
      </c>
      <c r="I64" s="24" t="s">
        <v>83</v>
      </c>
      <c r="J64" s="100" t="s">
        <v>39</v>
      </c>
      <c r="K64" s="54"/>
    </row>
    <row r="65" spans="1:11" s="8" customFormat="1" x14ac:dyDescent="0.2">
      <c r="A65" s="106" t="s">
        <v>112</v>
      </c>
      <c r="B65" s="33" t="s">
        <v>50</v>
      </c>
      <c r="C65" s="132"/>
      <c r="D65" s="24" t="s">
        <v>122</v>
      </c>
      <c r="E65" s="24" t="s">
        <v>50</v>
      </c>
      <c r="F65" s="42"/>
      <c r="G65" s="42"/>
      <c r="H65" s="24" t="s">
        <v>7</v>
      </c>
      <c r="I65" s="24" t="s">
        <v>83</v>
      </c>
      <c r="J65" s="100" t="s">
        <v>39</v>
      </c>
      <c r="K65" s="54"/>
    </row>
    <row r="66" spans="1:11" s="8" customFormat="1" x14ac:dyDescent="0.2">
      <c r="A66" s="106" t="s">
        <v>112</v>
      </c>
      <c r="B66" s="33" t="s">
        <v>48</v>
      </c>
      <c r="C66" s="132"/>
      <c r="D66" s="24" t="s">
        <v>120</v>
      </c>
      <c r="E66" s="24" t="s">
        <v>0</v>
      </c>
      <c r="F66" s="42"/>
      <c r="G66" s="42"/>
      <c r="H66" s="24" t="s">
        <v>7</v>
      </c>
      <c r="I66" s="24" t="s">
        <v>83</v>
      </c>
      <c r="J66" s="100" t="s">
        <v>39</v>
      </c>
      <c r="K66" s="54"/>
    </row>
    <row r="67" spans="1:11" s="8" customFormat="1" x14ac:dyDescent="0.2">
      <c r="A67" s="106" t="s">
        <v>112</v>
      </c>
      <c r="B67" s="52" t="s">
        <v>185</v>
      </c>
      <c r="C67" s="132"/>
      <c r="D67" s="116" t="s">
        <v>293</v>
      </c>
      <c r="E67" s="55" t="s">
        <v>185</v>
      </c>
      <c r="F67" s="53"/>
      <c r="G67" s="53"/>
      <c r="H67" s="50" t="s">
        <v>7</v>
      </c>
      <c r="I67" s="50" t="s">
        <v>83</v>
      </c>
      <c r="J67" s="102" t="s">
        <v>39</v>
      </c>
      <c r="K67" s="54"/>
    </row>
    <row r="68" spans="1:11" s="8" customFormat="1" x14ac:dyDescent="0.2">
      <c r="A68" s="106" t="s">
        <v>112</v>
      </c>
      <c r="B68" s="52" t="s">
        <v>184</v>
      </c>
      <c r="C68" s="132"/>
      <c r="D68" s="116" t="s">
        <v>294</v>
      </c>
      <c r="E68" s="55" t="s">
        <v>184</v>
      </c>
      <c r="F68" s="53"/>
      <c r="G68" s="53"/>
      <c r="H68" s="50" t="s">
        <v>7</v>
      </c>
      <c r="I68" s="50" t="s">
        <v>83</v>
      </c>
      <c r="J68" s="102" t="s">
        <v>39</v>
      </c>
      <c r="K68" s="54"/>
    </row>
    <row r="69" spans="1:11" s="8" customFormat="1" x14ac:dyDescent="0.2">
      <c r="A69" s="106" t="s">
        <v>112</v>
      </c>
      <c r="B69" s="49" t="s">
        <v>183</v>
      </c>
      <c r="C69" s="132"/>
      <c r="D69" s="55" t="s">
        <v>295</v>
      </c>
      <c r="E69" s="55" t="s">
        <v>183</v>
      </c>
      <c r="F69" s="53"/>
      <c r="G69" s="53"/>
      <c r="H69" s="50" t="s">
        <v>4</v>
      </c>
      <c r="I69" s="50" t="s">
        <v>83</v>
      </c>
      <c r="J69" s="102" t="s">
        <v>39</v>
      </c>
      <c r="K69" s="54"/>
    </row>
    <row r="70" spans="1:11" s="8" customFormat="1" x14ac:dyDescent="0.2">
      <c r="A70" s="106" t="s">
        <v>112</v>
      </c>
      <c r="B70" s="33" t="s">
        <v>31</v>
      </c>
      <c r="C70" s="132"/>
      <c r="D70" s="24" t="s">
        <v>124</v>
      </c>
      <c r="E70" s="24" t="s">
        <v>32</v>
      </c>
      <c r="F70" s="42"/>
      <c r="G70" s="42"/>
      <c r="H70" s="24" t="s">
        <v>4</v>
      </c>
      <c r="I70" s="24" t="s">
        <v>83</v>
      </c>
      <c r="J70" s="100" t="s">
        <v>39</v>
      </c>
      <c r="K70" s="54"/>
    </row>
    <row r="71" spans="1:11" s="8" customFormat="1" x14ac:dyDescent="0.2">
      <c r="A71" s="106" t="s">
        <v>112</v>
      </c>
      <c r="B71" s="33" t="s">
        <v>33</v>
      </c>
      <c r="C71" s="132"/>
      <c r="D71" s="24" t="s">
        <v>126</v>
      </c>
      <c r="E71" s="24" t="s">
        <v>34</v>
      </c>
      <c r="F71" s="42"/>
      <c r="G71" s="42"/>
      <c r="H71" s="24" t="s">
        <v>4</v>
      </c>
      <c r="I71" s="24" t="s">
        <v>83</v>
      </c>
      <c r="J71" s="100" t="s">
        <v>39</v>
      </c>
      <c r="K71" s="54"/>
    </row>
    <row r="72" spans="1:11" s="8" customFormat="1" x14ac:dyDescent="0.2">
      <c r="A72" s="106" t="s">
        <v>112</v>
      </c>
      <c r="B72" s="33" t="s">
        <v>45</v>
      </c>
      <c r="C72" s="132"/>
      <c r="D72" s="24" t="s">
        <v>128</v>
      </c>
      <c r="E72" s="24" t="s">
        <v>46</v>
      </c>
      <c r="F72" s="42"/>
      <c r="G72" s="42"/>
      <c r="H72" s="24" t="s">
        <v>4</v>
      </c>
      <c r="I72" s="24" t="s">
        <v>83</v>
      </c>
      <c r="J72" s="100" t="s">
        <v>39</v>
      </c>
      <c r="K72" s="54"/>
    </row>
    <row r="73" spans="1:11" s="8" customFormat="1" x14ac:dyDescent="0.2">
      <c r="A73" s="106" t="s">
        <v>112</v>
      </c>
      <c r="B73" s="49" t="s">
        <v>186</v>
      </c>
      <c r="C73" s="132"/>
      <c r="D73" s="116" t="s">
        <v>296</v>
      </c>
      <c r="E73" s="55" t="s">
        <v>186</v>
      </c>
      <c r="F73" s="53"/>
      <c r="G73" s="53"/>
      <c r="H73" s="50" t="s">
        <v>4</v>
      </c>
      <c r="I73" s="50" t="s">
        <v>83</v>
      </c>
      <c r="J73" s="102" t="s">
        <v>39</v>
      </c>
      <c r="K73" s="54"/>
    </row>
    <row r="74" spans="1:11" s="8" customFormat="1" x14ac:dyDescent="0.2">
      <c r="A74" s="106" t="s">
        <v>112</v>
      </c>
      <c r="B74" s="33" t="s">
        <v>95</v>
      </c>
      <c r="C74" s="132"/>
      <c r="D74" s="24" t="s">
        <v>136</v>
      </c>
      <c r="E74" s="24" t="s">
        <v>95</v>
      </c>
      <c r="F74" s="42"/>
      <c r="G74" s="42"/>
      <c r="H74" s="24" t="s">
        <v>4</v>
      </c>
      <c r="I74" s="24" t="s">
        <v>83</v>
      </c>
      <c r="J74" s="100" t="s">
        <v>39</v>
      </c>
      <c r="K74" s="54"/>
    </row>
    <row r="75" spans="1:11" s="8" customFormat="1" x14ac:dyDescent="0.2">
      <c r="A75" s="106" t="s">
        <v>112</v>
      </c>
      <c r="B75" s="49" t="s">
        <v>187</v>
      </c>
      <c r="C75" s="132"/>
      <c r="D75" s="116" t="s">
        <v>297</v>
      </c>
      <c r="E75" s="55" t="s">
        <v>187</v>
      </c>
      <c r="F75" s="53"/>
      <c r="G75" s="53"/>
      <c r="H75" s="50" t="s">
        <v>4</v>
      </c>
      <c r="I75" s="50" t="s">
        <v>83</v>
      </c>
      <c r="J75" s="102" t="s">
        <v>39</v>
      </c>
      <c r="K75" s="54"/>
    </row>
    <row r="76" spans="1:11" s="8" customFormat="1" x14ac:dyDescent="0.2">
      <c r="A76" s="106" t="s">
        <v>112</v>
      </c>
      <c r="B76" s="33" t="s">
        <v>49</v>
      </c>
      <c r="C76" s="132"/>
      <c r="D76" s="24" t="s">
        <v>129</v>
      </c>
      <c r="E76" s="24" t="s">
        <v>1</v>
      </c>
      <c r="F76" s="42"/>
      <c r="G76" s="42"/>
      <c r="H76" s="24" t="s">
        <v>4</v>
      </c>
      <c r="I76" s="24" t="s">
        <v>83</v>
      </c>
      <c r="J76" s="100" t="s">
        <v>39</v>
      </c>
      <c r="K76" s="54"/>
    </row>
    <row r="77" spans="1:11" s="8" customFormat="1" x14ac:dyDescent="0.2">
      <c r="A77" s="106" t="s">
        <v>112</v>
      </c>
      <c r="B77" s="52" t="s">
        <v>188</v>
      </c>
      <c r="C77" s="132"/>
      <c r="D77" s="116" t="s">
        <v>298</v>
      </c>
      <c r="E77" s="55" t="s">
        <v>188</v>
      </c>
      <c r="F77" s="53"/>
      <c r="G77" s="53"/>
      <c r="H77" s="50" t="s">
        <v>4</v>
      </c>
      <c r="I77" s="50" t="s">
        <v>83</v>
      </c>
      <c r="J77" s="102" t="s">
        <v>39</v>
      </c>
      <c r="K77" s="54"/>
    </row>
    <row r="78" spans="1:11" s="8" customFormat="1" x14ac:dyDescent="0.2">
      <c r="A78" s="106" t="s">
        <v>112</v>
      </c>
      <c r="B78" s="52" t="s">
        <v>189</v>
      </c>
      <c r="C78" s="132"/>
      <c r="D78" s="116" t="s">
        <v>299</v>
      </c>
      <c r="E78" s="55" t="s">
        <v>189</v>
      </c>
      <c r="F78" s="53"/>
      <c r="G78" s="53"/>
      <c r="H78" s="50" t="s">
        <v>4</v>
      </c>
      <c r="I78" s="50" t="s">
        <v>83</v>
      </c>
      <c r="J78" s="102" t="s">
        <v>39</v>
      </c>
      <c r="K78" s="54"/>
    </row>
    <row r="79" spans="1:11" s="8" customFormat="1" x14ac:dyDescent="0.2">
      <c r="A79" s="106" t="s">
        <v>112</v>
      </c>
      <c r="B79" s="52" t="s">
        <v>43</v>
      </c>
      <c r="C79" s="132"/>
      <c r="D79" s="50" t="s">
        <v>133</v>
      </c>
      <c r="E79" s="50" t="s">
        <v>44</v>
      </c>
      <c r="F79" s="53"/>
      <c r="G79" s="53"/>
      <c r="H79" s="50" t="s">
        <v>4</v>
      </c>
      <c r="I79" s="50" t="s">
        <v>83</v>
      </c>
      <c r="J79" s="102" t="s">
        <v>39</v>
      </c>
      <c r="K79" s="54"/>
    </row>
    <row r="80" spans="1:11" s="8" customFormat="1" x14ac:dyDescent="0.2">
      <c r="A80" s="106" t="s">
        <v>112</v>
      </c>
      <c r="B80" s="33" t="s">
        <v>37</v>
      </c>
      <c r="C80" s="132"/>
      <c r="D80" s="24" t="s">
        <v>131</v>
      </c>
      <c r="E80" s="24" t="s">
        <v>38</v>
      </c>
      <c r="F80" s="42"/>
      <c r="G80" s="42"/>
      <c r="H80" s="24" t="s">
        <v>4</v>
      </c>
      <c r="I80" s="24" t="s">
        <v>83</v>
      </c>
      <c r="J80" s="100" t="s">
        <v>39</v>
      </c>
      <c r="K80" s="54"/>
    </row>
    <row r="81" spans="1:11" s="8" customFormat="1" x14ac:dyDescent="0.2">
      <c r="A81" s="106" t="s">
        <v>112</v>
      </c>
      <c r="B81" s="49" t="s">
        <v>190</v>
      </c>
      <c r="C81" s="132"/>
      <c r="D81" s="55" t="s">
        <v>300</v>
      </c>
      <c r="E81" s="55" t="s">
        <v>288</v>
      </c>
      <c r="F81" s="53"/>
      <c r="G81" s="53"/>
      <c r="H81" s="50" t="s">
        <v>4</v>
      </c>
      <c r="I81" s="50" t="s">
        <v>83</v>
      </c>
      <c r="J81" s="102" t="s">
        <v>39</v>
      </c>
      <c r="K81" s="54"/>
    </row>
    <row r="82" spans="1:11" s="8" customFormat="1" ht="13.5" thickBot="1" x14ac:dyDescent="0.25">
      <c r="A82" s="107" t="s">
        <v>112</v>
      </c>
      <c r="B82" s="34" t="s">
        <v>39</v>
      </c>
      <c r="C82" s="133"/>
      <c r="D82" s="25" t="s">
        <v>135</v>
      </c>
      <c r="E82" s="25" t="s">
        <v>40</v>
      </c>
      <c r="F82" s="43" t="s">
        <v>2</v>
      </c>
      <c r="G82" s="43" t="s">
        <v>3</v>
      </c>
      <c r="H82" s="25" t="s">
        <v>7</v>
      </c>
      <c r="I82" s="25" t="s">
        <v>83</v>
      </c>
      <c r="J82" s="103" t="s">
        <v>39</v>
      </c>
      <c r="K82" s="54"/>
    </row>
    <row r="83" spans="1:11" s="8" customFormat="1" ht="12.75" customHeight="1" x14ac:dyDescent="0.2">
      <c r="A83" s="105" t="s">
        <v>112</v>
      </c>
      <c r="B83" s="31" t="s">
        <v>25</v>
      </c>
      <c r="C83" s="120" t="s">
        <v>145</v>
      </c>
      <c r="D83" s="32" t="s">
        <v>25</v>
      </c>
      <c r="E83" s="32" t="s">
        <v>26</v>
      </c>
      <c r="F83" s="40" t="s">
        <v>2</v>
      </c>
      <c r="G83" s="40" t="s">
        <v>3</v>
      </c>
      <c r="H83" s="32" t="s">
        <v>4</v>
      </c>
      <c r="I83" s="32" t="s">
        <v>81</v>
      </c>
      <c r="J83" s="101" t="s">
        <v>25</v>
      </c>
      <c r="K83" s="54"/>
    </row>
    <row r="84" spans="1:11" s="8" customFormat="1" x14ac:dyDescent="0.2">
      <c r="A84" s="106" t="s">
        <v>112</v>
      </c>
      <c r="B84" s="33" t="s">
        <v>17</v>
      </c>
      <c r="C84" s="121"/>
      <c r="D84" s="24" t="s">
        <v>17</v>
      </c>
      <c r="E84" s="24" t="s">
        <v>18</v>
      </c>
      <c r="F84" s="38" t="s">
        <v>19</v>
      </c>
      <c r="G84" s="38" t="s">
        <v>20</v>
      </c>
      <c r="H84" s="24" t="s">
        <v>7</v>
      </c>
      <c r="I84" s="24" t="s">
        <v>81</v>
      </c>
      <c r="J84" s="100" t="s">
        <v>25</v>
      </c>
      <c r="K84" s="54"/>
    </row>
    <row r="85" spans="1:11" s="9" customFormat="1" x14ac:dyDescent="0.2">
      <c r="A85" s="106" t="s">
        <v>112</v>
      </c>
      <c r="B85" s="29" t="s">
        <v>27</v>
      </c>
      <c r="C85" s="121"/>
      <c r="D85" s="47" t="s">
        <v>27</v>
      </c>
      <c r="E85" s="47" t="s">
        <v>28</v>
      </c>
      <c r="F85" s="37" t="s">
        <v>29</v>
      </c>
      <c r="G85" s="37" t="s">
        <v>30</v>
      </c>
      <c r="H85" s="47" t="s">
        <v>4</v>
      </c>
      <c r="I85" s="47" t="s">
        <v>81</v>
      </c>
      <c r="J85" s="99" t="s">
        <v>25</v>
      </c>
    </row>
    <row r="86" spans="1:11" s="9" customFormat="1" ht="13.5" thickBot="1" x14ac:dyDescent="0.25">
      <c r="A86" s="107" t="s">
        <v>112</v>
      </c>
      <c r="B86" s="29" t="s">
        <v>21</v>
      </c>
      <c r="C86" s="122"/>
      <c r="D86" s="47" t="s">
        <v>21</v>
      </c>
      <c r="E86" s="47" t="s">
        <v>22</v>
      </c>
      <c r="F86" s="37" t="s">
        <v>23</v>
      </c>
      <c r="G86" s="37" t="s">
        <v>24</v>
      </c>
      <c r="H86" s="47" t="s">
        <v>7</v>
      </c>
      <c r="I86" s="47" t="s">
        <v>81</v>
      </c>
      <c r="J86" s="99" t="s">
        <v>25</v>
      </c>
    </row>
    <row r="87" spans="1:11" s="8" customFormat="1" x14ac:dyDescent="0.2">
      <c r="A87" s="105" t="s">
        <v>112</v>
      </c>
      <c r="B87" s="31" t="s">
        <v>71</v>
      </c>
      <c r="C87" s="123" t="s">
        <v>307</v>
      </c>
      <c r="D87" s="32" t="s">
        <v>139</v>
      </c>
      <c r="E87" s="32" t="s">
        <v>71</v>
      </c>
      <c r="F87" s="41" t="s">
        <v>303</v>
      </c>
      <c r="G87" s="40"/>
      <c r="H87" s="32" t="s">
        <v>7</v>
      </c>
      <c r="I87" s="32" t="s">
        <v>86</v>
      </c>
      <c r="J87" s="101" t="s">
        <v>192</v>
      </c>
      <c r="K87" s="54"/>
    </row>
    <row r="88" spans="1:11" s="8" customFormat="1" ht="14.25" x14ac:dyDescent="0.2">
      <c r="A88" s="106" t="s">
        <v>112</v>
      </c>
      <c r="B88" s="49" t="s">
        <v>302</v>
      </c>
      <c r="C88" s="124"/>
      <c r="D88" s="55" t="s">
        <v>192</v>
      </c>
      <c r="E88" s="55" t="s">
        <v>193</v>
      </c>
      <c r="F88" s="53" t="s">
        <v>2</v>
      </c>
      <c r="G88" s="53" t="s">
        <v>3</v>
      </c>
      <c r="H88" s="55" t="s">
        <v>7</v>
      </c>
      <c r="I88" s="55" t="s">
        <v>86</v>
      </c>
      <c r="J88" s="104" t="s">
        <v>192</v>
      </c>
      <c r="K88" s="54"/>
    </row>
    <row r="89" spans="1:11" s="8" customFormat="1" ht="15" thickBot="1" x14ac:dyDescent="0.25">
      <c r="A89" s="107" t="s">
        <v>112</v>
      </c>
      <c r="B89" s="56" t="s">
        <v>191</v>
      </c>
      <c r="C89" s="125"/>
      <c r="D89" s="25" t="s">
        <v>140</v>
      </c>
      <c r="E89" s="25" t="s">
        <v>72</v>
      </c>
      <c r="F89" s="43" t="s">
        <v>248</v>
      </c>
      <c r="G89" s="43" t="s">
        <v>301</v>
      </c>
      <c r="H89" s="25" t="s">
        <v>7</v>
      </c>
      <c r="I89" s="25" t="s">
        <v>86</v>
      </c>
      <c r="J89" s="103" t="s">
        <v>192</v>
      </c>
      <c r="K89" s="54"/>
    </row>
    <row r="90" spans="1:11" s="8" customFormat="1" ht="14.25" x14ac:dyDescent="0.2">
      <c r="A90" s="105" t="s">
        <v>112</v>
      </c>
      <c r="B90" s="57" t="s">
        <v>169</v>
      </c>
      <c r="C90" s="126" t="s">
        <v>163</v>
      </c>
      <c r="D90" s="58" t="s">
        <v>162</v>
      </c>
      <c r="E90" s="58" t="s">
        <v>202</v>
      </c>
      <c r="F90" s="62" t="s">
        <v>2</v>
      </c>
      <c r="G90" s="59" t="s">
        <v>3</v>
      </c>
      <c r="H90" s="58" t="s">
        <v>7</v>
      </c>
      <c r="I90" s="63" t="s">
        <v>207</v>
      </c>
      <c r="J90" s="65" t="s">
        <v>162</v>
      </c>
    </row>
    <row r="91" spans="1:11" s="8" customFormat="1" ht="14.25" x14ac:dyDescent="0.2">
      <c r="A91" s="106" t="s">
        <v>112</v>
      </c>
      <c r="B91" s="49" t="s">
        <v>198</v>
      </c>
      <c r="C91" s="127"/>
      <c r="D91" s="55" t="s">
        <v>194</v>
      </c>
      <c r="E91" s="55" t="s">
        <v>203</v>
      </c>
      <c r="F91" s="53" t="s">
        <v>208</v>
      </c>
      <c r="G91" s="51" t="s">
        <v>212</v>
      </c>
      <c r="H91" s="55" t="s">
        <v>7</v>
      </c>
      <c r="I91" s="64" t="s">
        <v>207</v>
      </c>
      <c r="J91" s="104" t="s">
        <v>162</v>
      </c>
    </row>
    <row r="92" spans="1:11" s="8" customFormat="1" ht="14.25" x14ac:dyDescent="0.2">
      <c r="A92" s="106" t="s">
        <v>112</v>
      </c>
      <c r="B92" s="49" t="s">
        <v>199</v>
      </c>
      <c r="C92" s="127"/>
      <c r="D92" s="55" t="s">
        <v>195</v>
      </c>
      <c r="E92" s="55" t="s">
        <v>204</v>
      </c>
      <c r="F92" s="53" t="s">
        <v>209</v>
      </c>
      <c r="G92" s="51" t="s">
        <v>213</v>
      </c>
      <c r="H92" s="55" t="s">
        <v>4</v>
      </c>
      <c r="I92" s="64" t="s">
        <v>207</v>
      </c>
      <c r="J92" s="104" t="s">
        <v>162</v>
      </c>
    </row>
    <row r="93" spans="1:11" s="8" customFormat="1" ht="14.25" x14ac:dyDescent="0.2">
      <c r="A93" s="106" t="s">
        <v>112</v>
      </c>
      <c r="B93" s="49" t="s">
        <v>200</v>
      </c>
      <c r="C93" s="127"/>
      <c r="D93" s="55" t="s">
        <v>196</v>
      </c>
      <c r="E93" s="55" t="s">
        <v>205</v>
      </c>
      <c r="F93" s="53" t="s">
        <v>210</v>
      </c>
      <c r="G93" s="51" t="s">
        <v>214</v>
      </c>
      <c r="H93" s="55" t="s">
        <v>4</v>
      </c>
      <c r="I93" s="64" t="s">
        <v>207</v>
      </c>
      <c r="J93" s="104" t="s">
        <v>162</v>
      </c>
    </row>
    <row r="94" spans="1:11" s="8" customFormat="1" ht="15" thickBot="1" x14ac:dyDescent="0.25">
      <c r="A94" s="107" t="s">
        <v>112</v>
      </c>
      <c r="B94" s="49" t="s">
        <v>201</v>
      </c>
      <c r="C94" s="128"/>
      <c r="D94" s="55" t="s">
        <v>197</v>
      </c>
      <c r="E94" s="55" t="s">
        <v>206</v>
      </c>
      <c r="F94" s="53" t="s">
        <v>211</v>
      </c>
      <c r="G94" s="51" t="s">
        <v>215</v>
      </c>
      <c r="H94" s="55" t="s">
        <v>4</v>
      </c>
      <c r="I94" s="64" t="s">
        <v>207</v>
      </c>
      <c r="J94" s="104" t="s">
        <v>162</v>
      </c>
    </row>
    <row r="95" spans="1:11" s="8" customFormat="1" x14ac:dyDescent="0.2">
      <c r="A95" s="105" t="s">
        <v>112</v>
      </c>
      <c r="B95" s="57" t="s">
        <v>216</v>
      </c>
      <c r="C95" s="126" t="s">
        <v>308</v>
      </c>
      <c r="D95" s="58" t="s">
        <v>216</v>
      </c>
      <c r="E95" s="58" t="s">
        <v>218</v>
      </c>
      <c r="F95" s="62" t="s">
        <v>2</v>
      </c>
      <c r="G95" s="59" t="s">
        <v>3</v>
      </c>
      <c r="H95" s="58" t="s">
        <v>4</v>
      </c>
      <c r="I95" s="58" t="s">
        <v>241</v>
      </c>
      <c r="J95" s="65" t="s">
        <v>216</v>
      </c>
    </row>
    <row r="96" spans="1:11" s="8" customFormat="1" ht="13.5" thickBot="1" x14ac:dyDescent="0.25">
      <c r="A96" s="107" t="s">
        <v>112</v>
      </c>
      <c r="B96" s="60" t="s">
        <v>217</v>
      </c>
      <c r="C96" s="128"/>
      <c r="D96" s="61" t="s">
        <v>217</v>
      </c>
      <c r="E96" s="61" t="s">
        <v>219</v>
      </c>
      <c r="F96" s="71" t="s">
        <v>234</v>
      </c>
      <c r="G96" s="72"/>
      <c r="H96" s="61" t="s">
        <v>7</v>
      </c>
      <c r="I96" s="61" t="s">
        <v>241</v>
      </c>
      <c r="J96" s="66" t="s">
        <v>216</v>
      </c>
    </row>
    <row r="97" spans="2:10" s="8" customFormat="1" x14ac:dyDescent="0.2">
      <c r="B97" s="23"/>
      <c r="C97" s="23"/>
      <c r="D97" s="23"/>
      <c r="E97" s="23"/>
      <c r="F97" s="45"/>
      <c r="G97" s="45"/>
      <c r="H97" s="23"/>
      <c r="I97" s="23"/>
      <c r="J97" s="23"/>
    </row>
    <row r="98" spans="2:10" s="8" customFormat="1" x14ac:dyDescent="0.2">
      <c r="B98" s="23"/>
      <c r="C98" s="23"/>
      <c r="D98" s="23"/>
      <c r="E98" s="23"/>
      <c r="F98" s="45"/>
      <c r="G98" s="45"/>
      <c r="H98" s="23"/>
      <c r="I98" s="23"/>
      <c r="J98" s="23"/>
    </row>
    <row r="99" spans="2:10" s="8" customFormat="1" x14ac:dyDescent="0.2">
      <c r="B99" s="23"/>
      <c r="C99" s="23"/>
      <c r="D99" s="23"/>
      <c r="E99" s="23"/>
      <c r="F99" s="117"/>
      <c r="G99" s="45"/>
      <c r="H99" s="23"/>
      <c r="I99" s="23"/>
      <c r="J99" s="23"/>
    </row>
    <row r="100" spans="2:10" x14ac:dyDescent="0.2">
      <c r="B100" s="46"/>
      <c r="C100" s="46"/>
      <c r="D100" s="46"/>
      <c r="E100" s="46"/>
      <c r="H100" s="46"/>
      <c r="I100" s="46"/>
      <c r="J100" s="46"/>
    </row>
    <row r="101" spans="2:10" x14ac:dyDescent="0.2">
      <c r="G101" s="118"/>
    </row>
    <row r="102" spans="2:10" x14ac:dyDescent="0.2">
      <c r="B102" s="68"/>
    </row>
    <row r="103" spans="2:10" x14ac:dyDescent="0.2">
      <c r="B103" s="67"/>
    </row>
  </sheetData>
  <mergeCells count="10">
    <mergeCell ref="B4:J4"/>
    <mergeCell ref="C83:C86"/>
    <mergeCell ref="C87:C89"/>
    <mergeCell ref="C90:C94"/>
    <mergeCell ref="C95:C96"/>
    <mergeCell ref="C6:C11"/>
    <mergeCell ref="C12:C16"/>
    <mergeCell ref="C17:C38"/>
    <mergeCell ref="C39:C60"/>
    <mergeCell ref="C61:C82"/>
  </mergeCells>
  <pageMargins left="0.75" right="0.75" top="1" bottom="1" header="0.5" footer="0.5"/>
  <pageSetup orientation="portrait" horizontalDpi="300" verticalDpi="300" r:id="rId1"/>
  <headerFooter differentOddEven="1" differentFirst="1" alignWithMargins="0">
    <oddFooter>&amp;LEmerson Classification: &amp;K008000Internal</oddFooter>
    <evenFooter>&amp;LEmerson Classification: &amp;K008000Internal</evenFooter>
    <firstFooter>&amp;LEmerson Classification: &amp;K008000Internal</first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B36" sqref="B36"/>
    </sheetView>
  </sheetViews>
  <sheetFormatPr defaultRowHeight="12.75" x14ac:dyDescent="0.2"/>
  <cols>
    <col min="1" max="1" width="8.85546875" style="9"/>
    <col min="2" max="2" width="12.28515625" customWidth="1"/>
    <col min="3" max="3" width="58.7109375" customWidth="1"/>
    <col min="4" max="4" width="13.7109375" bestFit="1" customWidth="1"/>
    <col min="5" max="5" width="13.28515625" bestFit="1" customWidth="1"/>
    <col min="6" max="6" width="23.140625" style="9" customWidth="1"/>
    <col min="7" max="7" width="13.28515625" style="9" customWidth="1"/>
  </cols>
  <sheetData>
    <row r="1" spans="2:13" s="9" customFormat="1" x14ac:dyDescent="0.2">
      <c r="H1" s="97" t="s">
        <v>247</v>
      </c>
    </row>
    <row r="2" spans="2:13" s="9" customFormat="1" x14ac:dyDescent="0.2"/>
    <row r="3" spans="2:13" s="9" customFormat="1" x14ac:dyDescent="0.2">
      <c r="B3" s="92" t="s">
        <v>74</v>
      </c>
      <c r="C3" s="95" t="s">
        <v>77</v>
      </c>
    </row>
    <row r="4" spans="2:13" x14ac:dyDescent="0.2">
      <c r="B4" s="75" t="s">
        <v>12</v>
      </c>
      <c r="C4" s="76" t="s">
        <v>5</v>
      </c>
    </row>
    <row r="5" spans="2:13" x14ac:dyDescent="0.2">
      <c r="B5" s="75" t="s">
        <v>13</v>
      </c>
      <c r="C5" s="76" t="s">
        <v>14</v>
      </c>
    </row>
    <row r="6" spans="2:13" x14ac:dyDescent="0.2">
      <c r="B6" s="77" t="s">
        <v>10</v>
      </c>
      <c r="C6" s="78" t="s">
        <v>5</v>
      </c>
      <c r="D6" s="9"/>
      <c r="L6" s="9"/>
      <c r="M6" s="9"/>
    </row>
    <row r="7" spans="2:13" ht="13.15" customHeight="1" x14ac:dyDescent="0.2">
      <c r="B7" s="77" t="s">
        <v>8</v>
      </c>
      <c r="C7" s="78" t="s">
        <v>2</v>
      </c>
      <c r="D7" s="70" t="s">
        <v>263</v>
      </c>
      <c r="E7" s="9" t="s">
        <v>244</v>
      </c>
      <c r="L7" s="9"/>
      <c r="M7" s="9"/>
    </row>
    <row r="8" spans="2:13" x14ac:dyDescent="0.2">
      <c r="B8" s="77" t="s">
        <v>16</v>
      </c>
      <c r="C8" s="78" t="s">
        <v>99</v>
      </c>
      <c r="E8" s="70" t="s">
        <v>264</v>
      </c>
      <c r="L8" s="9"/>
      <c r="M8" s="9"/>
    </row>
    <row r="9" spans="2:13" x14ac:dyDescent="0.2">
      <c r="B9" s="77" t="s">
        <v>73</v>
      </c>
      <c r="C9" s="78" t="s">
        <v>101</v>
      </c>
      <c r="E9" s="70" t="s">
        <v>264</v>
      </c>
      <c r="L9" s="9"/>
      <c r="M9" s="9"/>
    </row>
    <row r="10" spans="2:13" x14ac:dyDescent="0.2">
      <c r="E10" s="70" t="s">
        <v>264</v>
      </c>
      <c r="L10" s="9"/>
      <c r="M10" s="9"/>
    </row>
    <row r="11" spans="2:13" x14ac:dyDescent="0.2">
      <c r="E11" s="70" t="s">
        <v>264</v>
      </c>
      <c r="L11" s="9"/>
      <c r="M11" s="9"/>
    </row>
    <row r="12" spans="2:13" s="9" customFormat="1" x14ac:dyDescent="0.2">
      <c r="B12" s="87"/>
      <c r="C12" s="88" t="s">
        <v>261</v>
      </c>
      <c r="E12" s="70" t="s">
        <v>264</v>
      </c>
    </row>
    <row r="13" spans="2:13" s="9" customFormat="1" x14ac:dyDescent="0.2">
      <c r="E13" s="70" t="s">
        <v>264</v>
      </c>
    </row>
    <row r="14" spans="2:13" s="9" customFormat="1" x14ac:dyDescent="0.2">
      <c r="E14" s="70" t="s">
        <v>264</v>
      </c>
    </row>
    <row r="15" spans="2:13" s="9" customFormat="1" ht="19.899999999999999" customHeight="1" x14ac:dyDescent="0.2">
      <c r="B15" s="79" t="s">
        <v>259</v>
      </c>
      <c r="C15" s="2" t="s">
        <v>266</v>
      </c>
      <c r="D15" s="90"/>
      <c r="E15" s="89" t="s">
        <v>262</v>
      </c>
    </row>
    <row r="16" spans="2:13" x14ac:dyDescent="0.2">
      <c r="B16" s="92" t="s">
        <v>74</v>
      </c>
      <c r="C16" s="93" t="s">
        <v>245</v>
      </c>
      <c r="D16" s="94" t="s">
        <v>246</v>
      </c>
      <c r="E16" s="93" t="s">
        <v>8</v>
      </c>
      <c r="F16" s="92" t="s">
        <v>77</v>
      </c>
      <c r="G16" s="30"/>
      <c r="L16" s="9"/>
      <c r="M16" s="9"/>
    </row>
    <row r="17" spans="2:13" x14ac:dyDescent="0.2">
      <c r="B17" s="86" t="s">
        <v>12</v>
      </c>
      <c r="C17" s="84">
        <v>1</v>
      </c>
      <c r="D17" s="75">
        <v>1000</v>
      </c>
      <c r="E17" s="75">
        <f>C17*D17</f>
        <v>1000</v>
      </c>
      <c r="F17" s="91" t="s">
        <v>5</v>
      </c>
      <c r="G17" s="47"/>
      <c r="L17" s="9"/>
      <c r="M17" s="9"/>
    </row>
    <row r="18" spans="2:13" x14ac:dyDescent="0.2">
      <c r="B18" s="86" t="s">
        <v>13</v>
      </c>
      <c r="C18" s="85">
        <v>1</v>
      </c>
      <c r="D18" s="75">
        <v>1000000</v>
      </c>
      <c r="E18" s="75">
        <f>C18*D18</f>
        <v>1000000</v>
      </c>
      <c r="F18" s="91" t="s">
        <v>14</v>
      </c>
      <c r="G18" s="47"/>
      <c r="L18" s="9"/>
      <c r="M18" s="9"/>
    </row>
    <row r="19" spans="2:13" x14ac:dyDescent="0.2">
      <c r="B19" s="9"/>
      <c r="C19" s="9"/>
      <c r="E19" s="9"/>
      <c r="L19" s="9"/>
      <c r="M19" s="9"/>
    </row>
    <row r="20" spans="2:13" s="9" customFormat="1" x14ac:dyDescent="0.2">
      <c r="B20" s="83" t="s">
        <v>260</v>
      </c>
      <c r="C20" s="2" t="s">
        <v>265</v>
      </c>
    </row>
    <row r="21" spans="2:13" ht="13.15" customHeight="1" x14ac:dyDescent="0.2">
      <c r="B21" s="92" t="s">
        <v>74</v>
      </c>
      <c r="C21" s="93" t="s">
        <v>245</v>
      </c>
      <c r="D21" s="93" t="s">
        <v>246</v>
      </c>
      <c r="E21" s="94" t="s">
        <v>65</v>
      </c>
      <c r="F21" s="92" t="s">
        <v>77</v>
      </c>
      <c r="L21" s="9"/>
      <c r="M21" s="9"/>
    </row>
    <row r="22" spans="2:13" x14ac:dyDescent="0.2">
      <c r="B22" s="91" t="s">
        <v>42</v>
      </c>
      <c r="C22" s="96">
        <v>1</v>
      </c>
      <c r="D22" s="80">
        <v>100</v>
      </c>
      <c r="E22" s="80">
        <f>C22*D22</f>
        <v>100</v>
      </c>
      <c r="F22" s="91" t="s">
        <v>248</v>
      </c>
      <c r="L22" s="9"/>
      <c r="M22" s="9"/>
    </row>
    <row r="23" spans="2:13" x14ac:dyDescent="0.2">
      <c r="B23" s="91" t="s">
        <v>60</v>
      </c>
      <c r="C23" s="96">
        <v>1</v>
      </c>
      <c r="D23" s="80">
        <v>0.249083</v>
      </c>
      <c r="E23" s="80">
        <f t="shared" ref="E23:E33" si="0">C23*D23</f>
        <v>0.249083</v>
      </c>
      <c r="F23" s="91" t="s">
        <v>253</v>
      </c>
      <c r="L23" s="9"/>
      <c r="M23" s="9"/>
    </row>
    <row r="24" spans="2:13" x14ac:dyDescent="0.2">
      <c r="B24" s="91" t="s">
        <v>62</v>
      </c>
      <c r="C24" s="96">
        <v>1</v>
      </c>
      <c r="D24" s="80">
        <v>0.24884300000000001</v>
      </c>
      <c r="E24" s="80">
        <f t="shared" si="0"/>
        <v>0.24884300000000001</v>
      </c>
      <c r="F24" s="91" t="s">
        <v>254</v>
      </c>
      <c r="L24" s="9"/>
      <c r="M24" s="9"/>
    </row>
    <row r="25" spans="2:13" x14ac:dyDescent="0.2">
      <c r="B25" s="91" t="s">
        <v>58</v>
      </c>
      <c r="C25" s="96">
        <v>1</v>
      </c>
      <c r="D25" s="80">
        <v>0.248642</v>
      </c>
      <c r="E25" s="80">
        <f t="shared" si="0"/>
        <v>0.248642</v>
      </c>
      <c r="F25" s="91" t="s">
        <v>255</v>
      </c>
      <c r="L25" s="9"/>
      <c r="M25" s="9"/>
    </row>
    <row r="26" spans="2:13" x14ac:dyDescent="0.2">
      <c r="B26" s="91" t="s">
        <v>64</v>
      </c>
      <c r="C26" s="96">
        <v>1</v>
      </c>
      <c r="D26" s="80">
        <v>98.066500000000005</v>
      </c>
      <c r="E26" s="80">
        <f t="shared" si="0"/>
        <v>98.066500000000005</v>
      </c>
      <c r="F26" s="91" t="s">
        <v>249</v>
      </c>
    </row>
    <row r="27" spans="2:13" x14ac:dyDescent="0.2">
      <c r="B27" s="91" t="s">
        <v>65</v>
      </c>
      <c r="C27" s="96">
        <v>1</v>
      </c>
      <c r="D27" s="80">
        <v>1</v>
      </c>
      <c r="E27" s="80">
        <f t="shared" si="0"/>
        <v>1</v>
      </c>
      <c r="F27" s="91" t="s">
        <v>2</v>
      </c>
    </row>
    <row r="28" spans="2:13" x14ac:dyDescent="0.2">
      <c r="B28" s="91" t="s">
        <v>46</v>
      </c>
      <c r="C28" s="96">
        <v>1</v>
      </c>
      <c r="D28" s="80">
        <v>0.1</v>
      </c>
      <c r="E28" s="80">
        <f t="shared" si="0"/>
        <v>0.1</v>
      </c>
      <c r="F28" s="91" t="s">
        <v>250</v>
      </c>
    </row>
    <row r="29" spans="2:13" x14ac:dyDescent="0.2">
      <c r="B29" s="91" t="s">
        <v>96</v>
      </c>
      <c r="C29" s="96">
        <v>1</v>
      </c>
      <c r="D29" s="81">
        <f>0.249083/25.4</f>
        <v>9.8064173228346457E-3</v>
      </c>
      <c r="E29" s="80">
        <f t="shared" si="0"/>
        <v>9.8064173228346457E-3</v>
      </c>
      <c r="F29" s="91" t="s">
        <v>256</v>
      </c>
    </row>
    <row r="30" spans="2:13" x14ac:dyDescent="0.2">
      <c r="B30" s="91" t="s">
        <v>97</v>
      </c>
      <c r="C30" s="96">
        <v>1</v>
      </c>
      <c r="D30" s="80">
        <f>0.248843/25.4</f>
        <v>9.7969685039370081E-3</v>
      </c>
      <c r="E30" s="80">
        <f t="shared" si="0"/>
        <v>9.7969685039370081E-3</v>
      </c>
      <c r="F30" s="91" t="s">
        <v>257</v>
      </c>
    </row>
    <row r="31" spans="2:13" x14ac:dyDescent="0.2">
      <c r="B31" s="91" t="s">
        <v>98</v>
      </c>
      <c r="C31" s="96">
        <v>1</v>
      </c>
      <c r="D31" s="80">
        <f>0.248642/25.4</f>
        <v>9.7890551181102365E-3</v>
      </c>
      <c r="E31" s="80">
        <f t="shared" si="0"/>
        <v>9.7890551181102365E-3</v>
      </c>
      <c r="F31" s="91" t="s">
        <v>258</v>
      </c>
    </row>
    <row r="32" spans="2:13" x14ac:dyDescent="0.2">
      <c r="B32" s="91" t="s">
        <v>67</v>
      </c>
      <c r="C32" s="96">
        <v>1</v>
      </c>
      <c r="D32" s="80">
        <v>1E-3</v>
      </c>
      <c r="E32" s="80">
        <f t="shared" si="0"/>
        <v>1E-3</v>
      </c>
      <c r="F32" s="91" t="s">
        <v>251</v>
      </c>
    </row>
    <row r="33" spans="2:6" x14ac:dyDescent="0.2">
      <c r="B33" s="91" t="s">
        <v>68</v>
      </c>
      <c r="C33" s="96">
        <v>1</v>
      </c>
      <c r="D33" s="80">
        <v>6.8947570000000002</v>
      </c>
      <c r="E33" s="80">
        <f t="shared" si="0"/>
        <v>6.8947570000000002</v>
      </c>
      <c r="F33" s="91" t="s">
        <v>252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7"/>
  <sheetViews>
    <sheetView workbookViewId="0"/>
  </sheetViews>
  <sheetFormatPr defaultRowHeight="12.75" x14ac:dyDescent="0.2"/>
  <sheetData>
    <row r="1" spans="1:9" ht="18" x14ac:dyDescent="0.25">
      <c r="A1" s="1" t="s">
        <v>89</v>
      </c>
    </row>
    <row r="3" spans="1:9" x14ac:dyDescent="0.2">
      <c r="A3" s="2" t="s">
        <v>87</v>
      </c>
    </row>
    <row r="4" spans="1:9" x14ac:dyDescent="0.2">
      <c r="A4" s="137"/>
      <c r="B4" s="137"/>
      <c r="C4" s="137"/>
      <c r="D4" s="137"/>
    </row>
    <row r="5" spans="1:9" x14ac:dyDescent="0.2">
      <c r="A5" s="137"/>
      <c r="B5" s="137"/>
      <c r="C5" s="137"/>
      <c r="D5" s="137"/>
    </row>
    <row r="7" spans="1:9" x14ac:dyDescent="0.2">
      <c r="A7" s="2" t="s">
        <v>88</v>
      </c>
    </row>
    <row r="8" spans="1:9" x14ac:dyDescent="0.2">
      <c r="A8" s="137"/>
      <c r="B8" s="137"/>
      <c r="C8" s="137"/>
      <c r="D8" s="137"/>
    </row>
    <row r="9" spans="1:9" x14ac:dyDescent="0.2">
      <c r="A9" s="137"/>
      <c r="B9" s="137"/>
      <c r="C9" s="137"/>
      <c r="D9" s="137"/>
    </row>
    <row r="10" spans="1:9" x14ac:dyDescent="0.2">
      <c r="A10" s="3"/>
      <c r="B10" s="3"/>
      <c r="C10" s="3"/>
      <c r="D10" s="3"/>
      <c r="E10" s="3"/>
      <c r="F10" s="3"/>
      <c r="G10" s="3"/>
    </row>
    <row r="11" spans="1:9" x14ac:dyDescent="0.2">
      <c r="A11" s="4" t="s">
        <v>103</v>
      </c>
      <c r="B11" s="3"/>
      <c r="C11" s="3"/>
      <c r="D11" s="3"/>
      <c r="E11" s="3"/>
      <c r="F11" s="4"/>
      <c r="G11" s="3"/>
    </row>
    <row r="12" spans="1:9" x14ac:dyDescent="0.2">
      <c r="A12" s="4" t="s">
        <v>104</v>
      </c>
      <c r="B12" s="3"/>
      <c r="C12" s="3"/>
      <c r="D12" s="3"/>
      <c r="E12" s="5"/>
      <c r="F12" s="4"/>
      <c r="G12" s="3"/>
    </row>
    <row r="13" spans="1:9" x14ac:dyDescent="0.2">
      <c r="A13" s="6" t="s">
        <v>105</v>
      </c>
      <c r="B13" s="3"/>
      <c r="C13" s="3"/>
      <c r="D13" s="3"/>
      <c r="E13" s="3"/>
      <c r="F13" s="4"/>
      <c r="G13" s="3"/>
    </row>
    <row r="15" spans="1:9" x14ac:dyDescent="0.2">
      <c r="A15" s="7"/>
    </row>
    <row r="16" spans="1:9" x14ac:dyDescent="0.2">
      <c r="B16" s="2"/>
      <c r="I16" s="7"/>
    </row>
    <row r="17" spans="3:3" x14ac:dyDescent="0.2">
      <c r="C17" s="2"/>
    </row>
  </sheetData>
  <mergeCells count="2">
    <mergeCell ref="A4:D5"/>
    <mergeCell ref="A8:D9"/>
  </mergeCells>
  <pageMargins left="0.7" right="0.7" top="0.75" bottom="0.75" header="0.3" footer="0.3"/>
  <pageSetup orientation="portrait" r:id="rId1"/>
  <headerFooter differentOddEven="1" differentFirst="1">
    <oddFooter>&amp;LEmerson Classification: &amp;K008000Internal</oddFooter>
    <evenFooter>&amp;LEmerson Classification: &amp;K008000Internal</evenFooter>
    <firstFooter>&amp;LEmerson Classification: &amp;K008000Internal</first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B0F863CA78B24181BDBFFC53F63990" ma:contentTypeVersion="2" ma:contentTypeDescription="Create a new document." ma:contentTypeScope="" ma:versionID="4c51e2e63d3e059f7dd2c5a7f752f4b0">
  <xsd:schema xmlns:xsd="http://www.w3.org/2001/XMLSchema" xmlns:xs="http://www.w3.org/2001/XMLSchema" xmlns:p="http://schemas.microsoft.com/office/2006/metadata/properties" xmlns:ns2="9dd815f0-4d69-4ae4-815d-a8a0e1b5dc03" targetNamespace="http://schemas.microsoft.com/office/2006/metadata/properties" ma:root="true" ma:fieldsID="2ca2d0b7d3b3eb82f88c33e1cf85e945" ns2:_="">
    <xsd:import namespace="9dd815f0-4d69-4ae4-815d-a8a0e1b5d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815f0-4d69-4ae4-815d-a8a0e1b5dc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8EBD4B-356A-4D19-9A50-8EAA293E2D8B}">
  <ds:schemaRefs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27d88356-f1e5-47b4-9300-12cf40f34be8"/>
    <ds:schemaRef ds:uri="http://schemas.openxmlformats.org/package/2006/metadata/core-properties"/>
    <ds:schemaRef ds:uri="b2370fe6-fc65-4551-b9d9-e054e78a9744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6819467-E727-4012-B060-09EBEAB6E5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6C87DC-47D4-48E9-8E20-6D03EBA146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d815f0-4d69-4ae4-815d-a8a0e1b5d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</vt:lpstr>
      <vt:lpstr>UOM</vt:lpstr>
      <vt:lpstr>Examples</vt:lpstr>
      <vt:lpstr>Process Pressure Conversion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Ohrt, Andrew M [PROCESS/RMT/EDEN]</dc:creator>
  <cp:keywords/>
  <cp:lastModifiedBy>vadaparthi.ramani</cp:lastModifiedBy>
  <dcterms:created xsi:type="dcterms:W3CDTF">2014-07-24T15:03:39Z</dcterms:created>
  <dcterms:modified xsi:type="dcterms:W3CDTF">2020-11-19T13:19:15Z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0x01010007B0F863CA78B24181BDBFFC53F63990</vt:lpwstr>
  </property>
  <property fmtid="{D5CDD505-2E9C-101B-9397-08002B2CF9AE}" pid="3" name="TitusGUID">
    <vt:lpwstr>b6a50935-9e77-4298-b2ed-6a0f77f786db</vt:lpwstr>
  </property>
  <property fmtid="{D5CDD505-2E9C-101B-9397-08002B2CF9AE}" pid="4" name="Classifications">
    <vt:lpwstr>EMRSN_Internal</vt:lpwstr>
  </property>
</Properties>
</file>