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d566862d5ea3770e/Documents/"/>
    </mc:Choice>
  </mc:AlternateContent>
  <xr:revisionPtr revIDLastSave="0" documentId="8_{82169877-2A7A-4243-859F-A2A12980F8D0}" xr6:coauthVersionLast="47" xr6:coauthVersionMax="47" xr10:uidLastSave="{00000000-0000-0000-0000-000000000000}"/>
  <bookViews>
    <workbookView xWindow="28680" yWindow="-120" windowWidth="29040" windowHeight="15720" xr2:uid="{30ECCA47-A0C1-4EE7-8A98-03458133D45D}"/>
  </bookViews>
  <sheets>
    <sheet name="Titanic" sheetId="2" r:id="rId1"/>
  </sheets>
  <definedNames>
    <definedName name="ExternalData_1" localSheetId="0" hidden="1">Titanic!$B$1:$I$892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2" l="1"/>
  <c r="M28" i="2"/>
  <c r="M27" i="2"/>
  <c r="M26" i="2"/>
  <c r="M25" i="2"/>
  <c r="M24" i="2"/>
  <c r="N19" i="2"/>
  <c r="O19" i="2"/>
  <c r="O18" i="2"/>
  <c r="O17" i="2"/>
  <c r="O16" i="2"/>
  <c r="N18" i="2"/>
  <c r="N17" i="2"/>
  <c r="N16" i="2"/>
  <c r="M3" i="2"/>
  <c r="N3" i="2"/>
  <c r="M19" i="2"/>
  <c r="L19" i="2"/>
  <c r="L18" i="2"/>
  <c r="L17" i="2"/>
  <c r="L16" i="2"/>
  <c r="M18" i="2"/>
  <c r="M17" i="2"/>
  <c r="M16" i="2"/>
  <c r="L25" i="2"/>
  <c r="L26" i="2"/>
  <c r="L27" i="2"/>
  <c r="L28" i="2"/>
  <c r="L29" i="2"/>
  <c r="L24" i="2"/>
  <c r="O2" i="2"/>
  <c r="N2" i="2"/>
  <c r="M5" i="2"/>
  <c r="L3" i="2"/>
  <c r="N10" i="2"/>
  <c r="N11" i="2"/>
  <c r="M11" i="2"/>
  <c r="M10" i="2"/>
  <c r="L10" i="2"/>
  <c r="L11" i="2"/>
  <c r="L6" i="2"/>
  <c r="M2" i="2"/>
  <c r="L4" i="2"/>
  <c r="L2" i="2"/>
  <c r="O3" i="2" l="1"/>
  <c r="L12" i="2"/>
  <c r="N12" i="2"/>
  <c r="M12" i="2"/>
  <c r="L5" i="2"/>
  <c r="L7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5CFE3C-1702-4FDE-A831-6B3031B0DE76}" keepAlive="1" name="Query - Titanic" description="Connection to the 'Titanic' query in the workbook." type="5" refreshedVersion="8" background="1" saveData="1">
    <dbPr connection="Provider=Microsoft.Mashup.OleDb.1;Data Source=$Workbook$;Location=Titanic;Extended Properties=&quot;&quot;" command="SELECT * FROM [Titanic]"/>
  </connection>
</connections>
</file>

<file path=xl/sharedStrings.xml><?xml version="1.0" encoding="utf-8"?>
<sst xmlns="http://schemas.openxmlformats.org/spreadsheetml/2006/main" count="4494" uniqueCount="1513">
  <si>
    <t>last</t>
  </si>
  <si>
    <t>first</t>
  </si>
  <si>
    <t>gender</t>
  </si>
  <si>
    <t>age</t>
  </si>
  <si>
    <t>class</t>
  </si>
  <si>
    <t>fare</t>
  </si>
  <si>
    <t>embarked</t>
  </si>
  <si>
    <t>survived</t>
  </si>
  <si>
    <t>Braund</t>
  </si>
  <si>
    <t>Mr. Owen Harris</t>
  </si>
  <si>
    <t>M</t>
  </si>
  <si>
    <t>Southampton</t>
  </si>
  <si>
    <t>no</t>
  </si>
  <si>
    <t>Cumings</t>
  </si>
  <si>
    <t>Mrs. John Bradley (Florence Briggs Thayer)</t>
  </si>
  <si>
    <t>F</t>
  </si>
  <si>
    <t>Cherbourg</t>
  </si>
  <si>
    <t>yes</t>
  </si>
  <si>
    <t>Heikkinen</t>
  </si>
  <si>
    <t>Miss Laina</t>
  </si>
  <si>
    <t>Futrelle</t>
  </si>
  <si>
    <t>Mrs. Jacques Heath (Lily May Peel)</t>
  </si>
  <si>
    <t>Allen</t>
  </si>
  <si>
    <t>Mr. William Henry</t>
  </si>
  <si>
    <t>Moran</t>
  </si>
  <si>
    <t>Mr. James</t>
  </si>
  <si>
    <t>Queenstown</t>
  </si>
  <si>
    <t>McCarthy</t>
  </si>
  <si>
    <t>Mr. Timothy J</t>
  </si>
  <si>
    <t>Palsson</t>
  </si>
  <si>
    <t>Master Gosta Leonard</t>
  </si>
  <si>
    <t>Johnson</t>
  </si>
  <si>
    <t>Mrs. Oscar W (Elisabeth Vilhelmina Berg)</t>
  </si>
  <si>
    <t>Nasser</t>
  </si>
  <si>
    <t>Mrs. Nicholas (Adele Achem)</t>
  </si>
  <si>
    <t>Sandstrom</t>
  </si>
  <si>
    <t>Miss Marguerite Rut</t>
  </si>
  <si>
    <t>Bonnell</t>
  </si>
  <si>
    <t>Miss Elizabeth</t>
  </si>
  <si>
    <t>Saundercock</t>
  </si>
  <si>
    <t>Andersson</t>
  </si>
  <si>
    <t>Mr. Anders Johan</t>
  </si>
  <si>
    <t>Vestrom</t>
  </si>
  <si>
    <t>Miss Hulda Amanda Adolfina</t>
  </si>
  <si>
    <t>Hewlett</t>
  </si>
  <si>
    <t>Mrs. (Mary D Kingcome)</t>
  </si>
  <si>
    <t>Rice</t>
  </si>
  <si>
    <t>Master Eugene</t>
  </si>
  <si>
    <t>Williams</t>
  </si>
  <si>
    <t>Mr. Charles Eugene</t>
  </si>
  <si>
    <t>Vander Planke</t>
  </si>
  <si>
    <t>Mrs. Julius (Emelia Maria Vandemoortele)</t>
  </si>
  <si>
    <t>Masselmani</t>
  </si>
  <si>
    <t>Mrs. Fatima</t>
  </si>
  <si>
    <t>Fynney</t>
  </si>
  <si>
    <t>Mr. Joseph J</t>
  </si>
  <si>
    <t>Beesley</t>
  </si>
  <si>
    <t>Mr. Lawrence</t>
  </si>
  <si>
    <t>McGowan</t>
  </si>
  <si>
    <t xml:space="preserve"> Miss Anna "Annie"</t>
  </si>
  <si>
    <t>Sloper</t>
  </si>
  <si>
    <t>Mr. William Thompson</t>
  </si>
  <si>
    <t>Miss Torborg Danira</t>
  </si>
  <si>
    <t>Asplund</t>
  </si>
  <si>
    <t>Mrs. Carl Oscar (Selma Augusta Emilia Johansson)</t>
  </si>
  <si>
    <t>Emir</t>
  </si>
  <si>
    <t>Mr. Farred Chehab</t>
  </si>
  <si>
    <t>Fortune</t>
  </si>
  <si>
    <t>Mr. Charles Alexander</t>
  </si>
  <si>
    <t>O'Dwyer</t>
  </si>
  <si>
    <t xml:space="preserve"> Miss Ellen "Nellie"</t>
  </si>
  <si>
    <t>Todoroff</t>
  </si>
  <si>
    <t>Mr. Lalio</t>
  </si>
  <si>
    <t>Uruchurtu</t>
  </si>
  <si>
    <t>Don. Manuel E</t>
  </si>
  <si>
    <t>Spencer</t>
  </si>
  <si>
    <t>Mrs. William Augustus (Marie Eugenie)</t>
  </si>
  <si>
    <t>Glynn</t>
  </si>
  <si>
    <t>Miss Mary Agatha</t>
  </si>
  <si>
    <t>Wheadon</t>
  </si>
  <si>
    <t>Mr. Edward H</t>
  </si>
  <si>
    <t>Meyer</t>
  </si>
  <si>
    <t>Mr. Edgar Joseph</t>
  </si>
  <si>
    <t>Holverson</t>
  </si>
  <si>
    <t>Mr. Alexander Oskar</t>
  </si>
  <si>
    <t>Mamee</t>
  </si>
  <si>
    <t>Mr. Hanna</t>
  </si>
  <si>
    <t>Cann</t>
  </si>
  <si>
    <t>Mr. Ernest Charles</t>
  </si>
  <si>
    <t>Miss Augusta Maria</t>
  </si>
  <si>
    <t>Nicola-Yarred</t>
  </si>
  <si>
    <t>Miss Jamila</t>
  </si>
  <si>
    <t>Ahlin</t>
  </si>
  <si>
    <t>Mrs. Johan (Johanna Persdotter Larsson)</t>
  </si>
  <si>
    <t>Turpin</t>
  </si>
  <si>
    <t>Mrs. William John Robert (Dorothy Ann Wonnacott)</t>
  </si>
  <si>
    <t>Kraeff</t>
  </si>
  <si>
    <t>Mr. Theodor</t>
  </si>
  <si>
    <t>Laroche</t>
  </si>
  <si>
    <t>Miss Simonne Marie Anne Andree</t>
  </si>
  <si>
    <t>Devaney</t>
  </si>
  <si>
    <t>Miss Margaret Delia</t>
  </si>
  <si>
    <t>Rogers</t>
  </si>
  <si>
    <t>Mr. William John</t>
  </si>
  <si>
    <t>Lennon</t>
  </si>
  <si>
    <t>Mr. Denis</t>
  </si>
  <si>
    <t>O'Driscoll</t>
  </si>
  <si>
    <t>Miss Bridget</t>
  </si>
  <si>
    <t>Samaan</t>
  </si>
  <si>
    <t>Mr. Youssef</t>
  </si>
  <si>
    <t>Arnold-Franchi</t>
  </si>
  <si>
    <t>Mrs. Josef (Josefine Franchi)</t>
  </si>
  <si>
    <t>Panula</t>
  </si>
  <si>
    <t>Master Juha Niilo</t>
  </si>
  <si>
    <t>Nosworthy</t>
  </si>
  <si>
    <t>Mr. Richard Cater</t>
  </si>
  <si>
    <t>Harper</t>
  </si>
  <si>
    <t>Mrs. Henry Sleeper (Myna Haxtun)</t>
  </si>
  <si>
    <t>Faunthorpe</t>
  </si>
  <si>
    <t>Mrs. Lizzie (Elizabeth Anne Wilkinson)</t>
  </si>
  <si>
    <t>Ostby</t>
  </si>
  <si>
    <t>Mr. Engelhart Cornelius</t>
  </si>
  <si>
    <t>Woolner</t>
  </si>
  <si>
    <t>Mr. Hugh</t>
  </si>
  <si>
    <t>Rugg</t>
  </si>
  <si>
    <t>Miss Emily</t>
  </si>
  <si>
    <t>Novel</t>
  </si>
  <si>
    <t>Mr. Mansouer</t>
  </si>
  <si>
    <t>West</t>
  </si>
  <si>
    <t>Miss Constance Mirium</t>
  </si>
  <si>
    <t>Goodwin</t>
  </si>
  <si>
    <t>Master William Frederick</t>
  </si>
  <si>
    <t>Sirayanian</t>
  </si>
  <si>
    <t>Mr. Orsen</t>
  </si>
  <si>
    <t>Icard</t>
  </si>
  <si>
    <t>Miss Amelie</t>
  </si>
  <si>
    <t>Harris</t>
  </si>
  <si>
    <t>Mr. Henry Birkhardt</t>
  </si>
  <si>
    <t>Skoog</t>
  </si>
  <si>
    <t>Master Harald</t>
  </si>
  <si>
    <t>Stewart</t>
  </si>
  <si>
    <t>Mr. Albert A</t>
  </si>
  <si>
    <t>Moubarek</t>
  </si>
  <si>
    <t>Master Gerios</t>
  </si>
  <si>
    <t>Nye</t>
  </si>
  <si>
    <t>Mrs. (Elizabeth Ramell)</t>
  </si>
  <si>
    <t>Crease</t>
  </si>
  <si>
    <t>Mr. Ernest James</t>
  </si>
  <si>
    <t>Miss Erna Alexandra</t>
  </si>
  <si>
    <t>Kink</t>
  </si>
  <si>
    <t>Mr. Vincenz</t>
  </si>
  <si>
    <t>Jenkin</t>
  </si>
  <si>
    <t>Mr. Stephen Curnow</t>
  </si>
  <si>
    <t>Miss Lillian Amy</t>
  </si>
  <si>
    <t>Hood</t>
  </si>
  <si>
    <t>Mr. Ambrose Jr</t>
  </si>
  <si>
    <t>Chronopoulos</t>
  </si>
  <si>
    <t>Mr. Apostolos</t>
  </si>
  <si>
    <t>Bing</t>
  </si>
  <si>
    <t>Mr. Lee</t>
  </si>
  <si>
    <t>Moen</t>
  </si>
  <si>
    <t>Mr. Sigurd Hansen</t>
  </si>
  <si>
    <t>Staneff</t>
  </si>
  <si>
    <t>Mr. Ivan</t>
  </si>
  <si>
    <t>Moutal</t>
  </si>
  <si>
    <t>Mr. Rahamin Haim</t>
  </si>
  <si>
    <t>Caldwell</t>
  </si>
  <si>
    <t>Master Alden Gates</t>
  </si>
  <si>
    <t>Dowdell</t>
  </si>
  <si>
    <t>Waelens</t>
  </si>
  <si>
    <t>Mr. Achille</t>
  </si>
  <si>
    <t>Sheerlinck</t>
  </si>
  <si>
    <t>Mr. Jan Baptist</t>
  </si>
  <si>
    <t>McDermott</t>
  </si>
  <si>
    <t>Miss Brigdet Delia</t>
  </si>
  <si>
    <t>Carrau</t>
  </si>
  <si>
    <t>Mr. Francisco M</t>
  </si>
  <si>
    <t>Ilett</t>
  </si>
  <si>
    <t>Miss Bertha</t>
  </si>
  <si>
    <t>Backstrom</t>
  </si>
  <si>
    <t>Mrs. Karl Alfred (Maria Mathilda Gustafsson)</t>
  </si>
  <si>
    <t>Ford</t>
  </si>
  <si>
    <t>Mr. William Neal</t>
  </si>
  <si>
    <t>Slocovski</t>
  </si>
  <si>
    <t>Mr. Selman Francis</t>
  </si>
  <si>
    <t>Miss Mabel Helen</t>
  </si>
  <si>
    <t>Celotti</t>
  </si>
  <si>
    <t>Mr. Francesco</t>
  </si>
  <si>
    <t>Christmann</t>
  </si>
  <si>
    <t>Mr. Emil</t>
  </si>
  <si>
    <t>Andreasson</t>
  </si>
  <si>
    <t>Mr. Paul Edvin</t>
  </si>
  <si>
    <t>Chaffee</t>
  </si>
  <si>
    <t>Mr. Herbert Fuller</t>
  </si>
  <si>
    <t>Dean</t>
  </si>
  <si>
    <t>Mr. Bertram Frank</t>
  </si>
  <si>
    <t>Coxon</t>
  </si>
  <si>
    <t>Mr. Daniel</t>
  </si>
  <si>
    <t>Shorney</t>
  </si>
  <si>
    <t>Mr. Charles Joseph</t>
  </si>
  <si>
    <t>Goldschmidt</t>
  </si>
  <si>
    <t>Mr. George B</t>
  </si>
  <si>
    <t>Greenfield</t>
  </si>
  <si>
    <t>Mr. William Bertram</t>
  </si>
  <si>
    <t>Doling</t>
  </si>
  <si>
    <t>Mrs. John T (Ada Julia Bone)</t>
  </si>
  <si>
    <t>Kantor</t>
  </si>
  <si>
    <t>Mr. Sinai</t>
  </si>
  <si>
    <t>Petranec</t>
  </si>
  <si>
    <t>Miss Matilda</t>
  </si>
  <si>
    <t>Petroff</t>
  </si>
  <si>
    <t xml:space="preserve"> Mr. Pastcho ("Pentcho")</t>
  </si>
  <si>
    <t>White</t>
  </si>
  <si>
    <t>Mr. Richard Frasar</t>
  </si>
  <si>
    <t>Johansson</t>
  </si>
  <si>
    <t>Mr. Gustaf Joel</t>
  </si>
  <si>
    <t>Gustafsson</t>
  </si>
  <si>
    <t>Mr. Anders Vilhelm</t>
  </si>
  <si>
    <t>Mionoff</t>
  </si>
  <si>
    <t>Mr. Stoytcho</t>
  </si>
  <si>
    <t>Salkjelsvik</t>
  </si>
  <si>
    <t>Miss Anna Kristine</t>
  </si>
  <si>
    <t>Moss</t>
  </si>
  <si>
    <t>Mr. Albert Johan</t>
  </si>
  <si>
    <t>Rekic</t>
  </si>
  <si>
    <t>Mr. Tido</t>
  </si>
  <si>
    <t>Porter</t>
  </si>
  <si>
    <t>Mr. Walter Chamberlain</t>
  </si>
  <si>
    <t>Zabour</t>
  </si>
  <si>
    <t>Miss Hileni</t>
  </si>
  <si>
    <t>Barton</t>
  </si>
  <si>
    <t>Mr. David John</t>
  </si>
  <si>
    <t>Jussila</t>
  </si>
  <si>
    <t>Miss Katriina</t>
  </si>
  <si>
    <t>Attalah</t>
  </si>
  <si>
    <t>Miss Malake</t>
  </si>
  <si>
    <t>Pekoniemi</t>
  </si>
  <si>
    <t>Mr. Edvard</t>
  </si>
  <si>
    <t>Connors</t>
  </si>
  <si>
    <t>Mr. Patrick</t>
  </si>
  <si>
    <t>Mr. William John Robert</t>
  </si>
  <si>
    <t>Baxter</t>
  </si>
  <si>
    <t>Mr. Quigg Edmond</t>
  </si>
  <si>
    <t>Miss Ellis Anna Maria</t>
  </si>
  <si>
    <t>Hickman</t>
  </si>
  <si>
    <t>Mr. Stanley George</t>
  </si>
  <si>
    <t>Moore</t>
  </si>
  <si>
    <t>Mr. Leonard Charles</t>
  </si>
  <si>
    <t>Mr. Nicholas</t>
  </si>
  <si>
    <t>Webber</t>
  </si>
  <si>
    <t>Miss Susan</t>
  </si>
  <si>
    <t>Mr. Percival Wayland</t>
  </si>
  <si>
    <t>Master Elias</t>
  </si>
  <si>
    <t>McMahon</t>
  </si>
  <si>
    <t>Mr. Martin</t>
  </si>
  <si>
    <t>Madsen</t>
  </si>
  <si>
    <t>Mr. Fridtjof Arne</t>
  </si>
  <si>
    <t>Peter</t>
  </si>
  <si>
    <t>Miss Anna</t>
  </si>
  <si>
    <t>Ekstrom</t>
  </si>
  <si>
    <t>Mr. Johan</t>
  </si>
  <si>
    <t>Drazenoic</t>
  </si>
  <si>
    <t>Mr. Jozef</t>
  </si>
  <si>
    <t>Coelho</t>
  </si>
  <si>
    <t>Mr. Domingos Fernandeo</t>
  </si>
  <si>
    <t>Robins</t>
  </si>
  <si>
    <t>Mrs. Alexander A (Grace Charity Laury)</t>
  </si>
  <si>
    <t>Weisz</t>
  </si>
  <si>
    <t>Mrs. Leopold (Mathilde Francoise Pede)</t>
  </si>
  <si>
    <t>Sobey</t>
  </si>
  <si>
    <t>Mr. Samuel James Hayden</t>
  </si>
  <si>
    <t>Richard</t>
  </si>
  <si>
    <t>Mr. Emile</t>
  </si>
  <si>
    <t>Newsom</t>
  </si>
  <si>
    <t>Miss Helen Monypeny</t>
  </si>
  <si>
    <t>Mr. Jacques Heath</t>
  </si>
  <si>
    <t>Osen</t>
  </si>
  <si>
    <t>Mr. Olaf Elon</t>
  </si>
  <si>
    <t>Giglio</t>
  </si>
  <si>
    <t>Mr. Victor</t>
  </si>
  <si>
    <t>Boulos</t>
  </si>
  <si>
    <t>Mrs. Joseph (Sultana)</t>
  </si>
  <si>
    <t>Nysten</t>
  </si>
  <si>
    <t>Miss Anna Sofia</t>
  </si>
  <si>
    <t>Hakkarainen</t>
  </si>
  <si>
    <t>Mrs. Pekka Pietari (Elin Matilda Dolck)</t>
  </si>
  <si>
    <t>Burke</t>
  </si>
  <si>
    <t>Mr. Jeremiah</t>
  </si>
  <si>
    <t>Andrew</t>
  </si>
  <si>
    <t>Mr. Edgardo Samuel</t>
  </si>
  <si>
    <t>Nicholls</t>
  </si>
  <si>
    <t>Mr. Joseph Charles</t>
  </si>
  <si>
    <t xml:space="preserve"> Mr. August Edvard ("Wennerstrom")</t>
  </si>
  <si>
    <t xml:space="preserve"> Miss Robina Maggie "Ruby"</t>
  </si>
  <si>
    <t>Navratil</t>
  </si>
  <si>
    <t xml:space="preserve"> Mr. Michel ("Louis M Hoffman")</t>
  </si>
  <si>
    <t>Byles</t>
  </si>
  <si>
    <t>Rev. Thomas Roussel Davids</t>
  </si>
  <si>
    <t>Bateman</t>
  </si>
  <si>
    <t>Rev. Robert James</t>
  </si>
  <si>
    <t>Pears</t>
  </si>
  <si>
    <t>Mrs. Thomas (Edith Wearne)</t>
  </si>
  <si>
    <t>Meo</t>
  </si>
  <si>
    <t>Mr. Alfonzo</t>
  </si>
  <si>
    <t>van Billiard</t>
  </si>
  <si>
    <t>Mr. Austin Blyler</t>
  </si>
  <si>
    <t>Olsen</t>
  </si>
  <si>
    <t>Mr. Ole Martin</t>
  </si>
  <si>
    <t>Mr. Charles Duane</t>
  </si>
  <si>
    <t>Gilnagh</t>
  </si>
  <si>
    <t xml:space="preserve"> Miss Katherine "Katie"</t>
  </si>
  <si>
    <t>Corn</t>
  </si>
  <si>
    <t>Mr. Harry</t>
  </si>
  <si>
    <t>Smiljanic</t>
  </si>
  <si>
    <t>Mr. Mile</t>
  </si>
  <si>
    <t>Sage</t>
  </si>
  <si>
    <t>Master Thomas Henry</t>
  </si>
  <si>
    <t>Cribb</t>
  </si>
  <si>
    <t>Mr. John Hatfield</t>
  </si>
  <si>
    <t>Watt</t>
  </si>
  <si>
    <t xml:space="preserve"> Mrs. James (Elizabeth "Bessie" Inglis Milne)</t>
  </si>
  <si>
    <t>Bengtsson</t>
  </si>
  <si>
    <t>Mr. John Viktor</t>
  </si>
  <si>
    <t>Calic</t>
  </si>
  <si>
    <t>Mr. Jovo</t>
  </si>
  <si>
    <t>Master Eino Viljami</t>
  </si>
  <si>
    <t>Goldsmith</t>
  </si>
  <si>
    <t xml:space="preserve"> Master Frank John William "Frankie"</t>
  </si>
  <si>
    <t>Chibnall</t>
  </si>
  <si>
    <t>Mrs. (Edith Martha Bowerman)</t>
  </si>
  <si>
    <t>Mrs. William (Anna Bernhardina Karlsson)</t>
  </si>
  <si>
    <t>Baumann</t>
  </si>
  <si>
    <t>Mr. John D</t>
  </si>
  <si>
    <t>Ling</t>
  </si>
  <si>
    <t>Van der hoef</t>
  </si>
  <si>
    <t>Mr. Wyckoff</t>
  </si>
  <si>
    <t>Master Arthur</t>
  </si>
  <si>
    <t>Miss Eleanor Ileen</t>
  </si>
  <si>
    <t>Sivola</t>
  </si>
  <si>
    <t>Mr. Antti Wilhelm</t>
  </si>
  <si>
    <t>Smith</t>
  </si>
  <si>
    <t>Mr. James Clinch</t>
  </si>
  <si>
    <t>Klasen</t>
  </si>
  <si>
    <t>Mr. Klas Albin</t>
  </si>
  <si>
    <t>Lefebre</t>
  </si>
  <si>
    <t>Master Henry Forbes</t>
  </si>
  <si>
    <t>Isham</t>
  </si>
  <si>
    <t>Miss Ann Elizabeth</t>
  </si>
  <si>
    <t>Hale</t>
  </si>
  <si>
    <t>Mr. Reginald</t>
  </si>
  <si>
    <t>Leonard</t>
  </si>
  <si>
    <t>Mr. Lionel</t>
  </si>
  <si>
    <t>Miss Constance Gladys</t>
  </si>
  <si>
    <t>Pernot</t>
  </si>
  <si>
    <t>Mr. Rene</t>
  </si>
  <si>
    <t>Master Clarence Gustaf Hugo</t>
  </si>
  <si>
    <t>Becker</t>
  </si>
  <si>
    <t>Master Richard F</t>
  </si>
  <si>
    <t>Kink-Heilmann</t>
  </si>
  <si>
    <t>Miss Luise Gretchen</t>
  </si>
  <si>
    <t>Rood</t>
  </si>
  <si>
    <t>Mr. Hugh Roscoe</t>
  </si>
  <si>
    <t>O'Brien</t>
  </si>
  <si>
    <t xml:space="preserve"> Mrs. Thomas (Johanna "Hannah" Godfrey)</t>
  </si>
  <si>
    <t>Romaine</t>
  </si>
  <si>
    <t xml:space="preserve"> Mr. Charles Hallace ("Mr C Rolmane")</t>
  </si>
  <si>
    <t>Bourke</t>
  </si>
  <si>
    <t>Mr. John</t>
  </si>
  <si>
    <t>Turcin</t>
  </si>
  <si>
    <t>Mr. Stjepan</t>
  </si>
  <si>
    <t>Pinsky</t>
  </si>
  <si>
    <t>Mrs. (Rosa)</t>
  </si>
  <si>
    <t>Carbines</t>
  </si>
  <si>
    <t>Mr. William</t>
  </si>
  <si>
    <t>Andersen-Jensen</t>
  </si>
  <si>
    <t>Miss Carla Christine Nielsine</t>
  </si>
  <si>
    <t>Master Michel M</t>
  </si>
  <si>
    <t>Brown</t>
  </si>
  <si>
    <t>Mrs. James Joseph (Margaret Tobin)</t>
  </si>
  <si>
    <t>Lurette</t>
  </si>
  <si>
    <t>Miss Elise</t>
  </si>
  <si>
    <t>Mernagh</t>
  </si>
  <si>
    <t>Mr. Robert</t>
  </si>
  <si>
    <t>Mr. Karl Siegwart Andreas</t>
  </si>
  <si>
    <t>Madigan</t>
  </si>
  <si>
    <t xml:space="preserve"> Miss Margaret "Maggie"</t>
  </si>
  <si>
    <t>Yrois</t>
  </si>
  <si>
    <t xml:space="preserve"> Miss Henriette ("Mrs Harbeck")</t>
  </si>
  <si>
    <t>Vande Walle</t>
  </si>
  <si>
    <t>Mr. Nestor Cyriel</t>
  </si>
  <si>
    <t>Mr. Frederick</t>
  </si>
  <si>
    <t>Johanson</t>
  </si>
  <si>
    <t>Mr. Jakob Alfred</t>
  </si>
  <si>
    <t>Youseff</t>
  </si>
  <si>
    <t>Mr. Gerious</t>
  </si>
  <si>
    <t>Cohen</t>
  </si>
  <si>
    <t xml:space="preserve"> Mr. Gurshon "Gus"</t>
  </si>
  <si>
    <t>Strom</t>
  </si>
  <si>
    <t>Miss Telma Matilda</t>
  </si>
  <si>
    <t>Mr. Karl Alfred</t>
  </si>
  <si>
    <t>Albimona</t>
  </si>
  <si>
    <t>Mr. Nassef Cassem</t>
  </si>
  <si>
    <t>Carr</t>
  </si>
  <si>
    <t xml:space="preserve"> Miss Helen "Ellen"</t>
  </si>
  <si>
    <t>Blank</t>
  </si>
  <si>
    <t>Mr. Henry</t>
  </si>
  <si>
    <t>Ali</t>
  </si>
  <si>
    <t>Mr. Ahmed</t>
  </si>
  <si>
    <t>Cameron</t>
  </si>
  <si>
    <t>Miss Clear Annie</t>
  </si>
  <si>
    <t>Perkin</t>
  </si>
  <si>
    <t>Mr. John Henry</t>
  </si>
  <si>
    <t>Givard</t>
  </si>
  <si>
    <t>Mr. Hans Kristensen</t>
  </si>
  <si>
    <t>Kiernan</t>
  </si>
  <si>
    <t>Mr. Philip</t>
  </si>
  <si>
    <t>Newell</t>
  </si>
  <si>
    <t>Miss Madeleine</t>
  </si>
  <si>
    <t>Honkanen</t>
  </si>
  <si>
    <t>Miss Eliina</t>
  </si>
  <si>
    <t>Jacobsohn</t>
  </si>
  <si>
    <t>Mr. Sidney Samuel</t>
  </si>
  <si>
    <t>Bazzani</t>
  </si>
  <si>
    <t>Miss Albina</t>
  </si>
  <si>
    <t>Mr. Walter</t>
  </si>
  <si>
    <t>Sunderland</t>
  </si>
  <si>
    <t>Mr. Victor Francis</t>
  </si>
  <si>
    <t>Bracken</t>
  </si>
  <si>
    <t>Mr. James H</t>
  </si>
  <si>
    <t>Green</t>
  </si>
  <si>
    <t>Mr. George Henry</t>
  </si>
  <si>
    <t>Nenkoff</t>
  </si>
  <si>
    <t>Mr. Christo</t>
  </si>
  <si>
    <t>Hoyt</t>
  </si>
  <si>
    <t>Mr. Frederick Maxfield</t>
  </si>
  <si>
    <t>Berglund</t>
  </si>
  <si>
    <t>Mr. Karl Ivar Sven</t>
  </si>
  <si>
    <t>Mellors</t>
  </si>
  <si>
    <t>Lovell</t>
  </si>
  <si>
    <t xml:space="preserve"> Mr. John Hall ("Henry")</t>
  </si>
  <si>
    <t>Fahlstrom</t>
  </si>
  <si>
    <t>Mr. Arne Jonas</t>
  </si>
  <si>
    <t>Miss Mathilde</t>
  </si>
  <si>
    <t>Mrs. Henry Birkhardt (Irene Wallach)</t>
  </si>
  <si>
    <t>Larsson</t>
  </si>
  <si>
    <t>Mr. Bengt Edvin</t>
  </si>
  <si>
    <t>Sjostedt</t>
  </si>
  <si>
    <t>Mr. Ernst Adolf</t>
  </si>
  <si>
    <t>Miss Lillian Gertrud</t>
  </si>
  <si>
    <t>Leyson</t>
  </si>
  <si>
    <t>Mr. Robert William Norman</t>
  </si>
  <si>
    <t>Harknett</t>
  </si>
  <si>
    <t>Miss Alice Phoebe</t>
  </si>
  <si>
    <t>Hold</t>
  </si>
  <si>
    <t>Mr. Stephen</t>
  </si>
  <si>
    <t>Collyer</t>
  </si>
  <si>
    <t xml:space="preserve"> Miss Marjorie "Lottie"</t>
  </si>
  <si>
    <t>Pengelly</t>
  </si>
  <si>
    <t>Mr. Frederick William</t>
  </si>
  <si>
    <t>Hunt</t>
  </si>
  <si>
    <t>Miss Thamine</t>
  </si>
  <si>
    <t>Murphy</t>
  </si>
  <si>
    <t xml:space="preserve"> Miss Katherine "Kate"</t>
  </si>
  <si>
    <t>Coleridge</t>
  </si>
  <si>
    <t>Mr. Reginald Charles</t>
  </si>
  <si>
    <t>Maenpaa</t>
  </si>
  <si>
    <t>Mr. Matti Alexanteri</t>
  </si>
  <si>
    <t>Mr. Sleiman</t>
  </si>
  <si>
    <t>Minahan</t>
  </si>
  <si>
    <t>Dr. William Edward</t>
  </si>
  <si>
    <t>Lindahl</t>
  </si>
  <si>
    <t>Miss Agda Thorilda Viktoria</t>
  </si>
  <si>
    <t>Hamalainen</t>
  </si>
  <si>
    <t>Mrs. William (Anna)</t>
  </si>
  <si>
    <t>Beckwith</t>
  </si>
  <si>
    <t>Mr. Richard Leonard</t>
  </si>
  <si>
    <t>Carter</t>
  </si>
  <si>
    <t>Rev. Ernest Courtenay</t>
  </si>
  <si>
    <t>Reed</t>
  </si>
  <si>
    <t>Mr. James George</t>
  </si>
  <si>
    <t>Mrs. Wilhelm (Elna Matilda Persson)</t>
  </si>
  <si>
    <t>Stead</t>
  </si>
  <si>
    <t>Mr. William Thomas</t>
  </si>
  <si>
    <t>Lobb</t>
  </si>
  <si>
    <t>Mr. William Arthur</t>
  </si>
  <si>
    <t>Rosblom</t>
  </si>
  <si>
    <t>Mrs. Viktor (Helena Wilhelmina)</t>
  </si>
  <si>
    <t>Touma</t>
  </si>
  <si>
    <t>Mrs. Darwis (Hanne Youssef Razi)</t>
  </si>
  <si>
    <t>Thorne</t>
  </si>
  <si>
    <t>Mrs. Gertrude Maybelle</t>
  </si>
  <si>
    <t>Cherry</t>
  </si>
  <si>
    <t>Miss Gladys</t>
  </si>
  <si>
    <t>Ward</t>
  </si>
  <si>
    <t>Parrish</t>
  </si>
  <si>
    <t>Mrs. (Lutie Davis)</t>
  </si>
  <si>
    <t>Mr. Thomas</t>
  </si>
  <si>
    <t>Master Edvin Rojj Felix</t>
  </si>
  <si>
    <t>Taussig</t>
  </si>
  <si>
    <t>Harrison</t>
  </si>
  <si>
    <t>Henry</t>
  </si>
  <si>
    <t>Miss Delia</t>
  </si>
  <si>
    <t>Reeves</t>
  </si>
  <si>
    <t>Mr. David</t>
  </si>
  <si>
    <t>Mr. Ernesti Arvid</t>
  </si>
  <si>
    <t>Persson</t>
  </si>
  <si>
    <t>Mr. Ernst Ulrik</t>
  </si>
  <si>
    <t>Graham</t>
  </si>
  <si>
    <t>Mrs. William Thompson (Edith Junkins)</t>
  </si>
  <si>
    <t>Bissette</t>
  </si>
  <si>
    <t>Miss Amelia</t>
  </si>
  <si>
    <t>Cairns</t>
  </si>
  <si>
    <t>Mr. Alexander</t>
  </si>
  <si>
    <t>Tornquist</t>
  </si>
  <si>
    <t>Mellinger</t>
  </si>
  <si>
    <t>Mrs. (Elizabeth Anne Maidment)</t>
  </si>
  <si>
    <t>Natsch</t>
  </si>
  <si>
    <t>Mr. Charles H</t>
  </si>
  <si>
    <t>Healy</t>
  </si>
  <si>
    <t xml:space="preserve"> Miss Hanora "Nora"</t>
  </si>
  <si>
    <t>Andrews</t>
  </si>
  <si>
    <t>Miss Kornelia Theodosia</t>
  </si>
  <si>
    <t>Lindblom</t>
  </si>
  <si>
    <t>Miss Augusta Charlotta</t>
  </si>
  <si>
    <t>Parkes</t>
  </si>
  <si>
    <t xml:space="preserve"> Mr. Francis "Frank"</t>
  </si>
  <si>
    <t>Master Eric</t>
  </si>
  <si>
    <t>Abbott</t>
  </si>
  <si>
    <t>Mrs. Stanton (Rosa Hunt)</t>
  </si>
  <si>
    <t>Duane</t>
  </si>
  <si>
    <t>Mr. Frank</t>
  </si>
  <si>
    <t>Olsson</t>
  </si>
  <si>
    <t>Mr. Nils Johan Goransson</t>
  </si>
  <si>
    <t>de Pelsmaeker</t>
  </si>
  <si>
    <t>Mr. Alfons</t>
  </si>
  <si>
    <t>Dorking</t>
  </si>
  <si>
    <t>Mr. Edward Arthur</t>
  </si>
  <si>
    <t>Mr. Richard William</t>
  </si>
  <si>
    <t>Stankovic</t>
  </si>
  <si>
    <t>de Mulder</t>
  </si>
  <si>
    <t>Mr. Theodore</t>
  </si>
  <si>
    <t>Naidenoff</t>
  </si>
  <si>
    <t>Mr. Penko</t>
  </si>
  <si>
    <t>Hosono</t>
  </si>
  <si>
    <t>Mr. Masabumi</t>
  </si>
  <si>
    <t>Connolly</t>
  </si>
  <si>
    <t>Miss Kate</t>
  </si>
  <si>
    <t>Barber</t>
  </si>
  <si>
    <t>Bishop</t>
  </si>
  <si>
    <t>Mrs. Dickinson H (Helen Walton)</t>
  </si>
  <si>
    <t>Levy</t>
  </si>
  <si>
    <t>Mr. Rene Jacques</t>
  </si>
  <si>
    <t>Haas</t>
  </si>
  <si>
    <t>Miss Aloisia</t>
  </si>
  <si>
    <t>Mineff</t>
  </si>
  <si>
    <t>Lewy</t>
  </si>
  <si>
    <t>Mr. Ervin G</t>
  </si>
  <si>
    <t>Hanna</t>
  </si>
  <si>
    <t>Mr. Mansour</t>
  </si>
  <si>
    <t>Allison</t>
  </si>
  <si>
    <t>Miss Helen Loraine</t>
  </si>
  <si>
    <t>Saalfeld</t>
  </si>
  <si>
    <t>Mr. Adolphe</t>
  </si>
  <si>
    <t>Mrs. James (Helene DeLaudeniere Chaput)</t>
  </si>
  <si>
    <t>Kelly</t>
  </si>
  <si>
    <t xml:space="preserve"> Miss Anna Katherine "Annie Kate"</t>
  </si>
  <si>
    <t>McCoy</t>
  </si>
  <si>
    <t>Mr. Bernard</t>
  </si>
  <si>
    <t>Mr. William Cahoone Jr</t>
  </si>
  <si>
    <t>Keane</t>
  </si>
  <si>
    <t>Miss Nora A</t>
  </si>
  <si>
    <t xml:space="preserve"> Mr. Howard Hugh "Harry"</t>
  </si>
  <si>
    <t>Master Hudson Trevor</t>
  </si>
  <si>
    <t>Fleming</t>
  </si>
  <si>
    <t>Miss Margaret</t>
  </si>
  <si>
    <t>Penasco y Castellana</t>
  </si>
  <si>
    <t>Mrs. Victor de Satode (Maria Josefa Perez de Soto y Vallejo)</t>
  </si>
  <si>
    <t>Abelson</t>
  </si>
  <si>
    <t>Mr. Samuel</t>
  </si>
  <si>
    <t>Francatelli</t>
  </si>
  <si>
    <t>Miss Laura Mabel</t>
  </si>
  <si>
    <t>Hays</t>
  </si>
  <si>
    <t>Miss Margaret Bechstein</t>
  </si>
  <si>
    <t>Ryerson</t>
  </si>
  <si>
    <t>Miss Emily Borie</t>
  </si>
  <si>
    <t>Lahtinen</t>
  </si>
  <si>
    <t>Mrs. William (Anna Sylfven)</t>
  </si>
  <si>
    <t>Hendekovic</t>
  </si>
  <si>
    <t>Mr. Ignjac</t>
  </si>
  <si>
    <t>Hart</t>
  </si>
  <si>
    <t>Mr. Benjamin</t>
  </si>
  <si>
    <t>Nilsson</t>
  </si>
  <si>
    <t>Miss Helmina Josefina</t>
  </si>
  <si>
    <t>Mrs. Sinai (Miriam Sternin)</t>
  </si>
  <si>
    <t>Moraweck</t>
  </si>
  <si>
    <t>Dr. Ernest</t>
  </si>
  <si>
    <t>Wick</t>
  </si>
  <si>
    <t>Miss Mary Natalie</t>
  </si>
  <si>
    <t>Spedden</t>
  </si>
  <si>
    <t>Mrs. Frederic Oakley (Margaretta Corning Stone)</t>
  </si>
  <si>
    <t>Dennis</t>
  </si>
  <si>
    <t>Danoff</t>
  </si>
  <si>
    <t>Mr. Yoto</t>
  </si>
  <si>
    <t>Slayter</t>
  </si>
  <si>
    <t>Miss Hilda Mary</t>
  </si>
  <si>
    <t>Mrs. Albert Francis (Sylvia Mae Harbaugh)</t>
  </si>
  <si>
    <t>Mr. George John Jr</t>
  </si>
  <si>
    <t>Young</t>
  </si>
  <si>
    <t>Miss Marie Grice</t>
  </si>
  <si>
    <t>Nysveen</t>
  </si>
  <si>
    <t>Mr. Johan Hansen</t>
  </si>
  <si>
    <t>Ball</t>
  </si>
  <si>
    <t>Mrs. (Ada E Hall)</t>
  </si>
  <si>
    <t>Mrs. Frank John (Emily Alice Brown)</t>
  </si>
  <si>
    <t>Hippach</t>
  </si>
  <si>
    <t>Miss Jean Gertrude</t>
  </si>
  <si>
    <t>Miss Agnes</t>
  </si>
  <si>
    <t>Partner</t>
  </si>
  <si>
    <t>Mr. Austen</t>
  </si>
  <si>
    <t>Mr. George Edward</t>
  </si>
  <si>
    <t>Mr. Leo Edmondus</t>
  </si>
  <si>
    <t>Frauenthal</t>
  </si>
  <si>
    <t>Mrs. Henry William (Clara Heinsheimer)</t>
  </si>
  <si>
    <t>Denkoff</t>
  </si>
  <si>
    <t>Mr. Mitto</t>
  </si>
  <si>
    <t>Mr. Thomas Clinton</t>
  </si>
  <si>
    <t>Burns</t>
  </si>
  <si>
    <t>Miss Elizabeth Margaret</t>
  </si>
  <si>
    <t>Dahl</t>
  </si>
  <si>
    <t>Mr. Karl Edwart</t>
  </si>
  <si>
    <t>Blackwell</t>
  </si>
  <si>
    <t>Mr. Stephen Weart</t>
  </si>
  <si>
    <t>Master Edmond Roger</t>
  </si>
  <si>
    <t>Miss Alice Elizabeth</t>
  </si>
  <si>
    <t>Collander</t>
  </si>
  <si>
    <t>Mr. Erik Gustaf</t>
  </si>
  <si>
    <t>Sedgwick</t>
  </si>
  <si>
    <t>Mr. Charles Frederick Waddington</t>
  </si>
  <si>
    <t>Fox</t>
  </si>
  <si>
    <t>Mr. Stanley Hubert</t>
  </si>
  <si>
    <t xml:space="preserve"> Miss Amelia "Mildred"</t>
  </si>
  <si>
    <t>Miss Marion Elsie</t>
  </si>
  <si>
    <t>Davison</t>
  </si>
  <si>
    <t>Mrs. Thomas Henry (Mary E Finck)</t>
  </si>
  <si>
    <t>Coutts</t>
  </si>
  <si>
    <t xml:space="preserve"> Master William Loch "William"</t>
  </si>
  <si>
    <t>Dimic</t>
  </si>
  <si>
    <t>Mr. Jovan</t>
  </si>
  <si>
    <t>Odahl</t>
  </si>
  <si>
    <t>Mr. Nils Martin</t>
  </si>
  <si>
    <t>Williams-Lambert</t>
  </si>
  <si>
    <t>Mr. Fletcher Fellows</t>
  </si>
  <si>
    <t>Elias</t>
  </si>
  <si>
    <t>Mr. Tannous</t>
  </si>
  <si>
    <t>Mr. Josef</t>
  </si>
  <si>
    <t>Yousif</t>
  </si>
  <si>
    <t>Mr. Wazli</t>
  </si>
  <si>
    <t>Vanden Steen</t>
  </si>
  <si>
    <t>Mr. Leo Peter</t>
  </si>
  <si>
    <t>Bowerman</t>
  </si>
  <si>
    <t>Miss Elsie Edith</t>
  </si>
  <si>
    <t>Funk</t>
  </si>
  <si>
    <t>Miss Annie Clemmer</t>
  </si>
  <si>
    <t>McGovern</t>
  </si>
  <si>
    <t>Miss Mary</t>
  </si>
  <si>
    <t>Mockler</t>
  </si>
  <si>
    <t xml:space="preserve"> Miss Helen Mary "Ellie"</t>
  </si>
  <si>
    <t>Mr. Wilhelm</t>
  </si>
  <si>
    <t>del Carlo</t>
  </si>
  <si>
    <t>Mr. Sebastiano</t>
  </si>
  <si>
    <t>Barbara</t>
  </si>
  <si>
    <t>Mrs. (Catherine David)</t>
  </si>
  <si>
    <t>Asim</t>
  </si>
  <si>
    <t>Mr. Adola</t>
  </si>
  <si>
    <t>Adahl</t>
  </si>
  <si>
    <t>Mr. Mauritz Nils Martin</t>
  </si>
  <si>
    <t>Warren</t>
  </si>
  <si>
    <t>Mrs. Frank Manley (Anna Sophia Atkinson)</t>
  </si>
  <si>
    <t>Moussa</t>
  </si>
  <si>
    <t>Mrs. (Mantoura Boulos)</t>
  </si>
  <si>
    <t>Jermyn</t>
  </si>
  <si>
    <t>Miss Annie</t>
  </si>
  <si>
    <t>Aubart</t>
  </si>
  <si>
    <t>Mme. Leontine Pauline</t>
  </si>
  <si>
    <t>Harder</t>
  </si>
  <si>
    <t>Mr. George Achilles</t>
  </si>
  <si>
    <t>Wiklund</t>
  </si>
  <si>
    <t>Beavan</t>
  </si>
  <si>
    <t>Ringhini</t>
  </si>
  <si>
    <t>Mr. Sante</t>
  </si>
  <si>
    <t>Miss Stina Viola</t>
  </si>
  <si>
    <t>Mrs. Edgar Joseph (Leila Saks)</t>
  </si>
  <si>
    <t>Landergren</t>
  </si>
  <si>
    <t>Miss Aurora Adelia</t>
  </si>
  <si>
    <t>Widener</t>
  </si>
  <si>
    <t>Mr. Harry Elkins</t>
  </si>
  <si>
    <t>Betros</t>
  </si>
  <si>
    <t>Mr. Karl Gideon</t>
  </si>
  <si>
    <t>Bidois</t>
  </si>
  <si>
    <t>Miss Rosalie</t>
  </si>
  <si>
    <t>Nakid</t>
  </si>
  <si>
    <t xml:space="preserve"> Miss Maria ("Mary")</t>
  </si>
  <si>
    <t>Tikkanen</t>
  </si>
  <si>
    <t>Mr. Juho</t>
  </si>
  <si>
    <t>Mrs. Alexander Oskar (Mary Aline Towner)</t>
  </si>
  <si>
    <t>Plotcharsky</t>
  </si>
  <si>
    <t>Mr. Vasil</t>
  </si>
  <si>
    <t>Davies</t>
  </si>
  <si>
    <t>Mr. Charles Henry</t>
  </si>
  <si>
    <t>Master Sidney Leonard</t>
  </si>
  <si>
    <t>Buss</t>
  </si>
  <si>
    <t>Sadlier</t>
  </si>
  <si>
    <t>Mr. Matthew</t>
  </si>
  <si>
    <t>Lehmann</t>
  </si>
  <si>
    <t>Mr. William Ernest</t>
  </si>
  <si>
    <t>Jansson</t>
  </si>
  <si>
    <t>Mr. Carl Olof</t>
  </si>
  <si>
    <t>Mr. Johan Birger</t>
  </si>
  <si>
    <t>Miss Marjorie</t>
  </si>
  <si>
    <t>Mrs. Hjalmar (Agnes Charlotta Bengtsson)</t>
  </si>
  <si>
    <t>Mr. Erik</t>
  </si>
  <si>
    <t>Miss Elina</t>
  </si>
  <si>
    <t>McKane</t>
  </si>
  <si>
    <t>Mr. Peter David</t>
  </si>
  <si>
    <t>Pain</t>
  </si>
  <si>
    <t>Dr. Alfred</t>
  </si>
  <si>
    <t>Trout</t>
  </si>
  <si>
    <t>Mrs. William H (Jessie L)</t>
  </si>
  <si>
    <t>Niskanen</t>
  </si>
  <si>
    <t>Mr. Juha</t>
  </si>
  <si>
    <t>Adams</t>
  </si>
  <si>
    <t>Miss Mari Aina</t>
  </si>
  <si>
    <t>Mr. Pekka Pietari</t>
  </si>
  <si>
    <t>Oreskovic</t>
  </si>
  <si>
    <t>Miss Marija</t>
  </si>
  <si>
    <t>Gale</t>
  </si>
  <si>
    <t>Mr. Shadrach</t>
  </si>
  <si>
    <t>Widegren</t>
  </si>
  <si>
    <t>Mr. Carl/Charles Peter</t>
  </si>
  <si>
    <t>Richards</t>
  </si>
  <si>
    <t>Master William Rowe</t>
  </si>
  <si>
    <t>Birkeland</t>
  </si>
  <si>
    <t>Mr. Hans Martin Monsen</t>
  </si>
  <si>
    <t>Miss Ida</t>
  </si>
  <si>
    <t>Sdycoff</t>
  </si>
  <si>
    <t>Mr. Todor</t>
  </si>
  <si>
    <t>Miss Daisy E</t>
  </si>
  <si>
    <t>Cunningham</t>
  </si>
  <si>
    <t>Mr. Alfred Fleming</t>
  </si>
  <si>
    <t>Sundman</t>
  </si>
  <si>
    <t>Mr. Johan Julian</t>
  </si>
  <si>
    <t>Meek</t>
  </si>
  <si>
    <t>Mrs. Thomas (Annie Louise Rowley)</t>
  </si>
  <si>
    <t>Drew</t>
  </si>
  <si>
    <t>Mrs. James Vivian (Lulu Thorne Christian)</t>
  </si>
  <si>
    <t>Silven</t>
  </si>
  <si>
    <t>Miss Lyyli Karoliina</t>
  </si>
  <si>
    <t>Matthews</t>
  </si>
  <si>
    <t>Van Impe</t>
  </si>
  <si>
    <t>Miss Catharina</t>
  </si>
  <si>
    <t>Gheorgheff</t>
  </si>
  <si>
    <t>Mr. Stanio</t>
  </si>
  <si>
    <t>Charters</t>
  </si>
  <si>
    <t>Zimmerman</t>
  </si>
  <si>
    <t>Mr. Leo</t>
  </si>
  <si>
    <t>Danbom</t>
  </si>
  <si>
    <t>Mrs. Ernst Gilbert (Anna Sigrid Maria Brogren)</t>
  </si>
  <si>
    <t>Mr. Viktor Richard</t>
  </si>
  <si>
    <t>Wiseman</t>
  </si>
  <si>
    <t>Mr. Phillippe</t>
  </si>
  <si>
    <t>Clarke</t>
  </si>
  <si>
    <t>Mrs. Charles V (Ada Maria Winfield)</t>
  </si>
  <si>
    <t>Phillips</t>
  </si>
  <si>
    <t xml:space="preserve"> Miss Kate Florence ("Mrs Kate Louise Phillips Marshall")</t>
  </si>
  <si>
    <t>Flynn</t>
  </si>
  <si>
    <t>Pickard</t>
  </si>
  <si>
    <t>Mr. Berk (Berk Trembisky)</t>
  </si>
  <si>
    <t>Bjornstrom-Steffansson</t>
  </si>
  <si>
    <t>Mr. Mauritz Hakan</t>
  </si>
  <si>
    <t>Thorneycroft</t>
  </si>
  <si>
    <t>Mrs. Percival (Florence Kate White)</t>
  </si>
  <si>
    <t>Louch</t>
  </si>
  <si>
    <t>Mrs. Charles Alexander (Alice Adelaide Slow)</t>
  </si>
  <si>
    <t>Kallio</t>
  </si>
  <si>
    <t>Mr. Nikolai Erland</t>
  </si>
  <si>
    <t>Silvey</t>
  </si>
  <si>
    <t>Mr. William Baird</t>
  </si>
  <si>
    <t>Miss Lucile Polk</t>
  </si>
  <si>
    <t xml:space="preserve"> Miss Doolina Margaret "Daisy"</t>
  </si>
  <si>
    <t>Mrs. Sidney (Emily Hocking)</t>
  </si>
  <si>
    <t>Mr. Mark</t>
  </si>
  <si>
    <t>Kvillner</t>
  </si>
  <si>
    <t>Mr. Johan Henrik Johannesson</t>
  </si>
  <si>
    <t>Mrs. Benjamin (Esther Ada Bloomfield)</t>
  </si>
  <si>
    <t>Hampe</t>
  </si>
  <si>
    <t>Mr. Leon</t>
  </si>
  <si>
    <t>Petterson</t>
  </si>
  <si>
    <t>Mr. Johan Emil</t>
  </si>
  <si>
    <t>Reynaldo</t>
  </si>
  <si>
    <t>Ms. Encarnacion</t>
  </si>
  <si>
    <t>Johannesen-Bratthammer</t>
  </si>
  <si>
    <t>Mr. Bernt</t>
  </si>
  <si>
    <t>Dodge</t>
  </si>
  <si>
    <t>Master Washington</t>
  </si>
  <si>
    <t>Miss Madeleine Violet</t>
  </si>
  <si>
    <t>Seward</t>
  </si>
  <si>
    <t>Mr. Frederic Kimber</t>
  </si>
  <si>
    <t>Baclini</t>
  </si>
  <si>
    <t>Miss Marie Catherine</t>
  </si>
  <si>
    <t>Peuchen</t>
  </si>
  <si>
    <t>Major. Arthur Godfrey</t>
  </si>
  <si>
    <t>Mr. Edwy Arthur</t>
  </si>
  <si>
    <t>Hagland</t>
  </si>
  <si>
    <t>Mr. Ingvald Olai Olsen</t>
  </si>
  <si>
    <t>Foreman</t>
  </si>
  <si>
    <t>Mr. Benjamin Laventall</t>
  </si>
  <si>
    <t>Goldenberg</t>
  </si>
  <si>
    <t>Mr. Samuel L</t>
  </si>
  <si>
    <t>Peduzzi</t>
  </si>
  <si>
    <t>Mr. Joseph</t>
  </si>
  <si>
    <t>Jalsevac</t>
  </si>
  <si>
    <t>Millet</t>
  </si>
  <si>
    <t>Mr. Francis Davis</t>
  </si>
  <si>
    <t>Kenyon</t>
  </si>
  <si>
    <t>Mrs. Frederick R (Marion)</t>
  </si>
  <si>
    <t>Toomey</t>
  </si>
  <si>
    <t>Miss Ellen</t>
  </si>
  <si>
    <t>O'Connor</t>
  </si>
  <si>
    <t>Mr. Maurice</t>
  </si>
  <si>
    <t>Anderson</t>
  </si>
  <si>
    <t>Morley</t>
  </si>
  <si>
    <t>Gee</t>
  </si>
  <si>
    <t>Mr. Arthur H</t>
  </si>
  <si>
    <t>Milling</t>
  </si>
  <si>
    <t>Mr. Jacob Christian</t>
  </si>
  <si>
    <t>Maisner</t>
  </si>
  <si>
    <t>Mr. Simon</t>
  </si>
  <si>
    <t>Goncalves</t>
  </si>
  <si>
    <t>Mr. Manuel Estanslas</t>
  </si>
  <si>
    <t>Campbell</t>
  </si>
  <si>
    <t>Smart</t>
  </si>
  <si>
    <t>Mr. John Montgomery</t>
  </si>
  <si>
    <t>Scanlan</t>
  </si>
  <si>
    <t>Miss Helene Barbara</t>
  </si>
  <si>
    <t>Keefe</t>
  </si>
  <si>
    <t>Mr. Arthur</t>
  </si>
  <si>
    <t>Cacic</t>
  </si>
  <si>
    <t>Mr. Luka</t>
  </si>
  <si>
    <t>Mrs. Edwy Arthur (Ada Mary Worth)</t>
  </si>
  <si>
    <t>Jerwan</t>
  </si>
  <si>
    <t>Mrs. Amin S (Marie Marthe Thuillard)</t>
  </si>
  <si>
    <t>Strandberg</t>
  </si>
  <si>
    <t>Miss Ida Sofia</t>
  </si>
  <si>
    <t>Clifford</t>
  </si>
  <si>
    <t>Mr. George Quincy</t>
  </si>
  <si>
    <t>Renouf</t>
  </si>
  <si>
    <t>Mr. Peter Henry</t>
  </si>
  <si>
    <t>Mr. Lewis Richard</t>
  </si>
  <si>
    <t>Karlsson</t>
  </si>
  <si>
    <t>Mr. Nils August</t>
  </si>
  <si>
    <t>Hirvonen</t>
  </si>
  <si>
    <t>Miss Hildur E</t>
  </si>
  <si>
    <t>Master Harold Victor</t>
  </si>
  <si>
    <t>Frost</t>
  </si>
  <si>
    <t xml:space="preserve"> Mr. Anthony Wood "Archie"</t>
  </si>
  <si>
    <t>Rouse</t>
  </si>
  <si>
    <t>Mr. Richard Henry</t>
  </si>
  <si>
    <t>Turkula</t>
  </si>
  <si>
    <t>Mrs. (Hedwig)</t>
  </si>
  <si>
    <t>Mr. Dickinson H</t>
  </si>
  <si>
    <t>Miss Jeannie</t>
  </si>
  <si>
    <t>Mrs. Frederick Maxfield (Jane Anne Forby)</t>
  </si>
  <si>
    <t>Kent</t>
  </si>
  <si>
    <t>Mr. Edward Austin</t>
  </si>
  <si>
    <t>Somerton</t>
  </si>
  <si>
    <t>Mr. Francis William</t>
  </si>
  <si>
    <t xml:space="preserve"> Master Eden Leslie "Neville"</t>
  </si>
  <si>
    <t>Mr. Konrad Mathias Reiersen</t>
  </si>
  <si>
    <t>Windelov</t>
  </si>
  <si>
    <t>Mr. Einar</t>
  </si>
  <si>
    <t>Molson</t>
  </si>
  <si>
    <t>Mr. Harry Markland</t>
  </si>
  <si>
    <t>Artagaveytia</t>
  </si>
  <si>
    <t>Mr. Ramon</t>
  </si>
  <si>
    <t>Stanley</t>
  </si>
  <si>
    <t>Mr. Edward Roland</t>
  </si>
  <si>
    <t>Yousseff</t>
  </si>
  <si>
    <t>Eustis</t>
  </si>
  <si>
    <t>Miss Elizabeth Mussey</t>
  </si>
  <si>
    <t>Shellard</t>
  </si>
  <si>
    <t>Mrs. Hudson J C (Bessie Waldo Daniels)</t>
  </si>
  <si>
    <t>Svensson</t>
  </si>
  <si>
    <t>Mr. Olof</t>
  </si>
  <si>
    <t>Mr. Petar</t>
  </si>
  <si>
    <t>Canavan</t>
  </si>
  <si>
    <t>O'Sullivan</t>
  </si>
  <si>
    <t>Miss Bridget Mary</t>
  </si>
  <si>
    <t>Laitinen</t>
  </si>
  <si>
    <t>Miss Kristina Sofia</t>
  </si>
  <si>
    <t>Maioni</t>
  </si>
  <si>
    <t>Miss Roberta</t>
  </si>
  <si>
    <t>Mr. Victor de Satode</t>
  </si>
  <si>
    <t>Quick</t>
  </si>
  <si>
    <t>Mrs. Frederick Charles (Jane Richards)</t>
  </si>
  <si>
    <t>Bradley</t>
  </si>
  <si>
    <t xml:space="preserve"> Mr. George ("George Arthur Brayton")</t>
  </si>
  <si>
    <t>Mr. Henry Margido</t>
  </si>
  <si>
    <t>Lang</t>
  </si>
  <si>
    <t>Mr. Fang</t>
  </si>
  <si>
    <t>Daly</t>
  </si>
  <si>
    <t>Mr. Eugene Patrick</t>
  </si>
  <si>
    <t>McGough</t>
  </si>
  <si>
    <t>Mr. James Robert</t>
  </si>
  <si>
    <t>Rothschild</t>
  </si>
  <si>
    <t>Mrs. Martin (Elizabeth L. Barrett)</t>
  </si>
  <si>
    <t>Coleff</t>
  </si>
  <si>
    <t>Mr. Satio</t>
  </si>
  <si>
    <t>Walker</t>
  </si>
  <si>
    <t>Mr. William Anderson</t>
  </si>
  <si>
    <t>Lemore</t>
  </si>
  <si>
    <t>Mrs. (Amelia Milley)</t>
  </si>
  <si>
    <t>Ryan</t>
  </si>
  <si>
    <t>Angle</t>
  </si>
  <si>
    <t xml:space="preserve"> Mrs. William A (Florence "Mary" Agnes Hughes)</t>
  </si>
  <si>
    <t>Pavlovic</t>
  </si>
  <si>
    <t>Mr. Stefo</t>
  </si>
  <si>
    <t>Perreault</t>
  </si>
  <si>
    <t>Miss Anne</t>
  </si>
  <si>
    <t>Vovk</t>
  </si>
  <si>
    <t>Mr. Janko</t>
  </si>
  <si>
    <t>Lahoud</t>
  </si>
  <si>
    <t>Mr. Sarkis</t>
  </si>
  <si>
    <t>Mrs. Louis Albert (Ida Sophia Fischer)</t>
  </si>
  <si>
    <t>Kassem</t>
  </si>
  <si>
    <t>Mr. Fared</t>
  </si>
  <si>
    <t>Farrell</t>
  </si>
  <si>
    <t>Ridsdale</t>
  </si>
  <si>
    <t>Miss Lucy</t>
  </si>
  <si>
    <t>Farthing</t>
  </si>
  <si>
    <t>Salonen</t>
  </si>
  <si>
    <t>Mr. Johan Werner</t>
  </si>
  <si>
    <t>Hocking</t>
  </si>
  <si>
    <t>Mr. Richard George</t>
  </si>
  <si>
    <t>Miss Phyllis May</t>
  </si>
  <si>
    <t>Toufik</t>
  </si>
  <si>
    <t>Mr. Nakli</t>
  </si>
  <si>
    <t>Mr. Joseph Jr</t>
  </si>
  <si>
    <t>Mrs. Catherine (Catherine Rizk)</t>
  </si>
  <si>
    <t>Miss Eva Miriam</t>
  </si>
  <si>
    <t>Butt</t>
  </si>
  <si>
    <t>Major. Archibald Willingham</t>
  </si>
  <si>
    <t>LeRoy</t>
  </si>
  <si>
    <t>Risien</t>
  </si>
  <si>
    <t>Mr. Samuel Beard</t>
  </si>
  <si>
    <t>Frolicher</t>
  </si>
  <si>
    <t>Miss Hedwig Margaritha</t>
  </si>
  <si>
    <t>Crosby</t>
  </si>
  <si>
    <t>Miss Harriet R</t>
  </si>
  <si>
    <t>Miss Ingeborg Constanzia</t>
  </si>
  <si>
    <t>Miss Sigrid Elisabeth</t>
  </si>
  <si>
    <t>Beane</t>
  </si>
  <si>
    <t>Mr. Edward</t>
  </si>
  <si>
    <t>Douglas</t>
  </si>
  <si>
    <t>Mr. Walter Donald</t>
  </si>
  <si>
    <t>Nicholson</t>
  </si>
  <si>
    <t>Mr. Arthur Ernest</t>
  </si>
  <si>
    <t>Mrs. Edward (Ethel Clarke)</t>
  </si>
  <si>
    <t>Padro y Manent</t>
  </si>
  <si>
    <t>Mr. Julian</t>
  </si>
  <si>
    <t>Mr. Frank John</t>
  </si>
  <si>
    <t>Master John Morgan Jr</t>
  </si>
  <si>
    <t>Thayer</t>
  </si>
  <si>
    <t>Mr. John Borland Jr</t>
  </si>
  <si>
    <t>Sharp</t>
  </si>
  <si>
    <t>Mr. Percival James R</t>
  </si>
  <si>
    <t>Mr. Timothy</t>
  </si>
  <si>
    <t>Leeni</t>
  </si>
  <si>
    <t xml:space="preserve"> Mr. Fahim ("Philip Zenni")</t>
  </si>
  <si>
    <t>Ohman</t>
  </si>
  <si>
    <t>Miss Velin</t>
  </si>
  <si>
    <t>Wright</t>
  </si>
  <si>
    <t>Mr. George</t>
  </si>
  <si>
    <t>Duff Gordon</t>
  </si>
  <si>
    <t xml:space="preserve"> Lady. (Lucille Christiana Sutherland) ("Mrs Morgan")</t>
  </si>
  <si>
    <t>Robbins</t>
  </si>
  <si>
    <t>Mrs. Emil (Tillie Mandelbaum)</t>
  </si>
  <si>
    <t>de Messemaeker</t>
  </si>
  <si>
    <t>Mrs. Guillaume Joseph (Emma)</t>
  </si>
  <si>
    <t>Morrow</t>
  </si>
  <si>
    <t>Mr. Thomas Rowan</t>
  </si>
  <si>
    <t>Sivic</t>
  </si>
  <si>
    <t>Mr. Husein</t>
  </si>
  <si>
    <t>Norman</t>
  </si>
  <si>
    <t>Mr. Robert Douglas</t>
  </si>
  <si>
    <t>Simmons</t>
  </si>
  <si>
    <t>Meanwell</t>
  </si>
  <si>
    <t>Miss (Marion Ogden)</t>
  </si>
  <si>
    <t>Mr. Alfred J</t>
  </si>
  <si>
    <t>Stoytcheff</t>
  </si>
  <si>
    <t>Mr. Ilia</t>
  </si>
  <si>
    <t>Mrs. Nils (Alma Cornelia Berglund)</t>
  </si>
  <si>
    <t>Doharr</t>
  </si>
  <si>
    <t>Jonsson</t>
  </si>
  <si>
    <t>Mr. Carl</t>
  </si>
  <si>
    <t>Appleton</t>
  </si>
  <si>
    <t>Mrs. Edward Dale (Charlotte Lamson)</t>
  </si>
  <si>
    <t xml:space="preserve"> Mr. John Irwin ("Irving")</t>
  </si>
  <si>
    <t>Rush</t>
  </si>
  <si>
    <t>Mr. Alfred George John</t>
  </si>
  <si>
    <t>Patchett</t>
  </si>
  <si>
    <t>Garside</t>
  </si>
  <si>
    <t>Miss Ethel</t>
  </si>
  <si>
    <t>Mrs. William Baird (Alice Munger)</t>
  </si>
  <si>
    <t>Caram</t>
  </si>
  <si>
    <t>Mrs. Joseph (Maria Elias)</t>
  </si>
  <si>
    <t>Mr. Eiriik</t>
  </si>
  <si>
    <t>Christy</t>
  </si>
  <si>
    <t>Miss Julie Rachel</t>
  </si>
  <si>
    <t>Mrs. John Borland (Marian Longstreth Morris)</t>
  </si>
  <si>
    <t>Downton</t>
  </si>
  <si>
    <t>Mr. William James</t>
  </si>
  <si>
    <t>Ross</t>
  </si>
  <si>
    <t>Mr. John Hugo</t>
  </si>
  <si>
    <t>Paulner</t>
  </si>
  <si>
    <t>Mr. Uscher</t>
  </si>
  <si>
    <t>Miss Ruth</t>
  </si>
  <si>
    <t>Jarvis</t>
  </si>
  <si>
    <t>Mr. John Denzil</t>
  </si>
  <si>
    <t>Frolicher-Stehli</t>
  </si>
  <si>
    <t>Mr. Maxmillian</t>
  </si>
  <si>
    <t>Gilinski</t>
  </si>
  <si>
    <t>Mr. Eliezer</t>
  </si>
  <si>
    <t>Murdlin</t>
  </si>
  <si>
    <t>Rintamaki</t>
  </si>
  <si>
    <t>Mr. Matti</t>
  </si>
  <si>
    <t>Stephenson</t>
  </si>
  <si>
    <t>Mrs. Walter Bertram (Martha Eustis)</t>
  </si>
  <si>
    <t>Elsbury</t>
  </si>
  <si>
    <t>Chapman</t>
  </si>
  <si>
    <t>Mr. Jean Baptiste</t>
  </si>
  <si>
    <t>Leitch</t>
  </si>
  <si>
    <t>Miss Jessie Wills</t>
  </si>
  <si>
    <t>Mr. Alfred</t>
  </si>
  <si>
    <t xml:space="preserve"> Sir. Cosmo Edmund ("Mr Morgan")</t>
  </si>
  <si>
    <t>Mrs. Sidney Samuel (Amy Frances Christy)</t>
  </si>
  <si>
    <t>Slabenoff</t>
  </si>
  <si>
    <t>Mr. Petco</t>
  </si>
  <si>
    <t>Harrington</t>
  </si>
  <si>
    <t>Torber</t>
  </si>
  <si>
    <t>Mr. Ernst William</t>
  </si>
  <si>
    <t>Homer</t>
  </si>
  <si>
    <t xml:space="preserve"> Mr. Harry ("Mr E Haven")</t>
  </si>
  <si>
    <t>Lindell</t>
  </si>
  <si>
    <t>Mr. Edvard Bengtsson</t>
  </si>
  <si>
    <t>Karaic</t>
  </si>
  <si>
    <t>Mr. Milan</t>
  </si>
  <si>
    <t>Daniel</t>
  </si>
  <si>
    <t>Mr. Robert Williams</t>
  </si>
  <si>
    <t>Mrs. Joseph (Juliette Marie Louise Lafargue)</t>
  </si>
  <si>
    <t>Shutes</t>
  </si>
  <si>
    <t>Miss Elizabeth W</t>
  </si>
  <si>
    <t>Mrs. Anders Johan (Alfrida Konstantia Brogren)</t>
  </si>
  <si>
    <t>Jardin</t>
  </si>
  <si>
    <t>Mr. Jose Neto</t>
  </si>
  <si>
    <t>Miss Margaret Jane</t>
  </si>
  <si>
    <t>Horgan</t>
  </si>
  <si>
    <t>Brocklebank</t>
  </si>
  <si>
    <t>Mr. William Alfred</t>
  </si>
  <si>
    <t>Herman</t>
  </si>
  <si>
    <t>Miss Alice</t>
  </si>
  <si>
    <t>Mr. Ernst Gilbert</t>
  </si>
  <si>
    <t>Mrs. William Arthur (Cordelia K Stanlick)</t>
  </si>
  <si>
    <t>Miss Marion Louise</t>
  </si>
  <si>
    <t>Gavey</t>
  </si>
  <si>
    <t>Yasbeck</t>
  </si>
  <si>
    <t>Mr. Antoni</t>
  </si>
  <si>
    <t>Kimball</t>
  </si>
  <si>
    <t>Mr. Edwin Nelson Jr</t>
  </si>
  <si>
    <t>Mr. Sahid</t>
  </si>
  <si>
    <t>Hansen</t>
  </si>
  <si>
    <t>Mr. Henry Damsgaard</t>
  </si>
  <si>
    <t>Bowen</t>
  </si>
  <si>
    <t xml:space="preserve"> Mr. David John "Dai"</t>
  </si>
  <si>
    <t>Sutton</t>
  </si>
  <si>
    <t>Kirkland</t>
  </si>
  <si>
    <t>Rev. Charles Leonard</t>
  </si>
  <si>
    <t>Longley</t>
  </si>
  <si>
    <t>Miss Gretchen Fiske</t>
  </si>
  <si>
    <t>Bostandyeff</t>
  </si>
  <si>
    <t>Mr. Guentcho</t>
  </si>
  <si>
    <t>O'Connell</t>
  </si>
  <si>
    <t>Mr. Patrick D</t>
  </si>
  <si>
    <t>Barkworth</t>
  </si>
  <si>
    <t>Mr. Algernon Henry Wilson</t>
  </si>
  <si>
    <t>Lundahl</t>
  </si>
  <si>
    <t>Mr. Johan Svensson</t>
  </si>
  <si>
    <t>Stahelin-Maeglin</t>
  </si>
  <si>
    <t>Dr. Max</t>
  </si>
  <si>
    <t>Parr</t>
  </si>
  <si>
    <t>Mr. William Henry Marsh</t>
  </si>
  <si>
    <t>Miss Mabel</t>
  </si>
  <si>
    <t>Davis</t>
  </si>
  <si>
    <t>Leinonen</t>
  </si>
  <si>
    <t>Mr. Antti Gustaf</t>
  </si>
  <si>
    <t>Mr. Harvey</t>
  </si>
  <si>
    <t>Mrs. Juha (Maria Emilia Ojala)</t>
  </si>
  <si>
    <t>Mr. Percival</t>
  </si>
  <si>
    <t>Jensen</t>
  </si>
  <si>
    <t>Mr. Hans Peder</t>
  </si>
  <si>
    <t>Sagesser</t>
  </si>
  <si>
    <t>Mlle. Emma</t>
  </si>
  <si>
    <t>Miss Margit Elizabeth</t>
  </si>
  <si>
    <t>Foo</t>
  </si>
  <si>
    <t>Mr. Choong</t>
  </si>
  <si>
    <t>Miss Eugenie</t>
  </si>
  <si>
    <t>Mr. Henry Sleeper</t>
  </si>
  <si>
    <t>Cor</t>
  </si>
  <si>
    <t>Mr. Liudevit</t>
  </si>
  <si>
    <t>Simonius-Blumer</t>
  </si>
  <si>
    <t>Col. Oberst Alfons</t>
  </si>
  <si>
    <t>Willey</t>
  </si>
  <si>
    <t>Miss Amy Zillah Elsie</t>
  </si>
  <si>
    <t>Mitkoff</t>
  </si>
  <si>
    <t>Mr. Mito</t>
  </si>
  <si>
    <t>Miss Elsie</t>
  </si>
  <si>
    <t>Kalvik</t>
  </si>
  <si>
    <t>Mr. Johannes Halvorsen</t>
  </si>
  <si>
    <t>O'Leary</t>
  </si>
  <si>
    <t xml:space="preserve"> Miss Hanora "Norah"</t>
  </si>
  <si>
    <t>Hegarty</t>
  </si>
  <si>
    <t>Mr. Leonard Mark</t>
  </si>
  <si>
    <t>Radeff</t>
  </si>
  <si>
    <t>Mrs. John (Catherine)</t>
  </si>
  <si>
    <t>Eitemiller</t>
  </si>
  <si>
    <t>Mr. George Floyd</t>
  </si>
  <si>
    <t>Mr. Arthur Webster</t>
  </si>
  <si>
    <t>Dr. Henry William</t>
  </si>
  <si>
    <t>Badt</t>
  </si>
  <si>
    <t>Mr. Mohamed</t>
  </si>
  <si>
    <t>Colley</t>
  </si>
  <si>
    <t>Mr. Edward Pomeroy</t>
  </si>
  <si>
    <t>Mr. Peju</t>
  </si>
  <si>
    <t>Lindqvist</t>
  </si>
  <si>
    <t>Mr. Eino William</t>
  </si>
  <si>
    <t>Mr. Lewis</t>
  </si>
  <si>
    <t>Butler</t>
  </si>
  <si>
    <t>Mr. Reginald Fenton</t>
  </si>
  <si>
    <t>Rommetvedt</t>
  </si>
  <si>
    <t>Mr. Knud Paust</t>
  </si>
  <si>
    <t>Cook</t>
  </si>
  <si>
    <t>Mr. Jacob</t>
  </si>
  <si>
    <t>Taylor</t>
  </si>
  <si>
    <t>Mrs. Elmer Zebley (Juliet Cummins Wright)</t>
  </si>
  <si>
    <t>Mrs. Thomas William Solomon (Elizabeth Catherine Ford)</t>
  </si>
  <si>
    <t>Davidson</t>
  </si>
  <si>
    <t>Mr. Thornton</t>
  </si>
  <si>
    <t>Mitchell</t>
  </si>
  <si>
    <t>Mr. Henry Michael</t>
  </si>
  <si>
    <t>Wilhelms</t>
  </si>
  <si>
    <t>Mr. Charles</t>
  </si>
  <si>
    <t>Watson</t>
  </si>
  <si>
    <t>Mr. Ennis Hastings</t>
  </si>
  <si>
    <t>Edvardsson</t>
  </si>
  <si>
    <t>Mr. Gustaf Hjalmar</t>
  </si>
  <si>
    <t>Sawyer</t>
  </si>
  <si>
    <t>Mr. Frederick Charles</t>
  </si>
  <si>
    <t>Turja</t>
  </si>
  <si>
    <t>Mrs. Frederick (Augusta Tyler)</t>
  </si>
  <si>
    <t>Cardeza</t>
  </si>
  <si>
    <t>Mr. Thomas Drake Martinez</t>
  </si>
  <si>
    <t>Peters</t>
  </si>
  <si>
    <t>Miss Katie</t>
  </si>
  <si>
    <t>Hassab</t>
  </si>
  <si>
    <t>Mr. Hammad</t>
  </si>
  <si>
    <t>Olsvigen</t>
  </si>
  <si>
    <t>Mr. Thor Anderson</t>
  </si>
  <si>
    <t>Mr. Charles Edward</t>
  </si>
  <si>
    <t>Mr. Thomas William Solomon</t>
  </si>
  <si>
    <t>Mr. Joseph Philippe Lemercier</t>
  </si>
  <si>
    <t>Mr. Jaako Arnold</t>
  </si>
  <si>
    <t>Dakic</t>
  </si>
  <si>
    <t>Mr. Branko</t>
  </si>
  <si>
    <t>Fischer</t>
  </si>
  <si>
    <t>Mr. Eberhard Thelander</t>
  </si>
  <si>
    <t>Madill</t>
  </si>
  <si>
    <t>Miss Georgette Alexandra</t>
  </si>
  <si>
    <t>Dick</t>
  </si>
  <si>
    <t>Mr. Albert Adrian</t>
  </si>
  <si>
    <t>Karun</t>
  </si>
  <si>
    <t>Miss Manca</t>
  </si>
  <si>
    <t>Lam</t>
  </si>
  <si>
    <t>Mr. Ali</t>
  </si>
  <si>
    <t>Saad</t>
  </si>
  <si>
    <t>Mr. Khalil</t>
  </si>
  <si>
    <t>Weir</t>
  </si>
  <si>
    <t>Col. John</t>
  </si>
  <si>
    <t>Mullens</t>
  </si>
  <si>
    <t>Mr. John Borland</t>
  </si>
  <si>
    <t>Humblen</t>
  </si>
  <si>
    <t>Mr. Adolf Mathias Nicolai Olsen</t>
  </si>
  <si>
    <t>Astor</t>
  </si>
  <si>
    <t>Mrs. John Jacob (Madeleine Talmadge Force)</t>
  </si>
  <si>
    <t>Silverthorne</t>
  </si>
  <si>
    <t>Mr. Spencer Victor</t>
  </si>
  <si>
    <t>Miss Saiide</t>
  </si>
  <si>
    <t>Gallagher</t>
  </si>
  <si>
    <t>Mr. Henrik Juul</t>
  </si>
  <si>
    <t xml:space="preserve"> Mr. Henry Samuel ("Mr Henry Marshall")</t>
  </si>
  <si>
    <t xml:space="preserve"> Mrs. Florence "Fannie"</t>
  </si>
  <si>
    <t>Calderhead</t>
  </si>
  <si>
    <t>Mr. Edward Pennington</t>
  </si>
  <si>
    <t>Cleaver</t>
  </si>
  <si>
    <t xml:space="preserve"> Master Halim Gonios ("William George")</t>
  </si>
  <si>
    <t>Mayne</t>
  </si>
  <si>
    <t xml:space="preserve"> Mlle. Berthe Antonine ("Mrs de Villiers")</t>
  </si>
  <si>
    <t>Klaber</t>
  </si>
  <si>
    <t>Mr. Herman</t>
  </si>
  <si>
    <t>Mr. Elmer Zebley</t>
  </si>
  <si>
    <t>Mr. August Viktor</t>
  </si>
  <si>
    <t>Greenberg</t>
  </si>
  <si>
    <t>Soholt</t>
  </si>
  <si>
    <t>Mr. Peter Andreas Lauritz Andersen</t>
  </si>
  <si>
    <t>Endres</t>
  </si>
  <si>
    <t>Miss Caroline Louise</t>
  </si>
  <si>
    <t>Troutt</t>
  </si>
  <si>
    <t xml:space="preserve"> Miss Edwina Celia "Winnie"</t>
  </si>
  <si>
    <t>McEvoy</t>
  </si>
  <si>
    <t>Mr. Michael</t>
  </si>
  <si>
    <t>Mr. Malkolm Joackim</t>
  </si>
  <si>
    <t xml:space="preserve"> Miss Annie Jessie "Nina"</t>
  </si>
  <si>
    <t>Mr. Svend Lauritz</t>
  </si>
  <si>
    <t>Gillespie</t>
  </si>
  <si>
    <t>Hodges</t>
  </si>
  <si>
    <t>Mr. Henry Price</t>
  </si>
  <si>
    <t>Chambers</t>
  </si>
  <si>
    <t>Mr. Norman Campbell</t>
  </si>
  <si>
    <t>Mrs. Peter Henry (Lillian Jefferys)</t>
  </si>
  <si>
    <t>Mannion</t>
  </si>
  <si>
    <t>Miss Margareth</t>
  </si>
  <si>
    <t>Bryhl</t>
  </si>
  <si>
    <t>Mr. Kurt Arnold Gottfrid</t>
  </si>
  <si>
    <t>Ilmakangas</t>
  </si>
  <si>
    <t>Miss Pieta Sofia</t>
  </si>
  <si>
    <t>Miss Elisabeth Walton</t>
  </si>
  <si>
    <t>Hassan</t>
  </si>
  <si>
    <t>Mr. Houssein G N</t>
  </si>
  <si>
    <t>Knight</t>
  </si>
  <si>
    <t>Mr. Robert J</t>
  </si>
  <si>
    <t>Berriman</t>
  </si>
  <si>
    <t>Troupiansky</t>
  </si>
  <si>
    <t>Mr. Moses Aaron</t>
  </si>
  <si>
    <t>Mr. Leslie</t>
  </si>
  <si>
    <t>Mrs. Edward (Margaret Ann Watson)</t>
  </si>
  <si>
    <t>Lesurer</t>
  </si>
  <si>
    <t>Mr. Gustave J</t>
  </si>
  <si>
    <t>Ivanoff</t>
  </si>
  <si>
    <t>Mr. Kanio</t>
  </si>
  <si>
    <t>Nankoff</t>
  </si>
  <si>
    <t>Mr. Minko</t>
  </si>
  <si>
    <t>Hawksford</t>
  </si>
  <si>
    <t>Mr. Walter James</t>
  </si>
  <si>
    <t>Cavendish</t>
  </si>
  <si>
    <t>Mr. Tyrell William</t>
  </si>
  <si>
    <t xml:space="preserve"> Miss Susan Parker "Suzette"</t>
  </si>
  <si>
    <t>McNamee</t>
  </si>
  <si>
    <t>Mr. Neal</t>
  </si>
  <si>
    <t>Stranden</t>
  </si>
  <si>
    <t>Capt. Edward Gifford</t>
  </si>
  <si>
    <t>Mr. Rossmore Edward</t>
  </si>
  <si>
    <t>Sinkkonen</t>
  </si>
  <si>
    <t>Marvin</t>
  </si>
  <si>
    <t>Mr. Daniel Warner</t>
  </si>
  <si>
    <t>Connaghton</t>
  </si>
  <si>
    <t>Wells</t>
  </si>
  <si>
    <t>Miss Joan</t>
  </si>
  <si>
    <t>Moor</t>
  </si>
  <si>
    <t>Master Meier</t>
  </si>
  <si>
    <t>Vande Velde</t>
  </si>
  <si>
    <t>Mr. Johannes Joseph</t>
  </si>
  <si>
    <t>Jonkoff</t>
  </si>
  <si>
    <t>Mrs. Samuel (Jane Laver)</t>
  </si>
  <si>
    <t>Master Viljo</t>
  </si>
  <si>
    <t>Carlsson</t>
  </si>
  <si>
    <t>Mr. August Sigfrid</t>
  </si>
  <si>
    <t>Bailey</t>
  </si>
  <si>
    <t>Mr. Percy Andrew</t>
  </si>
  <si>
    <t>Theobald</t>
  </si>
  <si>
    <t>Mr. Thomas Leonard</t>
  </si>
  <si>
    <t>Rothes</t>
  </si>
  <si>
    <t>the Countess. of (Lucy Noel Martha Dyer-Edwards)</t>
  </si>
  <si>
    <t>Garfirth</t>
  </si>
  <si>
    <t>Nirva</t>
  </si>
  <si>
    <t>Mr. Iisakki Antino Aijo</t>
  </si>
  <si>
    <t>Barah</t>
  </si>
  <si>
    <t>Mr. Hanna Assi</t>
  </si>
  <si>
    <t>Mrs. William Ernest (Lucile Polk)</t>
  </si>
  <si>
    <t>Eklund</t>
  </si>
  <si>
    <t>Mr. Hans Linus</t>
  </si>
  <si>
    <t>Hogeboom</t>
  </si>
  <si>
    <t>Mrs. John C (Anna Andrews)</t>
  </si>
  <si>
    <t>Brewe</t>
  </si>
  <si>
    <t>Dr. Arthur Jackson</t>
  </si>
  <si>
    <t>Mangan</t>
  </si>
  <si>
    <t>Mr. Daniel J</t>
  </si>
  <si>
    <t>Gronnestad</t>
  </si>
  <si>
    <t>Mr. Daniel Danielsen</t>
  </si>
  <si>
    <t>Lievens</t>
  </si>
  <si>
    <t>Mr. Rene Aime</t>
  </si>
  <si>
    <t>Mr. Niels Peder</t>
  </si>
  <si>
    <t>Mack</t>
  </si>
  <si>
    <t>Mrs. (Mary)</t>
  </si>
  <si>
    <t>Mr. Dibo</t>
  </si>
  <si>
    <t>Mrs. Elizabeth (Eliza Needs)</t>
  </si>
  <si>
    <t>Myhrman</t>
  </si>
  <si>
    <t>Mr. Pehr Fabian Oliver Malkolm</t>
  </si>
  <si>
    <t>Tobin</t>
  </si>
  <si>
    <t>Mr. Roger</t>
  </si>
  <si>
    <t>Emanuel</t>
  </si>
  <si>
    <t>Miss Virginia Ethel</t>
  </si>
  <si>
    <t>Kilgannon</t>
  </si>
  <si>
    <t>Mr. Thomas J</t>
  </si>
  <si>
    <t>Robert</t>
  </si>
  <si>
    <t>Mrs. Edward Scott (Elisabeth Walton McMillan)</t>
  </si>
  <si>
    <t>Ayoub</t>
  </si>
  <si>
    <t>Miss Banoura</t>
  </si>
  <si>
    <t>Mrs. Albert Adrian (Vera Gillespie)</t>
  </si>
  <si>
    <t>Long</t>
  </si>
  <si>
    <t>Mr. Milton Clyde</t>
  </si>
  <si>
    <t>Johnston</t>
  </si>
  <si>
    <t>Mr. Andrew G</t>
  </si>
  <si>
    <t>Harmer</t>
  </si>
  <si>
    <t>Mr. Abraham (David Lishin)</t>
  </si>
  <si>
    <t>Sjoblom</t>
  </si>
  <si>
    <t>Master George Hugh</t>
  </si>
  <si>
    <t>Master Bertram Vere</t>
  </si>
  <si>
    <t>Guggenheim</t>
  </si>
  <si>
    <t xml:space="preserve"> Mr. Andrew "Andy"</t>
  </si>
  <si>
    <t>Gaskell</t>
  </si>
  <si>
    <t>Miss Stella Anna</t>
  </si>
  <si>
    <t>Mr. William Fisher</t>
  </si>
  <si>
    <t>Dantcheff</t>
  </si>
  <si>
    <t>Mr. Ristiu</t>
  </si>
  <si>
    <t>Otter</t>
  </si>
  <si>
    <t>Mr. Richard</t>
  </si>
  <si>
    <t>Leader</t>
  </si>
  <si>
    <t>Dr. Alice (Farnham)</t>
  </si>
  <si>
    <t>Osman</t>
  </si>
  <si>
    <t>Mrs. Mara</t>
  </si>
  <si>
    <t>Ibrahim Shawah</t>
  </si>
  <si>
    <t>Mr. Yousseff</t>
  </si>
  <si>
    <t>Mrs. Jean Baptiste (Rosalie Paula Govaert)</t>
  </si>
  <si>
    <t>Ponesell</t>
  </si>
  <si>
    <t>Mrs. Harvey (Charlotte Annie Tate)</t>
  </si>
  <si>
    <t>Master William Thornton II</t>
  </si>
  <si>
    <t>Thomas</t>
  </si>
  <si>
    <t>Master Assad Alexander</t>
  </si>
  <si>
    <t>Hedman</t>
  </si>
  <si>
    <t>Mr. Oskar Arvid</t>
  </si>
  <si>
    <t>Mr. Karl Johan</t>
  </si>
  <si>
    <t>Mr. Thomas Jr</t>
  </si>
  <si>
    <t>Pettersson</t>
  </si>
  <si>
    <t>Miss Ellen Natalia</t>
  </si>
  <si>
    <t>Mr. August</t>
  </si>
  <si>
    <t>Mrs. Norman Campbell (Bertha Griggs)</t>
  </si>
  <si>
    <t>Alexander</t>
  </si>
  <si>
    <t>Lester</t>
  </si>
  <si>
    <t>Slemen</t>
  </si>
  <si>
    <t>Mr. Richard James</t>
  </si>
  <si>
    <t>Miss Ebba Iris Alfrida</t>
  </si>
  <si>
    <t>Tomlin</t>
  </si>
  <si>
    <t>Mr. Ernest Portage</t>
  </si>
  <si>
    <t>Fry</t>
  </si>
  <si>
    <t>Heininen</t>
  </si>
  <si>
    <t>Miss Wendla Maria</t>
  </si>
  <si>
    <t>Mallet</t>
  </si>
  <si>
    <t>Mr. Albert</t>
  </si>
  <si>
    <t>Holm</t>
  </si>
  <si>
    <t>Mr. John Fredrik Alexander</t>
  </si>
  <si>
    <t>Master Karl Thorsten</t>
  </si>
  <si>
    <t>Mrs. Charles Melville (Clara Jennings Gregg)</t>
  </si>
  <si>
    <t>Lulic</t>
  </si>
  <si>
    <t>Mr. Nikola</t>
  </si>
  <si>
    <t>Reuchlin</t>
  </si>
  <si>
    <t>Jonkheer. John George</t>
  </si>
  <si>
    <t>Mrs. (Beila)</t>
  </si>
  <si>
    <t>Master Urho Abraham</t>
  </si>
  <si>
    <t>Mr. Len</t>
  </si>
  <si>
    <t>Master Andre</t>
  </si>
  <si>
    <t>McCormack</t>
  </si>
  <si>
    <t>Mr. Thomas Joseph</t>
  </si>
  <si>
    <t>Stone</t>
  </si>
  <si>
    <t>Mrs. George Nelson (Martha Evelyn)</t>
  </si>
  <si>
    <t>Mrs. Antoni (Selini Alexander)</t>
  </si>
  <si>
    <t>Master George Sibley</t>
  </si>
  <si>
    <t>Mr. Amin</t>
  </si>
  <si>
    <t>Augustsson</t>
  </si>
  <si>
    <t>Allum</t>
  </si>
  <si>
    <t>Mr. Owen George</t>
  </si>
  <si>
    <t>Compton</t>
  </si>
  <si>
    <t>Miss Sara Rebecca</t>
  </si>
  <si>
    <t>Pasic</t>
  </si>
  <si>
    <t>Mr. Jakob</t>
  </si>
  <si>
    <t>Sirota</t>
  </si>
  <si>
    <t>Chip</t>
  </si>
  <si>
    <t>Mr. Chang</t>
  </si>
  <si>
    <t>Marechal</t>
  </si>
  <si>
    <t>Mr. Pierre</t>
  </si>
  <si>
    <t>Alhomaki</t>
  </si>
  <si>
    <t>Mr. Ilmari Rudolf</t>
  </si>
  <si>
    <t>Mudd</t>
  </si>
  <si>
    <t>Mr. Thomas Charles</t>
  </si>
  <si>
    <t>Serepeca</t>
  </si>
  <si>
    <t>Miss Augusta</t>
  </si>
  <si>
    <t>Lemberopolous</t>
  </si>
  <si>
    <t>Mr. Peter L</t>
  </si>
  <si>
    <t>Culumovic</t>
  </si>
  <si>
    <t>Mr. Jeso</t>
  </si>
  <si>
    <t>Abbing</t>
  </si>
  <si>
    <t>Mr. Anthony</t>
  </si>
  <si>
    <t>Mr. Douglas Bullen</t>
  </si>
  <si>
    <t>Markoff</t>
  </si>
  <si>
    <t>Mr. Marin</t>
  </si>
  <si>
    <t>Rev. John</t>
  </si>
  <si>
    <t>Mrs. Samuel L (Edwiga Grabowska)</t>
  </si>
  <si>
    <t>Master Sigvard Harald Elias</t>
  </si>
  <si>
    <t>Miss Nourelain</t>
  </si>
  <si>
    <t>Lines</t>
  </si>
  <si>
    <t>Miss Mary Conover</t>
  </si>
  <si>
    <t>Mrs. Ernest Courtenay (Lilian Hughes)</t>
  </si>
  <si>
    <t>Aks</t>
  </si>
  <si>
    <t>Mrs. Sam (Leah Rosen)</t>
  </si>
  <si>
    <t>Mrs. George Dennick (Mary Hitchcock)</t>
  </si>
  <si>
    <t>Mr. Peter Denis</t>
  </si>
  <si>
    <t>Mrs. Solomon (Latifa Qurban)</t>
  </si>
  <si>
    <t>Razi</t>
  </si>
  <si>
    <t>Mr. Raihed</t>
  </si>
  <si>
    <t>Mr. Claus Peter</t>
  </si>
  <si>
    <t>Giles</t>
  </si>
  <si>
    <t>Mr. Frederick Edward</t>
  </si>
  <si>
    <t>Swift</t>
  </si>
  <si>
    <t>Mrs. Frederick Joel (Margaret Welles Barron)</t>
  </si>
  <si>
    <t xml:space="preserve"> Miss Dorothy Edith "Dolly"</t>
  </si>
  <si>
    <t>Gill</t>
  </si>
  <si>
    <t>Mr. John William</t>
  </si>
  <si>
    <t>Bystrom</t>
  </si>
  <si>
    <t>Mrs. (Karolina)</t>
  </si>
  <si>
    <t>Duran y More</t>
  </si>
  <si>
    <t>Miss Asuncion</t>
  </si>
  <si>
    <t>Roebling</t>
  </si>
  <si>
    <t>Mr. Washington Augustus II</t>
  </si>
  <si>
    <t>van Melkebeke</t>
  </si>
  <si>
    <t>Mr. Philemon</t>
  </si>
  <si>
    <t>Master Harold Theodor</t>
  </si>
  <si>
    <t>Balkic</t>
  </si>
  <si>
    <t>Mr. Cerin</t>
  </si>
  <si>
    <t>Mrs. Richard Leonard (Sallie Monypeny)</t>
  </si>
  <si>
    <t>Mr. Frans Olof</t>
  </si>
  <si>
    <t>Vander Cruyssen</t>
  </si>
  <si>
    <t>Mrs. Samuel (Hannah Wizosky)</t>
  </si>
  <si>
    <t>Najib</t>
  </si>
  <si>
    <t xml:space="preserve"> Miss Adele Kiamie "Jane"</t>
  </si>
  <si>
    <t>Mr. Alfred Ossian</t>
  </si>
  <si>
    <t>Mr. Nedelio</t>
  </si>
  <si>
    <t>Laleff</t>
  </si>
  <si>
    <t>Mr. Kristo</t>
  </si>
  <si>
    <t>Potter</t>
  </si>
  <si>
    <t>Mrs. Thomas Jr (Lily Alexenia Wilson)</t>
  </si>
  <si>
    <t>Shelley</t>
  </si>
  <si>
    <t>Mrs. William (Imanita Parrish Hall)</t>
  </si>
  <si>
    <t>Markun</t>
  </si>
  <si>
    <t>Mr. Johann</t>
  </si>
  <si>
    <t>Dahlberg</t>
  </si>
  <si>
    <t>Miss Gerda Ulrika</t>
  </si>
  <si>
    <t>Banfield</t>
  </si>
  <si>
    <t>Mr. Frederick James</t>
  </si>
  <si>
    <t>Sutehall</t>
  </si>
  <si>
    <t>Mr. Henry Jr</t>
  </si>
  <si>
    <t>Mrs. William (Margaret Norton)</t>
  </si>
  <si>
    <t>Montvila</t>
  </si>
  <si>
    <t>Rev. Juozas</t>
  </si>
  <si>
    <t>Miss Margaret Edith</t>
  </si>
  <si>
    <t xml:space="preserve"> Miss Catherine Helen "Carrie"</t>
  </si>
  <si>
    <t>Behr</t>
  </si>
  <si>
    <t>Mr. Karl Howell</t>
  </si>
  <si>
    <t>Dooley</t>
  </si>
  <si>
    <t>Survived Mans</t>
  </si>
  <si>
    <t>Survived Femals</t>
  </si>
  <si>
    <t>Died Mans</t>
  </si>
  <si>
    <t>Total survived</t>
  </si>
  <si>
    <t>survival if the passengers had bought 3rd class ticket</t>
  </si>
  <si>
    <t>in percentage</t>
  </si>
  <si>
    <t>survival rate</t>
  </si>
  <si>
    <t>Total Passenger</t>
  </si>
  <si>
    <t>Total survived passenger</t>
  </si>
  <si>
    <t>Class 3</t>
  </si>
  <si>
    <t>Class 2</t>
  </si>
  <si>
    <t>Class 1</t>
  </si>
  <si>
    <t>Column1</t>
  </si>
  <si>
    <t>Male</t>
  </si>
  <si>
    <t>Female</t>
  </si>
  <si>
    <t>P(Survived | female, class:3)</t>
  </si>
  <si>
    <t>P(Survived | female, class:1)</t>
  </si>
  <si>
    <t>P(A)</t>
  </si>
  <si>
    <t>total survived</t>
  </si>
  <si>
    <t>total M/F &amp; class1/2/3</t>
  </si>
  <si>
    <t>P(Survived | male, class:1)</t>
  </si>
  <si>
    <t>P(Survived | male, class:3)</t>
  </si>
  <si>
    <t>P(Survived |male, class:2)</t>
  </si>
  <si>
    <t>P(Survived | female, class:2)</t>
  </si>
  <si>
    <t>total</t>
  </si>
  <si>
    <t>Male survived</t>
  </si>
  <si>
    <t>Female Survived</t>
  </si>
  <si>
    <t>P(A|B)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</si>
</sst>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0" fontId="0" fillId="2" borderId="0" xfId="0" applyFill="1"/>
    <xf numFmtId="0" fontId="2" fillId="2" borderId="0" xfId="0" applyFon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2" fontId="5" fillId="3" borderId="0" xfId="0" applyNumberFormat="1" applyFont="1" applyFill="1"/>
  </cellXfs>
  <cellStyles count="2">
    <cellStyle name="Normal" xfId="0" builtinId="0"/>
    <cellStyle name="Percent" xfId="1" builtinId="5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connections" Target="connections.xml"/><Relationship Id="rId7" Type="http://schemas.openxmlformats.org/officeDocument/2006/relationships/calcChain" Target="calcChain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customXml" Target="../customXml/item4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53EDCF5-7647-4592-B255-9D5DB0FD381A}" autoFormatId="16" applyNumberFormats="0" applyBorderFormats="0" applyFontFormats="0" applyPatternFormats="0" applyAlignmentFormats="0" applyWidthHeightFormats="0">
  <queryTableRefresh nextId="10">
    <queryTableFields count="8">
      <queryTableField id="1" name="last" tableColumnId="1"/>
      <queryTableField id="2" name="first" tableColumnId="2"/>
      <queryTableField id="3" name="gender" tableColumnId="3"/>
      <queryTableField id="4" name="age" tableColumnId="4"/>
      <queryTableField id="5" name="class" tableColumnId="5"/>
      <queryTableField id="6" name="fare" tableColumnId="6"/>
      <queryTableField id="7" name="embarked" tableColumnId="7"/>
      <queryTableField id="8" name="survived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C23B4A-39AF-4878-8A6C-9C0669AAD42B}" name="Titanic" displayName="Titanic" ref="B1:I892" tableType="queryTable" totalsRowShown="0">
  <autoFilter ref="B1:I892" xr:uid="{52C23B4A-39AF-4878-8A6C-9C0669AAD42B}"/>
  <tableColumns count="8">
    <tableColumn id="1" xr3:uid="{EE927EBC-5AE1-42DB-8F54-CF0C1A480676}" uniqueName="1" name="last" queryTableFieldId="1" dataDxfId="5"/>
    <tableColumn id="2" xr3:uid="{3FB0F571-FFD0-49D7-ACFD-E7EC0637057E}" uniqueName="2" name="first" queryTableFieldId="2" dataDxfId="4"/>
    <tableColumn id="3" xr3:uid="{6EA94CFF-99B2-4973-88C8-F1C19A76C651}" uniqueName="3" name="gender" queryTableFieldId="3" dataDxfId="3"/>
    <tableColumn id="4" xr3:uid="{6A8B8CD3-DA8B-49FD-B4DC-1F9EC77840C3}" uniqueName="4" name="age" queryTableFieldId="4"/>
    <tableColumn id="5" xr3:uid="{69B8A09F-33AE-4B6C-9B66-6E8E2B618D15}" uniqueName="5" name="class" queryTableFieldId="5"/>
    <tableColumn id="6" xr3:uid="{9884743C-8D77-4BC3-B6CF-70987A292EF4}" uniqueName="6" name="fare" queryTableFieldId="6"/>
    <tableColumn id="7" xr3:uid="{30E1FA81-34C7-4B35-9F19-81E8C5345509}" uniqueName="7" name="embarked" queryTableFieldId="7" dataDxfId="2"/>
    <tableColumn id="8" xr3:uid="{A4A4D9CF-B292-4A83-A960-6EAD2434004D}" uniqueName="8" name="survived" queryTableFieldId="8" dataDxf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05417E-AEF5-4A90-BC3A-980A9CED9811}" name="Table2" displayName="Table2" ref="K9:N12" totalsRowShown="0">
  <autoFilter ref="K9:N12" xr:uid="{9105417E-AEF5-4A90-BC3A-980A9CED9811}"/>
  <tableColumns count="4">
    <tableColumn id="1" xr3:uid="{BDF36CF6-7A2E-4C5E-A8A3-EF7024DE83A0}" name="Column1"/>
    <tableColumn id="2" xr3:uid="{5938190F-2AD2-4B24-872C-E41700C34F7D}" name="Class 3"/>
    <tableColumn id="3" xr3:uid="{0785118C-01E4-4B40-AD81-C9AABE38907F}" name="Class 2"/>
    <tableColumn id="4" xr3:uid="{CB4EDB0B-646F-4D0E-9D80-945BBD717C6F}" name="Class 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2FA00-81D5-4FB5-91AF-B8DCBE873B2A}">
  <dimension ref="B1:O892"/>
  <sheetViews>
    <sheetView tabSelected="1" topLeftCell="B1" workbookViewId="0">
      <selection activeCell="M30" sqref="M30"/>
    </sheetView>
  </sheetViews>
  <sheetFormatPr defaultRowHeight="14.4" x14ac:dyDescent="0.3"/>
  <cols>
    <col min="2" max="2" width="23.5546875" bestFit="1" customWidth="1"/>
    <col min="3" max="3" width="52.21875" bestFit="1" customWidth="1"/>
    <col min="4" max="4" width="9.33203125" bestFit="1" customWidth="1"/>
    <col min="5" max="5" width="6.21875" bestFit="1" customWidth="1"/>
    <col min="6" max="6" width="7.6640625" bestFit="1" customWidth="1"/>
    <col min="7" max="7" width="8" bestFit="1" customWidth="1"/>
    <col min="8" max="8" width="12.44140625" bestFit="1" customWidth="1"/>
    <col min="9" max="9" width="10.6640625" bestFit="1" customWidth="1"/>
    <col min="10" max="10" width="10.6640625" customWidth="1"/>
    <col min="11" max="11" width="25.77734375" bestFit="1" customWidth="1"/>
    <col min="12" max="12" width="12.33203125" bestFit="1" customWidth="1"/>
    <col min="13" max="13" width="19.44140625" bestFit="1" customWidth="1"/>
    <col min="14" max="14" width="12.77734375" bestFit="1" customWidth="1"/>
    <col min="15" max="15" width="14.88671875" bestFit="1" customWidth="1"/>
  </cols>
  <sheetData>
    <row r="1" spans="2:15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2:15" x14ac:dyDescent="0.3">
      <c r="B2" t="s">
        <v>8</v>
      </c>
      <c r="C2" t="s">
        <v>9</v>
      </c>
      <c r="D2" t="s">
        <v>10</v>
      </c>
      <c r="E2">
        <v>22</v>
      </c>
      <c r="F2">
        <v>3</v>
      </c>
      <c r="G2">
        <v>725</v>
      </c>
      <c r="H2" t="s">
        <v>11</v>
      </c>
      <c r="I2" t="s">
        <v>12</v>
      </c>
      <c r="K2" t="s">
        <v>1485</v>
      </c>
      <c r="L2">
        <f>COUNTIFS(Titanic[gender],"M",Titanic[survived],"yes")</f>
        <v>109</v>
      </c>
      <c r="M2">
        <f>COUNTIFS(Titanic[gender],"M",Titanic[survived],"yes",Titanic[class],"3")</f>
        <v>47</v>
      </c>
      <c r="N2">
        <f>COUNTIFS(Titanic[gender],"M",Titanic[class],"3")</f>
        <v>347</v>
      </c>
      <c r="O2">
        <f>M2/N2</f>
        <v>0.13544668587896252</v>
      </c>
    </row>
    <row r="3" spans="2:15" x14ac:dyDescent="0.3">
      <c r="B3" t="s">
        <v>13</v>
      </c>
      <c r="C3" t="s">
        <v>14</v>
      </c>
      <c r="D3" t="s">
        <v>15</v>
      </c>
      <c r="E3">
        <v>38</v>
      </c>
      <c r="F3">
        <v>1</v>
      </c>
      <c r="G3">
        <v>712833</v>
      </c>
      <c r="H3" t="s">
        <v>16</v>
      </c>
      <c r="I3" t="s">
        <v>17</v>
      </c>
      <c r="K3" t="s">
        <v>1486</v>
      </c>
      <c r="L3">
        <f>COUNTIFS(Titanic[gender],"F",Titanic[survived],"yes")</f>
        <v>233</v>
      </c>
      <c r="M3">
        <f>COUNTIFS(Titanic[gender],"F",Titanic[survived],"yes",Titanic[class],"3")</f>
        <v>72</v>
      </c>
      <c r="N3">
        <f>COUNTIFS(Titanic[gender],"F",Titanic[class],"3")</f>
        <v>144</v>
      </c>
      <c r="O3">
        <f>M3/N3</f>
        <v>0.5</v>
      </c>
    </row>
    <row r="4" spans="2:15" x14ac:dyDescent="0.3">
      <c r="B4" t="s">
        <v>18</v>
      </c>
      <c r="C4" t="s">
        <v>19</v>
      </c>
      <c r="D4" t="s">
        <v>15</v>
      </c>
      <c r="E4">
        <v>26</v>
      </c>
      <c r="F4">
        <v>3</v>
      </c>
      <c r="G4">
        <v>7925</v>
      </c>
      <c r="H4" t="s">
        <v>11</v>
      </c>
      <c r="I4" t="s">
        <v>17</v>
      </c>
      <c r="K4" t="s">
        <v>1487</v>
      </c>
      <c r="L4">
        <f>COUNTIFS(Titanic[gender],"M",Titanic[survived],"no")</f>
        <v>468</v>
      </c>
    </row>
    <row r="5" spans="2:15" x14ac:dyDescent="0.3">
      <c r="B5" t="s">
        <v>20</v>
      </c>
      <c r="C5" t="s">
        <v>21</v>
      </c>
      <c r="D5" t="s">
        <v>15</v>
      </c>
      <c r="E5">
        <v>35</v>
      </c>
      <c r="F5">
        <v>1</v>
      </c>
      <c r="G5">
        <v>531</v>
      </c>
      <c r="H5" t="s">
        <v>11</v>
      </c>
      <c r="I5" t="s">
        <v>17</v>
      </c>
      <c r="K5" s="3" t="s">
        <v>1488</v>
      </c>
      <c r="L5" s="3">
        <f>L2+L3</f>
        <v>342</v>
      </c>
      <c r="M5" s="4">
        <f>COUNT(Titanic[class])</f>
        <v>891</v>
      </c>
    </row>
    <row r="6" spans="2:15" ht="28.8" x14ac:dyDescent="0.3">
      <c r="B6" t="s">
        <v>22</v>
      </c>
      <c r="C6" t="s">
        <v>23</v>
      </c>
      <c r="D6" t="s">
        <v>10</v>
      </c>
      <c r="E6">
        <v>35</v>
      </c>
      <c r="F6">
        <v>3</v>
      </c>
      <c r="G6">
        <v>805</v>
      </c>
      <c r="H6" t="s">
        <v>11</v>
      </c>
      <c r="I6" t="s">
        <v>12</v>
      </c>
      <c r="K6" s="1" t="s">
        <v>1489</v>
      </c>
      <c r="L6">
        <f>COUNTIFS(Titanic[class],"3",Titanic[survived],"yes")</f>
        <v>119</v>
      </c>
    </row>
    <row r="7" spans="2:15" x14ac:dyDescent="0.3">
      <c r="B7" t="s">
        <v>24</v>
      </c>
      <c r="C7" t="s">
        <v>25</v>
      </c>
      <c r="D7" t="s">
        <v>10</v>
      </c>
      <c r="F7">
        <v>3</v>
      </c>
      <c r="G7">
        <v>84583</v>
      </c>
      <c r="H7" t="s">
        <v>26</v>
      </c>
      <c r="I7" t="s">
        <v>12</v>
      </c>
      <c r="K7" t="s">
        <v>1490</v>
      </c>
      <c r="L7" s="2">
        <f>L6/L5</f>
        <v>0.34795321637426901</v>
      </c>
    </row>
    <row r="8" spans="2:15" x14ac:dyDescent="0.3">
      <c r="B8" t="s">
        <v>27</v>
      </c>
      <c r="C8" t="s">
        <v>28</v>
      </c>
      <c r="D8" t="s">
        <v>10</v>
      </c>
      <c r="E8">
        <v>54</v>
      </c>
      <c r="F8">
        <v>1</v>
      </c>
      <c r="G8">
        <v>518625</v>
      </c>
      <c r="H8" t="s">
        <v>11</v>
      </c>
      <c r="I8" t="s">
        <v>12</v>
      </c>
    </row>
    <row r="9" spans="2:15" x14ac:dyDescent="0.3">
      <c r="B9" t="s">
        <v>29</v>
      </c>
      <c r="C9" t="s">
        <v>30</v>
      </c>
      <c r="D9" t="s">
        <v>10</v>
      </c>
      <c r="E9">
        <v>2</v>
      </c>
      <c r="F9">
        <v>3</v>
      </c>
      <c r="G9">
        <v>21075</v>
      </c>
      <c r="H9" t="s">
        <v>11</v>
      </c>
      <c r="I9" t="s">
        <v>12</v>
      </c>
      <c r="K9" t="s">
        <v>1497</v>
      </c>
      <c r="L9" t="s">
        <v>1494</v>
      </c>
      <c r="M9" t="s">
        <v>1495</v>
      </c>
      <c r="N9" t="s">
        <v>1496</v>
      </c>
    </row>
    <row r="10" spans="2:15" x14ac:dyDescent="0.3">
      <c r="B10" t="s">
        <v>31</v>
      </c>
      <c r="C10" t="s">
        <v>32</v>
      </c>
      <c r="D10" t="s">
        <v>15</v>
      </c>
      <c r="E10">
        <v>27</v>
      </c>
      <c r="F10">
        <v>3</v>
      </c>
      <c r="G10">
        <v>111333</v>
      </c>
      <c r="H10" t="s">
        <v>11</v>
      </c>
      <c r="I10" t="s">
        <v>17</v>
      </c>
      <c r="K10" t="s">
        <v>1492</v>
      </c>
      <c r="L10">
        <f>COUNTIF(Titanic[class]:Titanic[class],"3")</f>
        <v>491</v>
      </c>
      <c r="M10">
        <f>COUNTIF(Titanic[class]:Titanic[class],"2")</f>
        <v>184</v>
      </c>
      <c r="N10">
        <f>COUNTIF(INDEX(Titanic[class],0),"1")</f>
        <v>216</v>
      </c>
    </row>
    <row r="11" spans="2:15" x14ac:dyDescent="0.3">
      <c r="B11" t="s">
        <v>33</v>
      </c>
      <c r="C11" t="s">
        <v>34</v>
      </c>
      <c r="D11" t="s">
        <v>15</v>
      </c>
      <c r="E11">
        <v>14</v>
      </c>
      <c r="F11">
        <v>2</v>
      </c>
      <c r="G11">
        <v>300708</v>
      </c>
      <c r="H11" t="s">
        <v>16</v>
      </c>
      <c r="I11" t="s">
        <v>17</v>
      </c>
      <c r="K11" t="s">
        <v>1493</v>
      </c>
      <c r="L11">
        <f>COUNTIFS(Titanic[class]:Titanic[class],"3",Titanic[survived]:Titanic[survived],"yes")</f>
        <v>119</v>
      </c>
      <c r="M11">
        <f>COUNTIFS(Titanic[class],"2",Titanic[survived],"yes")</f>
        <v>87</v>
      </c>
      <c r="N11">
        <f>COUNTIFS(Titanic[class],"1",Titanic[survived],"yes")</f>
        <v>136</v>
      </c>
    </row>
    <row r="12" spans="2:15" x14ac:dyDescent="0.3">
      <c r="B12" t="s">
        <v>35</v>
      </c>
      <c r="C12" t="s">
        <v>36</v>
      </c>
      <c r="D12" t="s">
        <v>15</v>
      </c>
      <c r="E12">
        <v>4</v>
      </c>
      <c r="F12">
        <v>3</v>
      </c>
      <c r="G12">
        <v>167</v>
      </c>
      <c r="H12" t="s">
        <v>11</v>
      </c>
      <c r="I12" t="s">
        <v>17</v>
      </c>
      <c r="K12" t="s">
        <v>1491</v>
      </c>
      <c r="L12" s="2">
        <f>L11/L10</f>
        <v>0.24236252545824846</v>
      </c>
      <c r="M12" s="2">
        <f t="shared" ref="M12:N12" si="0">M11/M10</f>
        <v>0.47282608695652173</v>
      </c>
      <c r="N12" s="2">
        <f t="shared" si="0"/>
        <v>0.62962962962962965</v>
      </c>
    </row>
    <row r="13" spans="2:15" x14ac:dyDescent="0.3">
      <c r="B13" t="s">
        <v>37</v>
      </c>
      <c r="C13" t="s">
        <v>38</v>
      </c>
      <c r="D13" t="s">
        <v>15</v>
      </c>
      <c r="E13">
        <v>58</v>
      </c>
      <c r="F13">
        <v>1</v>
      </c>
      <c r="G13">
        <v>2655</v>
      </c>
      <c r="H13" t="s">
        <v>11</v>
      </c>
      <c r="I13" t="s">
        <v>17</v>
      </c>
    </row>
    <row r="14" spans="2:15" x14ac:dyDescent="0.3">
      <c r="B14" t="s">
        <v>39</v>
      </c>
      <c r="C14" t="s">
        <v>23</v>
      </c>
      <c r="D14" t="s">
        <v>10</v>
      </c>
      <c r="E14">
        <v>20</v>
      </c>
      <c r="F14">
        <v>3</v>
      </c>
      <c r="G14">
        <v>805</v>
      </c>
      <c r="H14" t="s">
        <v>11</v>
      </c>
      <c r="I14" t="s">
        <v>12</v>
      </c>
    </row>
    <row r="15" spans="2:15" x14ac:dyDescent="0.3">
      <c r="B15" t="s">
        <v>40</v>
      </c>
      <c r="C15" t="s">
        <v>41</v>
      </c>
      <c r="D15" t="s">
        <v>10</v>
      </c>
      <c r="E15">
        <v>39</v>
      </c>
      <c r="F15">
        <v>3</v>
      </c>
      <c r="G15">
        <v>31275</v>
      </c>
      <c r="H15" t="s">
        <v>11</v>
      </c>
      <c r="I15" t="s">
        <v>12</v>
      </c>
      <c r="K15" s="7"/>
      <c r="L15" s="8" t="s">
        <v>1498</v>
      </c>
      <c r="M15" s="8" t="s">
        <v>1499</v>
      </c>
      <c r="N15" s="8" t="s">
        <v>1510</v>
      </c>
      <c r="O15" s="8" t="s">
        <v>1511</v>
      </c>
    </row>
    <row r="16" spans="2:15" x14ac:dyDescent="0.3">
      <c r="B16" t="s">
        <v>42</v>
      </c>
      <c r="C16" t="s">
        <v>43</v>
      </c>
      <c r="D16" t="s">
        <v>15</v>
      </c>
      <c r="E16">
        <v>14</v>
      </c>
      <c r="F16">
        <v>3</v>
      </c>
      <c r="G16">
        <v>78542</v>
      </c>
      <c r="H16" t="s">
        <v>11</v>
      </c>
      <c r="I16" t="s">
        <v>12</v>
      </c>
      <c r="K16" s="7" t="s">
        <v>1496</v>
      </c>
      <c r="L16" s="7">
        <f>COUNTIFS(Titanic[gender],"M",Titanic[class],"1")</f>
        <v>122</v>
      </c>
      <c r="M16" s="7">
        <f>COUNTIFS(Titanic[gender],"F",Titanic[class],"1")</f>
        <v>94</v>
      </c>
      <c r="N16" s="7">
        <f>COUNTIFS(Titanic[gender],"M",Titanic[survived],"yes",Titanic[class],"1")</f>
        <v>45</v>
      </c>
      <c r="O16" s="7">
        <f>COUNTIFS(Titanic[gender],"F",Titanic[survived],"yes",Titanic[class],"1")</f>
        <v>91</v>
      </c>
    </row>
    <row r="17" spans="2:15" x14ac:dyDescent="0.3">
      <c r="B17" t="s">
        <v>44</v>
      </c>
      <c r="C17" t="s">
        <v>45</v>
      </c>
      <c r="D17" t="s">
        <v>15</v>
      </c>
      <c r="E17">
        <v>55</v>
      </c>
      <c r="F17">
        <v>2</v>
      </c>
      <c r="G17">
        <v>16</v>
      </c>
      <c r="H17" t="s">
        <v>11</v>
      </c>
      <c r="I17" t="s">
        <v>17</v>
      </c>
      <c r="K17" s="7" t="s">
        <v>1495</v>
      </c>
      <c r="L17" s="7">
        <f>COUNTIFS(Titanic[gender],"M",Titanic[class],"2")</f>
        <v>108</v>
      </c>
      <c r="M17" s="7">
        <f>COUNTIFS(Titanic[gender],"F",Titanic[class],"2")</f>
        <v>76</v>
      </c>
      <c r="N17" s="7">
        <f>COUNTIFS(Titanic[gender],"M",Titanic[survived],"yes",Titanic[class],"2")</f>
        <v>17</v>
      </c>
      <c r="O17" s="7">
        <f>COUNTIFS(Titanic[gender],"F",Titanic[survived],"yes",Titanic[class],"2")</f>
        <v>70</v>
      </c>
    </row>
    <row r="18" spans="2:15" x14ac:dyDescent="0.3">
      <c r="B18" t="s">
        <v>46</v>
      </c>
      <c r="C18" t="s">
        <v>47</v>
      </c>
      <c r="D18" t="s">
        <v>10</v>
      </c>
      <c r="E18">
        <v>2</v>
      </c>
      <c r="F18">
        <v>3</v>
      </c>
      <c r="G18">
        <v>29125</v>
      </c>
      <c r="H18" t="s">
        <v>26</v>
      </c>
      <c r="I18" t="s">
        <v>12</v>
      </c>
      <c r="K18" s="7" t="s">
        <v>1494</v>
      </c>
      <c r="L18" s="7">
        <f>COUNTIFS(Titanic[gender],"M",Titanic[class],"3")</f>
        <v>347</v>
      </c>
      <c r="M18" s="7">
        <f>COUNTIFS(Titanic[gender],"F",Titanic[class],"3")</f>
        <v>144</v>
      </c>
      <c r="N18" s="7">
        <f>COUNTIFS(Titanic[gender],"M",Titanic[survived],"yes",Titanic[class],"3")</f>
        <v>47</v>
      </c>
      <c r="O18" s="7">
        <f>COUNTIFS(Titanic[gender],"F",Titanic[survived],"yes",Titanic[class],"3")</f>
        <v>72</v>
      </c>
    </row>
    <row r="19" spans="2:15" x14ac:dyDescent="0.3">
      <c r="B19" t="s">
        <v>48</v>
      </c>
      <c r="C19" t="s">
        <v>49</v>
      </c>
      <c r="D19" t="s">
        <v>10</v>
      </c>
      <c r="F19">
        <v>2</v>
      </c>
      <c r="G19">
        <v>13</v>
      </c>
      <c r="H19" t="s">
        <v>11</v>
      </c>
      <c r="I19" t="s">
        <v>17</v>
      </c>
      <c r="K19" s="8" t="s">
        <v>1509</v>
      </c>
      <c r="L19" s="8">
        <f>L16+L17+L18</f>
        <v>577</v>
      </c>
      <c r="M19" s="8">
        <f>M16+M17+M18</f>
        <v>314</v>
      </c>
      <c r="N19" s="8">
        <f t="shared" ref="N19:O19" si="1">N16+N17+N18</f>
        <v>109</v>
      </c>
      <c r="O19" s="8">
        <f t="shared" si="1"/>
        <v>233</v>
      </c>
    </row>
    <row r="20" spans="2:15" x14ac:dyDescent="0.3">
      <c r="B20" t="s">
        <v>50</v>
      </c>
      <c r="C20" t="s">
        <v>51</v>
      </c>
      <c r="D20" t="s">
        <v>15</v>
      </c>
      <c r="E20">
        <v>31</v>
      </c>
      <c r="F20">
        <v>3</v>
      </c>
      <c r="G20">
        <v>18</v>
      </c>
      <c r="H20" t="s">
        <v>11</v>
      </c>
      <c r="I20" t="s">
        <v>12</v>
      </c>
    </row>
    <row r="21" spans="2:15" x14ac:dyDescent="0.3">
      <c r="B21" t="s">
        <v>52</v>
      </c>
      <c r="C21" t="s">
        <v>53</v>
      </c>
      <c r="D21" t="s">
        <v>15</v>
      </c>
      <c r="F21">
        <v>3</v>
      </c>
      <c r="G21">
        <v>7225</v>
      </c>
      <c r="H21" t="s">
        <v>16</v>
      </c>
      <c r="I21" t="s">
        <v>17</v>
      </c>
    </row>
    <row r="22" spans="2:15" x14ac:dyDescent="0.3">
      <c r="B22" t="s">
        <v>54</v>
      </c>
      <c r="C22" t="s">
        <v>55</v>
      </c>
      <c r="D22" t="s">
        <v>10</v>
      </c>
      <c r="E22">
        <v>35</v>
      </c>
      <c r="F22">
        <v>2</v>
      </c>
      <c r="G22">
        <v>26</v>
      </c>
      <c r="H22" t="s">
        <v>11</v>
      </c>
      <c r="I22" t="s">
        <v>12</v>
      </c>
      <c r="K22" s="5"/>
      <c r="L22" s="5" t="s">
        <v>1503</v>
      </c>
      <c r="M22" s="5" t="s">
        <v>1504</v>
      </c>
    </row>
    <row r="23" spans="2:15" x14ac:dyDescent="0.3">
      <c r="B23" t="s">
        <v>56</v>
      </c>
      <c r="C23" t="s">
        <v>57</v>
      </c>
      <c r="D23" t="s">
        <v>10</v>
      </c>
      <c r="E23">
        <v>34</v>
      </c>
      <c r="F23">
        <v>2</v>
      </c>
      <c r="G23">
        <v>13</v>
      </c>
      <c r="H23" t="s">
        <v>11</v>
      </c>
      <c r="I23" t="s">
        <v>17</v>
      </c>
      <c r="K23" s="5"/>
      <c r="L23" s="5" t="s">
        <v>1502</v>
      </c>
      <c r="M23" s="5" t="s">
        <v>1512</v>
      </c>
    </row>
    <row r="24" spans="2:15" x14ac:dyDescent="0.3">
      <c r="B24" t="s">
        <v>58</v>
      </c>
      <c r="C24" t="s">
        <v>59</v>
      </c>
      <c r="D24" t="s">
        <v>15</v>
      </c>
      <c r="E24">
        <v>15</v>
      </c>
      <c r="F24">
        <v>3</v>
      </c>
      <c r="G24">
        <v>80292</v>
      </c>
      <c r="H24" t="s">
        <v>26</v>
      </c>
      <c r="I24" t="s">
        <v>17</v>
      </c>
      <c r="K24" s="9" t="s">
        <v>1501</v>
      </c>
      <c r="L24" s="6">
        <f>$L$5/$M$5</f>
        <v>0.38383838383838381</v>
      </c>
      <c r="M24" s="10">
        <f>O16/M16</f>
        <v>0.96808510638297873</v>
      </c>
    </row>
    <row r="25" spans="2:15" x14ac:dyDescent="0.3">
      <c r="B25" t="s">
        <v>60</v>
      </c>
      <c r="C25" t="s">
        <v>61</v>
      </c>
      <c r="D25" t="s">
        <v>10</v>
      </c>
      <c r="E25">
        <v>28</v>
      </c>
      <c r="F25">
        <v>1</v>
      </c>
      <c r="G25">
        <v>355</v>
      </c>
      <c r="H25" t="s">
        <v>11</v>
      </c>
      <c r="I25" t="s">
        <v>17</v>
      </c>
      <c r="K25" s="9" t="s">
        <v>1505</v>
      </c>
      <c r="L25" s="6">
        <f t="shared" ref="L25:L29" si="2">$L$5/$M$5</f>
        <v>0.38383838383838381</v>
      </c>
      <c r="M25" s="10">
        <f>N16/L16</f>
        <v>0.36885245901639346</v>
      </c>
    </row>
    <row r="26" spans="2:15" x14ac:dyDescent="0.3">
      <c r="B26" t="s">
        <v>29</v>
      </c>
      <c r="C26" t="s">
        <v>62</v>
      </c>
      <c r="D26" t="s">
        <v>15</v>
      </c>
      <c r="E26">
        <v>8</v>
      </c>
      <c r="F26">
        <v>3</v>
      </c>
      <c r="G26">
        <v>21075</v>
      </c>
      <c r="H26" t="s">
        <v>11</v>
      </c>
      <c r="I26" t="s">
        <v>12</v>
      </c>
      <c r="K26" s="9" t="s">
        <v>1508</v>
      </c>
      <c r="L26" s="6">
        <f t="shared" si="2"/>
        <v>0.38383838383838381</v>
      </c>
      <c r="M26" s="10">
        <f>O17/M17</f>
        <v>0.92105263157894735</v>
      </c>
    </row>
    <row r="27" spans="2:15" x14ac:dyDescent="0.3">
      <c r="B27" t="s">
        <v>63</v>
      </c>
      <c r="C27" t="s">
        <v>64</v>
      </c>
      <c r="D27" t="s">
        <v>15</v>
      </c>
      <c r="E27">
        <v>38</v>
      </c>
      <c r="F27">
        <v>3</v>
      </c>
      <c r="G27">
        <v>313875</v>
      </c>
      <c r="H27" t="s">
        <v>11</v>
      </c>
      <c r="I27" t="s">
        <v>17</v>
      </c>
      <c r="K27" s="9" t="s">
        <v>1507</v>
      </c>
      <c r="L27" s="6">
        <f t="shared" si="2"/>
        <v>0.38383838383838381</v>
      </c>
      <c r="M27" s="10">
        <f>N17/L17</f>
        <v>0.15740740740740741</v>
      </c>
    </row>
    <row r="28" spans="2:15" x14ac:dyDescent="0.3">
      <c r="B28" t="s">
        <v>65</v>
      </c>
      <c r="C28" t="s">
        <v>66</v>
      </c>
      <c r="D28" t="s">
        <v>10</v>
      </c>
      <c r="F28">
        <v>3</v>
      </c>
      <c r="G28">
        <v>7225</v>
      </c>
      <c r="H28" t="s">
        <v>16</v>
      </c>
      <c r="I28" t="s">
        <v>12</v>
      </c>
      <c r="K28" s="9" t="s">
        <v>1500</v>
      </c>
      <c r="L28" s="6">
        <f t="shared" si="2"/>
        <v>0.38383838383838381</v>
      </c>
      <c r="M28" s="10">
        <f>O18/M18</f>
        <v>0.5</v>
      </c>
    </row>
    <row r="29" spans="2:15" x14ac:dyDescent="0.3">
      <c r="B29" t="s">
        <v>67</v>
      </c>
      <c r="C29" t="s">
        <v>68</v>
      </c>
      <c r="D29" t="s">
        <v>10</v>
      </c>
      <c r="E29">
        <v>19</v>
      </c>
      <c r="F29">
        <v>1</v>
      </c>
      <c r="G29">
        <v>263</v>
      </c>
      <c r="H29" t="s">
        <v>11</v>
      </c>
      <c r="I29" t="s">
        <v>12</v>
      </c>
      <c r="K29" s="9" t="s">
        <v>1506</v>
      </c>
      <c r="L29" s="6">
        <f t="shared" si="2"/>
        <v>0.38383838383838381</v>
      </c>
      <c r="M29" s="10">
        <f>N18/L18</f>
        <v>0.13544668587896252</v>
      </c>
    </row>
    <row r="30" spans="2:15" x14ac:dyDescent="0.3">
      <c r="B30" t="s">
        <v>69</v>
      </c>
      <c r="C30" t="s">
        <v>70</v>
      </c>
      <c r="D30" t="s">
        <v>15</v>
      </c>
      <c r="F30">
        <v>3</v>
      </c>
      <c r="G30">
        <v>78792</v>
      </c>
      <c r="H30" t="s">
        <v>26</v>
      </c>
      <c r="I30" t="s">
        <v>17</v>
      </c>
    </row>
    <row r="31" spans="2:15" x14ac:dyDescent="0.3">
      <c r="B31" t="s">
        <v>71</v>
      </c>
      <c r="C31" t="s">
        <v>72</v>
      </c>
      <c r="D31" t="s">
        <v>10</v>
      </c>
      <c r="F31">
        <v>3</v>
      </c>
      <c r="G31">
        <v>78958</v>
      </c>
      <c r="H31" t="s">
        <v>11</v>
      </c>
      <c r="I31" t="s">
        <v>12</v>
      </c>
    </row>
    <row r="32" spans="2:15" x14ac:dyDescent="0.3">
      <c r="B32" t="s">
        <v>73</v>
      </c>
      <c r="C32" t="s">
        <v>74</v>
      </c>
      <c r="D32" t="s">
        <v>10</v>
      </c>
      <c r="E32">
        <v>40</v>
      </c>
      <c r="F32">
        <v>1</v>
      </c>
      <c r="G32">
        <v>277208</v>
      </c>
      <c r="H32" t="s">
        <v>16</v>
      </c>
      <c r="I32" t="s">
        <v>12</v>
      </c>
    </row>
    <row r="33" spans="2:9" x14ac:dyDescent="0.3">
      <c r="B33" t="s">
        <v>75</v>
      </c>
      <c r="C33" t="s">
        <v>76</v>
      </c>
      <c r="D33" t="s">
        <v>15</v>
      </c>
      <c r="F33">
        <v>1</v>
      </c>
      <c r="G33">
        <v>1465208</v>
      </c>
      <c r="H33" t="s">
        <v>16</v>
      </c>
      <c r="I33" t="s">
        <v>17</v>
      </c>
    </row>
    <row r="34" spans="2:9" x14ac:dyDescent="0.3">
      <c r="B34" t="s">
        <v>77</v>
      </c>
      <c r="C34" t="s">
        <v>78</v>
      </c>
      <c r="D34" t="s">
        <v>15</v>
      </c>
      <c r="F34">
        <v>3</v>
      </c>
      <c r="G34">
        <v>775</v>
      </c>
      <c r="H34" t="s">
        <v>26</v>
      </c>
      <c r="I34" t="s">
        <v>17</v>
      </c>
    </row>
    <row r="35" spans="2:9" x14ac:dyDescent="0.3">
      <c r="B35" t="s">
        <v>79</v>
      </c>
      <c r="C35" t="s">
        <v>80</v>
      </c>
      <c r="D35" t="s">
        <v>10</v>
      </c>
      <c r="E35">
        <v>66</v>
      </c>
      <c r="F35">
        <v>2</v>
      </c>
      <c r="G35">
        <v>105</v>
      </c>
      <c r="H35" t="s">
        <v>11</v>
      </c>
      <c r="I35" t="s">
        <v>12</v>
      </c>
    </row>
    <row r="36" spans="2:9" x14ac:dyDescent="0.3">
      <c r="B36" t="s">
        <v>81</v>
      </c>
      <c r="C36" t="s">
        <v>82</v>
      </c>
      <c r="D36" t="s">
        <v>10</v>
      </c>
      <c r="E36">
        <v>28</v>
      </c>
      <c r="F36">
        <v>1</v>
      </c>
      <c r="G36">
        <v>821708</v>
      </c>
      <c r="H36" t="s">
        <v>16</v>
      </c>
      <c r="I36" t="s">
        <v>12</v>
      </c>
    </row>
    <row r="37" spans="2:9" x14ac:dyDescent="0.3">
      <c r="B37" t="s">
        <v>83</v>
      </c>
      <c r="C37" t="s">
        <v>84</v>
      </c>
      <c r="D37" t="s">
        <v>10</v>
      </c>
      <c r="E37">
        <v>42</v>
      </c>
      <c r="F37">
        <v>1</v>
      </c>
      <c r="G37">
        <v>52</v>
      </c>
      <c r="H37" t="s">
        <v>11</v>
      </c>
      <c r="I37" t="s">
        <v>12</v>
      </c>
    </row>
    <row r="38" spans="2:9" x14ac:dyDescent="0.3">
      <c r="B38" t="s">
        <v>85</v>
      </c>
      <c r="C38" t="s">
        <v>86</v>
      </c>
      <c r="D38" t="s">
        <v>10</v>
      </c>
      <c r="F38">
        <v>3</v>
      </c>
      <c r="G38">
        <v>72292</v>
      </c>
      <c r="H38" t="s">
        <v>16</v>
      </c>
      <c r="I38" t="s">
        <v>17</v>
      </c>
    </row>
    <row r="39" spans="2:9" x14ac:dyDescent="0.3">
      <c r="B39" t="s">
        <v>87</v>
      </c>
      <c r="C39" t="s">
        <v>88</v>
      </c>
      <c r="D39" t="s">
        <v>10</v>
      </c>
      <c r="E39">
        <v>21</v>
      </c>
      <c r="F39">
        <v>3</v>
      </c>
      <c r="G39">
        <v>805</v>
      </c>
      <c r="H39" t="s">
        <v>11</v>
      </c>
      <c r="I39" t="s">
        <v>12</v>
      </c>
    </row>
    <row r="40" spans="2:9" x14ac:dyDescent="0.3">
      <c r="B40" t="s">
        <v>50</v>
      </c>
      <c r="C40" t="s">
        <v>89</v>
      </c>
      <c r="D40" t="s">
        <v>15</v>
      </c>
      <c r="E40">
        <v>18</v>
      </c>
      <c r="F40">
        <v>3</v>
      </c>
      <c r="G40">
        <v>18</v>
      </c>
      <c r="H40" t="s">
        <v>11</v>
      </c>
      <c r="I40" t="s">
        <v>12</v>
      </c>
    </row>
    <row r="41" spans="2:9" x14ac:dyDescent="0.3">
      <c r="B41" t="s">
        <v>90</v>
      </c>
      <c r="C41" t="s">
        <v>91</v>
      </c>
      <c r="D41" t="s">
        <v>15</v>
      </c>
      <c r="E41">
        <v>14</v>
      </c>
      <c r="F41">
        <v>3</v>
      </c>
      <c r="G41">
        <v>112417</v>
      </c>
      <c r="H41" t="s">
        <v>16</v>
      </c>
      <c r="I41" t="s">
        <v>17</v>
      </c>
    </row>
    <row r="42" spans="2:9" x14ac:dyDescent="0.3">
      <c r="B42" t="s">
        <v>92</v>
      </c>
      <c r="C42" t="s">
        <v>93</v>
      </c>
      <c r="D42" t="s">
        <v>15</v>
      </c>
      <c r="E42">
        <v>40</v>
      </c>
      <c r="F42">
        <v>3</v>
      </c>
      <c r="G42">
        <v>9475</v>
      </c>
      <c r="H42" t="s">
        <v>11</v>
      </c>
      <c r="I42" t="s">
        <v>12</v>
      </c>
    </row>
    <row r="43" spans="2:9" x14ac:dyDescent="0.3">
      <c r="B43" t="s">
        <v>94</v>
      </c>
      <c r="C43" t="s">
        <v>95</v>
      </c>
      <c r="D43" t="s">
        <v>15</v>
      </c>
      <c r="E43">
        <v>27</v>
      </c>
      <c r="F43">
        <v>2</v>
      </c>
      <c r="G43">
        <v>21</v>
      </c>
      <c r="H43" t="s">
        <v>11</v>
      </c>
      <c r="I43" t="s">
        <v>12</v>
      </c>
    </row>
    <row r="44" spans="2:9" x14ac:dyDescent="0.3">
      <c r="B44" t="s">
        <v>96</v>
      </c>
      <c r="C44" t="s">
        <v>97</v>
      </c>
      <c r="D44" t="s">
        <v>10</v>
      </c>
      <c r="F44">
        <v>3</v>
      </c>
      <c r="G44">
        <v>78958</v>
      </c>
      <c r="H44" t="s">
        <v>16</v>
      </c>
      <c r="I44" t="s">
        <v>12</v>
      </c>
    </row>
    <row r="45" spans="2:9" x14ac:dyDescent="0.3">
      <c r="B45" t="s">
        <v>98</v>
      </c>
      <c r="C45" t="s">
        <v>99</v>
      </c>
      <c r="D45" t="s">
        <v>15</v>
      </c>
      <c r="E45">
        <v>3</v>
      </c>
      <c r="F45">
        <v>2</v>
      </c>
      <c r="G45">
        <v>415792</v>
      </c>
      <c r="H45" t="s">
        <v>16</v>
      </c>
      <c r="I45" t="s">
        <v>17</v>
      </c>
    </row>
    <row r="46" spans="2:9" x14ac:dyDescent="0.3">
      <c r="B46" t="s">
        <v>100</v>
      </c>
      <c r="C46" t="s">
        <v>101</v>
      </c>
      <c r="D46" t="s">
        <v>15</v>
      </c>
      <c r="E46">
        <v>19</v>
      </c>
      <c r="F46">
        <v>3</v>
      </c>
      <c r="G46">
        <v>78792</v>
      </c>
      <c r="H46" t="s">
        <v>26</v>
      </c>
      <c r="I46" t="s">
        <v>17</v>
      </c>
    </row>
    <row r="47" spans="2:9" x14ac:dyDescent="0.3">
      <c r="B47" t="s">
        <v>102</v>
      </c>
      <c r="C47" t="s">
        <v>103</v>
      </c>
      <c r="D47" t="s">
        <v>10</v>
      </c>
      <c r="F47">
        <v>3</v>
      </c>
      <c r="G47">
        <v>805</v>
      </c>
      <c r="H47" t="s">
        <v>11</v>
      </c>
      <c r="I47" t="s">
        <v>12</v>
      </c>
    </row>
    <row r="48" spans="2:9" x14ac:dyDescent="0.3">
      <c r="B48" t="s">
        <v>104</v>
      </c>
      <c r="C48" t="s">
        <v>105</v>
      </c>
      <c r="D48" t="s">
        <v>10</v>
      </c>
      <c r="F48">
        <v>3</v>
      </c>
      <c r="G48">
        <v>155</v>
      </c>
      <c r="H48" t="s">
        <v>26</v>
      </c>
      <c r="I48" t="s">
        <v>12</v>
      </c>
    </row>
    <row r="49" spans="2:9" x14ac:dyDescent="0.3">
      <c r="B49" t="s">
        <v>106</v>
      </c>
      <c r="C49" t="s">
        <v>107</v>
      </c>
      <c r="D49" t="s">
        <v>15</v>
      </c>
      <c r="F49">
        <v>3</v>
      </c>
      <c r="G49">
        <v>775</v>
      </c>
      <c r="H49" t="s">
        <v>26</v>
      </c>
      <c r="I49" t="s">
        <v>17</v>
      </c>
    </row>
    <row r="50" spans="2:9" x14ac:dyDescent="0.3">
      <c r="B50" t="s">
        <v>108</v>
      </c>
      <c r="C50" t="s">
        <v>109</v>
      </c>
      <c r="D50" t="s">
        <v>10</v>
      </c>
      <c r="F50">
        <v>3</v>
      </c>
      <c r="G50">
        <v>216792</v>
      </c>
      <c r="H50" t="s">
        <v>16</v>
      </c>
      <c r="I50" t="s">
        <v>12</v>
      </c>
    </row>
    <row r="51" spans="2:9" x14ac:dyDescent="0.3">
      <c r="B51" t="s">
        <v>110</v>
      </c>
      <c r="C51" t="s">
        <v>111</v>
      </c>
      <c r="D51" t="s">
        <v>15</v>
      </c>
      <c r="E51">
        <v>18</v>
      </c>
      <c r="F51">
        <v>3</v>
      </c>
      <c r="G51">
        <v>178</v>
      </c>
      <c r="H51" t="s">
        <v>11</v>
      </c>
      <c r="I51" t="s">
        <v>12</v>
      </c>
    </row>
    <row r="52" spans="2:9" x14ac:dyDescent="0.3">
      <c r="B52" t="s">
        <v>112</v>
      </c>
      <c r="C52" t="s">
        <v>113</v>
      </c>
      <c r="D52" t="s">
        <v>10</v>
      </c>
      <c r="E52">
        <v>7</v>
      </c>
      <c r="F52">
        <v>3</v>
      </c>
      <c r="G52">
        <v>396875</v>
      </c>
      <c r="H52" t="s">
        <v>11</v>
      </c>
      <c r="I52" t="s">
        <v>12</v>
      </c>
    </row>
    <row r="53" spans="2:9" x14ac:dyDescent="0.3">
      <c r="B53" t="s">
        <v>114</v>
      </c>
      <c r="C53" t="s">
        <v>115</v>
      </c>
      <c r="D53" t="s">
        <v>10</v>
      </c>
      <c r="E53">
        <v>21</v>
      </c>
      <c r="F53">
        <v>3</v>
      </c>
      <c r="G53">
        <v>78</v>
      </c>
      <c r="H53" t="s">
        <v>11</v>
      </c>
      <c r="I53" t="s">
        <v>12</v>
      </c>
    </row>
    <row r="54" spans="2:9" x14ac:dyDescent="0.3">
      <c r="B54" t="s">
        <v>116</v>
      </c>
      <c r="C54" t="s">
        <v>117</v>
      </c>
      <c r="D54" t="s">
        <v>15</v>
      </c>
      <c r="E54">
        <v>49</v>
      </c>
      <c r="F54">
        <v>1</v>
      </c>
      <c r="G54">
        <v>767292</v>
      </c>
      <c r="H54" t="s">
        <v>16</v>
      </c>
      <c r="I54" t="s">
        <v>17</v>
      </c>
    </row>
    <row r="55" spans="2:9" x14ac:dyDescent="0.3">
      <c r="B55" t="s">
        <v>118</v>
      </c>
      <c r="C55" t="s">
        <v>119</v>
      </c>
      <c r="D55" t="s">
        <v>15</v>
      </c>
      <c r="E55">
        <v>29</v>
      </c>
      <c r="F55">
        <v>2</v>
      </c>
      <c r="G55">
        <v>26</v>
      </c>
      <c r="H55" t="s">
        <v>11</v>
      </c>
      <c r="I55" t="s">
        <v>17</v>
      </c>
    </row>
    <row r="56" spans="2:9" x14ac:dyDescent="0.3">
      <c r="B56" t="s">
        <v>120</v>
      </c>
      <c r="C56" t="s">
        <v>121</v>
      </c>
      <c r="D56" t="s">
        <v>10</v>
      </c>
      <c r="E56">
        <v>65</v>
      </c>
      <c r="F56">
        <v>1</v>
      </c>
      <c r="G56">
        <v>619792</v>
      </c>
      <c r="H56" t="s">
        <v>16</v>
      </c>
      <c r="I56" t="s">
        <v>12</v>
      </c>
    </row>
    <row r="57" spans="2:9" x14ac:dyDescent="0.3">
      <c r="B57" t="s">
        <v>122</v>
      </c>
      <c r="C57" t="s">
        <v>123</v>
      </c>
      <c r="D57" t="s">
        <v>10</v>
      </c>
      <c r="F57">
        <v>1</v>
      </c>
      <c r="G57">
        <v>355</v>
      </c>
      <c r="H57" t="s">
        <v>11</v>
      </c>
      <c r="I57" t="s">
        <v>17</v>
      </c>
    </row>
    <row r="58" spans="2:9" x14ac:dyDescent="0.3">
      <c r="B58" t="s">
        <v>124</v>
      </c>
      <c r="C58" t="s">
        <v>125</v>
      </c>
      <c r="D58" t="s">
        <v>15</v>
      </c>
      <c r="E58">
        <v>21</v>
      </c>
      <c r="F58">
        <v>2</v>
      </c>
      <c r="G58">
        <v>105</v>
      </c>
      <c r="H58" t="s">
        <v>11</v>
      </c>
      <c r="I58" t="s">
        <v>17</v>
      </c>
    </row>
    <row r="59" spans="2:9" x14ac:dyDescent="0.3">
      <c r="B59" t="s">
        <v>126</v>
      </c>
      <c r="C59" t="s">
        <v>127</v>
      </c>
      <c r="D59" t="s">
        <v>10</v>
      </c>
      <c r="E59">
        <v>285</v>
      </c>
      <c r="F59">
        <v>3</v>
      </c>
      <c r="G59">
        <v>72292</v>
      </c>
      <c r="H59" t="s">
        <v>16</v>
      </c>
      <c r="I59" t="s">
        <v>12</v>
      </c>
    </row>
    <row r="60" spans="2:9" x14ac:dyDescent="0.3">
      <c r="B60" t="s">
        <v>128</v>
      </c>
      <c r="C60" t="s">
        <v>129</v>
      </c>
      <c r="D60" t="s">
        <v>15</v>
      </c>
      <c r="E60">
        <v>5</v>
      </c>
      <c r="F60">
        <v>2</v>
      </c>
      <c r="G60">
        <v>2775</v>
      </c>
      <c r="H60" t="s">
        <v>11</v>
      </c>
      <c r="I60" t="s">
        <v>17</v>
      </c>
    </row>
    <row r="61" spans="2:9" x14ac:dyDescent="0.3">
      <c r="B61" t="s">
        <v>130</v>
      </c>
      <c r="C61" t="s">
        <v>131</v>
      </c>
      <c r="D61" t="s">
        <v>10</v>
      </c>
      <c r="E61">
        <v>11</v>
      </c>
      <c r="F61">
        <v>3</v>
      </c>
      <c r="G61">
        <v>469</v>
      </c>
      <c r="H61" t="s">
        <v>11</v>
      </c>
      <c r="I61" t="s">
        <v>12</v>
      </c>
    </row>
    <row r="62" spans="2:9" x14ac:dyDescent="0.3">
      <c r="B62" t="s">
        <v>132</v>
      </c>
      <c r="C62" t="s">
        <v>133</v>
      </c>
      <c r="D62" t="s">
        <v>10</v>
      </c>
      <c r="E62">
        <v>22</v>
      </c>
      <c r="F62">
        <v>3</v>
      </c>
      <c r="G62">
        <v>72292</v>
      </c>
      <c r="H62" t="s">
        <v>16</v>
      </c>
      <c r="I62" t="s">
        <v>12</v>
      </c>
    </row>
    <row r="63" spans="2:9" x14ac:dyDescent="0.3">
      <c r="B63" t="s">
        <v>134</v>
      </c>
      <c r="C63" t="s">
        <v>135</v>
      </c>
      <c r="D63" t="s">
        <v>15</v>
      </c>
      <c r="E63">
        <v>38</v>
      </c>
      <c r="F63">
        <v>1</v>
      </c>
      <c r="G63">
        <v>80</v>
      </c>
      <c r="H63" t="s">
        <v>11</v>
      </c>
      <c r="I63" t="s">
        <v>17</v>
      </c>
    </row>
    <row r="64" spans="2:9" x14ac:dyDescent="0.3">
      <c r="B64" t="s">
        <v>136</v>
      </c>
      <c r="C64" t="s">
        <v>137</v>
      </c>
      <c r="D64" t="s">
        <v>10</v>
      </c>
      <c r="E64">
        <v>45</v>
      </c>
      <c r="F64">
        <v>1</v>
      </c>
      <c r="G64">
        <v>83475</v>
      </c>
      <c r="H64" t="s">
        <v>11</v>
      </c>
      <c r="I64" t="s">
        <v>12</v>
      </c>
    </row>
    <row r="65" spans="2:9" x14ac:dyDescent="0.3">
      <c r="B65" t="s">
        <v>138</v>
      </c>
      <c r="C65" t="s">
        <v>139</v>
      </c>
      <c r="D65" t="s">
        <v>10</v>
      </c>
      <c r="E65">
        <v>4</v>
      </c>
      <c r="F65">
        <v>3</v>
      </c>
      <c r="G65">
        <v>279</v>
      </c>
      <c r="H65" t="s">
        <v>11</v>
      </c>
      <c r="I65" t="s">
        <v>12</v>
      </c>
    </row>
    <row r="66" spans="2:9" x14ac:dyDescent="0.3">
      <c r="B66" t="s">
        <v>140</v>
      </c>
      <c r="C66" t="s">
        <v>141</v>
      </c>
      <c r="D66" t="s">
        <v>10</v>
      </c>
      <c r="F66">
        <v>1</v>
      </c>
      <c r="G66">
        <v>277208</v>
      </c>
      <c r="H66" t="s">
        <v>16</v>
      </c>
      <c r="I66" t="s">
        <v>12</v>
      </c>
    </row>
    <row r="67" spans="2:9" x14ac:dyDescent="0.3">
      <c r="B67" t="s">
        <v>142</v>
      </c>
      <c r="C67" t="s">
        <v>143</v>
      </c>
      <c r="D67" t="s">
        <v>10</v>
      </c>
      <c r="F67">
        <v>3</v>
      </c>
      <c r="G67">
        <v>152458</v>
      </c>
      <c r="H67" t="s">
        <v>16</v>
      </c>
      <c r="I67" t="s">
        <v>17</v>
      </c>
    </row>
    <row r="68" spans="2:9" x14ac:dyDescent="0.3">
      <c r="B68" t="s">
        <v>144</v>
      </c>
      <c r="C68" t="s">
        <v>145</v>
      </c>
      <c r="D68" t="s">
        <v>15</v>
      </c>
      <c r="E68">
        <v>29</v>
      </c>
      <c r="F68">
        <v>2</v>
      </c>
      <c r="G68">
        <v>105</v>
      </c>
      <c r="H68" t="s">
        <v>11</v>
      </c>
      <c r="I68" t="s">
        <v>17</v>
      </c>
    </row>
    <row r="69" spans="2:9" x14ac:dyDescent="0.3">
      <c r="B69" t="s">
        <v>146</v>
      </c>
      <c r="C69" t="s">
        <v>147</v>
      </c>
      <c r="D69" t="s">
        <v>10</v>
      </c>
      <c r="E69">
        <v>19</v>
      </c>
      <c r="F69">
        <v>3</v>
      </c>
      <c r="G69">
        <v>81583</v>
      </c>
      <c r="H69" t="s">
        <v>11</v>
      </c>
      <c r="I69" t="s">
        <v>12</v>
      </c>
    </row>
    <row r="70" spans="2:9" x14ac:dyDescent="0.3">
      <c r="B70" t="s">
        <v>40</v>
      </c>
      <c r="C70" t="s">
        <v>148</v>
      </c>
      <c r="D70" t="s">
        <v>15</v>
      </c>
      <c r="E70">
        <v>17</v>
      </c>
      <c r="F70">
        <v>3</v>
      </c>
      <c r="G70">
        <v>7925</v>
      </c>
      <c r="H70" t="s">
        <v>11</v>
      </c>
      <c r="I70" t="s">
        <v>17</v>
      </c>
    </row>
    <row r="71" spans="2:9" x14ac:dyDescent="0.3">
      <c r="B71" t="s">
        <v>149</v>
      </c>
      <c r="C71" t="s">
        <v>150</v>
      </c>
      <c r="D71" t="s">
        <v>10</v>
      </c>
      <c r="E71">
        <v>26</v>
      </c>
      <c r="F71">
        <v>3</v>
      </c>
      <c r="G71">
        <v>86625</v>
      </c>
      <c r="H71" t="s">
        <v>11</v>
      </c>
      <c r="I71" t="s">
        <v>12</v>
      </c>
    </row>
    <row r="72" spans="2:9" x14ac:dyDescent="0.3">
      <c r="B72" t="s">
        <v>151</v>
      </c>
      <c r="C72" t="s">
        <v>152</v>
      </c>
      <c r="D72" t="s">
        <v>10</v>
      </c>
      <c r="E72">
        <v>32</v>
      </c>
      <c r="F72">
        <v>2</v>
      </c>
      <c r="G72">
        <v>105</v>
      </c>
      <c r="H72" t="s">
        <v>11</v>
      </c>
      <c r="I72" t="s">
        <v>12</v>
      </c>
    </row>
    <row r="73" spans="2:9" x14ac:dyDescent="0.3">
      <c r="B73" t="s">
        <v>130</v>
      </c>
      <c r="C73" t="s">
        <v>153</v>
      </c>
      <c r="D73" t="s">
        <v>15</v>
      </c>
      <c r="E73">
        <v>16</v>
      </c>
      <c r="F73">
        <v>3</v>
      </c>
      <c r="G73">
        <v>469</v>
      </c>
      <c r="H73" t="s">
        <v>11</v>
      </c>
      <c r="I73" t="s">
        <v>12</v>
      </c>
    </row>
    <row r="74" spans="2:9" x14ac:dyDescent="0.3">
      <c r="B74" t="s">
        <v>154</v>
      </c>
      <c r="C74" t="s">
        <v>155</v>
      </c>
      <c r="D74" t="s">
        <v>10</v>
      </c>
      <c r="E74">
        <v>21</v>
      </c>
      <c r="F74">
        <v>2</v>
      </c>
      <c r="G74">
        <v>735</v>
      </c>
      <c r="H74" t="s">
        <v>11</v>
      </c>
      <c r="I74" t="s">
        <v>12</v>
      </c>
    </row>
    <row r="75" spans="2:9" x14ac:dyDescent="0.3">
      <c r="B75" t="s">
        <v>156</v>
      </c>
      <c r="C75" t="s">
        <v>157</v>
      </c>
      <c r="D75" t="s">
        <v>10</v>
      </c>
      <c r="E75">
        <v>26</v>
      </c>
      <c r="F75">
        <v>3</v>
      </c>
      <c r="G75">
        <v>144542</v>
      </c>
      <c r="H75" t="s">
        <v>16</v>
      </c>
      <c r="I75" t="s">
        <v>12</v>
      </c>
    </row>
    <row r="76" spans="2:9" x14ac:dyDescent="0.3">
      <c r="B76" t="s">
        <v>158</v>
      </c>
      <c r="C76" t="s">
        <v>159</v>
      </c>
      <c r="D76" t="s">
        <v>10</v>
      </c>
      <c r="E76">
        <v>32</v>
      </c>
      <c r="F76">
        <v>3</v>
      </c>
      <c r="G76">
        <v>564958</v>
      </c>
      <c r="H76" t="s">
        <v>11</v>
      </c>
      <c r="I76" t="s">
        <v>17</v>
      </c>
    </row>
    <row r="77" spans="2:9" x14ac:dyDescent="0.3">
      <c r="B77" t="s">
        <v>160</v>
      </c>
      <c r="C77" t="s">
        <v>161</v>
      </c>
      <c r="D77" t="s">
        <v>10</v>
      </c>
      <c r="E77">
        <v>25</v>
      </c>
      <c r="F77">
        <v>3</v>
      </c>
      <c r="G77">
        <v>765</v>
      </c>
      <c r="H77" t="s">
        <v>11</v>
      </c>
      <c r="I77" t="s">
        <v>12</v>
      </c>
    </row>
    <row r="78" spans="2:9" x14ac:dyDescent="0.3">
      <c r="B78" t="s">
        <v>162</v>
      </c>
      <c r="C78" t="s">
        <v>163</v>
      </c>
      <c r="D78" t="s">
        <v>10</v>
      </c>
      <c r="F78">
        <v>3</v>
      </c>
      <c r="G78">
        <v>78958</v>
      </c>
      <c r="H78" t="s">
        <v>11</v>
      </c>
      <c r="I78" t="s">
        <v>12</v>
      </c>
    </row>
    <row r="79" spans="2:9" x14ac:dyDescent="0.3">
      <c r="B79" t="s">
        <v>164</v>
      </c>
      <c r="C79" t="s">
        <v>165</v>
      </c>
      <c r="D79" t="s">
        <v>10</v>
      </c>
      <c r="F79">
        <v>3</v>
      </c>
      <c r="G79">
        <v>805</v>
      </c>
      <c r="H79" t="s">
        <v>11</v>
      </c>
      <c r="I79" t="s">
        <v>12</v>
      </c>
    </row>
    <row r="80" spans="2:9" x14ac:dyDescent="0.3">
      <c r="B80" t="s">
        <v>166</v>
      </c>
      <c r="C80" t="s">
        <v>167</v>
      </c>
      <c r="D80" t="s">
        <v>10</v>
      </c>
      <c r="E80">
        <v>83</v>
      </c>
      <c r="F80">
        <v>2</v>
      </c>
      <c r="G80">
        <v>29</v>
      </c>
      <c r="H80" t="s">
        <v>11</v>
      </c>
      <c r="I80" t="s">
        <v>17</v>
      </c>
    </row>
    <row r="81" spans="2:9" x14ac:dyDescent="0.3">
      <c r="B81" t="s">
        <v>168</v>
      </c>
      <c r="C81" t="s">
        <v>38</v>
      </c>
      <c r="D81" t="s">
        <v>15</v>
      </c>
      <c r="E81">
        <v>30</v>
      </c>
      <c r="F81">
        <v>3</v>
      </c>
      <c r="G81">
        <v>12475</v>
      </c>
      <c r="H81" t="s">
        <v>11</v>
      </c>
      <c r="I81" t="s">
        <v>17</v>
      </c>
    </row>
    <row r="82" spans="2:9" x14ac:dyDescent="0.3">
      <c r="B82" t="s">
        <v>169</v>
      </c>
      <c r="C82" t="s">
        <v>170</v>
      </c>
      <c r="D82" t="s">
        <v>10</v>
      </c>
      <c r="E82">
        <v>22</v>
      </c>
      <c r="F82">
        <v>3</v>
      </c>
      <c r="G82">
        <v>9</v>
      </c>
      <c r="H82" t="s">
        <v>11</v>
      </c>
      <c r="I82" t="s">
        <v>12</v>
      </c>
    </row>
    <row r="83" spans="2:9" x14ac:dyDescent="0.3">
      <c r="B83" t="s">
        <v>171</v>
      </c>
      <c r="C83" t="s">
        <v>172</v>
      </c>
      <c r="D83" t="s">
        <v>10</v>
      </c>
      <c r="E83">
        <v>29</v>
      </c>
      <c r="F83">
        <v>3</v>
      </c>
      <c r="G83">
        <v>95</v>
      </c>
      <c r="H83" t="s">
        <v>11</v>
      </c>
      <c r="I83" t="s">
        <v>17</v>
      </c>
    </row>
    <row r="84" spans="2:9" x14ac:dyDescent="0.3">
      <c r="B84" t="s">
        <v>173</v>
      </c>
      <c r="C84" t="s">
        <v>174</v>
      </c>
      <c r="D84" t="s">
        <v>15</v>
      </c>
      <c r="F84">
        <v>3</v>
      </c>
      <c r="G84">
        <v>77875</v>
      </c>
      <c r="H84" t="s">
        <v>26</v>
      </c>
      <c r="I84" t="s">
        <v>17</v>
      </c>
    </row>
    <row r="85" spans="2:9" x14ac:dyDescent="0.3">
      <c r="B85" t="s">
        <v>175</v>
      </c>
      <c r="C85" t="s">
        <v>176</v>
      </c>
      <c r="D85" t="s">
        <v>10</v>
      </c>
      <c r="E85">
        <v>28</v>
      </c>
      <c r="F85">
        <v>1</v>
      </c>
      <c r="G85">
        <v>471</v>
      </c>
      <c r="H85" t="s">
        <v>11</v>
      </c>
      <c r="I85" t="s">
        <v>12</v>
      </c>
    </row>
    <row r="86" spans="2:9" x14ac:dyDescent="0.3">
      <c r="B86" t="s">
        <v>177</v>
      </c>
      <c r="C86" t="s">
        <v>178</v>
      </c>
      <c r="D86" t="s">
        <v>15</v>
      </c>
      <c r="E86">
        <v>17</v>
      </c>
      <c r="F86">
        <v>2</v>
      </c>
      <c r="G86">
        <v>105</v>
      </c>
      <c r="H86" t="s">
        <v>11</v>
      </c>
      <c r="I86" t="s">
        <v>17</v>
      </c>
    </row>
    <row r="87" spans="2:9" x14ac:dyDescent="0.3">
      <c r="B87" t="s">
        <v>179</v>
      </c>
      <c r="C87" t="s">
        <v>180</v>
      </c>
      <c r="D87" t="s">
        <v>15</v>
      </c>
      <c r="E87">
        <v>33</v>
      </c>
      <c r="F87">
        <v>3</v>
      </c>
      <c r="G87">
        <v>1585</v>
      </c>
      <c r="H87" t="s">
        <v>11</v>
      </c>
      <c r="I87" t="s">
        <v>17</v>
      </c>
    </row>
    <row r="88" spans="2:9" x14ac:dyDescent="0.3">
      <c r="B88" t="s">
        <v>181</v>
      </c>
      <c r="C88" t="s">
        <v>182</v>
      </c>
      <c r="D88" t="s">
        <v>10</v>
      </c>
      <c r="E88">
        <v>16</v>
      </c>
      <c r="F88">
        <v>3</v>
      </c>
      <c r="G88">
        <v>34375</v>
      </c>
      <c r="H88" t="s">
        <v>11</v>
      </c>
      <c r="I88" t="s">
        <v>12</v>
      </c>
    </row>
    <row r="89" spans="2:9" x14ac:dyDescent="0.3">
      <c r="B89" t="s">
        <v>183</v>
      </c>
      <c r="C89" t="s">
        <v>184</v>
      </c>
      <c r="D89" t="s">
        <v>10</v>
      </c>
      <c r="F89">
        <v>3</v>
      </c>
      <c r="G89">
        <v>805</v>
      </c>
      <c r="H89" t="s">
        <v>11</v>
      </c>
      <c r="I89" t="s">
        <v>12</v>
      </c>
    </row>
    <row r="90" spans="2:9" x14ac:dyDescent="0.3">
      <c r="B90" t="s">
        <v>67</v>
      </c>
      <c r="C90" t="s">
        <v>185</v>
      </c>
      <c r="D90" t="s">
        <v>15</v>
      </c>
      <c r="E90">
        <v>23</v>
      </c>
      <c r="F90">
        <v>1</v>
      </c>
      <c r="G90">
        <v>263</v>
      </c>
      <c r="H90" t="s">
        <v>11</v>
      </c>
      <c r="I90" t="s">
        <v>17</v>
      </c>
    </row>
    <row r="91" spans="2:9" x14ac:dyDescent="0.3">
      <c r="B91" t="s">
        <v>186</v>
      </c>
      <c r="C91" t="s">
        <v>187</v>
      </c>
      <c r="D91" t="s">
        <v>10</v>
      </c>
      <c r="E91">
        <v>24</v>
      </c>
      <c r="F91">
        <v>3</v>
      </c>
      <c r="G91">
        <v>805</v>
      </c>
      <c r="H91" t="s">
        <v>11</v>
      </c>
      <c r="I91" t="s">
        <v>12</v>
      </c>
    </row>
    <row r="92" spans="2:9" x14ac:dyDescent="0.3">
      <c r="B92" t="s">
        <v>188</v>
      </c>
      <c r="C92" t="s">
        <v>189</v>
      </c>
      <c r="D92" t="s">
        <v>10</v>
      </c>
      <c r="E92">
        <v>29</v>
      </c>
      <c r="F92">
        <v>3</v>
      </c>
      <c r="G92">
        <v>805</v>
      </c>
      <c r="H92" t="s">
        <v>11</v>
      </c>
      <c r="I92" t="s">
        <v>12</v>
      </c>
    </row>
    <row r="93" spans="2:9" x14ac:dyDescent="0.3">
      <c r="B93" t="s">
        <v>190</v>
      </c>
      <c r="C93" t="s">
        <v>191</v>
      </c>
      <c r="D93" t="s">
        <v>10</v>
      </c>
      <c r="E93">
        <v>20</v>
      </c>
      <c r="F93">
        <v>3</v>
      </c>
      <c r="G93">
        <v>78542</v>
      </c>
      <c r="H93" t="s">
        <v>11</v>
      </c>
      <c r="I93" t="s">
        <v>12</v>
      </c>
    </row>
    <row r="94" spans="2:9" x14ac:dyDescent="0.3">
      <c r="B94" t="s">
        <v>192</v>
      </c>
      <c r="C94" t="s">
        <v>193</v>
      </c>
      <c r="D94" t="s">
        <v>10</v>
      </c>
      <c r="E94">
        <v>46</v>
      </c>
      <c r="F94">
        <v>1</v>
      </c>
      <c r="G94">
        <v>61175</v>
      </c>
      <c r="H94" t="s">
        <v>11</v>
      </c>
      <c r="I94" t="s">
        <v>12</v>
      </c>
    </row>
    <row r="95" spans="2:9" x14ac:dyDescent="0.3">
      <c r="B95" t="s">
        <v>194</v>
      </c>
      <c r="C95" t="s">
        <v>195</v>
      </c>
      <c r="D95" t="s">
        <v>10</v>
      </c>
      <c r="E95">
        <v>26</v>
      </c>
      <c r="F95">
        <v>3</v>
      </c>
      <c r="G95">
        <v>20575</v>
      </c>
      <c r="H95" t="s">
        <v>11</v>
      </c>
      <c r="I95" t="s">
        <v>12</v>
      </c>
    </row>
    <row r="96" spans="2:9" x14ac:dyDescent="0.3">
      <c r="B96" t="s">
        <v>196</v>
      </c>
      <c r="C96" t="s">
        <v>197</v>
      </c>
      <c r="D96" t="s">
        <v>10</v>
      </c>
      <c r="E96">
        <v>59</v>
      </c>
      <c r="F96">
        <v>3</v>
      </c>
      <c r="G96">
        <v>725</v>
      </c>
      <c r="H96" t="s">
        <v>11</v>
      </c>
      <c r="I96" t="s">
        <v>12</v>
      </c>
    </row>
    <row r="97" spans="2:9" x14ac:dyDescent="0.3">
      <c r="B97" t="s">
        <v>198</v>
      </c>
      <c r="C97" t="s">
        <v>199</v>
      </c>
      <c r="D97" t="s">
        <v>10</v>
      </c>
      <c r="F97">
        <v>3</v>
      </c>
      <c r="G97">
        <v>805</v>
      </c>
      <c r="H97" t="s">
        <v>11</v>
      </c>
      <c r="I97" t="s">
        <v>12</v>
      </c>
    </row>
    <row r="98" spans="2:9" x14ac:dyDescent="0.3">
      <c r="B98" t="s">
        <v>200</v>
      </c>
      <c r="C98" t="s">
        <v>201</v>
      </c>
      <c r="D98" t="s">
        <v>10</v>
      </c>
      <c r="E98">
        <v>71</v>
      </c>
      <c r="F98">
        <v>1</v>
      </c>
      <c r="G98">
        <v>346542</v>
      </c>
      <c r="H98" t="s">
        <v>16</v>
      </c>
      <c r="I98" t="s">
        <v>12</v>
      </c>
    </row>
    <row r="99" spans="2:9" x14ac:dyDescent="0.3">
      <c r="B99" t="s">
        <v>202</v>
      </c>
      <c r="C99" t="s">
        <v>203</v>
      </c>
      <c r="D99" t="s">
        <v>10</v>
      </c>
      <c r="E99">
        <v>23</v>
      </c>
      <c r="F99">
        <v>1</v>
      </c>
      <c r="G99">
        <v>633583</v>
      </c>
      <c r="H99" t="s">
        <v>16</v>
      </c>
      <c r="I99" t="s">
        <v>17</v>
      </c>
    </row>
    <row r="100" spans="2:9" x14ac:dyDescent="0.3">
      <c r="B100" t="s">
        <v>204</v>
      </c>
      <c r="C100" t="s">
        <v>205</v>
      </c>
      <c r="D100" t="s">
        <v>15</v>
      </c>
      <c r="E100">
        <v>34</v>
      </c>
      <c r="F100">
        <v>2</v>
      </c>
      <c r="G100">
        <v>23</v>
      </c>
      <c r="H100" t="s">
        <v>11</v>
      </c>
      <c r="I100" t="s">
        <v>17</v>
      </c>
    </row>
    <row r="101" spans="2:9" x14ac:dyDescent="0.3">
      <c r="B101" t="s">
        <v>206</v>
      </c>
      <c r="C101" t="s">
        <v>207</v>
      </c>
      <c r="D101" t="s">
        <v>10</v>
      </c>
      <c r="E101">
        <v>34</v>
      </c>
      <c r="F101">
        <v>2</v>
      </c>
      <c r="G101">
        <v>26</v>
      </c>
      <c r="H101" t="s">
        <v>11</v>
      </c>
      <c r="I101" t="s">
        <v>12</v>
      </c>
    </row>
    <row r="102" spans="2:9" x14ac:dyDescent="0.3">
      <c r="B102" t="s">
        <v>208</v>
      </c>
      <c r="C102" t="s">
        <v>209</v>
      </c>
      <c r="D102" t="s">
        <v>15</v>
      </c>
      <c r="E102">
        <v>28</v>
      </c>
      <c r="F102">
        <v>3</v>
      </c>
      <c r="G102">
        <v>78958</v>
      </c>
      <c r="H102" t="s">
        <v>11</v>
      </c>
      <c r="I102" t="s">
        <v>12</v>
      </c>
    </row>
    <row r="103" spans="2:9" x14ac:dyDescent="0.3">
      <c r="B103" t="s">
        <v>210</v>
      </c>
      <c r="C103" t="s">
        <v>211</v>
      </c>
      <c r="D103" t="s">
        <v>10</v>
      </c>
      <c r="F103">
        <v>3</v>
      </c>
      <c r="G103">
        <v>78958</v>
      </c>
      <c r="H103" t="s">
        <v>11</v>
      </c>
      <c r="I103" t="s">
        <v>12</v>
      </c>
    </row>
    <row r="104" spans="2:9" x14ac:dyDescent="0.3">
      <c r="B104" t="s">
        <v>212</v>
      </c>
      <c r="C104" t="s">
        <v>213</v>
      </c>
      <c r="D104" t="s">
        <v>10</v>
      </c>
      <c r="E104">
        <v>21</v>
      </c>
      <c r="F104">
        <v>1</v>
      </c>
      <c r="G104">
        <v>772875</v>
      </c>
      <c r="H104" t="s">
        <v>11</v>
      </c>
      <c r="I104" t="s">
        <v>12</v>
      </c>
    </row>
    <row r="105" spans="2:9" x14ac:dyDescent="0.3">
      <c r="B105" t="s">
        <v>214</v>
      </c>
      <c r="C105" t="s">
        <v>215</v>
      </c>
      <c r="D105" t="s">
        <v>10</v>
      </c>
      <c r="E105">
        <v>33</v>
      </c>
      <c r="F105">
        <v>3</v>
      </c>
      <c r="G105">
        <v>86542</v>
      </c>
      <c r="H105" t="s">
        <v>11</v>
      </c>
      <c r="I105" t="s">
        <v>12</v>
      </c>
    </row>
    <row r="106" spans="2:9" x14ac:dyDescent="0.3">
      <c r="B106" t="s">
        <v>216</v>
      </c>
      <c r="C106" t="s">
        <v>217</v>
      </c>
      <c r="D106" t="s">
        <v>10</v>
      </c>
      <c r="E106">
        <v>37</v>
      </c>
      <c r="F106">
        <v>3</v>
      </c>
      <c r="G106">
        <v>7925</v>
      </c>
      <c r="H106" t="s">
        <v>11</v>
      </c>
      <c r="I106" t="s">
        <v>12</v>
      </c>
    </row>
    <row r="107" spans="2:9" x14ac:dyDescent="0.3">
      <c r="B107" t="s">
        <v>218</v>
      </c>
      <c r="C107" t="s">
        <v>219</v>
      </c>
      <c r="D107" t="s">
        <v>10</v>
      </c>
      <c r="E107">
        <v>28</v>
      </c>
      <c r="F107">
        <v>3</v>
      </c>
      <c r="G107">
        <v>78958</v>
      </c>
      <c r="H107" t="s">
        <v>11</v>
      </c>
      <c r="I107" t="s">
        <v>12</v>
      </c>
    </row>
    <row r="108" spans="2:9" x14ac:dyDescent="0.3">
      <c r="B108" t="s">
        <v>220</v>
      </c>
      <c r="C108" t="s">
        <v>221</v>
      </c>
      <c r="D108" t="s">
        <v>15</v>
      </c>
      <c r="E108">
        <v>21</v>
      </c>
      <c r="F108">
        <v>3</v>
      </c>
      <c r="G108">
        <v>765</v>
      </c>
      <c r="H108" t="s">
        <v>11</v>
      </c>
      <c r="I108" t="s">
        <v>17</v>
      </c>
    </row>
    <row r="109" spans="2:9" x14ac:dyDescent="0.3">
      <c r="B109" t="s">
        <v>222</v>
      </c>
      <c r="C109" t="s">
        <v>223</v>
      </c>
      <c r="D109" t="s">
        <v>10</v>
      </c>
      <c r="F109">
        <v>3</v>
      </c>
      <c r="G109">
        <v>7775</v>
      </c>
      <c r="H109" t="s">
        <v>11</v>
      </c>
      <c r="I109" t="s">
        <v>17</v>
      </c>
    </row>
    <row r="110" spans="2:9" x14ac:dyDescent="0.3">
      <c r="B110" t="s">
        <v>224</v>
      </c>
      <c r="C110" t="s">
        <v>225</v>
      </c>
      <c r="D110" t="s">
        <v>10</v>
      </c>
      <c r="E110">
        <v>38</v>
      </c>
      <c r="F110">
        <v>3</v>
      </c>
      <c r="G110">
        <v>78958</v>
      </c>
      <c r="H110" t="s">
        <v>11</v>
      </c>
      <c r="I110" t="s">
        <v>12</v>
      </c>
    </row>
    <row r="111" spans="2:9" x14ac:dyDescent="0.3">
      <c r="B111" t="s">
        <v>24</v>
      </c>
      <c r="C111" t="s">
        <v>178</v>
      </c>
      <c r="D111" t="s">
        <v>15</v>
      </c>
      <c r="F111">
        <v>3</v>
      </c>
      <c r="G111">
        <v>2415</v>
      </c>
      <c r="H111" t="s">
        <v>26</v>
      </c>
      <c r="I111" t="s">
        <v>17</v>
      </c>
    </row>
    <row r="112" spans="2:9" x14ac:dyDescent="0.3">
      <c r="B112" t="s">
        <v>226</v>
      </c>
      <c r="C112" t="s">
        <v>227</v>
      </c>
      <c r="D112" t="s">
        <v>10</v>
      </c>
      <c r="E112">
        <v>47</v>
      </c>
      <c r="F112">
        <v>1</v>
      </c>
      <c r="G112">
        <v>52</v>
      </c>
      <c r="H112" t="s">
        <v>11</v>
      </c>
      <c r="I112" t="s">
        <v>12</v>
      </c>
    </row>
    <row r="113" spans="2:9" x14ac:dyDescent="0.3">
      <c r="B113" t="s">
        <v>228</v>
      </c>
      <c r="C113" t="s">
        <v>229</v>
      </c>
      <c r="D113" t="s">
        <v>15</v>
      </c>
      <c r="E113">
        <v>145</v>
      </c>
      <c r="F113">
        <v>3</v>
      </c>
      <c r="G113">
        <v>144542</v>
      </c>
      <c r="H113" t="s">
        <v>16</v>
      </c>
      <c r="I113" t="s">
        <v>12</v>
      </c>
    </row>
    <row r="114" spans="2:9" x14ac:dyDescent="0.3">
      <c r="B114" t="s">
        <v>230</v>
      </c>
      <c r="C114" t="s">
        <v>231</v>
      </c>
      <c r="D114" t="s">
        <v>10</v>
      </c>
      <c r="E114">
        <v>22</v>
      </c>
      <c r="F114">
        <v>3</v>
      </c>
      <c r="G114">
        <v>805</v>
      </c>
      <c r="H114" t="s">
        <v>11</v>
      </c>
      <c r="I114" t="s">
        <v>12</v>
      </c>
    </row>
    <row r="115" spans="2:9" x14ac:dyDescent="0.3">
      <c r="B115" t="s">
        <v>232</v>
      </c>
      <c r="C115" t="s">
        <v>233</v>
      </c>
      <c r="D115" t="s">
        <v>15</v>
      </c>
      <c r="E115">
        <v>20</v>
      </c>
      <c r="F115">
        <v>3</v>
      </c>
      <c r="G115">
        <v>9825</v>
      </c>
      <c r="H115" t="s">
        <v>11</v>
      </c>
      <c r="I115" t="s">
        <v>12</v>
      </c>
    </row>
    <row r="116" spans="2:9" x14ac:dyDescent="0.3">
      <c r="B116" t="s">
        <v>234</v>
      </c>
      <c r="C116" t="s">
        <v>235</v>
      </c>
      <c r="D116" t="s">
        <v>15</v>
      </c>
      <c r="E116">
        <v>17</v>
      </c>
      <c r="F116">
        <v>3</v>
      </c>
      <c r="G116">
        <v>144583</v>
      </c>
      <c r="H116" t="s">
        <v>16</v>
      </c>
      <c r="I116" t="s">
        <v>12</v>
      </c>
    </row>
    <row r="117" spans="2:9" x14ac:dyDescent="0.3">
      <c r="B117" t="s">
        <v>236</v>
      </c>
      <c r="C117" t="s">
        <v>237</v>
      </c>
      <c r="D117" t="s">
        <v>10</v>
      </c>
      <c r="E117">
        <v>21</v>
      </c>
      <c r="F117">
        <v>3</v>
      </c>
      <c r="G117">
        <v>7925</v>
      </c>
      <c r="H117" t="s">
        <v>11</v>
      </c>
      <c r="I117" t="s">
        <v>12</v>
      </c>
    </row>
    <row r="118" spans="2:9" x14ac:dyDescent="0.3">
      <c r="B118" t="s">
        <v>238</v>
      </c>
      <c r="C118" t="s">
        <v>239</v>
      </c>
      <c r="D118" t="s">
        <v>10</v>
      </c>
      <c r="E118">
        <v>705</v>
      </c>
      <c r="F118">
        <v>3</v>
      </c>
      <c r="G118">
        <v>775</v>
      </c>
      <c r="H118" t="s">
        <v>26</v>
      </c>
      <c r="I118" t="s">
        <v>12</v>
      </c>
    </row>
    <row r="119" spans="2:9" x14ac:dyDescent="0.3">
      <c r="B119" t="s">
        <v>94</v>
      </c>
      <c r="C119" t="s">
        <v>240</v>
      </c>
      <c r="D119" t="s">
        <v>10</v>
      </c>
      <c r="E119">
        <v>29</v>
      </c>
      <c r="F119">
        <v>2</v>
      </c>
      <c r="G119">
        <v>21</v>
      </c>
      <c r="H119" t="s">
        <v>11</v>
      </c>
      <c r="I119" t="s">
        <v>12</v>
      </c>
    </row>
    <row r="120" spans="2:9" x14ac:dyDescent="0.3">
      <c r="B120" t="s">
        <v>241</v>
      </c>
      <c r="C120" t="s">
        <v>242</v>
      </c>
      <c r="D120" t="s">
        <v>10</v>
      </c>
      <c r="E120">
        <v>24</v>
      </c>
      <c r="F120">
        <v>1</v>
      </c>
      <c r="G120">
        <v>2475208</v>
      </c>
      <c r="H120" t="s">
        <v>16</v>
      </c>
      <c r="I120" t="s">
        <v>12</v>
      </c>
    </row>
    <row r="121" spans="2:9" x14ac:dyDescent="0.3">
      <c r="B121" t="s">
        <v>40</v>
      </c>
      <c r="C121" t="s">
        <v>243</v>
      </c>
      <c r="D121" t="s">
        <v>15</v>
      </c>
      <c r="E121">
        <v>2</v>
      </c>
      <c r="F121">
        <v>3</v>
      </c>
      <c r="G121">
        <v>31275</v>
      </c>
      <c r="H121" t="s">
        <v>11</v>
      </c>
      <c r="I121" t="s">
        <v>12</v>
      </c>
    </row>
    <row r="122" spans="2:9" x14ac:dyDescent="0.3">
      <c r="B122" t="s">
        <v>244</v>
      </c>
      <c r="C122" t="s">
        <v>245</v>
      </c>
      <c r="D122" t="s">
        <v>10</v>
      </c>
      <c r="E122">
        <v>21</v>
      </c>
      <c r="F122">
        <v>2</v>
      </c>
      <c r="G122">
        <v>735</v>
      </c>
      <c r="H122" t="s">
        <v>11</v>
      </c>
      <c r="I122" t="s">
        <v>12</v>
      </c>
    </row>
    <row r="123" spans="2:9" x14ac:dyDescent="0.3">
      <c r="B123" t="s">
        <v>246</v>
      </c>
      <c r="C123" t="s">
        <v>247</v>
      </c>
      <c r="D123" t="s">
        <v>10</v>
      </c>
      <c r="F123">
        <v>3</v>
      </c>
      <c r="G123">
        <v>805</v>
      </c>
      <c r="H123" t="s">
        <v>11</v>
      </c>
      <c r="I123" t="s">
        <v>12</v>
      </c>
    </row>
    <row r="124" spans="2:9" x14ac:dyDescent="0.3">
      <c r="B124" t="s">
        <v>33</v>
      </c>
      <c r="C124" t="s">
        <v>248</v>
      </c>
      <c r="D124" t="s">
        <v>10</v>
      </c>
      <c r="E124">
        <v>325</v>
      </c>
      <c r="F124">
        <v>2</v>
      </c>
      <c r="G124">
        <v>300708</v>
      </c>
      <c r="H124" t="s">
        <v>16</v>
      </c>
      <c r="I124" t="s">
        <v>12</v>
      </c>
    </row>
    <row r="125" spans="2:9" x14ac:dyDescent="0.3">
      <c r="B125" t="s">
        <v>249</v>
      </c>
      <c r="C125" t="s">
        <v>250</v>
      </c>
      <c r="D125" t="s">
        <v>15</v>
      </c>
      <c r="E125">
        <v>325</v>
      </c>
      <c r="F125">
        <v>2</v>
      </c>
      <c r="G125">
        <v>13</v>
      </c>
      <c r="H125" t="s">
        <v>11</v>
      </c>
      <c r="I125" t="s">
        <v>17</v>
      </c>
    </row>
    <row r="126" spans="2:9" x14ac:dyDescent="0.3">
      <c r="B126" t="s">
        <v>212</v>
      </c>
      <c r="C126" t="s">
        <v>251</v>
      </c>
      <c r="D126" t="s">
        <v>10</v>
      </c>
      <c r="E126">
        <v>54</v>
      </c>
      <c r="F126">
        <v>1</v>
      </c>
      <c r="G126">
        <v>772875</v>
      </c>
      <c r="H126" t="s">
        <v>11</v>
      </c>
      <c r="I126" t="s">
        <v>12</v>
      </c>
    </row>
    <row r="127" spans="2:9" x14ac:dyDescent="0.3">
      <c r="B127" t="s">
        <v>90</v>
      </c>
      <c r="C127" t="s">
        <v>252</v>
      </c>
      <c r="D127" t="s">
        <v>10</v>
      </c>
      <c r="E127">
        <v>12</v>
      </c>
      <c r="F127">
        <v>3</v>
      </c>
      <c r="G127">
        <v>112417</v>
      </c>
      <c r="H127" t="s">
        <v>16</v>
      </c>
      <c r="I127" t="s">
        <v>17</v>
      </c>
    </row>
    <row r="128" spans="2:9" x14ac:dyDescent="0.3">
      <c r="B128" t="s">
        <v>253</v>
      </c>
      <c r="C128" t="s">
        <v>254</v>
      </c>
      <c r="D128" t="s">
        <v>10</v>
      </c>
      <c r="F128">
        <v>3</v>
      </c>
      <c r="G128">
        <v>775</v>
      </c>
      <c r="H128" t="s">
        <v>26</v>
      </c>
      <c r="I128" t="s">
        <v>12</v>
      </c>
    </row>
    <row r="129" spans="2:9" x14ac:dyDescent="0.3">
      <c r="B129" t="s">
        <v>255</v>
      </c>
      <c r="C129" t="s">
        <v>256</v>
      </c>
      <c r="D129" t="s">
        <v>10</v>
      </c>
      <c r="E129">
        <v>24</v>
      </c>
      <c r="F129">
        <v>3</v>
      </c>
      <c r="G129">
        <v>71417</v>
      </c>
      <c r="H129" t="s">
        <v>11</v>
      </c>
      <c r="I129" t="s">
        <v>17</v>
      </c>
    </row>
    <row r="130" spans="2:9" x14ac:dyDescent="0.3">
      <c r="B130" t="s">
        <v>257</v>
      </c>
      <c r="C130" t="s">
        <v>258</v>
      </c>
      <c r="D130" t="s">
        <v>15</v>
      </c>
      <c r="F130">
        <v>3</v>
      </c>
      <c r="G130">
        <v>223583</v>
      </c>
      <c r="H130" t="s">
        <v>16</v>
      </c>
      <c r="I130" t="s">
        <v>17</v>
      </c>
    </row>
    <row r="131" spans="2:9" x14ac:dyDescent="0.3">
      <c r="B131" t="s">
        <v>259</v>
      </c>
      <c r="C131" t="s">
        <v>260</v>
      </c>
      <c r="D131" t="s">
        <v>10</v>
      </c>
      <c r="E131">
        <v>45</v>
      </c>
      <c r="F131">
        <v>3</v>
      </c>
      <c r="G131">
        <v>6975</v>
      </c>
      <c r="H131" t="s">
        <v>11</v>
      </c>
      <c r="I131" t="s">
        <v>12</v>
      </c>
    </row>
    <row r="132" spans="2:9" x14ac:dyDescent="0.3">
      <c r="B132" t="s">
        <v>261</v>
      </c>
      <c r="C132" t="s">
        <v>262</v>
      </c>
      <c r="D132" t="s">
        <v>10</v>
      </c>
      <c r="E132">
        <v>33</v>
      </c>
      <c r="F132">
        <v>3</v>
      </c>
      <c r="G132">
        <v>78958</v>
      </c>
      <c r="H132" t="s">
        <v>16</v>
      </c>
      <c r="I132" t="s">
        <v>12</v>
      </c>
    </row>
    <row r="133" spans="2:9" x14ac:dyDescent="0.3">
      <c r="B133" t="s">
        <v>263</v>
      </c>
      <c r="C133" t="s">
        <v>264</v>
      </c>
      <c r="D133" t="s">
        <v>10</v>
      </c>
      <c r="E133">
        <v>20</v>
      </c>
      <c r="F133">
        <v>3</v>
      </c>
      <c r="G133">
        <v>705</v>
      </c>
      <c r="H133" t="s">
        <v>11</v>
      </c>
      <c r="I133" t="s">
        <v>12</v>
      </c>
    </row>
    <row r="134" spans="2:9" x14ac:dyDescent="0.3">
      <c r="B134" t="s">
        <v>265</v>
      </c>
      <c r="C134" t="s">
        <v>266</v>
      </c>
      <c r="D134" t="s">
        <v>15</v>
      </c>
      <c r="E134">
        <v>47</v>
      </c>
      <c r="F134">
        <v>3</v>
      </c>
      <c r="G134">
        <v>145</v>
      </c>
      <c r="H134" t="s">
        <v>11</v>
      </c>
      <c r="I134" t="s">
        <v>12</v>
      </c>
    </row>
    <row r="135" spans="2:9" x14ac:dyDescent="0.3">
      <c r="B135" t="s">
        <v>267</v>
      </c>
      <c r="C135" t="s">
        <v>268</v>
      </c>
      <c r="D135" t="s">
        <v>15</v>
      </c>
      <c r="E135">
        <v>29</v>
      </c>
      <c r="F135">
        <v>2</v>
      </c>
      <c r="G135">
        <v>26</v>
      </c>
      <c r="H135" t="s">
        <v>11</v>
      </c>
      <c r="I135" t="s">
        <v>17</v>
      </c>
    </row>
    <row r="136" spans="2:9" x14ac:dyDescent="0.3">
      <c r="B136" t="s">
        <v>269</v>
      </c>
      <c r="C136" t="s">
        <v>270</v>
      </c>
      <c r="D136" t="s">
        <v>10</v>
      </c>
      <c r="E136">
        <v>25</v>
      </c>
      <c r="F136">
        <v>2</v>
      </c>
      <c r="G136">
        <v>13</v>
      </c>
      <c r="H136" t="s">
        <v>11</v>
      </c>
      <c r="I136" t="s">
        <v>12</v>
      </c>
    </row>
    <row r="137" spans="2:9" x14ac:dyDescent="0.3">
      <c r="B137" t="s">
        <v>271</v>
      </c>
      <c r="C137" t="s">
        <v>272</v>
      </c>
      <c r="D137" t="s">
        <v>10</v>
      </c>
      <c r="E137">
        <v>23</v>
      </c>
      <c r="F137">
        <v>2</v>
      </c>
      <c r="G137">
        <v>150458</v>
      </c>
      <c r="H137" t="s">
        <v>16</v>
      </c>
      <c r="I137" t="s">
        <v>12</v>
      </c>
    </row>
    <row r="138" spans="2:9" x14ac:dyDescent="0.3">
      <c r="B138" t="s">
        <v>273</v>
      </c>
      <c r="C138" t="s">
        <v>274</v>
      </c>
      <c r="D138" t="s">
        <v>15</v>
      </c>
      <c r="E138">
        <v>19</v>
      </c>
      <c r="F138">
        <v>1</v>
      </c>
      <c r="G138">
        <v>262833</v>
      </c>
      <c r="H138" t="s">
        <v>11</v>
      </c>
      <c r="I138" t="s">
        <v>17</v>
      </c>
    </row>
    <row r="139" spans="2:9" x14ac:dyDescent="0.3">
      <c r="B139" t="s">
        <v>20</v>
      </c>
      <c r="C139" t="s">
        <v>275</v>
      </c>
      <c r="D139" t="s">
        <v>10</v>
      </c>
      <c r="E139">
        <v>37</v>
      </c>
      <c r="F139">
        <v>1</v>
      </c>
      <c r="G139">
        <v>531</v>
      </c>
      <c r="H139" t="s">
        <v>11</v>
      </c>
      <c r="I139" t="s">
        <v>12</v>
      </c>
    </row>
    <row r="140" spans="2:9" x14ac:dyDescent="0.3">
      <c r="B140" t="s">
        <v>276</v>
      </c>
      <c r="C140" t="s">
        <v>277</v>
      </c>
      <c r="D140" t="s">
        <v>10</v>
      </c>
      <c r="E140">
        <v>16</v>
      </c>
      <c r="F140">
        <v>3</v>
      </c>
      <c r="G140">
        <v>92167</v>
      </c>
      <c r="H140" t="s">
        <v>11</v>
      </c>
      <c r="I140" t="s">
        <v>12</v>
      </c>
    </row>
    <row r="141" spans="2:9" x14ac:dyDescent="0.3">
      <c r="B141" t="s">
        <v>278</v>
      </c>
      <c r="C141" t="s">
        <v>279</v>
      </c>
      <c r="D141" t="s">
        <v>10</v>
      </c>
      <c r="E141">
        <v>24</v>
      </c>
      <c r="F141">
        <v>1</v>
      </c>
      <c r="G141">
        <v>792</v>
      </c>
      <c r="H141" t="s">
        <v>16</v>
      </c>
      <c r="I141" t="s">
        <v>12</v>
      </c>
    </row>
    <row r="142" spans="2:9" x14ac:dyDescent="0.3">
      <c r="B142" t="s">
        <v>280</v>
      </c>
      <c r="C142" t="s">
        <v>281</v>
      </c>
      <c r="D142" t="s">
        <v>15</v>
      </c>
      <c r="F142">
        <v>3</v>
      </c>
      <c r="G142">
        <v>152458</v>
      </c>
      <c r="H142" t="s">
        <v>16</v>
      </c>
      <c r="I142" t="s">
        <v>12</v>
      </c>
    </row>
    <row r="143" spans="2:9" x14ac:dyDescent="0.3">
      <c r="B143" t="s">
        <v>282</v>
      </c>
      <c r="C143" t="s">
        <v>283</v>
      </c>
      <c r="D143" t="s">
        <v>15</v>
      </c>
      <c r="E143">
        <v>22</v>
      </c>
      <c r="F143">
        <v>3</v>
      </c>
      <c r="G143">
        <v>775</v>
      </c>
      <c r="H143" t="s">
        <v>11</v>
      </c>
      <c r="I143" t="s">
        <v>17</v>
      </c>
    </row>
    <row r="144" spans="2:9" x14ac:dyDescent="0.3">
      <c r="B144" t="s">
        <v>284</v>
      </c>
      <c r="C144" t="s">
        <v>285</v>
      </c>
      <c r="D144" t="s">
        <v>15</v>
      </c>
      <c r="E144">
        <v>24</v>
      </c>
      <c r="F144">
        <v>3</v>
      </c>
      <c r="G144">
        <v>1585</v>
      </c>
      <c r="H144" t="s">
        <v>11</v>
      </c>
      <c r="I144" t="s">
        <v>17</v>
      </c>
    </row>
    <row r="145" spans="2:9" x14ac:dyDescent="0.3">
      <c r="B145" t="s">
        <v>286</v>
      </c>
      <c r="C145" t="s">
        <v>287</v>
      </c>
      <c r="D145" t="s">
        <v>10</v>
      </c>
      <c r="E145">
        <v>19</v>
      </c>
      <c r="F145">
        <v>3</v>
      </c>
      <c r="G145">
        <v>675</v>
      </c>
      <c r="H145" t="s">
        <v>26</v>
      </c>
      <c r="I145" t="s">
        <v>12</v>
      </c>
    </row>
    <row r="146" spans="2:9" x14ac:dyDescent="0.3">
      <c r="B146" t="s">
        <v>288</v>
      </c>
      <c r="C146" t="s">
        <v>289</v>
      </c>
      <c r="D146" t="s">
        <v>10</v>
      </c>
      <c r="E146">
        <v>18</v>
      </c>
      <c r="F146">
        <v>2</v>
      </c>
      <c r="G146">
        <v>115</v>
      </c>
      <c r="H146" t="s">
        <v>11</v>
      </c>
      <c r="I146" t="s">
        <v>12</v>
      </c>
    </row>
    <row r="147" spans="2:9" x14ac:dyDescent="0.3">
      <c r="B147" t="s">
        <v>290</v>
      </c>
      <c r="C147" t="s">
        <v>291</v>
      </c>
      <c r="D147" t="s">
        <v>10</v>
      </c>
      <c r="E147">
        <v>19</v>
      </c>
      <c r="F147">
        <v>2</v>
      </c>
      <c r="G147">
        <v>3675</v>
      </c>
      <c r="H147" t="s">
        <v>11</v>
      </c>
      <c r="I147" t="s">
        <v>12</v>
      </c>
    </row>
    <row r="148" spans="2:9" x14ac:dyDescent="0.3">
      <c r="B148" t="s">
        <v>40</v>
      </c>
      <c r="C148" t="s">
        <v>292</v>
      </c>
      <c r="D148" t="s">
        <v>10</v>
      </c>
      <c r="E148">
        <v>27</v>
      </c>
      <c r="F148">
        <v>3</v>
      </c>
      <c r="G148">
        <v>77958</v>
      </c>
      <c r="H148" t="s">
        <v>11</v>
      </c>
      <c r="I148" t="s">
        <v>17</v>
      </c>
    </row>
    <row r="149" spans="2:9" x14ac:dyDescent="0.3">
      <c r="B149" t="s">
        <v>181</v>
      </c>
      <c r="C149" t="s">
        <v>293</v>
      </c>
      <c r="D149" t="s">
        <v>15</v>
      </c>
      <c r="E149">
        <v>9</v>
      </c>
      <c r="F149">
        <v>3</v>
      </c>
      <c r="G149">
        <v>34375</v>
      </c>
      <c r="H149" t="s">
        <v>11</v>
      </c>
      <c r="I149" t="s">
        <v>12</v>
      </c>
    </row>
    <row r="150" spans="2:9" x14ac:dyDescent="0.3">
      <c r="B150" t="s">
        <v>294</v>
      </c>
      <c r="C150" t="s">
        <v>295</v>
      </c>
      <c r="D150" t="s">
        <v>10</v>
      </c>
      <c r="E150">
        <v>365</v>
      </c>
      <c r="F150">
        <v>2</v>
      </c>
      <c r="G150">
        <v>26</v>
      </c>
      <c r="H150" t="s">
        <v>11</v>
      </c>
      <c r="I150" t="s">
        <v>12</v>
      </c>
    </row>
    <row r="151" spans="2:9" x14ac:dyDescent="0.3">
      <c r="B151" t="s">
        <v>296</v>
      </c>
      <c r="C151" t="s">
        <v>297</v>
      </c>
      <c r="D151" t="s">
        <v>10</v>
      </c>
      <c r="E151">
        <v>42</v>
      </c>
      <c r="F151">
        <v>2</v>
      </c>
      <c r="G151">
        <v>13</v>
      </c>
      <c r="H151" t="s">
        <v>11</v>
      </c>
      <c r="I151" t="s">
        <v>12</v>
      </c>
    </row>
    <row r="152" spans="2:9" x14ac:dyDescent="0.3">
      <c r="B152" t="s">
        <v>298</v>
      </c>
      <c r="C152" t="s">
        <v>299</v>
      </c>
      <c r="D152" t="s">
        <v>10</v>
      </c>
      <c r="E152">
        <v>51</v>
      </c>
      <c r="F152">
        <v>2</v>
      </c>
      <c r="G152">
        <v>12525</v>
      </c>
      <c r="H152" t="s">
        <v>11</v>
      </c>
      <c r="I152" t="s">
        <v>12</v>
      </c>
    </row>
    <row r="153" spans="2:9" x14ac:dyDescent="0.3">
      <c r="B153" t="s">
        <v>300</v>
      </c>
      <c r="C153" t="s">
        <v>301</v>
      </c>
      <c r="D153" t="s">
        <v>15</v>
      </c>
      <c r="E153">
        <v>22</v>
      </c>
      <c r="F153">
        <v>1</v>
      </c>
      <c r="G153">
        <v>666</v>
      </c>
      <c r="H153" t="s">
        <v>11</v>
      </c>
      <c r="I153" t="s">
        <v>17</v>
      </c>
    </row>
    <row r="154" spans="2:9" x14ac:dyDescent="0.3">
      <c r="B154" t="s">
        <v>302</v>
      </c>
      <c r="C154" t="s">
        <v>303</v>
      </c>
      <c r="D154" t="s">
        <v>10</v>
      </c>
      <c r="E154">
        <v>555</v>
      </c>
      <c r="F154">
        <v>3</v>
      </c>
      <c r="G154">
        <v>805</v>
      </c>
      <c r="H154" t="s">
        <v>11</v>
      </c>
      <c r="I154" t="s">
        <v>12</v>
      </c>
    </row>
    <row r="155" spans="2:9" x14ac:dyDescent="0.3">
      <c r="B155" t="s">
        <v>304</v>
      </c>
      <c r="C155" t="s">
        <v>305</v>
      </c>
      <c r="D155" t="s">
        <v>10</v>
      </c>
      <c r="E155">
        <v>405</v>
      </c>
      <c r="F155">
        <v>3</v>
      </c>
      <c r="G155">
        <v>145</v>
      </c>
      <c r="H155" t="s">
        <v>11</v>
      </c>
      <c r="I155" t="s">
        <v>12</v>
      </c>
    </row>
    <row r="156" spans="2:9" x14ac:dyDescent="0.3">
      <c r="B156" t="s">
        <v>306</v>
      </c>
      <c r="C156" t="s">
        <v>307</v>
      </c>
      <c r="D156" t="s">
        <v>10</v>
      </c>
      <c r="F156">
        <v>3</v>
      </c>
      <c r="G156">
        <v>73125</v>
      </c>
      <c r="H156" t="s">
        <v>11</v>
      </c>
      <c r="I156" t="s">
        <v>12</v>
      </c>
    </row>
    <row r="157" spans="2:9" x14ac:dyDescent="0.3">
      <c r="B157" t="s">
        <v>48</v>
      </c>
      <c r="C157" t="s">
        <v>308</v>
      </c>
      <c r="D157" t="s">
        <v>10</v>
      </c>
      <c r="E157">
        <v>51</v>
      </c>
      <c r="F157">
        <v>1</v>
      </c>
      <c r="G157">
        <v>613792</v>
      </c>
      <c r="H157" t="s">
        <v>16</v>
      </c>
      <c r="I157" t="s">
        <v>12</v>
      </c>
    </row>
    <row r="158" spans="2:9" x14ac:dyDescent="0.3">
      <c r="B158" t="s">
        <v>309</v>
      </c>
      <c r="C158" t="s">
        <v>310</v>
      </c>
      <c r="D158" t="s">
        <v>15</v>
      </c>
      <c r="E158">
        <v>16</v>
      </c>
      <c r="F158">
        <v>3</v>
      </c>
      <c r="G158">
        <v>77333</v>
      </c>
      <c r="H158" t="s">
        <v>26</v>
      </c>
      <c r="I158" t="s">
        <v>17</v>
      </c>
    </row>
    <row r="159" spans="2:9" x14ac:dyDescent="0.3">
      <c r="B159" t="s">
        <v>311</v>
      </c>
      <c r="C159" t="s">
        <v>312</v>
      </c>
      <c r="D159" t="s">
        <v>10</v>
      </c>
      <c r="E159">
        <v>30</v>
      </c>
      <c r="F159">
        <v>3</v>
      </c>
      <c r="G159">
        <v>805</v>
      </c>
      <c r="H159" t="s">
        <v>11</v>
      </c>
      <c r="I159" t="s">
        <v>12</v>
      </c>
    </row>
    <row r="160" spans="2:9" x14ac:dyDescent="0.3">
      <c r="B160" t="s">
        <v>313</v>
      </c>
      <c r="C160" t="s">
        <v>314</v>
      </c>
      <c r="D160" t="s">
        <v>10</v>
      </c>
      <c r="F160">
        <v>3</v>
      </c>
      <c r="G160">
        <v>86625</v>
      </c>
      <c r="H160" t="s">
        <v>11</v>
      </c>
      <c r="I160" t="s">
        <v>12</v>
      </c>
    </row>
    <row r="161" spans="2:9" x14ac:dyDescent="0.3">
      <c r="B161" t="s">
        <v>315</v>
      </c>
      <c r="C161" t="s">
        <v>316</v>
      </c>
      <c r="D161" t="s">
        <v>10</v>
      </c>
      <c r="F161">
        <v>3</v>
      </c>
      <c r="G161">
        <v>6955</v>
      </c>
      <c r="H161" t="s">
        <v>11</v>
      </c>
      <c r="I161" t="s">
        <v>12</v>
      </c>
    </row>
    <row r="162" spans="2:9" x14ac:dyDescent="0.3">
      <c r="B162" t="s">
        <v>317</v>
      </c>
      <c r="C162" t="s">
        <v>318</v>
      </c>
      <c r="D162" t="s">
        <v>10</v>
      </c>
      <c r="E162">
        <v>44</v>
      </c>
      <c r="F162">
        <v>3</v>
      </c>
      <c r="G162">
        <v>161</v>
      </c>
      <c r="H162" t="s">
        <v>11</v>
      </c>
      <c r="I162" t="s">
        <v>12</v>
      </c>
    </row>
    <row r="163" spans="2:9" x14ac:dyDescent="0.3">
      <c r="B163" t="s">
        <v>319</v>
      </c>
      <c r="C163" t="s">
        <v>320</v>
      </c>
      <c r="D163" t="s">
        <v>15</v>
      </c>
      <c r="E163">
        <v>40</v>
      </c>
      <c r="F163">
        <v>2</v>
      </c>
      <c r="G163">
        <v>1575</v>
      </c>
      <c r="H163" t="s">
        <v>11</v>
      </c>
      <c r="I163" t="s">
        <v>17</v>
      </c>
    </row>
    <row r="164" spans="2:9" x14ac:dyDescent="0.3">
      <c r="B164" t="s">
        <v>321</v>
      </c>
      <c r="C164" t="s">
        <v>322</v>
      </c>
      <c r="D164" t="s">
        <v>10</v>
      </c>
      <c r="E164">
        <v>26</v>
      </c>
      <c r="F164">
        <v>3</v>
      </c>
      <c r="G164">
        <v>7775</v>
      </c>
      <c r="H164" t="s">
        <v>11</v>
      </c>
      <c r="I164" t="s">
        <v>12</v>
      </c>
    </row>
    <row r="165" spans="2:9" x14ac:dyDescent="0.3">
      <c r="B165" t="s">
        <v>323</v>
      </c>
      <c r="C165" t="s">
        <v>324</v>
      </c>
      <c r="D165" t="s">
        <v>10</v>
      </c>
      <c r="E165">
        <v>17</v>
      </c>
      <c r="F165">
        <v>3</v>
      </c>
      <c r="G165">
        <v>86625</v>
      </c>
      <c r="H165" t="s">
        <v>11</v>
      </c>
      <c r="I165" t="s">
        <v>12</v>
      </c>
    </row>
    <row r="166" spans="2:9" x14ac:dyDescent="0.3">
      <c r="B166" t="s">
        <v>112</v>
      </c>
      <c r="C166" t="s">
        <v>325</v>
      </c>
      <c r="D166" t="s">
        <v>10</v>
      </c>
      <c r="E166">
        <v>1</v>
      </c>
      <c r="F166">
        <v>3</v>
      </c>
      <c r="G166">
        <v>396875</v>
      </c>
      <c r="H166" t="s">
        <v>11</v>
      </c>
      <c r="I166" t="s">
        <v>12</v>
      </c>
    </row>
    <row r="167" spans="2:9" x14ac:dyDescent="0.3">
      <c r="B167" t="s">
        <v>326</v>
      </c>
      <c r="C167" t="s">
        <v>327</v>
      </c>
      <c r="D167" t="s">
        <v>10</v>
      </c>
      <c r="E167">
        <v>9</v>
      </c>
      <c r="F167">
        <v>3</v>
      </c>
      <c r="G167">
        <v>20525</v>
      </c>
      <c r="H167" t="s">
        <v>11</v>
      </c>
      <c r="I167" t="s">
        <v>17</v>
      </c>
    </row>
    <row r="168" spans="2:9" x14ac:dyDescent="0.3">
      <c r="B168" t="s">
        <v>328</v>
      </c>
      <c r="C168" t="s">
        <v>329</v>
      </c>
      <c r="D168" t="s">
        <v>15</v>
      </c>
      <c r="F168">
        <v>1</v>
      </c>
      <c r="G168">
        <v>55</v>
      </c>
      <c r="H168" t="s">
        <v>11</v>
      </c>
      <c r="I168" t="s">
        <v>17</v>
      </c>
    </row>
    <row r="169" spans="2:9" x14ac:dyDescent="0.3">
      <c r="B169" t="s">
        <v>138</v>
      </c>
      <c r="C169" t="s">
        <v>330</v>
      </c>
      <c r="D169" t="s">
        <v>15</v>
      </c>
      <c r="E169">
        <v>45</v>
      </c>
      <c r="F169">
        <v>3</v>
      </c>
      <c r="G169">
        <v>279</v>
      </c>
      <c r="H169" t="s">
        <v>11</v>
      </c>
      <c r="I169" t="s">
        <v>12</v>
      </c>
    </row>
    <row r="170" spans="2:9" x14ac:dyDescent="0.3">
      <c r="B170" t="s">
        <v>331</v>
      </c>
      <c r="C170" t="s">
        <v>332</v>
      </c>
      <c r="D170" t="s">
        <v>10</v>
      </c>
      <c r="F170">
        <v>1</v>
      </c>
      <c r="G170">
        <v>25925</v>
      </c>
      <c r="H170" t="s">
        <v>11</v>
      </c>
      <c r="I170" t="s">
        <v>12</v>
      </c>
    </row>
    <row r="171" spans="2:9" x14ac:dyDescent="0.3">
      <c r="B171" t="s">
        <v>333</v>
      </c>
      <c r="C171" t="s">
        <v>159</v>
      </c>
      <c r="D171" t="s">
        <v>10</v>
      </c>
      <c r="E171">
        <v>28</v>
      </c>
      <c r="F171">
        <v>3</v>
      </c>
      <c r="G171">
        <v>564958</v>
      </c>
      <c r="H171" t="s">
        <v>11</v>
      </c>
      <c r="I171" t="s">
        <v>12</v>
      </c>
    </row>
    <row r="172" spans="2:9" x14ac:dyDescent="0.3">
      <c r="B172" t="s">
        <v>334</v>
      </c>
      <c r="C172" t="s">
        <v>335</v>
      </c>
      <c r="D172" t="s">
        <v>10</v>
      </c>
      <c r="E172">
        <v>61</v>
      </c>
      <c r="F172">
        <v>1</v>
      </c>
      <c r="G172">
        <v>335</v>
      </c>
      <c r="H172" t="s">
        <v>11</v>
      </c>
      <c r="I172" t="s">
        <v>12</v>
      </c>
    </row>
    <row r="173" spans="2:9" x14ac:dyDescent="0.3">
      <c r="B173" t="s">
        <v>46</v>
      </c>
      <c r="C173" t="s">
        <v>336</v>
      </c>
      <c r="D173" t="s">
        <v>10</v>
      </c>
      <c r="E173">
        <v>4</v>
      </c>
      <c r="F173">
        <v>3</v>
      </c>
      <c r="G173">
        <v>29125</v>
      </c>
      <c r="H173" t="s">
        <v>26</v>
      </c>
      <c r="I173" t="s">
        <v>12</v>
      </c>
    </row>
    <row r="174" spans="2:9" x14ac:dyDescent="0.3">
      <c r="B174" t="s">
        <v>31</v>
      </c>
      <c r="C174" t="s">
        <v>337</v>
      </c>
      <c r="D174" t="s">
        <v>15</v>
      </c>
      <c r="E174">
        <v>1</v>
      </c>
      <c r="F174">
        <v>3</v>
      </c>
      <c r="G174">
        <v>111333</v>
      </c>
      <c r="H174" t="s">
        <v>11</v>
      </c>
      <c r="I174" t="s">
        <v>17</v>
      </c>
    </row>
    <row r="175" spans="2:9" x14ac:dyDescent="0.3">
      <c r="B175" t="s">
        <v>338</v>
      </c>
      <c r="C175" t="s">
        <v>339</v>
      </c>
      <c r="D175" t="s">
        <v>10</v>
      </c>
      <c r="E175">
        <v>21</v>
      </c>
      <c r="F175">
        <v>3</v>
      </c>
      <c r="G175">
        <v>7925</v>
      </c>
      <c r="H175" t="s">
        <v>11</v>
      </c>
      <c r="I175" t="s">
        <v>12</v>
      </c>
    </row>
    <row r="176" spans="2:9" x14ac:dyDescent="0.3">
      <c r="B176" t="s">
        <v>340</v>
      </c>
      <c r="C176" t="s">
        <v>341</v>
      </c>
      <c r="D176" t="s">
        <v>10</v>
      </c>
      <c r="E176">
        <v>56</v>
      </c>
      <c r="F176">
        <v>1</v>
      </c>
      <c r="G176">
        <v>306958</v>
      </c>
      <c r="H176" t="s">
        <v>16</v>
      </c>
      <c r="I176" t="s">
        <v>12</v>
      </c>
    </row>
    <row r="177" spans="2:9" x14ac:dyDescent="0.3">
      <c r="B177" t="s">
        <v>342</v>
      </c>
      <c r="C177" t="s">
        <v>343</v>
      </c>
      <c r="D177" t="s">
        <v>10</v>
      </c>
      <c r="E177">
        <v>18</v>
      </c>
      <c r="F177">
        <v>3</v>
      </c>
      <c r="G177">
        <v>78542</v>
      </c>
      <c r="H177" t="s">
        <v>11</v>
      </c>
      <c r="I177" t="s">
        <v>12</v>
      </c>
    </row>
    <row r="178" spans="2:9" x14ac:dyDescent="0.3">
      <c r="B178" t="s">
        <v>344</v>
      </c>
      <c r="C178" t="s">
        <v>345</v>
      </c>
      <c r="D178" t="s">
        <v>10</v>
      </c>
      <c r="F178">
        <v>3</v>
      </c>
      <c r="G178">
        <v>254667</v>
      </c>
      <c r="H178" t="s">
        <v>11</v>
      </c>
      <c r="I178" t="s">
        <v>12</v>
      </c>
    </row>
    <row r="179" spans="2:9" x14ac:dyDescent="0.3">
      <c r="B179" t="s">
        <v>346</v>
      </c>
      <c r="C179" t="s">
        <v>347</v>
      </c>
      <c r="D179" t="s">
        <v>15</v>
      </c>
      <c r="E179">
        <v>50</v>
      </c>
      <c r="F179">
        <v>1</v>
      </c>
      <c r="G179">
        <v>287125</v>
      </c>
      <c r="H179" t="s">
        <v>16</v>
      </c>
      <c r="I179" t="s">
        <v>12</v>
      </c>
    </row>
    <row r="180" spans="2:9" x14ac:dyDescent="0.3">
      <c r="B180" t="s">
        <v>348</v>
      </c>
      <c r="C180" t="s">
        <v>349</v>
      </c>
      <c r="D180" t="s">
        <v>10</v>
      </c>
      <c r="E180">
        <v>30</v>
      </c>
      <c r="F180">
        <v>2</v>
      </c>
      <c r="G180">
        <v>13</v>
      </c>
      <c r="H180" t="s">
        <v>11</v>
      </c>
      <c r="I180" t="s">
        <v>12</v>
      </c>
    </row>
    <row r="181" spans="2:9" x14ac:dyDescent="0.3">
      <c r="B181" t="s">
        <v>350</v>
      </c>
      <c r="C181" t="s">
        <v>351</v>
      </c>
      <c r="D181" t="s">
        <v>10</v>
      </c>
      <c r="E181">
        <v>36</v>
      </c>
      <c r="F181">
        <v>3</v>
      </c>
      <c r="G181">
        <v>0</v>
      </c>
      <c r="H181" t="s">
        <v>11</v>
      </c>
      <c r="I181" t="s">
        <v>12</v>
      </c>
    </row>
    <row r="182" spans="2:9" x14ac:dyDescent="0.3">
      <c r="B182" t="s">
        <v>315</v>
      </c>
      <c r="C182" t="s">
        <v>352</v>
      </c>
      <c r="D182" t="s">
        <v>15</v>
      </c>
      <c r="F182">
        <v>3</v>
      </c>
      <c r="G182">
        <v>6955</v>
      </c>
      <c r="H182" t="s">
        <v>11</v>
      </c>
      <c r="I182" t="s">
        <v>12</v>
      </c>
    </row>
    <row r="183" spans="2:9" x14ac:dyDescent="0.3">
      <c r="B183" t="s">
        <v>353</v>
      </c>
      <c r="C183" t="s">
        <v>354</v>
      </c>
      <c r="D183" t="s">
        <v>10</v>
      </c>
      <c r="F183">
        <v>2</v>
      </c>
      <c r="G183">
        <v>1505</v>
      </c>
      <c r="H183" t="s">
        <v>16</v>
      </c>
      <c r="I183" t="s">
        <v>12</v>
      </c>
    </row>
    <row r="184" spans="2:9" x14ac:dyDescent="0.3">
      <c r="B184" t="s">
        <v>63</v>
      </c>
      <c r="C184" t="s">
        <v>355</v>
      </c>
      <c r="D184" t="s">
        <v>10</v>
      </c>
      <c r="E184">
        <v>9</v>
      </c>
      <c r="F184">
        <v>3</v>
      </c>
      <c r="G184">
        <v>313875</v>
      </c>
      <c r="H184" t="s">
        <v>11</v>
      </c>
      <c r="I184" t="s">
        <v>12</v>
      </c>
    </row>
    <row r="185" spans="2:9" x14ac:dyDescent="0.3">
      <c r="B185" t="s">
        <v>356</v>
      </c>
      <c r="C185" t="s">
        <v>357</v>
      </c>
      <c r="D185" t="s">
        <v>10</v>
      </c>
      <c r="E185">
        <v>1</v>
      </c>
      <c r="F185">
        <v>2</v>
      </c>
      <c r="G185">
        <v>39</v>
      </c>
      <c r="H185" t="s">
        <v>11</v>
      </c>
      <c r="I185" t="s">
        <v>17</v>
      </c>
    </row>
    <row r="186" spans="2:9" x14ac:dyDescent="0.3">
      <c r="B186" t="s">
        <v>358</v>
      </c>
      <c r="C186" t="s">
        <v>359</v>
      </c>
      <c r="D186" t="s">
        <v>15</v>
      </c>
      <c r="E186">
        <v>4</v>
      </c>
      <c r="F186">
        <v>3</v>
      </c>
      <c r="G186">
        <v>22025</v>
      </c>
      <c r="H186" t="s">
        <v>11</v>
      </c>
      <c r="I186" t="s">
        <v>17</v>
      </c>
    </row>
    <row r="187" spans="2:9" x14ac:dyDescent="0.3">
      <c r="B187" t="s">
        <v>360</v>
      </c>
      <c r="C187" t="s">
        <v>361</v>
      </c>
      <c r="D187" t="s">
        <v>10</v>
      </c>
      <c r="F187">
        <v>1</v>
      </c>
      <c r="G187">
        <v>50</v>
      </c>
      <c r="H187" t="s">
        <v>11</v>
      </c>
      <c r="I187" t="s">
        <v>12</v>
      </c>
    </row>
    <row r="188" spans="2:9" x14ac:dyDescent="0.3">
      <c r="B188" t="s">
        <v>362</v>
      </c>
      <c r="C188" t="s">
        <v>363</v>
      </c>
      <c r="D188" t="s">
        <v>15</v>
      </c>
      <c r="F188">
        <v>3</v>
      </c>
      <c r="G188">
        <v>155</v>
      </c>
      <c r="H188" t="s">
        <v>26</v>
      </c>
      <c r="I188" t="s">
        <v>17</v>
      </c>
    </row>
    <row r="189" spans="2:9" x14ac:dyDescent="0.3">
      <c r="B189" t="s">
        <v>364</v>
      </c>
      <c r="C189" t="s">
        <v>365</v>
      </c>
      <c r="D189" t="s">
        <v>10</v>
      </c>
      <c r="E189">
        <v>45</v>
      </c>
      <c r="F189">
        <v>1</v>
      </c>
      <c r="G189">
        <v>2655</v>
      </c>
      <c r="H189" t="s">
        <v>11</v>
      </c>
      <c r="I189" t="s">
        <v>17</v>
      </c>
    </row>
    <row r="190" spans="2:9" x14ac:dyDescent="0.3">
      <c r="B190" t="s">
        <v>366</v>
      </c>
      <c r="C190" t="s">
        <v>367</v>
      </c>
      <c r="D190" t="s">
        <v>10</v>
      </c>
      <c r="E190">
        <v>40</v>
      </c>
      <c r="F190">
        <v>3</v>
      </c>
      <c r="G190">
        <v>155</v>
      </c>
      <c r="H190" t="s">
        <v>26</v>
      </c>
      <c r="I190" t="s">
        <v>12</v>
      </c>
    </row>
    <row r="191" spans="2:9" x14ac:dyDescent="0.3">
      <c r="B191" t="s">
        <v>368</v>
      </c>
      <c r="C191" t="s">
        <v>369</v>
      </c>
      <c r="D191" t="s">
        <v>10</v>
      </c>
      <c r="E191">
        <v>36</v>
      </c>
      <c r="F191">
        <v>3</v>
      </c>
      <c r="G191">
        <v>78958</v>
      </c>
      <c r="H191" t="s">
        <v>11</v>
      </c>
      <c r="I191" t="s">
        <v>12</v>
      </c>
    </row>
    <row r="192" spans="2:9" x14ac:dyDescent="0.3">
      <c r="B192" t="s">
        <v>370</v>
      </c>
      <c r="C192" t="s">
        <v>371</v>
      </c>
      <c r="D192" t="s">
        <v>15</v>
      </c>
      <c r="E192">
        <v>32</v>
      </c>
      <c r="F192">
        <v>2</v>
      </c>
      <c r="G192">
        <v>13</v>
      </c>
      <c r="H192" t="s">
        <v>11</v>
      </c>
      <c r="I192" t="s">
        <v>17</v>
      </c>
    </row>
    <row r="193" spans="2:9" x14ac:dyDescent="0.3">
      <c r="B193" t="s">
        <v>372</v>
      </c>
      <c r="C193" t="s">
        <v>373</v>
      </c>
      <c r="D193" t="s">
        <v>10</v>
      </c>
      <c r="E193">
        <v>19</v>
      </c>
      <c r="F193">
        <v>2</v>
      </c>
      <c r="G193">
        <v>13</v>
      </c>
      <c r="H193" t="s">
        <v>11</v>
      </c>
      <c r="I193" t="s">
        <v>12</v>
      </c>
    </row>
    <row r="194" spans="2:9" x14ac:dyDescent="0.3">
      <c r="B194" t="s">
        <v>374</v>
      </c>
      <c r="C194" t="s">
        <v>375</v>
      </c>
      <c r="D194" t="s">
        <v>15</v>
      </c>
      <c r="E194">
        <v>19</v>
      </c>
      <c r="F194">
        <v>3</v>
      </c>
      <c r="G194">
        <v>78542</v>
      </c>
      <c r="H194" t="s">
        <v>11</v>
      </c>
      <c r="I194" t="s">
        <v>17</v>
      </c>
    </row>
    <row r="195" spans="2:9" x14ac:dyDescent="0.3">
      <c r="B195" t="s">
        <v>294</v>
      </c>
      <c r="C195" t="s">
        <v>376</v>
      </c>
      <c r="D195" t="s">
        <v>10</v>
      </c>
      <c r="E195">
        <v>3</v>
      </c>
      <c r="F195">
        <v>2</v>
      </c>
      <c r="G195">
        <v>26</v>
      </c>
      <c r="H195" t="s">
        <v>11</v>
      </c>
      <c r="I195" t="s">
        <v>17</v>
      </c>
    </row>
    <row r="196" spans="2:9" x14ac:dyDescent="0.3">
      <c r="B196" t="s">
        <v>377</v>
      </c>
      <c r="C196" t="s">
        <v>378</v>
      </c>
      <c r="D196" t="s">
        <v>15</v>
      </c>
      <c r="E196">
        <v>44</v>
      </c>
      <c r="F196">
        <v>1</v>
      </c>
      <c r="G196">
        <v>277208</v>
      </c>
      <c r="H196" t="s">
        <v>16</v>
      </c>
      <c r="I196" t="s">
        <v>17</v>
      </c>
    </row>
    <row r="197" spans="2:9" x14ac:dyDescent="0.3">
      <c r="B197" t="s">
        <v>379</v>
      </c>
      <c r="C197" t="s">
        <v>380</v>
      </c>
      <c r="D197" t="s">
        <v>15</v>
      </c>
      <c r="E197">
        <v>58</v>
      </c>
      <c r="F197">
        <v>1</v>
      </c>
      <c r="G197">
        <v>1465208</v>
      </c>
      <c r="H197" t="s">
        <v>16</v>
      </c>
      <c r="I197" t="s">
        <v>17</v>
      </c>
    </row>
    <row r="198" spans="2:9" x14ac:dyDescent="0.3">
      <c r="B198" t="s">
        <v>381</v>
      </c>
      <c r="C198" t="s">
        <v>382</v>
      </c>
      <c r="D198" t="s">
        <v>10</v>
      </c>
      <c r="F198">
        <v>3</v>
      </c>
      <c r="G198">
        <v>775</v>
      </c>
      <c r="H198" t="s">
        <v>26</v>
      </c>
      <c r="I198" t="s">
        <v>12</v>
      </c>
    </row>
    <row r="199" spans="2:9" x14ac:dyDescent="0.3">
      <c r="B199" t="s">
        <v>306</v>
      </c>
      <c r="C199" t="s">
        <v>383</v>
      </c>
      <c r="D199" t="s">
        <v>10</v>
      </c>
      <c r="E199">
        <v>42</v>
      </c>
      <c r="F199">
        <v>3</v>
      </c>
      <c r="G199">
        <v>84042</v>
      </c>
      <c r="H199" t="s">
        <v>11</v>
      </c>
      <c r="I199" t="s">
        <v>12</v>
      </c>
    </row>
    <row r="200" spans="2:9" x14ac:dyDescent="0.3">
      <c r="B200" t="s">
        <v>384</v>
      </c>
      <c r="C200" t="s">
        <v>385</v>
      </c>
      <c r="D200" t="s">
        <v>15</v>
      </c>
      <c r="F200">
        <v>3</v>
      </c>
      <c r="G200">
        <v>775</v>
      </c>
      <c r="H200" t="s">
        <v>26</v>
      </c>
      <c r="I200" t="s">
        <v>17</v>
      </c>
    </row>
    <row r="201" spans="2:9" x14ac:dyDescent="0.3">
      <c r="B201" t="s">
        <v>386</v>
      </c>
      <c r="C201" t="s">
        <v>387</v>
      </c>
      <c r="D201" t="s">
        <v>15</v>
      </c>
      <c r="E201">
        <v>24</v>
      </c>
      <c r="F201">
        <v>2</v>
      </c>
      <c r="G201">
        <v>13</v>
      </c>
      <c r="H201" t="s">
        <v>11</v>
      </c>
      <c r="I201" t="s">
        <v>12</v>
      </c>
    </row>
    <row r="202" spans="2:9" x14ac:dyDescent="0.3">
      <c r="B202" t="s">
        <v>388</v>
      </c>
      <c r="C202" t="s">
        <v>389</v>
      </c>
      <c r="D202" t="s">
        <v>10</v>
      </c>
      <c r="E202">
        <v>28</v>
      </c>
      <c r="F202">
        <v>3</v>
      </c>
      <c r="G202">
        <v>95</v>
      </c>
      <c r="H202" t="s">
        <v>11</v>
      </c>
      <c r="I202" t="s">
        <v>12</v>
      </c>
    </row>
    <row r="203" spans="2:9" x14ac:dyDescent="0.3">
      <c r="B203" t="s">
        <v>315</v>
      </c>
      <c r="C203" t="s">
        <v>390</v>
      </c>
      <c r="D203" t="s">
        <v>10</v>
      </c>
      <c r="F203">
        <v>3</v>
      </c>
      <c r="G203">
        <v>6955</v>
      </c>
      <c r="H203" t="s">
        <v>11</v>
      </c>
      <c r="I203" t="s">
        <v>12</v>
      </c>
    </row>
    <row r="204" spans="2:9" x14ac:dyDescent="0.3">
      <c r="B204" t="s">
        <v>391</v>
      </c>
      <c r="C204" t="s">
        <v>392</v>
      </c>
      <c r="D204" t="s">
        <v>10</v>
      </c>
      <c r="E204">
        <v>34</v>
      </c>
      <c r="F204">
        <v>3</v>
      </c>
      <c r="G204">
        <v>64958</v>
      </c>
      <c r="H204" t="s">
        <v>11</v>
      </c>
      <c r="I204" t="s">
        <v>12</v>
      </c>
    </row>
    <row r="205" spans="2:9" x14ac:dyDescent="0.3">
      <c r="B205" t="s">
        <v>393</v>
      </c>
      <c r="C205" t="s">
        <v>394</v>
      </c>
      <c r="D205" t="s">
        <v>10</v>
      </c>
      <c r="E205">
        <v>455</v>
      </c>
      <c r="F205">
        <v>3</v>
      </c>
      <c r="G205">
        <v>7225</v>
      </c>
      <c r="H205" t="s">
        <v>16</v>
      </c>
      <c r="I205" t="s">
        <v>12</v>
      </c>
    </row>
    <row r="206" spans="2:9" x14ac:dyDescent="0.3">
      <c r="B206" t="s">
        <v>395</v>
      </c>
      <c r="C206" t="s">
        <v>396</v>
      </c>
      <c r="D206" t="s">
        <v>10</v>
      </c>
      <c r="E206">
        <v>18</v>
      </c>
      <c r="F206">
        <v>3</v>
      </c>
      <c r="G206">
        <v>805</v>
      </c>
      <c r="H206" t="s">
        <v>11</v>
      </c>
      <c r="I206" t="s">
        <v>17</v>
      </c>
    </row>
    <row r="207" spans="2:9" x14ac:dyDescent="0.3">
      <c r="B207" t="s">
        <v>397</v>
      </c>
      <c r="C207" t="s">
        <v>398</v>
      </c>
      <c r="D207" t="s">
        <v>15</v>
      </c>
      <c r="E207">
        <v>2</v>
      </c>
      <c r="F207">
        <v>3</v>
      </c>
      <c r="G207">
        <v>104625</v>
      </c>
      <c r="H207" t="s">
        <v>11</v>
      </c>
      <c r="I207" t="s">
        <v>12</v>
      </c>
    </row>
    <row r="208" spans="2:9" x14ac:dyDescent="0.3">
      <c r="B208" t="s">
        <v>179</v>
      </c>
      <c r="C208" t="s">
        <v>399</v>
      </c>
      <c r="D208" t="s">
        <v>10</v>
      </c>
      <c r="E208">
        <v>32</v>
      </c>
      <c r="F208">
        <v>3</v>
      </c>
      <c r="G208">
        <v>1585</v>
      </c>
      <c r="H208" t="s">
        <v>11</v>
      </c>
      <c r="I208" t="s">
        <v>12</v>
      </c>
    </row>
    <row r="209" spans="2:9" x14ac:dyDescent="0.3">
      <c r="B209" t="s">
        <v>400</v>
      </c>
      <c r="C209" t="s">
        <v>401</v>
      </c>
      <c r="D209" t="s">
        <v>10</v>
      </c>
      <c r="E209">
        <v>26</v>
      </c>
      <c r="F209">
        <v>3</v>
      </c>
      <c r="G209">
        <v>187875</v>
      </c>
      <c r="H209" t="s">
        <v>16</v>
      </c>
      <c r="I209" t="s">
        <v>17</v>
      </c>
    </row>
    <row r="210" spans="2:9" x14ac:dyDescent="0.3">
      <c r="B210" t="s">
        <v>402</v>
      </c>
      <c r="C210" t="s">
        <v>403</v>
      </c>
      <c r="D210" t="s">
        <v>15</v>
      </c>
      <c r="E210">
        <v>16</v>
      </c>
      <c r="F210">
        <v>3</v>
      </c>
      <c r="G210">
        <v>775</v>
      </c>
      <c r="H210" t="s">
        <v>26</v>
      </c>
      <c r="I210" t="s">
        <v>17</v>
      </c>
    </row>
    <row r="211" spans="2:9" x14ac:dyDescent="0.3">
      <c r="B211" t="s">
        <v>404</v>
      </c>
      <c r="C211" t="s">
        <v>405</v>
      </c>
      <c r="D211" t="s">
        <v>10</v>
      </c>
      <c r="E211">
        <v>40</v>
      </c>
      <c r="F211">
        <v>1</v>
      </c>
      <c r="G211">
        <v>31</v>
      </c>
      <c r="H211" t="s">
        <v>16</v>
      </c>
      <c r="I211" t="s">
        <v>17</v>
      </c>
    </row>
    <row r="212" spans="2:9" x14ac:dyDescent="0.3">
      <c r="B212" t="s">
        <v>406</v>
      </c>
      <c r="C212" t="s">
        <v>407</v>
      </c>
      <c r="D212" t="s">
        <v>10</v>
      </c>
      <c r="E212">
        <v>24</v>
      </c>
      <c r="F212">
        <v>3</v>
      </c>
      <c r="G212">
        <v>705</v>
      </c>
      <c r="H212" t="s">
        <v>11</v>
      </c>
      <c r="I212" t="s">
        <v>12</v>
      </c>
    </row>
    <row r="213" spans="2:9" x14ac:dyDescent="0.3">
      <c r="B213" t="s">
        <v>408</v>
      </c>
      <c r="C213" t="s">
        <v>409</v>
      </c>
      <c r="D213" t="s">
        <v>15</v>
      </c>
      <c r="E213">
        <v>35</v>
      </c>
      <c r="F213">
        <v>2</v>
      </c>
      <c r="G213">
        <v>21</v>
      </c>
      <c r="H213" t="s">
        <v>11</v>
      </c>
      <c r="I213" t="s">
        <v>17</v>
      </c>
    </row>
    <row r="214" spans="2:9" x14ac:dyDescent="0.3">
      <c r="B214" t="s">
        <v>410</v>
      </c>
      <c r="C214" t="s">
        <v>411</v>
      </c>
      <c r="D214" t="s">
        <v>10</v>
      </c>
      <c r="E214">
        <v>22</v>
      </c>
      <c r="F214">
        <v>3</v>
      </c>
      <c r="G214">
        <v>725</v>
      </c>
      <c r="H214" t="s">
        <v>11</v>
      </c>
      <c r="I214" t="s">
        <v>12</v>
      </c>
    </row>
    <row r="215" spans="2:9" x14ac:dyDescent="0.3">
      <c r="B215" t="s">
        <v>412</v>
      </c>
      <c r="C215" t="s">
        <v>413</v>
      </c>
      <c r="D215" t="s">
        <v>10</v>
      </c>
      <c r="E215">
        <v>30</v>
      </c>
      <c r="F215">
        <v>2</v>
      </c>
      <c r="G215">
        <v>13</v>
      </c>
      <c r="H215" t="s">
        <v>11</v>
      </c>
      <c r="I215" t="s">
        <v>12</v>
      </c>
    </row>
    <row r="216" spans="2:9" x14ac:dyDescent="0.3">
      <c r="B216" t="s">
        <v>414</v>
      </c>
      <c r="C216" t="s">
        <v>415</v>
      </c>
      <c r="D216" t="s">
        <v>10</v>
      </c>
      <c r="F216">
        <v>3</v>
      </c>
      <c r="G216">
        <v>775</v>
      </c>
      <c r="H216" t="s">
        <v>26</v>
      </c>
      <c r="I216" t="s">
        <v>12</v>
      </c>
    </row>
    <row r="217" spans="2:9" x14ac:dyDescent="0.3">
      <c r="B217" t="s">
        <v>416</v>
      </c>
      <c r="C217" t="s">
        <v>417</v>
      </c>
      <c r="D217" t="s">
        <v>15</v>
      </c>
      <c r="E217">
        <v>31</v>
      </c>
      <c r="F217">
        <v>1</v>
      </c>
      <c r="G217">
        <v>113275</v>
      </c>
      <c r="H217" t="s">
        <v>16</v>
      </c>
      <c r="I217" t="s">
        <v>17</v>
      </c>
    </row>
    <row r="218" spans="2:9" x14ac:dyDescent="0.3">
      <c r="B218" t="s">
        <v>418</v>
      </c>
      <c r="C218" t="s">
        <v>419</v>
      </c>
      <c r="D218" t="s">
        <v>15</v>
      </c>
      <c r="E218">
        <v>27</v>
      </c>
      <c r="F218">
        <v>3</v>
      </c>
      <c r="G218">
        <v>7925</v>
      </c>
      <c r="H218" t="s">
        <v>11</v>
      </c>
      <c r="I218" t="s">
        <v>17</v>
      </c>
    </row>
    <row r="219" spans="2:9" x14ac:dyDescent="0.3">
      <c r="B219" t="s">
        <v>420</v>
      </c>
      <c r="C219" t="s">
        <v>421</v>
      </c>
      <c r="D219" t="s">
        <v>10</v>
      </c>
      <c r="E219">
        <v>42</v>
      </c>
      <c r="F219">
        <v>2</v>
      </c>
      <c r="G219">
        <v>27</v>
      </c>
      <c r="H219" t="s">
        <v>11</v>
      </c>
      <c r="I219" t="s">
        <v>12</v>
      </c>
    </row>
    <row r="220" spans="2:9" x14ac:dyDescent="0.3">
      <c r="B220" t="s">
        <v>422</v>
      </c>
      <c r="C220" t="s">
        <v>423</v>
      </c>
      <c r="D220" t="s">
        <v>15</v>
      </c>
      <c r="E220">
        <v>32</v>
      </c>
      <c r="F220">
        <v>1</v>
      </c>
      <c r="G220">
        <v>762917</v>
      </c>
      <c r="H220" t="s">
        <v>16</v>
      </c>
      <c r="I220" t="s">
        <v>17</v>
      </c>
    </row>
    <row r="221" spans="2:9" x14ac:dyDescent="0.3">
      <c r="B221" t="s">
        <v>136</v>
      </c>
      <c r="C221" t="s">
        <v>424</v>
      </c>
      <c r="D221" t="s">
        <v>10</v>
      </c>
      <c r="E221">
        <v>30</v>
      </c>
      <c r="F221">
        <v>2</v>
      </c>
      <c r="G221">
        <v>105</v>
      </c>
      <c r="H221" t="s">
        <v>11</v>
      </c>
      <c r="I221" t="s">
        <v>12</v>
      </c>
    </row>
    <row r="222" spans="2:9" x14ac:dyDescent="0.3">
      <c r="B222" t="s">
        <v>425</v>
      </c>
      <c r="C222" t="s">
        <v>426</v>
      </c>
      <c r="D222" t="s">
        <v>10</v>
      </c>
      <c r="E222">
        <v>16</v>
      </c>
      <c r="F222">
        <v>3</v>
      </c>
      <c r="G222">
        <v>805</v>
      </c>
      <c r="H222" t="s">
        <v>11</v>
      </c>
      <c r="I222" t="s">
        <v>17</v>
      </c>
    </row>
    <row r="223" spans="2:9" x14ac:dyDescent="0.3">
      <c r="B223" t="s">
        <v>427</v>
      </c>
      <c r="C223" t="s">
        <v>428</v>
      </c>
      <c r="D223" t="s">
        <v>10</v>
      </c>
      <c r="E223">
        <v>27</v>
      </c>
      <c r="F223">
        <v>2</v>
      </c>
      <c r="G223">
        <v>13</v>
      </c>
      <c r="H223" t="s">
        <v>11</v>
      </c>
      <c r="I223" t="s">
        <v>12</v>
      </c>
    </row>
    <row r="224" spans="2:9" x14ac:dyDescent="0.3">
      <c r="B224" t="s">
        <v>429</v>
      </c>
      <c r="C224" t="s">
        <v>430</v>
      </c>
      <c r="D224" t="s">
        <v>10</v>
      </c>
      <c r="E224">
        <v>51</v>
      </c>
      <c r="F224">
        <v>3</v>
      </c>
      <c r="G224">
        <v>805</v>
      </c>
      <c r="H224" t="s">
        <v>11</v>
      </c>
      <c r="I224" t="s">
        <v>12</v>
      </c>
    </row>
    <row r="225" spans="2:9" x14ac:dyDescent="0.3">
      <c r="B225" t="s">
        <v>431</v>
      </c>
      <c r="C225" t="s">
        <v>432</v>
      </c>
      <c r="D225" t="s">
        <v>10</v>
      </c>
      <c r="F225">
        <v>3</v>
      </c>
      <c r="G225">
        <v>78958</v>
      </c>
      <c r="H225" t="s">
        <v>11</v>
      </c>
      <c r="I225" t="s">
        <v>12</v>
      </c>
    </row>
    <row r="226" spans="2:9" x14ac:dyDescent="0.3">
      <c r="B226" t="s">
        <v>433</v>
      </c>
      <c r="C226" t="s">
        <v>434</v>
      </c>
      <c r="D226" t="s">
        <v>10</v>
      </c>
      <c r="E226">
        <v>38</v>
      </c>
      <c r="F226">
        <v>1</v>
      </c>
      <c r="G226">
        <v>90</v>
      </c>
      <c r="H226" t="s">
        <v>11</v>
      </c>
      <c r="I226" t="s">
        <v>17</v>
      </c>
    </row>
    <row r="227" spans="2:9" x14ac:dyDescent="0.3">
      <c r="B227" t="s">
        <v>435</v>
      </c>
      <c r="C227" t="s">
        <v>436</v>
      </c>
      <c r="D227" t="s">
        <v>10</v>
      </c>
      <c r="E227">
        <v>22</v>
      </c>
      <c r="F227">
        <v>3</v>
      </c>
      <c r="G227">
        <v>935</v>
      </c>
      <c r="H227" t="s">
        <v>11</v>
      </c>
      <c r="I227" t="s">
        <v>12</v>
      </c>
    </row>
    <row r="228" spans="2:9" x14ac:dyDescent="0.3">
      <c r="B228" t="s">
        <v>437</v>
      </c>
      <c r="C228" t="s">
        <v>103</v>
      </c>
      <c r="D228" t="s">
        <v>10</v>
      </c>
      <c r="E228">
        <v>19</v>
      </c>
      <c r="F228">
        <v>2</v>
      </c>
      <c r="G228">
        <v>105</v>
      </c>
      <c r="H228" t="s">
        <v>11</v>
      </c>
      <c r="I228" t="s">
        <v>17</v>
      </c>
    </row>
    <row r="229" spans="2:9" x14ac:dyDescent="0.3">
      <c r="B229" t="s">
        <v>438</v>
      </c>
      <c r="C229" t="s">
        <v>439</v>
      </c>
      <c r="D229" t="s">
        <v>10</v>
      </c>
      <c r="E229">
        <v>205</v>
      </c>
      <c r="F229">
        <v>3</v>
      </c>
      <c r="G229">
        <v>725</v>
      </c>
      <c r="H229" t="s">
        <v>11</v>
      </c>
      <c r="I229" t="s">
        <v>12</v>
      </c>
    </row>
    <row r="230" spans="2:9" x14ac:dyDescent="0.3">
      <c r="B230" t="s">
        <v>440</v>
      </c>
      <c r="C230" t="s">
        <v>441</v>
      </c>
      <c r="D230" t="s">
        <v>10</v>
      </c>
      <c r="E230">
        <v>18</v>
      </c>
      <c r="F230">
        <v>2</v>
      </c>
      <c r="G230">
        <v>13</v>
      </c>
      <c r="H230" t="s">
        <v>11</v>
      </c>
      <c r="I230" t="s">
        <v>12</v>
      </c>
    </row>
    <row r="231" spans="2:9" x14ac:dyDescent="0.3">
      <c r="B231" t="s">
        <v>344</v>
      </c>
      <c r="C231" t="s">
        <v>442</v>
      </c>
      <c r="D231" t="s">
        <v>15</v>
      </c>
      <c r="F231">
        <v>3</v>
      </c>
      <c r="G231">
        <v>254667</v>
      </c>
      <c r="H231" t="s">
        <v>11</v>
      </c>
      <c r="I231" t="s">
        <v>12</v>
      </c>
    </row>
    <row r="232" spans="2:9" x14ac:dyDescent="0.3">
      <c r="B232" t="s">
        <v>136</v>
      </c>
      <c r="C232" t="s">
        <v>443</v>
      </c>
      <c r="D232" t="s">
        <v>15</v>
      </c>
      <c r="E232">
        <v>35</v>
      </c>
      <c r="F232">
        <v>1</v>
      </c>
      <c r="G232">
        <v>83475</v>
      </c>
      <c r="H232" t="s">
        <v>11</v>
      </c>
      <c r="I232" t="s">
        <v>17</v>
      </c>
    </row>
    <row r="233" spans="2:9" x14ac:dyDescent="0.3">
      <c r="B233" t="s">
        <v>444</v>
      </c>
      <c r="C233" t="s">
        <v>445</v>
      </c>
      <c r="D233" t="s">
        <v>10</v>
      </c>
      <c r="E233">
        <v>29</v>
      </c>
      <c r="F233">
        <v>3</v>
      </c>
      <c r="G233">
        <v>7775</v>
      </c>
      <c r="H233" t="s">
        <v>11</v>
      </c>
      <c r="I233" t="s">
        <v>12</v>
      </c>
    </row>
    <row r="234" spans="2:9" x14ac:dyDescent="0.3">
      <c r="B234" t="s">
        <v>446</v>
      </c>
      <c r="C234" t="s">
        <v>447</v>
      </c>
      <c r="D234" t="s">
        <v>10</v>
      </c>
      <c r="E234">
        <v>59</v>
      </c>
      <c r="F234">
        <v>2</v>
      </c>
      <c r="G234">
        <v>135</v>
      </c>
      <c r="H234" t="s">
        <v>11</v>
      </c>
      <c r="I234" t="s">
        <v>12</v>
      </c>
    </row>
    <row r="235" spans="2:9" x14ac:dyDescent="0.3">
      <c r="B235" t="s">
        <v>63</v>
      </c>
      <c r="C235" t="s">
        <v>448</v>
      </c>
      <c r="D235" t="s">
        <v>15</v>
      </c>
      <c r="E235">
        <v>5</v>
      </c>
      <c r="F235">
        <v>3</v>
      </c>
      <c r="G235">
        <v>313875</v>
      </c>
      <c r="H235" t="s">
        <v>11</v>
      </c>
      <c r="I235" t="s">
        <v>17</v>
      </c>
    </row>
    <row r="236" spans="2:9" x14ac:dyDescent="0.3">
      <c r="B236" t="s">
        <v>449</v>
      </c>
      <c r="C236" t="s">
        <v>450</v>
      </c>
      <c r="D236" t="s">
        <v>10</v>
      </c>
      <c r="E236">
        <v>24</v>
      </c>
      <c r="F236">
        <v>2</v>
      </c>
      <c r="G236">
        <v>105</v>
      </c>
      <c r="H236" t="s">
        <v>11</v>
      </c>
      <c r="I236" t="s">
        <v>12</v>
      </c>
    </row>
    <row r="237" spans="2:9" x14ac:dyDescent="0.3">
      <c r="B237" t="s">
        <v>451</v>
      </c>
      <c r="C237" t="s">
        <v>452</v>
      </c>
      <c r="D237" t="s">
        <v>15</v>
      </c>
      <c r="F237">
        <v>3</v>
      </c>
      <c r="G237">
        <v>755</v>
      </c>
      <c r="H237" t="s">
        <v>11</v>
      </c>
      <c r="I237" t="s">
        <v>12</v>
      </c>
    </row>
    <row r="238" spans="2:9" x14ac:dyDescent="0.3">
      <c r="B238" t="s">
        <v>453</v>
      </c>
      <c r="C238" t="s">
        <v>454</v>
      </c>
      <c r="D238" t="s">
        <v>10</v>
      </c>
      <c r="E238">
        <v>44</v>
      </c>
      <c r="F238">
        <v>2</v>
      </c>
      <c r="G238">
        <v>26</v>
      </c>
      <c r="H238" t="s">
        <v>11</v>
      </c>
      <c r="I238" t="s">
        <v>12</v>
      </c>
    </row>
    <row r="239" spans="2:9" x14ac:dyDescent="0.3">
      <c r="B239" t="s">
        <v>455</v>
      </c>
      <c r="C239" t="s">
        <v>456</v>
      </c>
      <c r="D239" t="s">
        <v>15</v>
      </c>
      <c r="E239">
        <v>8</v>
      </c>
      <c r="F239">
        <v>2</v>
      </c>
      <c r="G239">
        <v>2625</v>
      </c>
      <c r="H239" t="s">
        <v>11</v>
      </c>
      <c r="I239" t="s">
        <v>17</v>
      </c>
    </row>
    <row r="240" spans="2:9" x14ac:dyDescent="0.3">
      <c r="B240" t="s">
        <v>457</v>
      </c>
      <c r="C240" t="s">
        <v>458</v>
      </c>
      <c r="D240" t="s">
        <v>10</v>
      </c>
      <c r="E240">
        <v>19</v>
      </c>
      <c r="F240">
        <v>2</v>
      </c>
      <c r="G240">
        <v>105</v>
      </c>
      <c r="H240" t="s">
        <v>11</v>
      </c>
      <c r="I240" t="s">
        <v>12</v>
      </c>
    </row>
    <row r="241" spans="2:9" x14ac:dyDescent="0.3">
      <c r="B241" t="s">
        <v>459</v>
      </c>
      <c r="C241" t="s">
        <v>430</v>
      </c>
      <c r="D241" t="s">
        <v>10</v>
      </c>
      <c r="E241">
        <v>33</v>
      </c>
      <c r="F241">
        <v>2</v>
      </c>
      <c r="G241">
        <v>12275</v>
      </c>
      <c r="H241" t="s">
        <v>11</v>
      </c>
      <c r="I241" t="s">
        <v>12</v>
      </c>
    </row>
    <row r="242" spans="2:9" x14ac:dyDescent="0.3">
      <c r="B242" t="s">
        <v>228</v>
      </c>
      <c r="C242" t="s">
        <v>460</v>
      </c>
      <c r="D242" t="s">
        <v>15</v>
      </c>
      <c r="F242">
        <v>3</v>
      </c>
      <c r="G242">
        <v>144542</v>
      </c>
      <c r="H242" t="s">
        <v>16</v>
      </c>
      <c r="I242" t="s">
        <v>12</v>
      </c>
    </row>
    <row r="243" spans="2:9" x14ac:dyDescent="0.3">
      <c r="B243" t="s">
        <v>461</v>
      </c>
      <c r="C243" t="s">
        <v>462</v>
      </c>
      <c r="D243" t="s">
        <v>15</v>
      </c>
      <c r="F243">
        <v>3</v>
      </c>
      <c r="G243">
        <v>155</v>
      </c>
      <c r="H243" t="s">
        <v>26</v>
      </c>
      <c r="I243" t="s">
        <v>17</v>
      </c>
    </row>
    <row r="244" spans="2:9" x14ac:dyDescent="0.3">
      <c r="B244" t="s">
        <v>463</v>
      </c>
      <c r="C244" t="s">
        <v>464</v>
      </c>
      <c r="D244" t="s">
        <v>10</v>
      </c>
      <c r="E244">
        <v>29</v>
      </c>
      <c r="F244">
        <v>2</v>
      </c>
      <c r="G244">
        <v>105</v>
      </c>
      <c r="H244" t="s">
        <v>11</v>
      </c>
      <c r="I244" t="s">
        <v>12</v>
      </c>
    </row>
    <row r="245" spans="2:9" x14ac:dyDescent="0.3">
      <c r="B245" t="s">
        <v>465</v>
      </c>
      <c r="C245" t="s">
        <v>466</v>
      </c>
      <c r="D245" t="s">
        <v>10</v>
      </c>
      <c r="E245">
        <v>22</v>
      </c>
      <c r="F245">
        <v>3</v>
      </c>
      <c r="G245">
        <v>7125</v>
      </c>
      <c r="H245" t="s">
        <v>11</v>
      </c>
      <c r="I245" t="s">
        <v>12</v>
      </c>
    </row>
    <row r="246" spans="2:9" x14ac:dyDescent="0.3">
      <c r="B246" t="s">
        <v>234</v>
      </c>
      <c r="C246" t="s">
        <v>467</v>
      </c>
      <c r="D246" t="s">
        <v>10</v>
      </c>
      <c r="E246">
        <v>30</v>
      </c>
      <c r="F246">
        <v>3</v>
      </c>
      <c r="G246">
        <v>7225</v>
      </c>
      <c r="H246" t="s">
        <v>16</v>
      </c>
      <c r="I246" t="s">
        <v>12</v>
      </c>
    </row>
    <row r="247" spans="2:9" x14ac:dyDescent="0.3">
      <c r="B247" t="s">
        <v>468</v>
      </c>
      <c r="C247" t="s">
        <v>469</v>
      </c>
      <c r="D247" t="s">
        <v>10</v>
      </c>
      <c r="E247">
        <v>44</v>
      </c>
      <c r="F247">
        <v>1</v>
      </c>
      <c r="G247">
        <v>90</v>
      </c>
      <c r="H247" t="s">
        <v>26</v>
      </c>
      <c r="I247" t="s">
        <v>12</v>
      </c>
    </row>
    <row r="248" spans="2:9" x14ac:dyDescent="0.3">
      <c r="B248" t="s">
        <v>470</v>
      </c>
      <c r="C248" t="s">
        <v>471</v>
      </c>
      <c r="D248" t="s">
        <v>15</v>
      </c>
      <c r="E248">
        <v>25</v>
      </c>
      <c r="F248">
        <v>3</v>
      </c>
      <c r="G248">
        <v>7775</v>
      </c>
      <c r="H248" t="s">
        <v>11</v>
      </c>
      <c r="I248" t="s">
        <v>12</v>
      </c>
    </row>
    <row r="249" spans="2:9" x14ac:dyDescent="0.3">
      <c r="B249" t="s">
        <v>472</v>
      </c>
      <c r="C249" t="s">
        <v>473</v>
      </c>
      <c r="D249" t="s">
        <v>15</v>
      </c>
      <c r="E249">
        <v>24</v>
      </c>
      <c r="F249">
        <v>2</v>
      </c>
      <c r="G249">
        <v>145</v>
      </c>
      <c r="H249" t="s">
        <v>11</v>
      </c>
      <c r="I249" t="s">
        <v>17</v>
      </c>
    </row>
    <row r="250" spans="2:9" x14ac:dyDescent="0.3">
      <c r="B250" t="s">
        <v>474</v>
      </c>
      <c r="C250" t="s">
        <v>475</v>
      </c>
      <c r="D250" t="s">
        <v>10</v>
      </c>
      <c r="E250">
        <v>37</v>
      </c>
      <c r="F250">
        <v>1</v>
      </c>
      <c r="G250">
        <v>525542</v>
      </c>
      <c r="H250" t="s">
        <v>11</v>
      </c>
      <c r="I250" t="s">
        <v>17</v>
      </c>
    </row>
    <row r="251" spans="2:9" x14ac:dyDescent="0.3">
      <c r="B251" t="s">
        <v>476</v>
      </c>
      <c r="C251" t="s">
        <v>477</v>
      </c>
      <c r="D251" t="s">
        <v>10</v>
      </c>
      <c r="E251">
        <v>54</v>
      </c>
      <c r="F251">
        <v>2</v>
      </c>
      <c r="G251">
        <v>26</v>
      </c>
      <c r="H251" t="s">
        <v>11</v>
      </c>
      <c r="I251" t="s">
        <v>12</v>
      </c>
    </row>
    <row r="252" spans="2:9" x14ac:dyDescent="0.3">
      <c r="B252" t="s">
        <v>478</v>
      </c>
      <c r="C252" t="s">
        <v>479</v>
      </c>
      <c r="D252" t="s">
        <v>10</v>
      </c>
      <c r="F252">
        <v>3</v>
      </c>
      <c r="G252">
        <v>725</v>
      </c>
      <c r="H252" t="s">
        <v>11</v>
      </c>
      <c r="I252" t="s">
        <v>12</v>
      </c>
    </row>
    <row r="253" spans="2:9" x14ac:dyDescent="0.3">
      <c r="B253" t="s">
        <v>397</v>
      </c>
      <c r="C253" t="s">
        <v>480</v>
      </c>
      <c r="D253" t="s">
        <v>15</v>
      </c>
      <c r="E253">
        <v>29</v>
      </c>
      <c r="F253">
        <v>3</v>
      </c>
      <c r="G253">
        <v>104625</v>
      </c>
      <c r="H253" t="s">
        <v>11</v>
      </c>
      <c r="I253" t="s">
        <v>12</v>
      </c>
    </row>
    <row r="254" spans="2:9" x14ac:dyDescent="0.3">
      <c r="B254" t="s">
        <v>481</v>
      </c>
      <c r="C254" t="s">
        <v>482</v>
      </c>
      <c r="D254" t="s">
        <v>10</v>
      </c>
      <c r="E254">
        <v>62</v>
      </c>
      <c r="F254">
        <v>1</v>
      </c>
      <c r="G254">
        <v>2655</v>
      </c>
      <c r="H254" t="s">
        <v>11</v>
      </c>
      <c r="I254" t="s">
        <v>12</v>
      </c>
    </row>
    <row r="255" spans="2:9" x14ac:dyDescent="0.3">
      <c r="B255" t="s">
        <v>483</v>
      </c>
      <c r="C255" t="s">
        <v>484</v>
      </c>
      <c r="D255" t="s">
        <v>10</v>
      </c>
      <c r="E255">
        <v>30</v>
      </c>
      <c r="F255">
        <v>3</v>
      </c>
      <c r="G255">
        <v>161</v>
      </c>
      <c r="H255" t="s">
        <v>11</v>
      </c>
      <c r="I255" t="s">
        <v>12</v>
      </c>
    </row>
    <row r="256" spans="2:9" x14ac:dyDescent="0.3">
      <c r="B256" t="s">
        <v>485</v>
      </c>
      <c r="C256" t="s">
        <v>486</v>
      </c>
      <c r="D256" t="s">
        <v>15</v>
      </c>
      <c r="E256">
        <v>41</v>
      </c>
      <c r="F256">
        <v>3</v>
      </c>
      <c r="G256">
        <v>202125</v>
      </c>
      <c r="H256" t="s">
        <v>11</v>
      </c>
      <c r="I256" t="s">
        <v>12</v>
      </c>
    </row>
    <row r="257" spans="2:9" x14ac:dyDescent="0.3">
      <c r="B257" t="s">
        <v>487</v>
      </c>
      <c r="C257" t="s">
        <v>488</v>
      </c>
      <c r="D257" t="s">
        <v>15</v>
      </c>
      <c r="E257">
        <v>29</v>
      </c>
      <c r="F257">
        <v>3</v>
      </c>
      <c r="G257">
        <v>152458</v>
      </c>
      <c r="H257" t="s">
        <v>16</v>
      </c>
      <c r="I257" t="s">
        <v>17</v>
      </c>
    </row>
    <row r="258" spans="2:9" x14ac:dyDescent="0.3">
      <c r="B258" t="s">
        <v>489</v>
      </c>
      <c r="C258" t="s">
        <v>490</v>
      </c>
      <c r="D258" t="s">
        <v>15</v>
      </c>
      <c r="F258">
        <v>1</v>
      </c>
      <c r="G258">
        <v>792</v>
      </c>
      <c r="H258" t="s">
        <v>16</v>
      </c>
      <c r="I258" t="s">
        <v>17</v>
      </c>
    </row>
    <row r="259" spans="2:9" x14ac:dyDescent="0.3">
      <c r="B259" t="s">
        <v>491</v>
      </c>
      <c r="C259" t="s">
        <v>492</v>
      </c>
      <c r="D259" t="s">
        <v>15</v>
      </c>
      <c r="E259">
        <v>30</v>
      </c>
      <c r="F259">
        <v>1</v>
      </c>
      <c r="G259">
        <v>865</v>
      </c>
      <c r="H259" t="s">
        <v>11</v>
      </c>
      <c r="I259" t="s">
        <v>17</v>
      </c>
    </row>
    <row r="260" spans="2:9" x14ac:dyDescent="0.3">
      <c r="B260" t="s">
        <v>493</v>
      </c>
      <c r="C260" t="s">
        <v>258</v>
      </c>
      <c r="D260" t="s">
        <v>15</v>
      </c>
      <c r="E260">
        <v>35</v>
      </c>
      <c r="F260">
        <v>1</v>
      </c>
      <c r="G260">
        <v>5123292</v>
      </c>
      <c r="H260" t="s">
        <v>16</v>
      </c>
      <c r="I260" t="s">
        <v>17</v>
      </c>
    </row>
    <row r="261" spans="2:9" x14ac:dyDescent="0.3">
      <c r="B261" t="s">
        <v>494</v>
      </c>
      <c r="C261" t="s">
        <v>495</v>
      </c>
      <c r="D261" t="s">
        <v>15</v>
      </c>
      <c r="E261">
        <v>50</v>
      </c>
      <c r="F261">
        <v>2</v>
      </c>
      <c r="G261">
        <v>26</v>
      </c>
      <c r="H261" t="s">
        <v>11</v>
      </c>
      <c r="I261" t="s">
        <v>17</v>
      </c>
    </row>
    <row r="262" spans="2:9" x14ac:dyDescent="0.3">
      <c r="B262" t="s">
        <v>340</v>
      </c>
      <c r="C262" t="s">
        <v>496</v>
      </c>
      <c r="D262" t="s">
        <v>10</v>
      </c>
      <c r="F262">
        <v>3</v>
      </c>
      <c r="G262">
        <v>775</v>
      </c>
      <c r="H262" t="s">
        <v>26</v>
      </c>
      <c r="I262" t="s">
        <v>12</v>
      </c>
    </row>
    <row r="263" spans="2:9" x14ac:dyDescent="0.3">
      <c r="B263" t="s">
        <v>63</v>
      </c>
      <c r="C263" t="s">
        <v>497</v>
      </c>
      <c r="D263" t="s">
        <v>10</v>
      </c>
      <c r="E263">
        <v>3</v>
      </c>
      <c r="F263">
        <v>3</v>
      </c>
      <c r="G263">
        <v>313875</v>
      </c>
      <c r="H263" t="s">
        <v>11</v>
      </c>
      <c r="I263" t="s">
        <v>17</v>
      </c>
    </row>
    <row r="264" spans="2:9" x14ac:dyDescent="0.3">
      <c r="B264" t="s">
        <v>498</v>
      </c>
      <c r="C264" t="s">
        <v>189</v>
      </c>
      <c r="D264" t="s">
        <v>10</v>
      </c>
      <c r="E264">
        <v>52</v>
      </c>
      <c r="F264">
        <v>1</v>
      </c>
      <c r="G264">
        <v>7965</v>
      </c>
      <c r="H264" t="s">
        <v>11</v>
      </c>
      <c r="I264" t="s">
        <v>12</v>
      </c>
    </row>
    <row r="265" spans="2:9" x14ac:dyDescent="0.3">
      <c r="B265" t="s">
        <v>499</v>
      </c>
      <c r="C265" t="s">
        <v>373</v>
      </c>
      <c r="D265" t="s">
        <v>10</v>
      </c>
      <c r="E265">
        <v>40</v>
      </c>
      <c r="F265">
        <v>1</v>
      </c>
      <c r="G265">
        <v>0</v>
      </c>
      <c r="H265" t="s">
        <v>11</v>
      </c>
      <c r="I265" t="s">
        <v>12</v>
      </c>
    </row>
    <row r="266" spans="2:9" x14ac:dyDescent="0.3">
      <c r="B266" t="s">
        <v>500</v>
      </c>
      <c r="C266" t="s">
        <v>501</v>
      </c>
      <c r="D266" t="s">
        <v>15</v>
      </c>
      <c r="F266">
        <v>3</v>
      </c>
      <c r="G266">
        <v>775</v>
      </c>
      <c r="H266" t="s">
        <v>26</v>
      </c>
      <c r="I266" t="s">
        <v>12</v>
      </c>
    </row>
    <row r="267" spans="2:9" x14ac:dyDescent="0.3">
      <c r="B267" t="s">
        <v>502</v>
      </c>
      <c r="C267" t="s">
        <v>503</v>
      </c>
      <c r="D267" t="s">
        <v>10</v>
      </c>
      <c r="E267">
        <v>36</v>
      </c>
      <c r="F267">
        <v>2</v>
      </c>
      <c r="G267">
        <v>105</v>
      </c>
      <c r="H267" t="s">
        <v>11</v>
      </c>
      <c r="I267" t="s">
        <v>12</v>
      </c>
    </row>
    <row r="268" spans="2:9" x14ac:dyDescent="0.3">
      <c r="B268" t="s">
        <v>112</v>
      </c>
      <c r="C268" t="s">
        <v>504</v>
      </c>
      <c r="D268" t="s">
        <v>10</v>
      </c>
      <c r="E268">
        <v>16</v>
      </c>
      <c r="F268">
        <v>3</v>
      </c>
      <c r="G268">
        <v>396875</v>
      </c>
      <c r="H268" t="s">
        <v>11</v>
      </c>
      <c r="I268" t="s">
        <v>12</v>
      </c>
    </row>
    <row r="269" spans="2:9" x14ac:dyDescent="0.3">
      <c r="B269" t="s">
        <v>505</v>
      </c>
      <c r="C269" t="s">
        <v>506</v>
      </c>
      <c r="D269" t="s">
        <v>10</v>
      </c>
      <c r="E269">
        <v>25</v>
      </c>
      <c r="F269">
        <v>3</v>
      </c>
      <c r="G269">
        <v>7775</v>
      </c>
      <c r="H269" t="s">
        <v>11</v>
      </c>
      <c r="I269" t="s">
        <v>17</v>
      </c>
    </row>
    <row r="270" spans="2:9" x14ac:dyDescent="0.3">
      <c r="B270" t="s">
        <v>507</v>
      </c>
      <c r="C270" t="s">
        <v>508</v>
      </c>
      <c r="D270" t="s">
        <v>15</v>
      </c>
      <c r="E270">
        <v>58</v>
      </c>
      <c r="F270">
        <v>1</v>
      </c>
      <c r="G270">
        <v>1534625</v>
      </c>
      <c r="H270" t="s">
        <v>11</v>
      </c>
      <c r="I270" t="s">
        <v>17</v>
      </c>
    </row>
    <row r="271" spans="2:9" x14ac:dyDescent="0.3">
      <c r="B271" t="s">
        <v>509</v>
      </c>
      <c r="C271" t="s">
        <v>510</v>
      </c>
      <c r="D271" t="s">
        <v>15</v>
      </c>
      <c r="E271">
        <v>35</v>
      </c>
      <c r="F271">
        <v>1</v>
      </c>
      <c r="G271">
        <v>1356333</v>
      </c>
      <c r="H271" t="s">
        <v>11</v>
      </c>
      <c r="I271" t="s">
        <v>17</v>
      </c>
    </row>
    <row r="272" spans="2:9" x14ac:dyDescent="0.3">
      <c r="B272" t="s">
        <v>511</v>
      </c>
      <c r="C272" t="s">
        <v>512</v>
      </c>
      <c r="D272" t="s">
        <v>10</v>
      </c>
      <c r="F272">
        <v>1</v>
      </c>
      <c r="G272">
        <v>31</v>
      </c>
      <c r="H272" t="s">
        <v>11</v>
      </c>
      <c r="I272" t="s">
        <v>12</v>
      </c>
    </row>
    <row r="273" spans="2:9" x14ac:dyDescent="0.3">
      <c r="B273" t="s">
        <v>513</v>
      </c>
      <c r="C273" t="s">
        <v>23</v>
      </c>
      <c r="D273" t="s">
        <v>10</v>
      </c>
      <c r="E273">
        <v>25</v>
      </c>
      <c r="F273">
        <v>3</v>
      </c>
      <c r="G273">
        <v>0</v>
      </c>
      <c r="H273" t="s">
        <v>11</v>
      </c>
      <c r="I273" t="s">
        <v>17</v>
      </c>
    </row>
    <row r="274" spans="2:9" x14ac:dyDescent="0.3">
      <c r="B274" t="s">
        <v>514</v>
      </c>
      <c r="C274" t="s">
        <v>515</v>
      </c>
      <c r="D274" t="s">
        <v>15</v>
      </c>
      <c r="E274">
        <v>41</v>
      </c>
      <c r="F274">
        <v>2</v>
      </c>
      <c r="G274">
        <v>195</v>
      </c>
      <c r="H274" t="s">
        <v>11</v>
      </c>
      <c r="I274" t="s">
        <v>17</v>
      </c>
    </row>
    <row r="275" spans="2:9" x14ac:dyDescent="0.3">
      <c r="B275" t="s">
        <v>516</v>
      </c>
      <c r="C275" t="s">
        <v>517</v>
      </c>
      <c r="D275" t="s">
        <v>10</v>
      </c>
      <c r="E275">
        <v>37</v>
      </c>
      <c r="F275">
        <v>1</v>
      </c>
      <c r="G275">
        <v>297</v>
      </c>
      <c r="H275" t="s">
        <v>16</v>
      </c>
      <c r="I275" t="s">
        <v>12</v>
      </c>
    </row>
    <row r="276" spans="2:9" x14ac:dyDescent="0.3">
      <c r="B276" t="s">
        <v>518</v>
      </c>
      <c r="C276" t="s">
        <v>519</v>
      </c>
      <c r="D276" t="s">
        <v>15</v>
      </c>
      <c r="F276">
        <v>3</v>
      </c>
      <c r="G276">
        <v>775</v>
      </c>
      <c r="H276" t="s">
        <v>26</v>
      </c>
      <c r="I276" t="s">
        <v>17</v>
      </c>
    </row>
    <row r="277" spans="2:9" x14ac:dyDescent="0.3">
      <c r="B277" t="s">
        <v>520</v>
      </c>
      <c r="C277" t="s">
        <v>521</v>
      </c>
      <c r="D277" t="s">
        <v>15</v>
      </c>
      <c r="E277">
        <v>63</v>
      </c>
      <c r="F277">
        <v>1</v>
      </c>
      <c r="G277">
        <v>779583</v>
      </c>
      <c r="H277" t="s">
        <v>11</v>
      </c>
      <c r="I277" t="s">
        <v>17</v>
      </c>
    </row>
    <row r="278" spans="2:9" x14ac:dyDescent="0.3">
      <c r="B278" t="s">
        <v>522</v>
      </c>
      <c r="C278" t="s">
        <v>523</v>
      </c>
      <c r="D278" t="s">
        <v>15</v>
      </c>
      <c r="E278">
        <v>45</v>
      </c>
      <c r="F278">
        <v>3</v>
      </c>
      <c r="G278">
        <v>775</v>
      </c>
      <c r="H278" t="s">
        <v>11</v>
      </c>
      <c r="I278" t="s">
        <v>12</v>
      </c>
    </row>
    <row r="279" spans="2:9" x14ac:dyDescent="0.3">
      <c r="B279" t="s">
        <v>524</v>
      </c>
      <c r="C279" t="s">
        <v>525</v>
      </c>
      <c r="D279" t="s">
        <v>10</v>
      </c>
      <c r="F279">
        <v>2</v>
      </c>
      <c r="G279">
        <v>0</v>
      </c>
      <c r="H279" t="s">
        <v>11</v>
      </c>
      <c r="I279" t="s">
        <v>12</v>
      </c>
    </row>
    <row r="280" spans="2:9" x14ac:dyDescent="0.3">
      <c r="B280" t="s">
        <v>46</v>
      </c>
      <c r="C280" t="s">
        <v>526</v>
      </c>
      <c r="D280" t="s">
        <v>10</v>
      </c>
      <c r="E280">
        <v>7</v>
      </c>
      <c r="F280">
        <v>3</v>
      </c>
      <c r="G280">
        <v>29125</v>
      </c>
      <c r="H280" t="s">
        <v>26</v>
      </c>
      <c r="I280" t="s">
        <v>12</v>
      </c>
    </row>
    <row r="281" spans="2:9" x14ac:dyDescent="0.3">
      <c r="B281" t="s">
        <v>527</v>
      </c>
      <c r="C281" t="s">
        <v>528</v>
      </c>
      <c r="D281" t="s">
        <v>15</v>
      </c>
      <c r="E281">
        <v>35</v>
      </c>
      <c r="F281">
        <v>3</v>
      </c>
      <c r="G281">
        <v>2025</v>
      </c>
      <c r="H281" t="s">
        <v>11</v>
      </c>
      <c r="I281" t="s">
        <v>17</v>
      </c>
    </row>
    <row r="282" spans="2:9" x14ac:dyDescent="0.3">
      <c r="B282" t="s">
        <v>529</v>
      </c>
      <c r="C282" t="s">
        <v>530</v>
      </c>
      <c r="D282" t="s">
        <v>10</v>
      </c>
      <c r="E282">
        <v>65</v>
      </c>
      <c r="F282">
        <v>3</v>
      </c>
      <c r="G282">
        <v>775</v>
      </c>
      <c r="H282" t="s">
        <v>26</v>
      </c>
      <c r="I282" t="s">
        <v>12</v>
      </c>
    </row>
    <row r="283" spans="2:9" x14ac:dyDescent="0.3">
      <c r="B283" t="s">
        <v>531</v>
      </c>
      <c r="C283" t="s">
        <v>532</v>
      </c>
      <c r="D283" t="s">
        <v>10</v>
      </c>
      <c r="E283">
        <v>28</v>
      </c>
      <c r="F283">
        <v>3</v>
      </c>
      <c r="G283">
        <v>78542</v>
      </c>
      <c r="H283" t="s">
        <v>11</v>
      </c>
      <c r="I283" t="s">
        <v>12</v>
      </c>
    </row>
    <row r="284" spans="2:9" x14ac:dyDescent="0.3">
      <c r="B284" t="s">
        <v>533</v>
      </c>
      <c r="C284" t="s">
        <v>534</v>
      </c>
      <c r="D284" t="s">
        <v>10</v>
      </c>
      <c r="E284">
        <v>16</v>
      </c>
      <c r="F284">
        <v>3</v>
      </c>
      <c r="G284">
        <v>95</v>
      </c>
      <c r="H284" t="s">
        <v>11</v>
      </c>
      <c r="I284" t="s">
        <v>12</v>
      </c>
    </row>
    <row r="285" spans="2:9" x14ac:dyDescent="0.3">
      <c r="B285" t="s">
        <v>535</v>
      </c>
      <c r="C285" t="s">
        <v>536</v>
      </c>
      <c r="D285" t="s">
        <v>10</v>
      </c>
      <c r="E285">
        <v>19</v>
      </c>
      <c r="F285">
        <v>3</v>
      </c>
      <c r="G285">
        <v>805</v>
      </c>
      <c r="H285" t="s">
        <v>11</v>
      </c>
      <c r="I285" t="s">
        <v>17</v>
      </c>
    </row>
    <row r="286" spans="2:9" x14ac:dyDescent="0.3">
      <c r="B286" t="s">
        <v>340</v>
      </c>
      <c r="C286" t="s">
        <v>537</v>
      </c>
      <c r="D286" t="s">
        <v>10</v>
      </c>
      <c r="F286">
        <v>1</v>
      </c>
      <c r="G286">
        <v>26</v>
      </c>
      <c r="H286" t="s">
        <v>11</v>
      </c>
      <c r="I286" t="s">
        <v>12</v>
      </c>
    </row>
    <row r="287" spans="2:9" x14ac:dyDescent="0.3">
      <c r="B287" t="s">
        <v>538</v>
      </c>
      <c r="C287" t="s">
        <v>163</v>
      </c>
      <c r="D287" t="s">
        <v>10</v>
      </c>
      <c r="E287">
        <v>33</v>
      </c>
      <c r="F287">
        <v>3</v>
      </c>
      <c r="G287">
        <v>86625</v>
      </c>
      <c r="H287" t="s">
        <v>16</v>
      </c>
      <c r="I287" t="s">
        <v>12</v>
      </c>
    </row>
    <row r="288" spans="2:9" x14ac:dyDescent="0.3">
      <c r="B288" t="s">
        <v>539</v>
      </c>
      <c r="C288" t="s">
        <v>540</v>
      </c>
      <c r="D288" t="s">
        <v>10</v>
      </c>
      <c r="E288">
        <v>30</v>
      </c>
      <c r="F288">
        <v>3</v>
      </c>
      <c r="G288">
        <v>95</v>
      </c>
      <c r="H288" t="s">
        <v>11</v>
      </c>
      <c r="I288" t="s">
        <v>17</v>
      </c>
    </row>
    <row r="289" spans="2:9" x14ac:dyDescent="0.3">
      <c r="B289" t="s">
        <v>541</v>
      </c>
      <c r="C289" t="s">
        <v>542</v>
      </c>
      <c r="D289" t="s">
        <v>10</v>
      </c>
      <c r="E289">
        <v>22</v>
      </c>
      <c r="F289">
        <v>3</v>
      </c>
      <c r="G289">
        <v>78958</v>
      </c>
      <c r="H289" t="s">
        <v>11</v>
      </c>
      <c r="I289" t="s">
        <v>12</v>
      </c>
    </row>
    <row r="290" spans="2:9" x14ac:dyDescent="0.3">
      <c r="B290" t="s">
        <v>543</v>
      </c>
      <c r="C290" t="s">
        <v>544</v>
      </c>
      <c r="D290" t="s">
        <v>10</v>
      </c>
      <c r="E290">
        <v>42</v>
      </c>
      <c r="F290">
        <v>2</v>
      </c>
      <c r="G290">
        <v>13</v>
      </c>
      <c r="H290" t="s">
        <v>11</v>
      </c>
      <c r="I290" t="s">
        <v>17</v>
      </c>
    </row>
    <row r="291" spans="2:9" x14ac:dyDescent="0.3">
      <c r="B291" t="s">
        <v>545</v>
      </c>
      <c r="C291" t="s">
        <v>546</v>
      </c>
      <c r="D291" t="s">
        <v>15</v>
      </c>
      <c r="E291">
        <v>22</v>
      </c>
      <c r="F291">
        <v>3</v>
      </c>
      <c r="G291">
        <v>775</v>
      </c>
      <c r="H291" t="s">
        <v>26</v>
      </c>
      <c r="I291" t="s">
        <v>17</v>
      </c>
    </row>
    <row r="292" spans="2:9" x14ac:dyDescent="0.3">
      <c r="B292" t="s">
        <v>547</v>
      </c>
      <c r="C292" t="s">
        <v>70</v>
      </c>
      <c r="D292" t="s">
        <v>15</v>
      </c>
      <c r="E292">
        <v>26</v>
      </c>
      <c r="F292">
        <v>1</v>
      </c>
      <c r="G292">
        <v>7885</v>
      </c>
      <c r="H292" t="s">
        <v>11</v>
      </c>
      <c r="I292" t="s">
        <v>17</v>
      </c>
    </row>
    <row r="293" spans="2:9" x14ac:dyDescent="0.3">
      <c r="B293" t="s">
        <v>548</v>
      </c>
      <c r="C293" t="s">
        <v>549</v>
      </c>
      <c r="D293" t="s">
        <v>15</v>
      </c>
      <c r="E293">
        <v>19</v>
      </c>
      <c r="F293">
        <v>1</v>
      </c>
      <c r="G293">
        <v>910792</v>
      </c>
      <c r="H293" t="s">
        <v>16</v>
      </c>
      <c r="I293" t="s">
        <v>17</v>
      </c>
    </row>
    <row r="294" spans="2:9" x14ac:dyDescent="0.3">
      <c r="B294" t="s">
        <v>550</v>
      </c>
      <c r="C294" t="s">
        <v>551</v>
      </c>
      <c r="D294" t="s">
        <v>10</v>
      </c>
      <c r="E294">
        <v>36</v>
      </c>
      <c r="F294">
        <v>2</v>
      </c>
      <c r="G294">
        <v>12875</v>
      </c>
      <c r="H294" t="s">
        <v>16</v>
      </c>
      <c r="I294" t="s">
        <v>12</v>
      </c>
    </row>
    <row r="295" spans="2:9" x14ac:dyDescent="0.3">
      <c r="B295" t="s">
        <v>552</v>
      </c>
      <c r="C295" t="s">
        <v>553</v>
      </c>
      <c r="D295" t="s">
        <v>15</v>
      </c>
      <c r="E295">
        <v>24</v>
      </c>
      <c r="F295">
        <v>3</v>
      </c>
      <c r="G295">
        <v>885</v>
      </c>
      <c r="H295" t="s">
        <v>11</v>
      </c>
      <c r="I295" t="s">
        <v>12</v>
      </c>
    </row>
    <row r="296" spans="2:9" x14ac:dyDescent="0.3">
      <c r="B296" t="s">
        <v>554</v>
      </c>
      <c r="C296" t="s">
        <v>163</v>
      </c>
      <c r="D296" t="s">
        <v>10</v>
      </c>
      <c r="E296">
        <v>24</v>
      </c>
      <c r="F296">
        <v>3</v>
      </c>
      <c r="G296">
        <v>78958</v>
      </c>
      <c r="H296" t="s">
        <v>11</v>
      </c>
      <c r="I296" t="s">
        <v>12</v>
      </c>
    </row>
    <row r="297" spans="2:9" x14ac:dyDescent="0.3">
      <c r="B297" t="s">
        <v>555</v>
      </c>
      <c r="C297" t="s">
        <v>556</v>
      </c>
      <c r="D297" t="s">
        <v>10</v>
      </c>
      <c r="F297">
        <v>1</v>
      </c>
      <c r="G297">
        <v>277208</v>
      </c>
      <c r="H297" t="s">
        <v>16</v>
      </c>
      <c r="I297" t="s">
        <v>12</v>
      </c>
    </row>
    <row r="298" spans="2:9" x14ac:dyDescent="0.3">
      <c r="B298" t="s">
        <v>557</v>
      </c>
      <c r="C298" t="s">
        <v>558</v>
      </c>
      <c r="D298" t="s">
        <v>10</v>
      </c>
      <c r="E298">
        <v>235</v>
      </c>
      <c r="F298">
        <v>3</v>
      </c>
      <c r="G298">
        <v>72292</v>
      </c>
      <c r="H298" t="s">
        <v>16</v>
      </c>
      <c r="I298" t="s">
        <v>12</v>
      </c>
    </row>
    <row r="299" spans="2:9" x14ac:dyDescent="0.3">
      <c r="B299" t="s">
        <v>559</v>
      </c>
      <c r="C299" t="s">
        <v>560</v>
      </c>
      <c r="D299" t="s">
        <v>15</v>
      </c>
      <c r="E299">
        <v>2</v>
      </c>
      <c r="F299">
        <v>1</v>
      </c>
      <c r="G299">
        <v>15155</v>
      </c>
      <c r="H299" t="s">
        <v>11</v>
      </c>
      <c r="I299" t="s">
        <v>12</v>
      </c>
    </row>
    <row r="300" spans="2:9" x14ac:dyDescent="0.3">
      <c r="B300" t="s">
        <v>561</v>
      </c>
      <c r="C300" t="s">
        <v>562</v>
      </c>
      <c r="D300" t="s">
        <v>10</v>
      </c>
      <c r="F300">
        <v>1</v>
      </c>
      <c r="G300">
        <v>305</v>
      </c>
      <c r="H300" t="s">
        <v>11</v>
      </c>
      <c r="I300" t="s">
        <v>17</v>
      </c>
    </row>
    <row r="301" spans="2:9" x14ac:dyDescent="0.3">
      <c r="B301" t="s">
        <v>241</v>
      </c>
      <c r="C301" t="s">
        <v>563</v>
      </c>
      <c r="D301" t="s">
        <v>15</v>
      </c>
      <c r="E301">
        <v>50</v>
      </c>
      <c r="F301">
        <v>1</v>
      </c>
      <c r="G301">
        <v>2475208</v>
      </c>
      <c r="H301" t="s">
        <v>16</v>
      </c>
      <c r="I301" t="s">
        <v>17</v>
      </c>
    </row>
    <row r="302" spans="2:9" x14ac:dyDescent="0.3">
      <c r="B302" t="s">
        <v>564</v>
      </c>
      <c r="C302" t="s">
        <v>565</v>
      </c>
      <c r="D302" t="s">
        <v>15</v>
      </c>
      <c r="F302">
        <v>3</v>
      </c>
      <c r="G302">
        <v>775</v>
      </c>
      <c r="H302" t="s">
        <v>26</v>
      </c>
      <c r="I302" t="s">
        <v>17</v>
      </c>
    </row>
    <row r="303" spans="2:9" x14ac:dyDescent="0.3">
      <c r="B303" t="s">
        <v>566</v>
      </c>
      <c r="C303" t="s">
        <v>567</v>
      </c>
      <c r="D303" t="s">
        <v>10</v>
      </c>
      <c r="F303">
        <v>3</v>
      </c>
      <c r="G303">
        <v>2325</v>
      </c>
      <c r="H303" t="s">
        <v>26</v>
      </c>
      <c r="I303" t="s">
        <v>17</v>
      </c>
    </row>
    <row r="304" spans="2:9" x14ac:dyDescent="0.3">
      <c r="B304" t="s">
        <v>31</v>
      </c>
      <c r="C304" t="s">
        <v>568</v>
      </c>
      <c r="D304" t="s">
        <v>10</v>
      </c>
      <c r="E304">
        <v>19</v>
      </c>
      <c r="F304">
        <v>3</v>
      </c>
      <c r="G304">
        <v>0</v>
      </c>
      <c r="H304" t="s">
        <v>11</v>
      </c>
      <c r="I304" t="s">
        <v>12</v>
      </c>
    </row>
    <row r="305" spans="2:9" x14ac:dyDescent="0.3">
      <c r="B305" t="s">
        <v>569</v>
      </c>
      <c r="C305" t="s">
        <v>570</v>
      </c>
      <c r="D305" t="s">
        <v>15</v>
      </c>
      <c r="F305">
        <v>2</v>
      </c>
      <c r="G305">
        <v>1235</v>
      </c>
      <c r="H305" t="s">
        <v>26</v>
      </c>
      <c r="I305" t="s">
        <v>17</v>
      </c>
    </row>
    <row r="306" spans="2:9" x14ac:dyDescent="0.3">
      <c r="B306" t="s">
        <v>48</v>
      </c>
      <c r="C306" t="s">
        <v>571</v>
      </c>
      <c r="D306" t="s">
        <v>10</v>
      </c>
      <c r="F306">
        <v>3</v>
      </c>
      <c r="G306">
        <v>805</v>
      </c>
      <c r="H306" t="s">
        <v>11</v>
      </c>
      <c r="I306" t="s">
        <v>12</v>
      </c>
    </row>
    <row r="307" spans="2:9" x14ac:dyDescent="0.3">
      <c r="B307" t="s">
        <v>559</v>
      </c>
      <c r="C307" t="s">
        <v>572</v>
      </c>
      <c r="D307" t="s">
        <v>10</v>
      </c>
      <c r="E307">
        <v>92</v>
      </c>
      <c r="F307">
        <v>1</v>
      </c>
      <c r="G307">
        <v>15155</v>
      </c>
      <c r="H307" t="s">
        <v>11</v>
      </c>
      <c r="I307" t="s">
        <v>17</v>
      </c>
    </row>
    <row r="308" spans="2:9" x14ac:dyDescent="0.3">
      <c r="B308" t="s">
        <v>573</v>
      </c>
      <c r="C308" t="s">
        <v>574</v>
      </c>
      <c r="D308" t="s">
        <v>15</v>
      </c>
      <c r="F308">
        <v>1</v>
      </c>
      <c r="G308">
        <v>1108833</v>
      </c>
      <c r="H308" t="s">
        <v>16</v>
      </c>
      <c r="I308" t="s">
        <v>17</v>
      </c>
    </row>
    <row r="309" spans="2:9" x14ac:dyDescent="0.3">
      <c r="B309" t="s">
        <v>575</v>
      </c>
      <c r="C309" t="s">
        <v>576</v>
      </c>
      <c r="D309" t="s">
        <v>15</v>
      </c>
      <c r="E309">
        <v>17</v>
      </c>
      <c r="F309">
        <v>1</v>
      </c>
      <c r="G309">
        <v>1089</v>
      </c>
      <c r="H309" t="s">
        <v>16</v>
      </c>
      <c r="I309" t="s">
        <v>17</v>
      </c>
    </row>
    <row r="310" spans="2:9" x14ac:dyDescent="0.3">
      <c r="B310" t="s">
        <v>577</v>
      </c>
      <c r="C310" t="s">
        <v>578</v>
      </c>
      <c r="D310" t="s">
        <v>10</v>
      </c>
      <c r="E310">
        <v>30</v>
      </c>
      <c r="F310">
        <v>2</v>
      </c>
      <c r="G310">
        <v>24</v>
      </c>
      <c r="H310" t="s">
        <v>16</v>
      </c>
      <c r="I310" t="s">
        <v>12</v>
      </c>
    </row>
    <row r="311" spans="2:9" x14ac:dyDescent="0.3">
      <c r="B311" t="s">
        <v>579</v>
      </c>
      <c r="C311" t="s">
        <v>580</v>
      </c>
      <c r="D311" t="s">
        <v>15</v>
      </c>
      <c r="E311">
        <v>30</v>
      </c>
      <c r="F311">
        <v>1</v>
      </c>
      <c r="G311">
        <v>569292</v>
      </c>
      <c r="H311" t="s">
        <v>16</v>
      </c>
      <c r="I311" t="s">
        <v>17</v>
      </c>
    </row>
    <row r="312" spans="2:9" x14ac:dyDescent="0.3">
      <c r="B312" t="s">
        <v>581</v>
      </c>
      <c r="C312" t="s">
        <v>582</v>
      </c>
      <c r="D312" t="s">
        <v>15</v>
      </c>
      <c r="E312">
        <v>24</v>
      </c>
      <c r="F312">
        <v>1</v>
      </c>
      <c r="G312">
        <v>831583</v>
      </c>
      <c r="H312" t="s">
        <v>16</v>
      </c>
      <c r="I312" t="s">
        <v>17</v>
      </c>
    </row>
    <row r="313" spans="2:9" x14ac:dyDescent="0.3">
      <c r="B313" t="s">
        <v>583</v>
      </c>
      <c r="C313" t="s">
        <v>584</v>
      </c>
      <c r="D313" t="s">
        <v>15</v>
      </c>
      <c r="E313">
        <v>18</v>
      </c>
      <c r="F313">
        <v>1</v>
      </c>
      <c r="G313">
        <v>262375</v>
      </c>
      <c r="H313" t="s">
        <v>16</v>
      </c>
      <c r="I313" t="s">
        <v>17</v>
      </c>
    </row>
    <row r="314" spans="2:9" x14ac:dyDescent="0.3">
      <c r="B314" t="s">
        <v>585</v>
      </c>
      <c r="C314" t="s">
        <v>586</v>
      </c>
      <c r="D314" t="s">
        <v>15</v>
      </c>
      <c r="E314">
        <v>26</v>
      </c>
      <c r="F314">
        <v>2</v>
      </c>
      <c r="G314">
        <v>26</v>
      </c>
      <c r="H314" t="s">
        <v>11</v>
      </c>
      <c r="I314" t="s">
        <v>12</v>
      </c>
    </row>
    <row r="315" spans="2:9" x14ac:dyDescent="0.3">
      <c r="B315" t="s">
        <v>587</v>
      </c>
      <c r="C315" t="s">
        <v>588</v>
      </c>
      <c r="D315" t="s">
        <v>10</v>
      </c>
      <c r="E315">
        <v>28</v>
      </c>
      <c r="F315">
        <v>3</v>
      </c>
      <c r="G315">
        <v>78958</v>
      </c>
      <c r="H315" t="s">
        <v>11</v>
      </c>
      <c r="I315" t="s">
        <v>12</v>
      </c>
    </row>
    <row r="316" spans="2:9" x14ac:dyDescent="0.3">
      <c r="B316" t="s">
        <v>589</v>
      </c>
      <c r="C316" t="s">
        <v>590</v>
      </c>
      <c r="D316" t="s">
        <v>10</v>
      </c>
      <c r="E316">
        <v>43</v>
      </c>
      <c r="F316">
        <v>2</v>
      </c>
      <c r="G316">
        <v>2625</v>
      </c>
      <c r="H316" t="s">
        <v>11</v>
      </c>
      <c r="I316" t="s">
        <v>12</v>
      </c>
    </row>
    <row r="317" spans="2:9" x14ac:dyDescent="0.3">
      <c r="B317" t="s">
        <v>591</v>
      </c>
      <c r="C317" t="s">
        <v>592</v>
      </c>
      <c r="D317" t="s">
        <v>15</v>
      </c>
      <c r="E317">
        <v>26</v>
      </c>
      <c r="F317">
        <v>3</v>
      </c>
      <c r="G317">
        <v>78542</v>
      </c>
      <c r="H317" t="s">
        <v>11</v>
      </c>
      <c r="I317" t="s">
        <v>17</v>
      </c>
    </row>
    <row r="318" spans="2:9" x14ac:dyDescent="0.3">
      <c r="B318" t="s">
        <v>206</v>
      </c>
      <c r="C318" t="s">
        <v>593</v>
      </c>
      <c r="D318" t="s">
        <v>15</v>
      </c>
      <c r="E318">
        <v>24</v>
      </c>
      <c r="F318">
        <v>2</v>
      </c>
      <c r="G318">
        <v>26</v>
      </c>
      <c r="H318" t="s">
        <v>11</v>
      </c>
      <c r="I318" t="s">
        <v>17</v>
      </c>
    </row>
    <row r="319" spans="2:9" x14ac:dyDescent="0.3">
      <c r="B319" t="s">
        <v>594</v>
      </c>
      <c r="C319" t="s">
        <v>595</v>
      </c>
      <c r="D319" t="s">
        <v>10</v>
      </c>
      <c r="E319">
        <v>54</v>
      </c>
      <c r="F319">
        <v>2</v>
      </c>
      <c r="G319">
        <v>14</v>
      </c>
      <c r="H319" t="s">
        <v>11</v>
      </c>
      <c r="I319" t="s">
        <v>12</v>
      </c>
    </row>
    <row r="320" spans="2:9" x14ac:dyDescent="0.3">
      <c r="B320" t="s">
        <v>596</v>
      </c>
      <c r="C320" t="s">
        <v>597</v>
      </c>
      <c r="D320" t="s">
        <v>15</v>
      </c>
      <c r="E320">
        <v>31</v>
      </c>
      <c r="F320">
        <v>1</v>
      </c>
      <c r="G320">
        <v>1648667</v>
      </c>
      <c r="H320" t="s">
        <v>11</v>
      </c>
      <c r="I320" t="s">
        <v>17</v>
      </c>
    </row>
    <row r="321" spans="2:9" x14ac:dyDescent="0.3">
      <c r="B321" t="s">
        <v>598</v>
      </c>
      <c r="C321" t="s">
        <v>599</v>
      </c>
      <c r="D321" t="s">
        <v>15</v>
      </c>
      <c r="E321">
        <v>40</v>
      </c>
      <c r="F321">
        <v>1</v>
      </c>
      <c r="G321">
        <v>1345</v>
      </c>
      <c r="H321" t="s">
        <v>16</v>
      </c>
      <c r="I321" t="s">
        <v>17</v>
      </c>
    </row>
    <row r="322" spans="2:9" x14ac:dyDescent="0.3">
      <c r="B322" t="s">
        <v>600</v>
      </c>
      <c r="C322" t="s">
        <v>578</v>
      </c>
      <c r="D322" t="s">
        <v>10</v>
      </c>
      <c r="E322">
        <v>22</v>
      </c>
      <c r="F322">
        <v>3</v>
      </c>
      <c r="G322">
        <v>725</v>
      </c>
      <c r="H322" t="s">
        <v>11</v>
      </c>
      <c r="I322" t="s">
        <v>12</v>
      </c>
    </row>
    <row r="323" spans="2:9" x14ac:dyDescent="0.3">
      <c r="B323" t="s">
        <v>601</v>
      </c>
      <c r="C323" t="s">
        <v>602</v>
      </c>
      <c r="D323" t="s">
        <v>10</v>
      </c>
      <c r="E323">
        <v>27</v>
      </c>
      <c r="F323">
        <v>3</v>
      </c>
      <c r="G323">
        <v>78958</v>
      </c>
      <c r="H323" t="s">
        <v>11</v>
      </c>
      <c r="I323" t="s">
        <v>12</v>
      </c>
    </row>
    <row r="324" spans="2:9" x14ac:dyDescent="0.3">
      <c r="B324" t="s">
        <v>603</v>
      </c>
      <c r="C324" t="s">
        <v>604</v>
      </c>
      <c r="D324" t="s">
        <v>15</v>
      </c>
      <c r="E324">
        <v>30</v>
      </c>
      <c r="F324">
        <v>2</v>
      </c>
      <c r="G324">
        <v>1235</v>
      </c>
      <c r="H324" t="s">
        <v>26</v>
      </c>
      <c r="I324" t="s">
        <v>17</v>
      </c>
    </row>
    <row r="325" spans="2:9" x14ac:dyDescent="0.3">
      <c r="B325" t="s">
        <v>166</v>
      </c>
      <c r="C325" t="s">
        <v>605</v>
      </c>
      <c r="D325" t="s">
        <v>15</v>
      </c>
      <c r="E325">
        <v>22</v>
      </c>
      <c r="F325">
        <v>2</v>
      </c>
      <c r="G325">
        <v>29</v>
      </c>
      <c r="H325" t="s">
        <v>11</v>
      </c>
      <c r="I325" t="s">
        <v>17</v>
      </c>
    </row>
    <row r="326" spans="2:9" x14ac:dyDescent="0.3">
      <c r="B326" t="s">
        <v>315</v>
      </c>
      <c r="C326" t="s">
        <v>606</v>
      </c>
      <c r="D326" t="s">
        <v>10</v>
      </c>
      <c r="F326">
        <v>3</v>
      </c>
      <c r="G326">
        <v>6955</v>
      </c>
      <c r="H326" t="s">
        <v>11</v>
      </c>
      <c r="I326" t="s">
        <v>12</v>
      </c>
    </row>
    <row r="327" spans="2:9" x14ac:dyDescent="0.3">
      <c r="B327" t="s">
        <v>607</v>
      </c>
      <c r="C327" t="s">
        <v>608</v>
      </c>
      <c r="D327" t="s">
        <v>15</v>
      </c>
      <c r="E327">
        <v>36</v>
      </c>
      <c r="F327">
        <v>1</v>
      </c>
      <c r="G327">
        <v>1356333</v>
      </c>
      <c r="H327" t="s">
        <v>16</v>
      </c>
      <c r="I327" t="s">
        <v>17</v>
      </c>
    </row>
    <row r="328" spans="2:9" x14ac:dyDescent="0.3">
      <c r="B328" t="s">
        <v>609</v>
      </c>
      <c r="C328" t="s">
        <v>610</v>
      </c>
      <c r="D328" t="s">
        <v>10</v>
      </c>
      <c r="E328">
        <v>61</v>
      </c>
      <c r="F328">
        <v>3</v>
      </c>
      <c r="G328">
        <v>62375</v>
      </c>
      <c r="H328" t="s">
        <v>11</v>
      </c>
      <c r="I328" t="s">
        <v>12</v>
      </c>
    </row>
    <row r="329" spans="2:9" x14ac:dyDescent="0.3">
      <c r="B329" t="s">
        <v>611</v>
      </c>
      <c r="C329" t="s">
        <v>612</v>
      </c>
      <c r="D329" t="s">
        <v>15</v>
      </c>
      <c r="E329">
        <v>36</v>
      </c>
      <c r="F329">
        <v>2</v>
      </c>
      <c r="G329">
        <v>13</v>
      </c>
      <c r="H329" t="s">
        <v>11</v>
      </c>
      <c r="I329" t="s">
        <v>17</v>
      </c>
    </row>
    <row r="330" spans="2:9" x14ac:dyDescent="0.3">
      <c r="B330" t="s">
        <v>326</v>
      </c>
      <c r="C330" t="s">
        <v>613</v>
      </c>
      <c r="D330" t="s">
        <v>15</v>
      </c>
      <c r="E330">
        <v>31</v>
      </c>
      <c r="F330">
        <v>3</v>
      </c>
      <c r="G330">
        <v>20525</v>
      </c>
      <c r="H330" t="s">
        <v>11</v>
      </c>
      <c r="I330" t="s">
        <v>17</v>
      </c>
    </row>
    <row r="331" spans="2:9" x14ac:dyDescent="0.3">
      <c r="B331" t="s">
        <v>614</v>
      </c>
      <c r="C331" t="s">
        <v>615</v>
      </c>
      <c r="D331" t="s">
        <v>15</v>
      </c>
      <c r="E331">
        <v>16</v>
      </c>
      <c r="F331">
        <v>1</v>
      </c>
      <c r="G331">
        <v>579792</v>
      </c>
      <c r="H331" t="s">
        <v>16</v>
      </c>
      <c r="I331" t="s">
        <v>17</v>
      </c>
    </row>
    <row r="332" spans="2:9" x14ac:dyDescent="0.3">
      <c r="B332" t="s">
        <v>566</v>
      </c>
      <c r="C332" t="s">
        <v>616</v>
      </c>
      <c r="D332" t="s">
        <v>15</v>
      </c>
      <c r="F332">
        <v>3</v>
      </c>
      <c r="G332">
        <v>2325</v>
      </c>
      <c r="H332" t="s">
        <v>26</v>
      </c>
      <c r="I332" t="s">
        <v>17</v>
      </c>
    </row>
    <row r="333" spans="2:9" x14ac:dyDescent="0.3">
      <c r="B333" t="s">
        <v>617</v>
      </c>
      <c r="C333" t="s">
        <v>618</v>
      </c>
      <c r="D333" t="s">
        <v>10</v>
      </c>
      <c r="E333">
        <v>455</v>
      </c>
      <c r="F333">
        <v>1</v>
      </c>
      <c r="G333">
        <v>285</v>
      </c>
      <c r="H333" t="s">
        <v>11</v>
      </c>
      <c r="I333" t="s">
        <v>12</v>
      </c>
    </row>
    <row r="334" spans="2:9" x14ac:dyDescent="0.3">
      <c r="B334" t="s">
        <v>507</v>
      </c>
      <c r="C334" t="s">
        <v>619</v>
      </c>
      <c r="D334" t="s">
        <v>10</v>
      </c>
      <c r="E334">
        <v>38</v>
      </c>
      <c r="F334">
        <v>1</v>
      </c>
      <c r="G334">
        <v>1534625</v>
      </c>
      <c r="H334" t="s">
        <v>11</v>
      </c>
      <c r="I334" t="s">
        <v>12</v>
      </c>
    </row>
    <row r="335" spans="2:9" x14ac:dyDescent="0.3">
      <c r="B335" t="s">
        <v>50</v>
      </c>
      <c r="C335" t="s">
        <v>620</v>
      </c>
      <c r="D335" t="s">
        <v>10</v>
      </c>
      <c r="E335">
        <v>16</v>
      </c>
      <c r="F335">
        <v>3</v>
      </c>
      <c r="G335">
        <v>18</v>
      </c>
      <c r="H335" t="s">
        <v>11</v>
      </c>
      <c r="I335" t="s">
        <v>12</v>
      </c>
    </row>
    <row r="336" spans="2:9" x14ac:dyDescent="0.3">
      <c r="B336" t="s">
        <v>621</v>
      </c>
      <c r="C336" t="s">
        <v>622</v>
      </c>
      <c r="D336" t="s">
        <v>15</v>
      </c>
      <c r="F336">
        <v>1</v>
      </c>
      <c r="G336">
        <v>13365</v>
      </c>
      <c r="H336" t="s">
        <v>11</v>
      </c>
      <c r="I336" t="s">
        <v>17</v>
      </c>
    </row>
    <row r="337" spans="2:9" x14ac:dyDescent="0.3">
      <c r="B337" t="s">
        <v>623</v>
      </c>
      <c r="C337" t="s">
        <v>624</v>
      </c>
      <c r="D337" t="s">
        <v>10</v>
      </c>
      <c r="F337">
        <v>3</v>
      </c>
      <c r="G337">
        <v>78958</v>
      </c>
      <c r="H337" t="s">
        <v>11</v>
      </c>
      <c r="I337" t="s">
        <v>12</v>
      </c>
    </row>
    <row r="338" spans="2:9" x14ac:dyDescent="0.3">
      <c r="B338" t="s">
        <v>300</v>
      </c>
      <c r="C338" t="s">
        <v>625</v>
      </c>
      <c r="D338" t="s">
        <v>10</v>
      </c>
      <c r="E338">
        <v>29</v>
      </c>
      <c r="F338">
        <v>1</v>
      </c>
      <c r="G338">
        <v>666</v>
      </c>
      <c r="H338" t="s">
        <v>11</v>
      </c>
      <c r="I338" t="s">
        <v>12</v>
      </c>
    </row>
    <row r="339" spans="2:9" x14ac:dyDescent="0.3">
      <c r="B339" t="s">
        <v>626</v>
      </c>
      <c r="C339" t="s">
        <v>627</v>
      </c>
      <c r="D339" t="s">
        <v>15</v>
      </c>
      <c r="E339">
        <v>41</v>
      </c>
      <c r="F339">
        <v>1</v>
      </c>
      <c r="G339">
        <v>1345</v>
      </c>
      <c r="H339" t="s">
        <v>16</v>
      </c>
      <c r="I339" t="s">
        <v>17</v>
      </c>
    </row>
    <row r="340" spans="2:9" x14ac:dyDescent="0.3">
      <c r="B340" t="s">
        <v>628</v>
      </c>
      <c r="C340" t="s">
        <v>629</v>
      </c>
      <c r="D340" t="s">
        <v>10</v>
      </c>
      <c r="E340">
        <v>45</v>
      </c>
      <c r="F340">
        <v>3</v>
      </c>
      <c r="G340">
        <v>805</v>
      </c>
      <c r="H340" t="s">
        <v>11</v>
      </c>
      <c r="I340" t="s">
        <v>17</v>
      </c>
    </row>
    <row r="341" spans="2:9" x14ac:dyDescent="0.3">
      <c r="B341" t="s">
        <v>630</v>
      </c>
      <c r="C341" t="s">
        <v>631</v>
      </c>
      <c r="D341" t="s">
        <v>10</v>
      </c>
      <c r="E341">
        <v>45</v>
      </c>
      <c r="F341">
        <v>1</v>
      </c>
      <c r="G341">
        <v>355</v>
      </c>
      <c r="H341" t="s">
        <v>11</v>
      </c>
      <c r="I341" t="s">
        <v>12</v>
      </c>
    </row>
    <row r="342" spans="2:9" x14ac:dyDescent="0.3">
      <c r="B342" t="s">
        <v>294</v>
      </c>
      <c r="C342" t="s">
        <v>632</v>
      </c>
      <c r="D342" t="s">
        <v>10</v>
      </c>
      <c r="E342">
        <v>2</v>
      </c>
      <c r="F342">
        <v>2</v>
      </c>
      <c r="G342">
        <v>26</v>
      </c>
      <c r="H342" t="s">
        <v>11</v>
      </c>
      <c r="I342" t="s">
        <v>17</v>
      </c>
    </row>
    <row r="343" spans="2:9" x14ac:dyDescent="0.3">
      <c r="B343" t="s">
        <v>67</v>
      </c>
      <c r="C343" t="s">
        <v>633</v>
      </c>
      <c r="D343" t="s">
        <v>15</v>
      </c>
      <c r="E343">
        <v>24</v>
      </c>
      <c r="F343">
        <v>1</v>
      </c>
      <c r="G343">
        <v>263</v>
      </c>
      <c r="H343" t="s">
        <v>11</v>
      </c>
      <c r="I343" t="s">
        <v>17</v>
      </c>
    </row>
    <row r="344" spans="2:9" x14ac:dyDescent="0.3">
      <c r="B344" t="s">
        <v>634</v>
      </c>
      <c r="C344" t="s">
        <v>635</v>
      </c>
      <c r="D344" t="s">
        <v>10</v>
      </c>
      <c r="E344">
        <v>28</v>
      </c>
      <c r="F344">
        <v>2</v>
      </c>
      <c r="G344">
        <v>13</v>
      </c>
      <c r="H344" t="s">
        <v>11</v>
      </c>
      <c r="I344" t="s">
        <v>12</v>
      </c>
    </row>
    <row r="345" spans="2:9" x14ac:dyDescent="0.3">
      <c r="B345" t="s">
        <v>636</v>
      </c>
      <c r="C345" t="s">
        <v>637</v>
      </c>
      <c r="D345" t="s">
        <v>10</v>
      </c>
      <c r="E345">
        <v>25</v>
      </c>
      <c r="F345">
        <v>2</v>
      </c>
      <c r="G345">
        <v>13</v>
      </c>
      <c r="H345" t="s">
        <v>11</v>
      </c>
      <c r="I345" t="s">
        <v>12</v>
      </c>
    </row>
    <row r="346" spans="2:9" x14ac:dyDescent="0.3">
      <c r="B346" t="s">
        <v>638</v>
      </c>
      <c r="C346" t="s">
        <v>639</v>
      </c>
      <c r="D346" t="s">
        <v>10</v>
      </c>
      <c r="E346">
        <v>36</v>
      </c>
      <c r="F346">
        <v>2</v>
      </c>
      <c r="G346">
        <v>13</v>
      </c>
      <c r="H346" t="s">
        <v>11</v>
      </c>
      <c r="I346" t="s">
        <v>12</v>
      </c>
    </row>
    <row r="347" spans="2:9" x14ac:dyDescent="0.3">
      <c r="B347" t="s">
        <v>377</v>
      </c>
      <c r="C347" t="s">
        <v>640</v>
      </c>
      <c r="D347" t="s">
        <v>15</v>
      </c>
      <c r="E347">
        <v>24</v>
      </c>
      <c r="F347">
        <v>2</v>
      </c>
      <c r="G347">
        <v>13</v>
      </c>
      <c r="H347" t="s">
        <v>11</v>
      </c>
      <c r="I347" t="s">
        <v>17</v>
      </c>
    </row>
    <row r="348" spans="2:9" x14ac:dyDescent="0.3">
      <c r="B348" t="s">
        <v>340</v>
      </c>
      <c r="C348" t="s">
        <v>641</v>
      </c>
      <c r="D348" t="s">
        <v>15</v>
      </c>
      <c r="E348">
        <v>40</v>
      </c>
      <c r="F348">
        <v>2</v>
      </c>
      <c r="G348">
        <v>13</v>
      </c>
      <c r="H348" t="s">
        <v>11</v>
      </c>
      <c r="I348" t="s">
        <v>17</v>
      </c>
    </row>
    <row r="349" spans="2:9" x14ac:dyDescent="0.3">
      <c r="B349" t="s">
        <v>642</v>
      </c>
      <c r="C349" t="s">
        <v>643</v>
      </c>
      <c r="D349" t="s">
        <v>15</v>
      </c>
      <c r="F349">
        <v>3</v>
      </c>
      <c r="G349">
        <v>161</v>
      </c>
      <c r="H349" t="s">
        <v>11</v>
      </c>
      <c r="I349" t="s">
        <v>17</v>
      </c>
    </row>
    <row r="350" spans="2:9" x14ac:dyDescent="0.3">
      <c r="B350" t="s">
        <v>644</v>
      </c>
      <c r="C350" t="s">
        <v>645</v>
      </c>
      <c r="D350" t="s">
        <v>10</v>
      </c>
      <c r="E350">
        <v>3</v>
      </c>
      <c r="F350">
        <v>3</v>
      </c>
      <c r="G350">
        <v>159</v>
      </c>
      <c r="H350" t="s">
        <v>11</v>
      </c>
      <c r="I350" t="s">
        <v>17</v>
      </c>
    </row>
    <row r="351" spans="2:9" x14ac:dyDescent="0.3">
      <c r="B351" t="s">
        <v>646</v>
      </c>
      <c r="C351" t="s">
        <v>647</v>
      </c>
      <c r="D351" t="s">
        <v>10</v>
      </c>
      <c r="E351">
        <v>42</v>
      </c>
      <c r="F351">
        <v>3</v>
      </c>
      <c r="G351">
        <v>86625</v>
      </c>
      <c r="H351" t="s">
        <v>11</v>
      </c>
      <c r="I351" t="s">
        <v>12</v>
      </c>
    </row>
    <row r="352" spans="2:9" x14ac:dyDescent="0.3">
      <c r="B352" t="s">
        <v>648</v>
      </c>
      <c r="C352" t="s">
        <v>649</v>
      </c>
      <c r="D352" t="s">
        <v>10</v>
      </c>
      <c r="E352">
        <v>23</v>
      </c>
      <c r="F352">
        <v>3</v>
      </c>
      <c r="G352">
        <v>9225</v>
      </c>
      <c r="H352" t="s">
        <v>11</v>
      </c>
      <c r="I352" t="s">
        <v>12</v>
      </c>
    </row>
    <row r="353" spans="2:9" x14ac:dyDescent="0.3">
      <c r="B353" t="s">
        <v>650</v>
      </c>
      <c r="C353" t="s">
        <v>651</v>
      </c>
      <c r="D353" t="s">
        <v>10</v>
      </c>
      <c r="F353">
        <v>1</v>
      </c>
      <c r="G353">
        <v>35</v>
      </c>
      <c r="H353" t="s">
        <v>11</v>
      </c>
      <c r="I353" t="s">
        <v>12</v>
      </c>
    </row>
    <row r="354" spans="2:9" x14ac:dyDescent="0.3">
      <c r="B354" t="s">
        <v>652</v>
      </c>
      <c r="C354" t="s">
        <v>653</v>
      </c>
      <c r="D354" t="s">
        <v>10</v>
      </c>
      <c r="E354">
        <v>15</v>
      </c>
      <c r="F354">
        <v>3</v>
      </c>
      <c r="G354">
        <v>72292</v>
      </c>
      <c r="H354" t="s">
        <v>16</v>
      </c>
      <c r="I354" t="s">
        <v>12</v>
      </c>
    </row>
    <row r="355" spans="2:9" x14ac:dyDescent="0.3">
      <c r="B355" t="s">
        <v>110</v>
      </c>
      <c r="C355" t="s">
        <v>654</v>
      </c>
      <c r="D355" t="s">
        <v>10</v>
      </c>
      <c r="E355">
        <v>25</v>
      </c>
      <c r="F355">
        <v>3</v>
      </c>
      <c r="G355">
        <v>178</v>
      </c>
      <c r="H355" t="s">
        <v>11</v>
      </c>
      <c r="I355" t="s">
        <v>12</v>
      </c>
    </row>
    <row r="356" spans="2:9" x14ac:dyDescent="0.3">
      <c r="B356" t="s">
        <v>655</v>
      </c>
      <c r="C356" t="s">
        <v>656</v>
      </c>
      <c r="D356" t="s">
        <v>10</v>
      </c>
      <c r="F356">
        <v>3</v>
      </c>
      <c r="G356">
        <v>7225</v>
      </c>
      <c r="H356" t="s">
        <v>16</v>
      </c>
      <c r="I356" t="s">
        <v>12</v>
      </c>
    </row>
    <row r="357" spans="2:9" x14ac:dyDescent="0.3">
      <c r="B357" t="s">
        <v>657</v>
      </c>
      <c r="C357" t="s">
        <v>658</v>
      </c>
      <c r="D357" t="s">
        <v>10</v>
      </c>
      <c r="E357">
        <v>28</v>
      </c>
      <c r="F357">
        <v>3</v>
      </c>
      <c r="G357">
        <v>95</v>
      </c>
      <c r="H357" t="s">
        <v>11</v>
      </c>
      <c r="I357" t="s">
        <v>12</v>
      </c>
    </row>
    <row r="358" spans="2:9" x14ac:dyDescent="0.3">
      <c r="B358" t="s">
        <v>659</v>
      </c>
      <c r="C358" t="s">
        <v>660</v>
      </c>
      <c r="D358" t="s">
        <v>15</v>
      </c>
      <c r="E358">
        <v>22</v>
      </c>
      <c r="F358">
        <v>1</v>
      </c>
      <c r="G358">
        <v>55</v>
      </c>
      <c r="H358" t="s">
        <v>11</v>
      </c>
      <c r="I358" t="s">
        <v>17</v>
      </c>
    </row>
    <row r="359" spans="2:9" x14ac:dyDescent="0.3">
      <c r="B359" t="s">
        <v>661</v>
      </c>
      <c r="C359" t="s">
        <v>662</v>
      </c>
      <c r="D359" t="s">
        <v>15</v>
      </c>
      <c r="E359">
        <v>38</v>
      </c>
      <c r="F359">
        <v>2</v>
      </c>
      <c r="G359">
        <v>13</v>
      </c>
      <c r="H359" t="s">
        <v>11</v>
      </c>
      <c r="I359" t="s">
        <v>12</v>
      </c>
    </row>
    <row r="360" spans="2:9" x14ac:dyDescent="0.3">
      <c r="B360" t="s">
        <v>663</v>
      </c>
      <c r="C360" t="s">
        <v>664</v>
      </c>
      <c r="D360" t="s">
        <v>15</v>
      </c>
      <c r="F360">
        <v>3</v>
      </c>
      <c r="G360">
        <v>78792</v>
      </c>
      <c r="H360" t="s">
        <v>26</v>
      </c>
      <c r="I360" t="s">
        <v>17</v>
      </c>
    </row>
    <row r="361" spans="2:9" x14ac:dyDescent="0.3">
      <c r="B361" t="s">
        <v>665</v>
      </c>
      <c r="C361" t="s">
        <v>666</v>
      </c>
      <c r="D361" t="s">
        <v>15</v>
      </c>
      <c r="F361">
        <v>3</v>
      </c>
      <c r="G361">
        <v>78792</v>
      </c>
      <c r="H361" t="s">
        <v>26</v>
      </c>
      <c r="I361" t="s">
        <v>17</v>
      </c>
    </row>
    <row r="362" spans="2:9" x14ac:dyDescent="0.3">
      <c r="B362" t="s">
        <v>138</v>
      </c>
      <c r="C362" t="s">
        <v>667</v>
      </c>
      <c r="D362" t="s">
        <v>10</v>
      </c>
      <c r="E362">
        <v>40</v>
      </c>
      <c r="F362">
        <v>3</v>
      </c>
      <c r="G362">
        <v>279</v>
      </c>
      <c r="H362" t="s">
        <v>11</v>
      </c>
      <c r="I362" t="s">
        <v>12</v>
      </c>
    </row>
    <row r="363" spans="2:9" x14ac:dyDescent="0.3">
      <c r="B363" t="s">
        <v>668</v>
      </c>
      <c r="C363" t="s">
        <v>669</v>
      </c>
      <c r="D363" t="s">
        <v>10</v>
      </c>
      <c r="E363">
        <v>29</v>
      </c>
      <c r="F363">
        <v>2</v>
      </c>
      <c r="G363">
        <v>277208</v>
      </c>
      <c r="H363" t="s">
        <v>16</v>
      </c>
      <c r="I363" t="s">
        <v>12</v>
      </c>
    </row>
    <row r="364" spans="2:9" x14ac:dyDescent="0.3">
      <c r="B364" t="s">
        <v>670</v>
      </c>
      <c r="C364" t="s">
        <v>671</v>
      </c>
      <c r="D364" t="s">
        <v>15</v>
      </c>
      <c r="E364">
        <v>45</v>
      </c>
      <c r="F364">
        <v>3</v>
      </c>
      <c r="G364">
        <v>144542</v>
      </c>
      <c r="H364" t="s">
        <v>16</v>
      </c>
      <c r="I364" t="s">
        <v>12</v>
      </c>
    </row>
    <row r="365" spans="2:9" x14ac:dyDescent="0.3">
      <c r="B365" t="s">
        <v>672</v>
      </c>
      <c r="C365" t="s">
        <v>673</v>
      </c>
      <c r="D365" t="s">
        <v>10</v>
      </c>
      <c r="E365">
        <v>35</v>
      </c>
      <c r="F365">
        <v>3</v>
      </c>
      <c r="G365">
        <v>705</v>
      </c>
      <c r="H365" t="s">
        <v>11</v>
      </c>
      <c r="I365" t="s">
        <v>12</v>
      </c>
    </row>
    <row r="366" spans="2:9" x14ac:dyDescent="0.3">
      <c r="B366" t="s">
        <v>362</v>
      </c>
      <c r="C366" t="s">
        <v>496</v>
      </c>
      <c r="D366" t="s">
        <v>10</v>
      </c>
      <c r="F366">
        <v>3</v>
      </c>
      <c r="G366">
        <v>155</v>
      </c>
      <c r="H366" t="s">
        <v>26</v>
      </c>
      <c r="I366" t="s">
        <v>12</v>
      </c>
    </row>
    <row r="367" spans="2:9" x14ac:dyDescent="0.3">
      <c r="B367" t="s">
        <v>674</v>
      </c>
      <c r="C367" t="s">
        <v>675</v>
      </c>
      <c r="D367" t="s">
        <v>10</v>
      </c>
      <c r="E367">
        <v>30</v>
      </c>
      <c r="F367">
        <v>3</v>
      </c>
      <c r="G367">
        <v>725</v>
      </c>
      <c r="H367" t="s">
        <v>11</v>
      </c>
      <c r="I367" t="s">
        <v>12</v>
      </c>
    </row>
    <row r="368" spans="2:9" x14ac:dyDescent="0.3">
      <c r="B368" t="s">
        <v>676</v>
      </c>
      <c r="C368" t="s">
        <v>677</v>
      </c>
      <c r="D368" t="s">
        <v>15</v>
      </c>
      <c r="E368">
        <v>60</v>
      </c>
      <c r="F368">
        <v>1</v>
      </c>
      <c r="G368">
        <v>7525</v>
      </c>
      <c r="H368" t="s">
        <v>16</v>
      </c>
      <c r="I368" t="s">
        <v>17</v>
      </c>
    </row>
    <row r="369" spans="2:9" x14ac:dyDescent="0.3">
      <c r="B369" t="s">
        <v>678</v>
      </c>
      <c r="C369" t="s">
        <v>679</v>
      </c>
      <c r="D369" t="s">
        <v>15</v>
      </c>
      <c r="F369">
        <v>3</v>
      </c>
      <c r="G369">
        <v>72292</v>
      </c>
      <c r="H369" t="s">
        <v>16</v>
      </c>
      <c r="I369" t="s">
        <v>17</v>
      </c>
    </row>
    <row r="370" spans="2:9" x14ac:dyDescent="0.3">
      <c r="B370" t="s">
        <v>680</v>
      </c>
      <c r="C370" t="s">
        <v>681</v>
      </c>
      <c r="D370" t="s">
        <v>15</v>
      </c>
      <c r="F370">
        <v>3</v>
      </c>
      <c r="G370">
        <v>775</v>
      </c>
      <c r="H370" t="s">
        <v>26</v>
      </c>
      <c r="I370" t="s">
        <v>17</v>
      </c>
    </row>
    <row r="371" spans="2:9" x14ac:dyDescent="0.3">
      <c r="B371" t="s">
        <v>682</v>
      </c>
      <c r="C371" t="s">
        <v>683</v>
      </c>
      <c r="D371" t="s">
        <v>15</v>
      </c>
      <c r="E371">
        <v>24</v>
      </c>
      <c r="F371">
        <v>1</v>
      </c>
      <c r="G371">
        <v>693</v>
      </c>
      <c r="H371" t="s">
        <v>16</v>
      </c>
      <c r="I371" t="s">
        <v>17</v>
      </c>
    </row>
    <row r="372" spans="2:9" x14ac:dyDescent="0.3">
      <c r="B372" t="s">
        <v>684</v>
      </c>
      <c r="C372" t="s">
        <v>685</v>
      </c>
      <c r="D372" t="s">
        <v>10</v>
      </c>
      <c r="E372">
        <v>25</v>
      </c>
      <c r="F372">
        <v>1</v>
      </c>
      <c r="G372">
        <v>554417</v>
      </c>
      <c r="H372" t="s">
        <v>16</v>
      </c>
      <c r="I372" t="s">
        <v>17</v>
      </c>
    </row>
    <row r="373" spans="2:9" x14ac:dyDescent="0.3">
      <c r="B373" t="s">
        <v>686</v>
      </c>
      <c r="C373" t="s">
        <v>392</v>
      </c>
      <c r="D373" t="s">
        <v>10</v>
      </c>
      <c r="E373">
        <v>18</v>
      </c>
      <c r="F373">
        <v>3</v>
      </c>
      <c r="G373">
        <v>64958</v>
      </c>
      <c r="H373" t="s">
        <v>11</v>
      </c>
      <c r="I373" t="s">
        <v>12</v>
      </c>
    </row>
    <row r="374" spans="2:9" x14ac:dyDescent="0.3">
      <c r="B374" t="s">
        <v>687</v>
      </c>
      <c r="C374" t="s">
        <v>482</v>
      </c>
      <c r="D374" t="s">
        <v>10</v>
      </c>
      <c r="E374">
        <v>19</v>
      </c>
      <c r="F374">
        <v>3</v>
      </c>
      <c r="G374">
        <v>805</v>
      </c>
      <c r="H374" t="s">
        <v>11</v>
      </c>
      <c r="I374" t="s">
        <v>12</v>
      </c>
    </row>
    <row r="375" spans="2:9" x14ac:dyDescent="0.3">
      <c r="B375" t="s">
        <v>688</v>
      </c>
      <c r="C375" t="s">
        <v>689</v>
      </c>
      <c r="D375" t="s">
        <v>10</v>
      </c>
      <c r="E375">
        <v>22</v>
      </c>
      <c r="F375">
        <v>1</v>
      </c>
      <c r="G375">
        <v>1356333</v>
      </c>
      <c r="H375" t="s">
        <v>16</v>
      </c>
      <c r="I375" t="s">
        <v>12</v>
      </c>
    </row>
    <row r="376" spans="2:9" x14ac:dyDescent="0.3">
      <c r="B376" t="s">
        <v>29</v>
      </c>
      <c r="C376" t="s">
        <v>690</v>
      </c>
      <c r="D376" t="s">
        <v>15</v>
      </c>
      <c r="E376">
        <v>3</v>
      </c>
      <c r="F376">
        <v>3</v>
      </c>
      <c r="G376">
        <v>21075</v>
      </c>
      <c r="H376" t="s">
        <v>11</v>
      </c>
      <c r="I376" t="s">
        <v>12</v>
      </c>
    </row>
    <row r="377" spans="2:9" x14ac:dyDescent="0.3">
      <c r="B377" t="s">
        <v>81</v>
      </c>
      <c r="C377" t="s">
        <v>691</v>
      </c>
      <c r="D377" t="s">
        <v>15</v>
      </c>
      <c r="F377">
        <v>1</v>
      </c>
      <c r="G377">
        <v>821708</v>
      </c>
      <c r="H377" t="s">
        <v>16</v>
      </c>
      <c r="I377" t="s">
        <v>17</v>
      </c>
    </row>
    <row r="378" spans="2:9" x14ac:dyDescent="0.3">
      <c r="B378" t="s">
        <v>692</v>
      </c>
      <c r="C378" t="s">
        <v>693</v>
      </c>
      <c r="D378" t="s">
        <v>15</v>
      </c>
      <c r="E378">
        <v>22</v>
      </c>
      <c r="F378">
        <v>3</v>
      </c>
      <c r="G378">
        <v>725</v>
      </c>
      <c r="H378" t="s">
        <v>11</v>
      </c>
      <c r="I378" t="s">
        <v>17</v>
      </c>
    </row>
    <row r="379" spans="2:9" x14ac:dyDescent="0.3">
      <c r="B379" t="s">
        <v>694</v>
      </c>
      <c r="C379" t="s">
        <v>695</v>
      </c>
      <c r="D379" t="s">
        <v>10</v>
      </c>
      <c r="E379">
        <v>27</v>
      </c>
      <c r="F379">
        <v>1</v>
      </c>
      <c r="G379">
        <v>2115</v>
      </c>
      <c r="H379" t="s">
        <v>16</v>
      </c>
      <c r="I379" t="s">
        <v>12</v>
      </c>
    </row>
    <row r="380" spans="2:9" x14ac:dyDescent="0.3">
      <c r="B380" t="s">
        <v>696</v>
      </c>
      <c r="C380" t="s">
        <v>653</v>
      </c>
      <c r="D380" t="s">
        <v>10</v>
      </c>
      <c r="E380">
        <v>20</v>
      </c>
      <c r="F380">
        <v>3</v>
      </c>
      <c r="G380">
        <v>40125</v>
      </c>
      <c r="H380" t="s">
        <v>16</v>
      </c>
      <c r="I380" t="s">
        <v>12</v>
      </c>
    </row>
    <row r="381" spans="2:9" x14ac:dyDescent="0.3">
      <c r="B381" t="s">
        <v>216</v>
      </c>
      <c r="C381" t="s">
        <v>697</v>
      </c>
      <c r="D381" t="s">
        <v>10</v>
      </c>
      <c r="E381">
        <v>19</v>
      </c>
      <c r="F381">
        <v>3</v>
      </c>
      <c r="G381">
        <v>7775</v>
      </c>
      <c r="H381" t="s">
        <v>11</v>
      </c>
      <c r="I381" t="s">
        <v>12</v>
      </c>
    </row>
    <row r="382" spans="2:9" x14ac:dyDescent="0.3">
      <c r="B382" t="s">
        <v>698</v>
      </c>
      <c r="C382" t="s">
        <v>699</v>
      </c>
      <c r="D382" t="s">
        <v>15</v>
      </c>
      <c r="E382">
        <v>42</v>
      </c>
      <c r="F382">
        <v>1</v>
      </c>
      <c r="G382">
        <v>227525</v>
      </c>
      <c r="H382" t="s">
        <v>16</v>
      </c>
      <c r="I382" t="s">
        <v>17</v>
      </c>
    </row>
    <row r="383" spans="2:9" x14ac:dyDescent="0.3">
      <c r="B383" t="s">
        <v>700</v>
      </c>
      <c r="C383" t="s">
        <v>701</v>
      </c>
      <c r="D383" t="s">
        <v>15</v>
      </c>
      <c r="E383">
        <v>1</v>
      </c>
      <c r="F383">
        <v>3</v>
      </c>
      <c r="G383">
        <v>157417</v>
      </c>
      <c r="H383" t="s">
        <v>16</v>
      </c>
      <c r="I383" t="s">
        <v>17</v>
      </c>
    </row>
    <row r="384" spans="2:9" x14ac:dyDescent="0.3">
      <c r="B384" t="s">
        <v>702</v>
      </c>
      <c r="C384" t="s">
        <v>703</v>
      </c>
      <c r="D384" t="s">
        <v>10</v>
      </c>
      <c r="E384">
        <v>32</v>
      </c>
      <c r="F384">
        <v>3</v>
      </c>
      <c r="G384">
        <v>7925</v>
      </c>
      <c r="H384" t="s">
        <v>11</v>
      </c>
      <c r="I384" t="s">
        <v>12</v>
      </c>
    </row>
    <row r="385" spans="2:9" x14ac:dyDescent="0.3">
      <c r="B385" t="s">
        <v>83</v>
      </c>
      <c r="C385" t="s">
        <v>704</v>
      </c>
      <c r="D385" t="s">
        <v>15</v>
      </c>
      <c r="E385">
        <v>35</v>
      </c>
      <c r="F385">
        <v>1</v>
      </c>
      <c r="G385">
        <v>52</v>
      </c>
      <c r="H385" t="s">
        <v>11</v>
      </c>
      <c r="I385" t="s">
        <v>17</v>
      </c>
    </row>
    <row r="386" spans="2:9" x14ac:dyDescent="0.3">
      <c r="B386" t="s">
        <v>705</v>
      </c>
      <c r="C386" t="s">
        <v>706</v>
      </c>
      <c r="D386" t="s">
        <v>10</v>
      </c>
      <c r="F386">
        <v>3</v>
      </c>
      <c r="G386">
        <v>78958</v>
      </c>
      <c r="H386" t="s">
        <v>11</v>
      </c>
      <c r="I386" t="s">
        <v>12</v>
      </c>
    </row>
    <row r="387" spans="2:9" x14ac:dyDescent="0.3">
      <c r="B387" t="s">
        <v>707</v>
      </c>
      <c r="C387" t="s">
        <v>708</v>
      </c>
      <c r="D387" t="s">
        <v>10</v>
      </c>
      <c r="E387">
        <v>18</v>
      </c>
      <c r="F387">
        <v>2</v>
      </c>
      <c r="G387">
        <v>735</v>
      </c>
      <c r="H387" t="s">
        <v>11</v>
      </c>
      <c r="I387" t="s">
        <v>12</v>
      </c>
    </row>
    <row r="388" spans="2:9" x14ac:dyDescent="0.3">
      <c r="B388" t="s">
        <v>130</v>
      </c>
      <c r="C388" t="s">
        <v>709</v>
      </c>
      <c r="D388" t="s">
        <v>10</v>
      </c>
      <c r="E388">
        <v>1</v>
      </c>
      <c r="F388">
        <v>3</v>
      </c>
      <c r="G388">
        <v>469</v>
      </c>
      <c r="H388" t="s">
        <v>11</v>
      </c>
      <c r="I388" t="s">
        <v>12</v>
      </c>
    </row>
    <row r="389" spans="2:9" x14ac:dyDescent="0.3">
      <c r="B389" t="s">
        <v>710</v>
      </c>
      <c r="C389" t="s">
        <v>546</v>
      </c>
      <c r="D389" t="s">
        <v>15</v>
      </c>
      <c r="E389">
        <v>36</v>
      </c>
      <c r="F389">
        <v>2</v>
      </c>
      <c r="G389">
        <v>13</v>
      </c>
      <c r="H389" t="s">
        <v>11</v>
      </c>
      <c r="I389" t="s">
        <v>17</v>
      </c>
    </row>
    <row r="390" spans="2:9" x14ac:dyDescent="0.3">
      <c r="B390" t="s">
        <v>711</v>
      </c>
      <c r="C390" t="s">
        <v>712</v>
      </c>
      <c r="D390" t="s">
        <v>10</v>
      </c>
      <c r="F390">
        <v>3</v>
      </c>
      <c r="G390">
        <v>77292</v>
      </c>
      <c r="H390" t="s">
        <v>26</v>
      </c>
      <c r="I390" t="s">
        <v>12</v>
      </c>
    </row>
    <row r="391" spans="2:9" x14ac:dyDescent="0.3">
      <c r="B391" t="s">
        <v>713</v>
      </c>
      <c r="C391" t="s">
        <v>178</v>
      </c>
      <c r="D391" t="s">
        <v>15</v>
      </c>
      <c r="E391">
        <v>17</v>
      </c>
      <c r="F391">
        <v>2</v>
      </c>
      <c r="G391">
        <v>12</v>
      </c>
      <c r="H391" t="s">
        <v>16</v>
      </c>
      <c r="I391" t="s">
        <v>17</v>
      </c>
    </row>
    <row r="392" spans="2:9" x14ac:dyDescent="0.3">
      <c r="B392" t="s">
        <v>476</v>
      </c>
      <c r="C392" t="s">
        <v>714</v>
      </c>
      <c r="D392" t="s">
        <v>10</v>
      </c>
      <c r="E392">
        <v>36</v>
      </c>
      <c r="F392">
        <v>1</v>
      </c>
      <c r="G392">
        <v>120</v>
      </c>
      <c r="H392" t="s">
        <v>11</v>
      </c>
      <c r="I392" t="s">
        <v>17</v>
      </c>
    </row>
    <row r="393" spans="2:9" x14ac:dyDescent="0.3">
      <c r="B393" t="s">
        <v>715</v>
      </c>
      <c r="C393" t="s">
        <v>716</v>
      </c>
      <c r="D393" t="s">
        <v>10</v>
      </c>
      <c r="E393">
        <v>21</v>
      </c>
      <c r="F393">
        <v>3</v>
      </c>
      <c r="G393">
        <v>77958</v>
      </c>
      <c r="H393" t="s">
        <v>11</v>
      </c>
      <c r="I393" t="s">
        <v>17</v>
      </c>
    </row>
    <row r="394" spans="2:9" x14ac:dyDescent="0.3">
      <c r="B394" t="s">
        <v>216</v>
      </c>
      <c r="C394" t="s">
        <v>717</v>
      </c>
      <c r="D394" t="s">
        <v>10</v>
      </c>
      <c r="E394">
        <v>28</v>
      </c>
      <c r="F394">
        <v>3</v>
      </c>
      <c r="G394">
        <v>7925</v>
      </c>
      <c r="H394" t="s">
        <v>11</v>
      </c>
      <c r="I394" t="s">
        <v>12</v>
      </c>
    </row>
    <row r="395" spans="2:9" x14ac:dyDescent="0.3">
      <c r="B395" t="s">
        <v>416</v>
      </c>
      <c r="C395" t="s">
        <v>718</v>
      </c>
      <c r="D395" t="s">
        <v>15</v>
      </c>
      <c r="E395">
        <v>23</v>
      </c>
      <c r="F395">
        <v>1</v>
      </c>
      <c r="G395">
        <v>113275</v>
      </c>
      <c r="H395" t="s">
        <v>16</v>
      </c>
      <c r="I395" t="s">
        <v>17</v>
      </c>
    </row>
    <row r="396" spans="2:9" x14ac:dyDescent="0.3">
      <c r="B396" t="s">
        <v>35</v>
      </c>
      <c r="C396" t="s">
        <v>719</v>
      </c>
      <c r="D396" t="s">
        <v>15</v>
      </c>
      <c r="E396">
        <v>24</v>
      </c>
      <c r="F396">
        <v>3</v>
      </c>
      <c r="G396">
        <v>167</v>
      </c>
      <c r="H396" t="s">
        <v>11</v>
      </c>
      <c r="I396" t="s">
        <v>17</v>
      </c>
    </row>
    <row r="397" spans="2:9" x14ac:dyDescent="0.3">
      <c r="B397" t="s">
        <v>214</v>
      </c>
      <c r="C397" t="s">
        <v>720</v>
      </c>
      <c r="D397" t="s">
        <v>10</v>
      </c>
      <c r="E397">
        <v>22</v>
      </c>
      <c r="F397">
        <v>3</v>
      </c>
      <c r="G397">
        <v>77958</v>
      </c>
      <c r="H397" t="s">
        <v>11</v>
      </c>
      <c r="I397" t="s">
        <v>12</v>
      </c>
    </row>
    <row r="398" spans="2:9" x14ac:dyDescent="0.3">
      <c r="B398" t="s">
        <v>531</v>
      </c>
      <c r="C398" t="s">
        <v>721</v>
      </c>
      <c r="D398" t="s">
        <v>15</v>
      </c>
      <c r="E398">
        <v>31</v>
      </c>
      <c r="F398">
        <v>3</v>
      </c>
      <c r="G398">
        <v>78542</v>
      </c>
      <c r="H398" t="s">
        <v>11</v>
      </c>
      <c r="I398" t="s">
        <v>12</v>
      </c>
    </row>
    <row r="399" spans="2:9" x14ac:dyDescent="0.3">
      <c r="B399" t="s">
        <v>722</v>
      </c>
      <c r="C399" t="s">
        <v>723</v>
      </c>
      <c r="D399" t="s">
        <v>10</v>
      </c>
      <c r="E399">
        <v>46</v>
      </c>
      <c r="F399">
        <v>2</v>
      </c>
      <c r="G399">
        <v>26</v>
      </c>
      <c r="H399" t="s">
        <v>11</v>
      </c>
      <c r="I399" t="s">
        <v>12</v>
      </c>
    </row>
    <row r="400" spans="2:9" x14ac:dyDescent="0.3">
      <c r="B400" t="s">
        <v>724</v>
      </c>
      <c r="C400" t="s">
        <v>725</v>
      </c>
      <c r="D400" t="s">
        <v>10</v>
      </c>
      <c r="E400">
        <v>23</v>
      </c>
      <c r="F400">
        <v>2</v>
      </c>
      <c r="G400">
        <v>105</v>
      </c>
      <c r="H400" t="s">
        <v>11</v>
      </c>
      <c r="I400" t="s">
        <v>12</v>
      </c>
    </row>
    <row r="401" spans="2:9" x14ac:dyDescent="0.3">
      <c r="B401" t="s">
        <v>726</v>
      </c>
      <c r="C401" t="s">
        <v>727</v>
      </c>
      <c r="D401" t="s">
        <v>15</v>
      </c>
      <c r="E401">
        <v>28</v>
      </c>
      <c r="F401">
        <v>2</v>
      </c>
      <c r="G401">
        <v>1265</v>
      </c>
      <c r="H401" t="s">
        <v>11</v>
      </c>
      <c r="I401" t="s">
        <v>17</v>
      </c>
    </row>
    <row r="402" spans="2:9" x14ac:dyDescent="0.3">
      <c r="B402" t="s">
        <v>728</v>
      </c>
      <c r="C402" t="s">
        <v>729</v>
      </c>
      <c r="D402" t="s">
        <v>10</v>
      </c>
      <c r="E402">
        <v>39</v>
      </c>
      <c r="F402">
        <v>3</v>
      </c>
      <c r="G402">
        <v>7925</v>
      </c>
      <c r="H402" t="s">
        <v>11</v>
      </c>
      <c r="I402" t="s">
        <v>17</v>
      </c>
    </row>
    <row r="403" spans="2:9" x14ac:dyDescent="0.3">
      <c r="B403" t="s">
        <v>730</v>
      </c>
      <c r="C403" t="s">
        <v>367</v>
      </c>
      <c r="D403" t="s">
        <v>10</v>
      </c>
      <c r="E403">
        <v>26</v>
      </c>
      <c r="F403">
        <v>3</v>
      </c>
      <c r="G403">
        <v>805</v>
      </c>
      <c r="H403" t="s">
        <v>11</v>
      </c>
      <c r="I403" t="s">
        <v>12</v>
      </c>
    </row>
    <row r="404" spans="2:9" x14ac:dyDescent="0.3">
      <c r="B404" t="s">
        <v>232</v>
      </c>
      <c r="C404" t="s">
        <v>731</v>
      </c>
      <c r="D404" t="s">
        <v>15</v>
      </c>
      <c r="E404">
        <v>21</v>
      </c>
      <c r="F404">
        <v>3</v>
      </c>
      <c r="G404">
        <v>9825</v>
      </c>
      <c r="H404" t="s">
        <v>11</v>
      </c>
      <c r="I404" t="s">
        <v>12</v>
      </c>
    </row>
    <row r="405" spans="2:9" x14ac:dyDescent="0.3">
      <c r="B405" t="s">
        <v>284</v>
      </c>
      <c r="C405" t="s">
        <v>732</v>
      </c>
      <c r="D405" t="s">
        <v>10</v>
      </c>
      <c r="E405">
        <v>28</v>
      </c>
      <c r="F405">
        <v>3</v>
      </c>
      <c r="G405">
        <v>1585</v>
      </c>
      <c r="H405" t="s">
        <v>11</v>
      </c>
      <c r="I405" t="s">
        <v>12</v>
      </c>
    </row>
    <row r="406" spans="2:9" x14ac:dyDescent="0.3">
      <c r="B406" t="s">
        <v>733</v>
      </c>
      <c r="C406" t="s">
        <v>734</v>
      </c>
      <c r="D406" t="s">
        <v>15</v>
      </c>
      <c r="E406">
        <v>20</v>
      </c>
      <c r="F406">
        <v>3</v>
      </c>
      <c r="G406">
        <v>86625</v>
      </c>
      <c r="H406" t="s">
        <v>11</v>
      </c>
      <c r="I406" t="s">
        <v>12</v>
      </c>
    </row>
    <row r="407" spans="2:9" x14ac:dyDescent="0.3">
      <c r="B407" t="s">
        <v>735</v>
      </c>
      <c r="C407" t="s">
        <v>736</v>
      </c>
      <c r="D407" t="s">
        <v>10</v>
      </c>
      <c r="E407">
        <v>34</v>
      </c>
      <c r="F407">
        <v>2</v>
      </c>
      <c r="G407">
        <v>21</v>
      </c>
      <c r="H407" t="s">
        <v>11</v>
      </c>
      <c r="I407" t="s">
        <v>12</v>
      </c>
    </row>
    <row r="408" spans="2:9" x14ac:dyDescent="0.3">
      <c r="B408" t="s">
        <v>737</v>
      </c>
      <c r="C408" t="s">
        <v>738</v>
      </c>
      <c r="D408" t="s">
        <v>10</v>
      </c>
      <c r="E408">
        <v>51</v>
      </c>
      <c r="F408">
        <v>3</v>
      </c>
      <c r="G408">
        <v>775</v>
      </c>
      <c r="H408" t="s">
        <v>11</v>
      </c>
      <c r="I408" t="s">
        <v>12</v>
      </c>
    </row>
    <row r="409" spans="2:9" x14ac:dyDescent="0.3">
      <c r="B409" t="s">
        <v>739</v>
      </c>
      <c r="C409" t="s">
        <v>740</v>
      </c>
      <c r="D409" t="s">
        <v>10</v>
      </c>
      <c r="E409">
        <v>3</v>
      </c>
      <c r="F409">
        <v>2</v>
      </c>
      <c r="G409">
        <v>1875</v>
      </c>
      <c r="H409" t="s">
        <v>11</v>
      </c>
      <c r="I409" t="s">
        <v>17</v>
      </c>
    </row>
    <row r="410" spans="2:9" x14ac:dyDescent="0.3">
      <c r="B410" t="s">
        <v>741</v>
      </c>
      <c r="C410" t="s">
        <v>742</v>
      </c>
      <c r="D410" t="s">
        <v>10</v>
      </c>
      <c r="E410">
        <v>21</v>
      </c>
      <c r="F410">
        <v>3</v>
      </c>
      <c r="G410">
        <v>7775</v>
      </c>
      <c r="H410" t="s">
        <v>11</v>
      </c>
      <c r="I410" t="s">
        <v>12</v>
      </c>
    </row>
    <row r="411" spans="2:9" x14ac:dyDescent="0.3">
      <c r="B411" t="s">
        <v>344</v>
      </c>
      <c r="C411" t="s">
        <v>743</v>
      </c>
      <c r="D411" t="s">
        <v>15</v>
      </c>
      <c r="F411">
        <v>3</v>
      </c>
      <c r="G411">
        <v>254667</v>
      </c>
      <c r="H411" t="s">
        <v>11</v>
      </c>
      <c r="I411" t="s">
        <v>12</v>
      </c>
    </row>
    <row r="412" spans="2:9" x14ac:dyDescent="0.3">
      <c r="B412" t="s">
        <v>744</v>
      </c>
      <c r="C412" t="s">
        <v>745</v>
      </c>
      <c r="D412" t="s">
        <v>10</v>
      </c>
      <c r="F412">
        <v>3</v>
      </c>
      <c r="G412">
        <v>78958</v>
      </c>
      <c r="H412" t="s">
        <v>11</v>
      </c>
      <c r="I412" t="s">
        <v>12</v>
      </c>
    </row>
    <row r="413" spans="2:9" x14ac:dyDescent="0.3">
      <c r="B413" t="s">
        <v>589</v>
      </c>
      <c r="C413" t="s">
        <v>405</v>
      </c>
      <c r="D413" t="s">
        <v>10</v>
      </c>
      <c r="F413">
        <v>3</v>
      </c>
      <c r="G413">
        <v>68583</v>
      </c>
      <c r="H413" t="s">
        <v>26</v>
      </c>
      <c r="I413" t="s">
        <v>12</v>
      </c>
    </row>
    <row r="414" spans="2:9" x14ac:dyDescent="0.3">
      <c r="B414" t="s">
        <v>468</v>
      </c>
      <c r="C414" t="s">
        <v>746</v>
      </c>
      <c r="D414" t="s">
        <v>15</v>
      </c>
      <c r="E414">
        <v>33</v>
      </c>
      <c r="F414">
        <v>1</v>
      </c>
      <c r="G414">
        <v>90</v>
      </c>
      <c r="H414" t="s">
        <v>26</v>
      </c>
      <c r="I414" t="s">
        <v>17</v>
      </c>
    </row>
    <row r="415" spans="2:9" x14ac:dyDescent="0.3">
      <c r="B415" t="s">
        <v>747</v>
      </c>
      <c r="C415" t="s">
        <v>748</v>
      </c>
      <c r="D415" t="s">
        <v>10</v>
      </c>
      <c r="F415">
        <v>2</v>
      </c>
      <c r="G415">
        <v>0</v>
      </c>
      <c r="H415" t="s">
        <v>11</v>
      </c>
      <c r="I415" t="s">
        <v>12</v>
      </c>
    </row>
    <row r="416" spans="2:9" x14ac:dyDescent="0.3">
      <c r="B416" t="s">
        <v>749</v>
      </c>
      <c r="C416" t="s">
        <v>750</v>
      </c>
      <c r="D416" t="s">
        <v>10</v>
      </c>
      <c r="E416">
        <v>44</v>
      </c>
      <c r="F416">
        <v>3</v>
      </c>
      <c r="G416">
        <v>7925</v>
      </c>
      <c r="H416" t="s">
        <v>11</v>
      </c>
      <c r="I416" t="s">
        <v>17</v>
      </c>
    </row>
    <row r="417" spans="2:9" x14ac:dyDescent="0.3">
      <c r="B417" t="s">
        <v>751</v>
      </c>
      <c r="C417" t="s">
        <v>752</v>
      </c>
      <c r="D417" t="s">
        <v>15</v>
      </c>
      <c r="F417">
        <v>3</v>
      </c>
      <c r="G417">
        <v>805</v>
      </c>
      <c r="H417" t="s">
        <v>11</v>
      </c>
      <c r="I417" t="s">
        <v>12</v>
      </c>
    </row>
    <row r="418" spans="2:9" x14ac:dyDescent="0.3">
      <c r="B418" t="s">
        <v>753</v>
      </c>
      <c r="C418" t="s">
        <v>754</v>
      </c>
      <c r="D418" t="s">
        <v>15</v>
      </c>
      <c r="E418">
        <v>34</v>
      </c>
      <c r="F418">
        <v>2</v>
      </c>
      <c r="G418">
        <v>325</v>
      </c>
      <c r="H418" t="s">
        <v>11</v>
      </c>
      <c r="I418" t="s">
        <v>17</v>
      </c>
    </row>
    <row r="419" spans="2:9" x14ac:dyDescent="0.3">
      <c r="B419" t="s">
        <v>755</v>
      </c>
      <c r="C419" t="s">
        <v>756</v>
      </c>
      <c r="D419" t="s">
        <v>15</v>
      </c>
      <c r="E419">
        <v>18</v>
      </c>
      <c r="F419">
        <v>2</v>
      </c>
      <c r="G419">
        <v>13</v>
      </c>
      <c r="H419" t="s">
        <v>11</v>
      </c>
      <c r="I419" t="s">
        <v>17</v>
      </c>
    </row>
    <row r="420" spans="2:9" x14ac:dyDescent="0.3">
      <c r="B420" t="s">
        <v>757</v>
      </c>
      <c r="C420" t="s">
        <v>103</v>
      </c>
      <c r="D420" t="s">
        <v>10</v>
      </c>
      <c r="E420">
        <v>30</v>
      </c>
      <c r="F420">
        <v>2</v>
      </c>
      <c r="G420">
        <v>13</v>
      </c>
      <c r="H420" t="s">
        <v>11</v>
      </c>
      <c r="I420" t="s">
        <v>12</v>
      </c>
    </row>
    <row r="421" spans="2:9" x14ac:dyDescent="0.3">
      <c r="B421" t="s">
        <v>758</v>
      </c>
      <c r="C421" t="s">
        <v>759</v>
      </c>
      <c r="D421" t="s">
        <v>15</v>
      </c>
      <c r="E421">
        <v>10</v>
      </c>
      <c r="F421">
        <v>3</v>
      </c>
      <c r="G421">
        <v>2415</v>
      </c>
      <c r="H421" t="s">
        <v>11</v>
      </c>
      <c r="I421" t="s">
        <v>12</v>
      </c>
    </row>
    <row r="422" spans="2:9" x14ac:dyDescent="0.3">
      <c r="B422" t="s">
        <v>760</v>
      </c>
      <c r="C422" t="s">
        <v>761</v>
      </c>
      <c r="D422" t="s">
        <v>10</v>
      </c>
      <c r="F422">
        <v>3</v>
      </c>
      <c r="G422">
        <v>78958</v>
      </c>
      <c r="H422" t="s">
        <v>16</v>
      </c>
      <c r="I422" t="s">
        <v>12</v>
      </c>
    </row>
    <row r="423" spans="2:9" x14ac:dyDescent="0.3">
      <c r="B423" t="s">
        <v>762</v>
      </c>
      <c r="C423" t="s">
        <v>503</v>
      </c>
      <c r="D423" t="s">
        <v>10</v>
      </c>
      <c r="E423">
        <v>21</v>
      </c>
      <c r="F423">
        <v>3</v>
      </c>
      <c r="G423">
        <v>77333</v>
      </c>
      <c r="H423" t="s">
        <v>26</v>
      </c>
      <c r="I423" t="s">
        <v>12</v>
      </c>
    </row>
    <row r="424" spans="2:9" x14ac:dyDescent="0.3">
      <c r="B424" t="s">
        <v>763</v>
      </c>
      <c r="C424" t="s">
        <v>764</v>
      </c>
      <c r="D424" t="s">
        <v>10</v>
      </c>
      <c r="E424">
        <v>29</v>
      </c>
      <c r="F424">
        <v>3</v>
      </c>
      <c r="G424">
        <v>7875</v>
      </c>
      <c r="H424" t="s">
        <v>11</v>
      </c>
      <c r="I424" t="s">
        <v>12</v>
      </c>
    </row>
    <row r="425" spans="2:9" x14ac:dyDescent="0.3">
      <c r="B425" t="s">
        <v>765</v>
      </c>
      <c r="C425" t="s">
        <v>766</v>
      </c>
      <c r="D425" t="s">
        <v>15</v>
      </c>
      <c r="E425">
        <v>28</v>
      </c>
      <c r="F425">
        <v>3</v>
      </c>
      <c r="G425">
        <v>144</v>
      </c>
      <c r="H425" t="s">
        <v>11</v>
      </c>
      <c r="I425" t="s">
        <v>12</v>
      </c>
    </row>
    <row r="426" spans="2:9" x14ac:dyDescent="0.3">
      <c r="B426" t="s">
        <v>485</v>
      </c>
      <c r="C426" t="s">
        <v>767</v>
      </c>
      <c r="D426" t="s">
        <v>10</v>
      </c>
      <c r="E426">
        <v>18</v>
      </c>
      <c r="F426">
        <v>3</v>
      </c>
      <c r="G426">
        <v>202125</v>
      </c>
      <c r="H426" t="s">
        <v>11</v>
      </c>
      <c r="I426" t="s">
        <v>12</v>
      </c>
    </row>
    <row r="427" spans="2:9" x14ac:dyDescent="0.3">
      <c r="B427" t="s">
        <v>768</v>
      </c>
      <c r="C427" t="s">
        <v>769</v>
      </c>
      <c r="D427" t="s">
        <v>10</v>
      </c>
      <c r="F427">
        <v>3</v>
      </c>
      <c r="G427">
        <v>725</v>
      </c>
      <c r="H427" t="s">
        <v>11</v>
      </c>
      <c r="I427" t="s">
        <v>12</v>
      </c>
    </row>
    <row r="428" spans="2:9" x14ac:dyDescent="0.3">
      <c r="B428" t="s">
        <v>770</v>
      </c>
      <c r="C428" t="s">
        <v>771</v>
      </c>
      <c r="D428" t="s">
        <v>15</v>
      </c>
      <c r="E428">
        <v>28</v>
      </c>
      <c r="F428">
        <v>2</v>
      </c>
      <c r="G428">
        <v>26</v>
      </c>
      <c r="H428" t="s">
        <v>11</v>
      </c>
      <c r="I428" t="s">
        <v>17</v>
      </c>
    </row>
    <row r="429" spans="2:9" x14ac:dyDescent="0.3">
      <c r="B429" t="s">
        <v>772</v>
      </c>
      <c r="C429" t="s">
        <v>773</v>
      </c>
      <c r="D429" t="s">
        <v>15</v>
      </c>
      <c r="E429">
        <v>19</v>
      </c>
      <c r="F429">
        <v>2</v>
      </c>
      <c r="G429">
        <v>26</v>
      </c>
      <c r="H429" t="s">
        <v>11</v>
      </c>
      <c r="I429" t="s">
        <v>17</v>
      </c>
    </row>
    <row r="430" spans="2:9" x14ac:dyDescent="0.3">
      <c r="B430" t="s">
        <v>774</v>
      </c>
      <c r="C430" t="s">
        <v>25</v>
      </c>
      <c r="D430" t="s">
        <v>10</v>
      </c>
      <c r="F430">
        <v>3</v>
      </c>
      <c r="G430">
        <v>775</v>
      </c>
      <c r="H430" t="s">
        <v>26</v>
      </c>
      <c r="I430" t="s">
        <v>12</v>
      </c>
    </row>
    <row r="431" spans="2:9" x14ac:dyDescent="0.3">
      <c r="B431" t="s">
        <v>775</v>
      </c>
      <c r="C431" t="s">
        <v>776</v>
      </c>
      <c r="D431" t="s">
        <v>10</v>
      </c>
      <c r="E431">
        <v>32</v>
      </c>
      <c r="F431">
        <v>3</v>
      </c>
      <c r="G431">
        <v>805</v>
      </c>
      <c r="H431" t="s">
        <v>11</v>
      </c>
      <c r="I431" t="s">
        <v>17</v>
      </c>
    </row>
    <row r="432" spans="2:9" x14ac:dyDescent="0.3">
      <c r="B432" t="s">
        <v>777</v>
      </c>
      <c r="C432" t="s">
        <v>778</v>
      </c>
      <c r="D432" t="s">
        <v>10</v>
      </c>
      <c r="E432">
        <v>28</v>
      </c>
      <c r="F432">
        <v>1</v>
      </c>
      <c r="G432">
        <v>2655</v>
      </c>
      <c r="H432" t="s">
        <v>11</v>
      </c>
      <c r="I432" t="s">
        <v>17</v>
      </c>
    </row>
    <row r="433" spans="2:9" x14ac:dyDescent="0.3">
      <c r="B433" t="s">
        <v>779</v>
      </c>
      <c r="C433" t="s">
        <v>780</v>
      </c>
      <c r="D433" t="s">
        <v>15</v>
      </c>
      <c r="F433">
        <v>3</v>
      </c>
      <c r="G433">
        <v>161</v>
      </c>
      <c r="H433" t="s">
        <v>11</v>
      </c>
      <c r="I433" t="s">
        <v>17</v>
      </c>
    </row>
    <row r="434" spans="2:9" x14ac:dyDescent="0.3">
      <c r="B434" t="s">
        <v>781</v>
      </c>
      <c r="C434" t="s">
        <v>782</v>
      </c>
      <c r="D434" t="s">
        <v>15</v>
      </c>
      <c r="E434">
        <v>42</v>
      </c>
      <c r="F434">
        <v>2</v>
      </c>
      <c r="G434">
        <v>26</v>
      </c>
      <c r="H434" t="s">
        <v>11</v>
      </c>
      <c r="I434" t="s">
        <v>17</v>
      </c>
    </row>
    <row r="435" spans="2:9" x14ac:dyDescent="0.3">
      <c r="B435" t="s">
        <v>783</v>
      </c>
      <c r="C435" t="s">
        <v>784</v>
      </c>
      <c r="D435" t="s">
        <v>10</v>
      </c>
      <c r="E435">
        <v>17</v>
      </c>
      <c r="F435">
        <v>3</v>
      </c>
      <c r="G435">
        <v>7125</v>
      </c>
      <c r="H435" t="s">
        <v>11</v>
      </c>
      <c r="I435" t="s">
        <v>12</v>
      </c>
    </row>
    <row r="436" spans="2:9" x14ac:dyDescent="0.3">
      <c r="B436" t="s">
        <v>785</v>
      </c>
      <c r="C436" t="s">
        <v>786</v>
      </c>
      <c r="D436" t="s">
        <v>10</v>
      </c>
      <c r="E436">
        <v>50</v>
      </c>
      <c r="F436">
        <v>1</v>
      </c>
      <c r="G436">
        <v>559</v>
      </c>
      <c r="H436" t="s">
        <v>11</v>
      </c>
      <c r="I436" t="s">
        <v>12</v>
      </c>
    </row>
    <row r="437" spans="2:9" x14ac:dyDescent="0.3">
      <c r="B437" t="s">
        <v>476</v>
      </c>
      <c r="C437" t="s">
        <v>787</v>
      </c>
      <c r="D437" t="s">
        <v>15</v>
      </c>
      <c r="E437">
        <v>14</v>
      </c>
      <c r="F437">
        <v>1</v>
      </c>
      <c r="G437">
        <v>120</v>
      </c>
      <c r="H437" t="s">
        <v>11</v>
      </c>
      <c r="I437" t="s">
        <v>17</v>
      </c>
    </row>
    <row r="438" spans="2:9" x14ac:dyDescent="0.3">
      <c r="B438" t="s">
        <v>181</v>
      </c>
      <c r="C438" t="s">
        <v>788</v>
      </c>
      <c r="D438" t="s">
        <v>15</v>
      </c>
      <c r="E438">
        <v>21</v>
      </c>
      <c r="F438">
        <v>3</v>
      </c>
      <c r="G438">
        <v>34375</v>
      </c>
      <c r="H438" t="s">
        <v>11</v>
      </c>
      <c r="I438" t="s">
        <v>12</v>
      </c>
    </row>
    <row r="439" spans="2:9" x14ac:dyDescent="0.3">
      <c r="B439" t="s">
        <v>739</v>
      </c>
      <c r="C439" t="s">
        <v>789</v>
      </c>
      <c r="D439" t="s">
        <v>15</v>
      </c>
      <c r="E439">
        <v>24</v>
      </c>
      <c r="F439">
        <v>2</v>
      </c>
      <c r="G439">
        <v>1875</v>
      </c>
      <c r="H439" t="s">
        <v>11</v>
      </c>
      <c r="I439" t="s">
        <v>17</v>
      </c>
    </row>
    <row r="440" spans="2:9" x14ac:dyDescent="0.3">
      <c r="B440" t="s">
        <v>67</v>
      </c>
      <c r="C440" t="s">
        <v>790</v>
      </c>
      <c r="D440" t="s">
        <v>10</v>
      </c>
      <c r="E440">
        <v>64</v>
      </c>
      <c r="F440">
        <v>1</v>
      </c>
      <c r="G440">
        <v>263</v>
      </c>
      <c r="H440" t="s">
        <v>11</v>
      </c>
      <c r="I440" t="s">
        <v>12</v>
      </c>
    </row>
    <row r="441" spans="2:9" x14ac:dyDescent="0.3">
      <c r="B441" t="s">
        <v>791</v>
      </c>
      <c r="C441" t="s">
        <v>792</v>
      </c>
      <c r="D441" t="s">
        <v>10</v>
      </c>
      <c r="E441">
        <v>31</v>
      </c>
      <c r="F441">
        <v>2</v>
      </c>
      <c r="G441">
        <v>105</v>
      </c>
      <c r="H441" t="s">
        <v>11</v>
      </c>
      <c r="I441" t="s">
        <v>12</v>
      </c>
    </row>
    <row r="442" spans="2:9" x14ac:dyDescent="0.3">
      <c r="B442" t="s">
        <v>589</v>
      </c>
      <c r="C442" t="s">
        <v>793</v>
      </c>
      <c r="D442" t="s">
        <v>15</v>
      </c>
      <c r="E442">
        <v>45</v>
      </c>
      <c r="F442">
        <v>2</v>
      </c>
      <c r="G442">
        <v>2625</v>
      </c>
      <c r="H442" t="s">
        <v>11</v>
      </c>
      <c r="I442" t="s">
        <v>17</v>
      </c>
    </row>
    <row r="443" spans="2:9" x14ac:dyDescent="0.3">
      <c r="B443" t="s">
        <v>794</v>
      </c>
      <c r="C443" t="s">
        <v>795</v>
      </c>
      <c r="D443" t="s">
        <v>10</v>
      </c>
      <c r="E443">
        <v>20</v>
      </c>
      <c r="F443">
        <v>3</v>
      </c>
      <c r="G443">
        <v>95</v>
      </c>
      <c r="H443" t="s">
        <v>11</v>
      </c>
      <c r="I443" t="s">
        <v>12</v>
      </c>
    </row>
    <row r="444" spans="2:9" x14ac:dyDescent="0.3">
      <c r="B444" t="s">
        <v>796</v>
      </c>
      <c r="C444" t="s">
        <v>797</v>
      </c>
      <c r="D444" t="s">
        <v>10</v>
      </c>
      <c r="E444">
        <v>25</v>
      </c>
      <c r="F444">
        <v>3</v>
      </c>
      <c r="G444">
        <v>7775</v>
      </c>
      <c r="H444" t="s">
        <v>11</v>
      </c>
      <c r="I444" t="s">
        <v>12</v>
      </c>
    </row>
    <row r="445" spans="2:9" x14ac:dyDescent="0.3">
      <c r="B445" t="s">
        <v>798</v>
      </c>
      <c r="C445" t="s">
        <v>799</v>
      </c>
      <c r="D445" t="s">
        <v>15</v>
      </c>
      <c r="E445">
        <v>28</v>
      </c>
      <c r="F445">
        <v>2</v>
      </c>
      <c r="G445">
        <v>13</v>
      </c>
      <c r="H445" t="s">
        <v>11</v>
      </c>
      <c r="I445" t="s">
        <v>17</v>
      </c>
    </row>
    <row r="446" spans="2:9" x14ac:dyDescent="0.3">
      <c r="B446" t="s">
        <v>800</v>
      </c>
      <c r="C446" t="s">
        <v>801</v>
      </c>
      <c r="D446" t="s">
        <v>10</v>
      </c>
      <c r="F446">
        <v>3</v>
      </c>
      <c r="G446">
        <v>81125</v>
      </c>
      <c r="H446" t="s">
        <v>11</v>
      </c>
      <c r="I446" t="s">
        <v>17</v>
      </c>
    </row>
    <row r="447" spans="2:9" x14ac:dyDescent="0.3">
      <c r="B447" t="s">
        <v>802</v>
      </c>
      <c r="C447" t="s">
        <v>803</v>
      </c>
      <c r="D447" t="s">
        <v>10</v>
      </c>
      <c r="E447">
        <v>4</v>
      </c>
      <c r="F447">
        <v>1</v>
      </c>
      <c r="G447">
        <v>818583</v>
      </c>
      <c r="H447" t="s">
        <v>11</v>
      </c>
      <c r="I447" t="s">
        <v>17</v>
      </c>
    </row>
    <row r="448" spans="2:9" x14ac:dyDescent="0.3">
      <c r="B448" t="s">
        <v>514</v>
      </c>
      <c r="C448" t="s">
        <v>804</v>
      </c>
      <c r="D448" t="s">
        <v>15</v>
      </c>
      <c r="E448">
        <v>13</v>
      </c>
      <c r="F448">
        <v>2</v>
      </c>
      <c r="G448">
        <v>195</v>
      </c>
      <c r="H448" t="s">
        <v>11</v>
      </c>
      <c r="I448" t="s">
        <v>17</v>
      </c>
    </row>
    <row r="449" spans="2:9" x14ac:dyDescent="0.3">
      <c r="B449" t="s">
        <v>805</v>
      </c>
      <c r="C449" t="s">
        <v>806</v>
      </c>
      <c r="D449" t="s">
        <v>10</v>
      </c>
      <c r="E449">
        <v>34</v>
      </c>
      <c r="F449">
        <v>1</v>
      </c>
      <c r="G449">
        <v>2655</v>
      </c>
      <c r="H449" t="s">
        <v>11</v>
      </c>
      <c r="I449" t="s">
        <v>17</v>
      </c>
    </row>
    <row r="450" spans="2:9" x14ac:dyDescent="0.3">
      <c r="B450" t="s">
        <v>807</v>
      </c>
      <c r="C450" t="s">
        <v>808</v>
      </c>
      <c r="D450" t="s">
        <v>15</v>
      </c>
      <c r="E450">
        <v>5</v>
      </c>
      <c r="F450">
        <v>3</v>
      </c>
      <c r="G450">
        <v>192583</v>
      </c>
      <c r="H450" t="s">
        <v>16</v>
      </c>
      <c r="I450" t="s">
        <v>17</v>
      </c>
    </row>
    <row r="451" spans="2:9" x14ac:dyDescent="0.3">
      <c r="B451" t="s">
        <v>809</v>
      </c>
      <c r="C451" t="s">
        <v>810</v>
      </c>
      <c r="D451" t="s">
        <v>10</v>
      </c>
      <c r="E451">
        <v>52</v>
      </c>
      <c r="F451">
        <v>1</v>
      </c>
      <c r="G451">
        <v>305</v>
      </c>
      <c r="H451" t="s">
        <v>11</v>
      </c>
      <c r="I451" t="s">
        <v>17</v>
      </c>
    </row>
    <row r="452" spans="2:9" x14ac:dyDescent="0.3">
      <c r="B452" t="s">
        <v>128</v>
      </c>
      <c r="C452" t="s">
        <v>811</v>
      </c>
      <c r="D452" t="s">
        <v>10</v>
      </c>
      <c r="E452">
        <v>36</v>
      </c>
      <c r="F452">
        <v>2</v>
      </c>
      <c r="G452">
        <v>2775</v>
      </c>
      <c r="H452" t="s">
        <v>11</v>
      </c>
      <c r="I452" t="s">
        <v>12</v>
      </c>
    </row>
    <row r="453" spans="2:9" x14ac:dyDescent="0.3">
      <c r="B453" t="s">
        <v>812</v>
      </c>
      <c r="C453" t="s">
        <v>813</v>
      </c>
      <c r="D453" t="s">
        <v>10</v>
      </c>
      <c r="F453">
        <v>3</v>
      </c>
      <c r="G453">
        <v>199667</v>
      </c>
      <c r="H453" t="s">
        <v>11</v>
      </c>
      <c r="I453" t="s">
        <v>12</v>
      </c>
    </row>
    <row r="454" spans="2:9" x14ac:dyDescent="0.3">
      <c r="B454" t="s">
        <v>814</v>
      </c>
      <c r="C454" t="s">
        <v>815</v>
      </c>
      <c r="D454" t="s">
        <v>10</v>
      </c>
      <c r="E454">
        <v>30</v>
      </c>
      <c r="F454">
        <v>1</v>
      </c>
      <c r="G454">
        <v>2775</v>
      </c>
      <c r="H454" t="s">
        <v>16</v>
      </c>
      <c r="I454" t="s">
        <v>12</v>
      </c>
    </row>
    <row r="455" spans="2:9" x14ac:dyDescent="0.3">
      <c r="B455" t="s">
        <v>816</v>
      </c>
      <c r="C455" t="s">
        <v>817</v>
      </c>
      <c r="D455" t="s">
        <v>10</v>
      </c>
      <c r="E455">
        <v>49</v>
      </c>
      <c r="F455">
        <v>1</v>
      </c>
      <c r="G455">
        <v>891042</v>
      </c>
      <c r="H455" t="s">
        <v>16</v>
      </c>
      <c r="I455" t="s">
        <v>17</v>
      </c>
    </row>
    <row r="456" spans="2:9" x14ac:dyDescent="0.3">
      <c r="B456" t="s">
        <v>818</v>
      </c>
      <c r="C456" t="s">
        <v>819</v>
      </c>
      <c r="D456" t="s">
        <v>10</v>
      </c>
      <c r="F456">
        <v>3</v>
      </c>
      <c r="G456">
        <v>805</v>
      </c>
      <c r="H456" t="s">
        <v>11</v>
      </c>
      <c r="I456" t="s">
        <v>12</v>
      </c>
    </row>
    <row r="457" spans="2:9" x14ac:dyDescent="0.3">
      <c r="B457" t="s">
        <v>820</v>
      </c>
      <c r="C457" t="s">
        <v>163</v>
      </c>
      <c r="D457" t="s">
        <v>10</v>
      </c>
      <c r="E457">
        <v>29</v>
      </c>
      <c r="F457">
        <v>3</v>
      </c>
      <c r="G457">
        <v>78958</v>
      </c>
      <c r="H457" t="s">
        <v>16</v>
      </c>
      <c r="I457" t="s">
        <v>17</v>
      </c>
    </row>
    <row r="458" spans="2:9" x14ac:dyDescent="0.3">
      <c r="B458" t="s">
        <v>821</v>
      </c>
      <c r="C458" t="s">
        <v>822</v>
      </c>
      <c r="D458" t="s">
        <v>10</v>
      </c>
      <c r="E458">
        <v>65</v>
      </c>
      <c r="F458">
        <v>1</v>
      </c>
      <c r="G458">
        <v>2655</v>
      </c>
      <c r="H458" t="s">
        <v>11</v>
      </c>
      <c r="I458" t="s">
        <v>12</v>
      </c>
    </row>
    <row r="459" spans="2:9" x14ac:dyDescent="0.3">
      <c r="B459" t="s">
        <v>823</v>
      </c>
      <c r="C459" t="s">
        <v>824</v>
      </c>
      <c r="D459" t="s">
        <v>15</v>
      </c>
      <c r="F459">
        <v>1</v>
      </c>
      <c r="G459">
        <v>518625</v>
      </c>
      <c r="H459" t="s">
        <v>11</v>
      </c>
      <c r="I459" t="s">
        <v>17</v>
      </c>
    </row>
    <row r="460" spans="2:9" x14ac:dyDescent="0.3">
      <c r="B460" t="s">
        <v>825</v>
      </c>
      <c r="C460" t="s">
        <v>826</v>
      </c>
      <c r="D460" t="s">
        <v>15</v>
      </c>
      <c r="E460">
        <v>50</v>
      </c>
      <c r="F460">
        <v>2</v>
      </c>
      <c r="G460">
        <v>105</v>
      </c>
      <c r="H460" t="s">
        <v>11</v>
      </c>
      <c r="I460" t="s">
        <v>17</v>
      </c>
    </row>
    <row r="461" spans="2:9" x14ac:dyDescent="0.3">
      <c r="B461" t="s">
        <v>827</v>
      </c>
      <c r="C461" t="s">
        <v>828</v>
      </c>
      <c r="D461" t="s">
        <v>10</v>
      </c>
      <c r="F461">
        <v>3</v>
      </c>
      <c r="G461">
        <v>775</v>
      </c>
      <c r="H461" t="s">
        <v>26</v>
      </c>
      <c r="I461" t="s">
        <v>12</v>
      </c>
    </row>
    <row r="462" spans="2:9" x14ac:dyDescent="0.3">
      <c r="B462" t="s">
        <v>829</v>
      </c>
      <c r="C462" t="s">
        <v>312</v>
      </c>
      <c r="D462" t="s">
        <v>10</v>
      </c>
      <c r="E462">
        <v>48</v>
      </c>
      <c r="F462">
        <v>1</v>
      </c>
      <c r="G462">
        <v>2655</v>
      </c>
      <c r="H462" t="s">
        <v>11</v>
      </c>
      <c r="I462" t="s">
        <v>17</v>
      </c>
    </row>
    <row r="463" spans="2:9" x14ac:dyDescent="0.3">
      <c r="B463" t="s">
        <v>830</v>
      </c>
      <c r="C463" t="s">
        <v>373</v>
      </c>
      <c r="D463" t="s">
        <v>10</v>
      </c>
      <c r="E463">
        <v>34</v>
      </c>
      <c r="F463">
        <v>3</v>
      </c>
      <c r="G463">
        <v>805</v>
      </c>
      <c r="H463" t="s">
        <v>11</v>
      </c>
      <c r="I463" t="s">
        <v>12</v>
      </c>
    </row>
    <row r="464" spans="2:9" x14ac:dyDescent="0.3">
      <c r="B464" t="s">
        <v>831</v>
      </c>
      <c r="C464" t="s">
        <v>832</v>
      </c>
      <c r="D464" t="s">
        <v>10</v>
      </c>
      <c r="E464">
        <v>47</v>
      </c>
      <c r="F464">
        <v>1</v>
      </c>
      <c r="G464">
        <v>385</v>
      </c>
      <c r="H464" t="s">
        <v>11</v>
      </c>
      <c r="I464" t="s">
        <v>12</v>
      </c>
    </row>
    <row r="465" spans="2:9" x14ac:dyDescent="0.3">
      <c r="B465" t="s">
        <v>833</v>
      </c>
      <c r="C465" t="s">
        <v>834</v>
      </c>
      <c r="D465" t="s">
        <v>10</v>
      </c>
      <c r="E465">
        <v>48</v>
      </c>
      <c r="F465">
        <v>2</v>
      </c>
      <c r="G465">
        <v>13</v>
      </c>
      <c r="H465" t="s">
        <v>11</v>
      </c>
      <c r="I465" t="s">
        <v>12</v>
      </c>
    </row>
    <row r="466" spans="2:9" x14ac:dyDescent="0.3">
      <c r="B466" t="s">
        <v>835</v>
      </c>
      <c r="C466" t="s">
        <v>836</v>
      </c>
      <c r="D466" t="s">
        <v>10</v>
      </c>
      <c r="F466">
        <v>3</v>
      </c>
      <c r="G466">
        <v>805</v>
      </c>
      <c r="H466" t="s">
        <v>11</v>
      </c>
      <c r="I466" t="s">
        <v>12</v>
      </c>
    </row>
    <row r="467" spans="2:9" x14ac:dyDescent="0.3">
      <c r="B467" t="s">
        <v>837</v>
      </c>
      <c r="C467" t="s">
        <v>838</v>
      </c>
      <c r="D467" t="s">
        <v>10</v>
      </c>
      <c r="E467">
        <v>38</v>
      </c>
      <c r="F467">
        <v>3</v>
      </c>
      <c r="G467">
        <v>705</v>
      </c>
      <c r="H467" t="s">
        <v>11</v>
      </c>
      <c r="I467" t="s">
        <v>12</v>
      </c>
    </row>
    <row r="468" spans="2:9" x14ac:dyDescent="0.3">
      <c r="B468" t="s">
        <v>839</v>
      </c>
      <c r="C468" t="s">
        <v>373</v>
      </c>
      <c r="D468" t="s">
        <v>10</v>
      </c>
      <c r="F468">
        <v>2</v>
      </c>
      <c r="G468">
        <v>0</v>
      </c>
      <c r="H468" t="s">
        <v>11</v>
      </c>
      <c r="I468" t="s">
        <v>12</v>
      </c>
    </row>
    <row r="469" spans="2:9" x14ac:dyDescent="0.3">
      <c r="B469" t="s">
        <v>840</v>
      </c>
      <c r="C469" t="s">
        <v>841</v>
      </c>
      <c r="D469" t="s">
        <v>10</v>
      </c>
      <c r="E469">
        <v>56</v>
      </c>
      <c r="F469">
        <v>1</v>
      </c>
      <c r="G469">
        <v>2655</v>
      </c>
      <c r="H469" t="s">
        <v>11</v>
      </c>
      <c r="I469" t="s">
        <v>12</v>
      </c>
    </row>
    <row r="470" spans="2:9" x14ac:dyDescent="0.3">
      <c r="B470" t="s">
        <v>842</v>
      </c>
      <c r="C470" t="s">
        <v>25</v>
      </c>
      <c r="D470" t="s">
        <v>10</v>
      </c>
      <c r="F470">
        <v>3</v>
      </c>
      <c r="G470">
        <v>7725</v>
      </c>
      <c r="H470" t="s">
        <v>26</v>
      </c>
      <c r="I470" t="s">
        <v>12</v>
      </c>
    </row>
    <row r="471" spans="2:9" x14ac:dyDescent="0.3">
      <c r="B471" t="s">
        <v>807</v>
      </c>
      <c r="C471" t="s">
        <v>843</v>
      </c>
      <c r="D471" t="s">
        <v>15</v>
      </c>
      <c r="E471">
        <v>75</v>
      </c>
      <c r="F471">
        <v>3</v>
      </c>
      <c r="G471">
        <v>192583</v>
      </c>
      <c r="H471" t="s">
        <v>16</v>
      </c>
      <c r="I471" t="s">
        <v>17</v>
      </c>
    </row>
    <row r="472" spans="2:9" x14ac:dyDescent="0.3">
      <c r="B472" t="s">
        <v>844</v>
      </c>
      <c r="C472" t="s">
        <v>845</v>
      </c>
      <c r="D472" t="s">
        <v>10</v>
      </c>
      <c r="F472">
        <v>3</v>
      </c>
      <c r="G472">
        <v>725</v>
      </c>
      <c r="H472" t="s">
        <v>11</v>
      </c>
      <c r="I472" t="s">
        <v>12</v>
      </c>
    </row>
    <row r="473" spans="2:9" x14ac:dyDescent="0.3">
      <c r="B473" t="s">
        <v>846</v>
      </c>
      <c r="C473" t="s">
        <v>847</v>
      </c>
      <c r="D473" t="s">
        <v>10</v>
      </c>
      <c r="E473">
        <v>38</v>
      </c>
      <c r="F473">
        <v>3</v>
      </c>
      <c r="G473">
        <v>86625</v>
      </c>
      <c r="H473" t="s">
        <v>11</v>
      </c>
      <c r="I473" t="s">
        <v>12</v>
      </c>
    </row>
    <row r="474" spans="2:9" x14ac:dyDescent="0.3">
      <c r="B474" t="s">
        <v>128</v>
      </c>
      <c r="C474" t="s">
        <v>848</v>
      </c>
      <c r="D474" t="s">
        <v>15</v>
      </c>
      <c r="E474">
        <v>33</v>
      </c>
      <c r="F474">
        <v>2</v>
      </c>
      <c r="G474">
        <v>2775</v>
      </c>
      <c r="H474" t="s">
        <v>11</v>
      </c>
      <c r="I474" t="s">
        <v>17</v>
      </c>
    </row>
    <row r="475" spans="2:9" x14ac:dyDescent="0.3">
      <c r="B475" t="s">
        <v>849</v>
      </c>
      <c r="C475" t="s">
        <v>850</v>
      </c>
      <c r="D475" t="s">
        <v>15</v>
      </c>
      <c r="E475">
        <v>23</v>
      </c>
      <c r="F475">
        <v>2</v>
      </c>
      <c r="G475">
        <v>137917</v>
      </c>
      <c r="H475" t="s">
        <v>16</v>
      </c>
      <c r="I475" t="s">
        <v>17</v>
      </c>
    </row>
    <row r="476" spans="2:9" x14ac:dyDescent="0.3">
      <c r="B476" t="s">
        <v>851</v>
      </c>
      <c r="C476" t="s">
        <v>852</v>
      </c>
      <c r="D476" t="s">
        <v>15</v>
      </c>
      <c r="E476">
        <v>22</v>
      </c>
      <c r="F476">
        <v>3</v>
      </c>
      <c r="G476">
        <v>98375</v>
      </c>
      <c r="H476" t="s">
        <v>11</v>
      </c>
      <c r="I476" t="s">
        <v>12</v>
      </c>
    </row>
    <row r="477" spans="2:9" x14ac:dyDescent="0.3">
      <c r="B477" t="s">
        <v>853</v>
      </c>
      <c r="C477" t="s">
        <v>854</v>
      </c>
      <c r="D477" t="s">
        <v>10</v>
      </c>
      <c r="F477">
        <v>1</v>
      </c>
      <c r="G477">
        <v>52</v>
      </c>
      <c r="H477" t="s">
        <v>11</v>
      </c>
      <c r="I477" t="s">
        <v>12</v>
      </c>
    </row>
    <row r="478" spans="2:9" x14ac:dyDescent="0.3">
      <c r="B478" t="s">
        <v>855</v>
      </c>
      <c r="C478" t="s">
        <v>856</v>
      </c>
      <c r="D478" t="s">
        <v>10</v>
      </c>
      <c r="E478">
        <v>34</v>
      </c>
      <c r="F478">
        <v>2</v>
      </c>
      <c r="G478">
        <v>21</v>
      </c>
      <c r="H478" t="s">
        <v>11</v>
      </c>
      <c r="I478" t="s">
        <v>12</v>
      </c>
    </row>
    <row r="479" spans="2:9" x14ac:dyDescent="0.3">
      <c r="B479" t="s">
        <v>8</v>
      </c>
      <c r="C479" t="s">
        <v>857</v>
      </c>
      <c r="D479" t="s">
        <v>10</v>
      </c>
      <c r="E479">
        <v>29</v>
      </c>
      <c r="F479">
        <v>3</v>
      </c>
      <c r="G479">
        <v>70458</v>
      </c>
      <c r="H479" t="s">
        <v>11</v>
      </c>
      <c r="I479" t="s">
        <v>12</v>
      </c>
    </row>
    <row r="480" spans="2:9" x14ac:dyDescent="0.3">
      <c r="B480" t="s">
        <v>858</v>
      </c>
      <c r="C480" t="s">
        <v>859</v>
      </c>
      <c r="D480" t="s">
        <v>10</v>
      </c>
      <c r="E480">
        <v>22</v>
      </c>
      <c r="F480">
        <v>3</v>
      </c>
      <c r="G480">
        <v>75208</v>
      </c>
      <c r="H480" t="s">
        <v>11</v>
      </c>
      <c r="I480" t="s">
        <v>12</v>
      </c>
    </row>
    <row r="481" spans="2:9" x14ac:dyDescent="0.3">
      <c r="B481" t="s">
        <v>860</v>
      </c>
      <c r="C481" t="s">
        <v>861</v>
      </c>
      <c r="D481" t="s">
        <v>15</v>
      </c>
      <c r="E481">
        <v>2</v>
      </c>
      <c r="F481">
        <v>3</v>
      </c>
      <c r="G481">
        <v>122875</v>
      </c>
      <c r="H481" t="s">
        <v>11</v>
      </c>
      <c r="I481" t="s">
        <v>17</v>
      </c>
    </row>
    <row r="482" spans="2:9" x14ac:dyDescent="0.3">
      <c r="B482" t="s">
        <v>130</v>
      </c>
      <c r="C482" t="s">
        <v>862</v>
      </c>
      <c r="D482" t="s">
        <v>10</v>
      </c>
      <c r="E482">
        <v>9</v>
      </c>
      <c r="F482">
        <v>3</v>
      </c>
      <c r="G482">
        <v>469</v>
      </c>
      <c r="H482" t="s">
        <v>11</v>
      </c>
      <c r="I482" t="s">
        <v>12</v>
      </c>
    </row>
    <row r="483" spans="2:9" x14ac:dyDescent="0.3">
      <c r="B483" t="s">
        <v>863</v>
      </c>
      <c r="C483" t="s">
        <v>864</v>
      </c>
      <c r="D483" t="s">
        <v>10</v>
      </c>
      <c r="F483">
        <v>2</v>
      </c>
      <c r="G483">
        <v>0</v>
      </c>
      <c r="H483" t="s">
        <v>11</v>
      </c>
      <c r="I483" t="s">
        <v>12</v>
      </c>
    </row>
    <row r="484" spans="2:9" x14ac:dyDescent="0.3">
      <c r="B484" t="s">
        <v>865</v>
      </c>
      <c r="C484" t="s">
        <v>866</v>
      </c>
      <c r="D484" t="s">
        <v>10</v>
      </c>
      <c r="E484">
        <v>50</v>
      </c>
      <c r="F484">
        <v>3</v>
      </c>
      <c r="G484">
        <v>805</v>
      </c>
      <c r="H484" t="s">
        <v>11</v>
      </c>
      <c r="I484" t="s">
        <v>12</v>
      </c>
    </row>
    <row r="485" spans="2:9" x14ac:dyDescent="0.3">
      <c r="B485" t="s">
        <v>867</v>
      </c>
      <c r="C485" t="s">
        <v>868</v>
      </c>
      <c r="D485" t="s">
        <v>15</v>
      </c>
      <c r="E485">
        <v>63</v>
      </c>
      <c r="F485">
        <v>3</v>
      </c>
      <c r="G485">
        <v>95875</v>
      </c>
      <c r="H485" t="s">
        <v>11</v>
      </c>
      <c r="I485" t="s">
        <v>17</v>
      </c>
    </row>
    <row r="486" spans="2:9" x14ac:dyDescent="0.3">
      <c r="B486" t="s">
        <v>548</v>
      </c>
      <c r="C486" t="s">
        <v>869</v>
      </c>
      <c r="D486" t="s">
        <v>10</v>
      </c>
      <c r="E486">
        <v>25</v>
      </c>
      <c r="F486">
        <v>1</v>
      </c>
      <c r="G486">
        <v>910792</v>
      </c>
      <c r="H486" t="s">
        <v>16</v>
      </c>
      <c r="I486" t="s">
        <v>17</v>
      </c>
    </row>
    <row r="487" spans="2:9" x14ac:dyDescent="0.3">
      <c r="B487" t="s">
        <v>344</v>
      </c>
      <c r="C487" t="s">
        <v>870</v>
      </c>
      <c r="D487" t="s">
        <v>15</v>
      </c>
      <c r="F487">
        <v>3</v>
      </c>
      <c r="G487">
        <v>254667</v>
      </c>
      <c r="H487" t="s">
        <v>11</v>
      </c>
      <c r="I487" t="s">
        <v>12</v>
      </c>
    </row>
    <row r="488" spans="2:9" x14ac:dyDescent="0.3">
      <c r="B488" t="s">
        <v>433</v>
      </c>
      <c r="C488" t="s">
        <v>871</v>
      </c>
      <c r="D488" t="s">
        <v>15</v>
      </c>
      <c r="E488">
        <v>35</v>
      </c>
      <c r="F488">
        <v>1</v>
      </c>
      <c r="G488">
        <v>90</v>
      </c>
      <c r="H488" t="s">
        <v>11</v>
      </c>
      <c r="I488" t="s">
        <v>17</v>
      </c>
    </row>
    <row r="489" spans="2:9" x14ac:dyDescent="0.3">
      <c r="B489" t="s">
        <v>872</v>
      </c>
      <c r="C489" t="s">
        <v>873</v>
      </c>
      <c r="D489" t="s">
        <v>10</v>
      </c>
      <c r="E489">
        <v>58</v>
      </c>
      <c r="F489">
        <v>1</v>
      </c>
      <c r="G489">
        <v>297</v>
      </c>
      <c r="H489" t="s">
        <v>16</v>
      </c>
      <c r="I489" t="s">
        <v>12</v>
      </c>
    </row>
    <row r="490" spans="2:9" x14ac:dyDescent="0.3">
      <c r="B490" t="s">
        <v>874</v>
      </c>
      <c r="C490" t="s">
        <v>875</v>
      </c>
      <c r="D490" t="s">
        <v>10</v>
      </c>
      <c r="E490">
        <v>30</v>
      </c>
      <c r="F490">
        <v>3</v>
      </c>
      <c r="G490">
        <v>805</v>
      </c>
      <c r="H490" t="s">
        <v>11</v>
      </c>
      <c r="I490" t="s">
        <v>12</v>
      </c>
    </row>
    <row r="491" spans="2:9" x14ac:dyDescent="0.3">
      <c r="B491" t="s">
        <v>644</v>
      </c>
      <c r="C491" t="s">
        <v>876</v>
      </c>
      <c r="D491" t="s">
        <v>10</v>
      </c>
      <c r="E491">
        <v>9</v>
      </c>
      <c r="F491">
        <v>3</v>
      </c>
      <c r="G491">
        <v>159</v>
      </c>
      <c r="H491" t="s">
        <v>11</v>
      </c>
      <c r="I491" t="s">
        <v>17</v>
      </c>
    </row>
    <row r="492" spans="2:9" x14ac:dyDescent="0.3">
      <c r="B492" t="s">
        <v>812</v>
      </c>
      <c r="C492" t="s">
        <v>877</v>
      </c>
      <c r="D492" t="s">
        <v>10</v>
      </c>
      <c r="F492">
        <v>3</v>
      </c>
      <c r="G492">
        <v>199667</v>
      </c>
      <c r="H492" t="s">
        <v>11</v>
      </c>
      <c r="I492" t="s">
        <v>12</v>
      </c>
    </row>
    <row r="493" spans="2:9" x14ac:dyDescent="0.3">
      <c r="B493" t="s">
        <v>878</v>
      </c>
      <c r="C493" t="s">
        <v>879</v>
      </c>
      <c r="D493" t="s">
        <v>10</v>
      </c>
      <c r="E493">
        <v>21</v>
      </c>
      <c r="F493">
        <v>3</v>
      </c>
      <c r="G493">
        <v>725</v>
      </c>
      <c r="H493" t="s">
        <v>11</v>
      </c>
      <c r="I493" t="s">
        <v>12</v>
      </c>
    </row>
    <row r="494" spans="2:9" x14ac:dyDescent="0.3">
      <c r="B494" t="s">
        <v>880</v>
      </c>
      <c r="C494" t="s">
        <v>881</v>
      </c>
      <c r="D494" t="s">
        <v>10</v>
      </c>
      <c r="E494">
        <v>55</v>
      </c>
      <c r="F494">
        <v>1</v>
      </c>
      <c r="G494">
        <v>305</v>
      </c>
      <c r="H494" t="s">
        <v>11</v>
      </c>
      <c r="I494" t="s">
        <v>12</v>
      </c>
    </row>
    <row r="495" spans="2:9" x14ac:dyDescent="0.3">
      <c r="B495" t="s">
        <v>882</v>
      </c>
      <c r="C495" t="s">
        <v>883</v>
      </c>
      <c r="D495" t="s">
        <v>10</v>
      </c>
      <c r="E495">
        <v>71</v>
      </c>
      <c r="F495">
        <v>1</v>
      </c>
      <c r="G495">
        <v>495042</v>
      </c>
      <c r="H495" t="s">
        <v>16</v>
      </c>
      <c r="I495" t="s">
        <v>12</v>
      </c>
    </row>
    <row r="496" spans="2:9" x14ac:dyDescent="0.3">
      <c r="B496" t="s">
        <v>884</v>
      </c>
      <c r="C496" t="s">
        <v>885</v>
      </c>
      <c r="D496" t="s">
        <v>10</v>
      </c>
      <c r="E496">
        <v>21</v>
      </c>
      <c r="F496">
        <v>3</v>
      </c>
      <c r="G496">
        <v>805</v>
      </c>
      <c r="H496" t="s">
        <v>11</v>
      </c>
      <c r="I496" t="s">
        <v>12</v>
      </c>
    </row>
    <row r="497" spans="2:9" x14ac:dyDescent="0.3">
      <c r="B497" t="s">
        <v>886</v>
      </c>
      <c r="C497" t="s">
        <v>394</v>
      </c>
      <c r="D497" t="s">
        <v>10</v>
      </c>
      <c r="F497">
        <v>3</v>
      </c>
      <c r="G497">
        <v>144583</v>
      </c>
      <c r="H497" t="s">
        <v>16</v>
      </c>
      <c r="I497" t="s">
        <v>12</v>
      </c>
    </row>
    <row r="498" spans="2:9" x14ac:dyDescent="0.3">
      <c r="B498" t="s">
        <v>887</v>
      </c>
      <c r="C498" t="s">
        <v>888</v>
      </c>
      <c r="D498" t="s">
        <v>15</v>
      </c>
      <c r="E498">
        <v>54</v>
      </c>
      <c r="F498">
        <v>1</v>
      </c>
      <c r="G498">
        <v>782667</v>
      </c>
      <c r="H498" t="s">
        <v>16</v>
      </c>
      <c r="I498" t="s">
        <v>17</v>
      </c>
    </row>
    <row r="499" spans="2:9" x14ac:dyDescent="0.3">
      <c r="B499" t="s">
        <v>889</v>
      </c>
      <c r="C499" t="s">
        <v>458</v>
      </c>
      <c r="D499" t="s">
        <v>10</v>
      </c>
      <c r="F499">
        <v>3</v>
      </c>
      <c r="G499">
        <v>151</v>
      </c>
      <c r="H499" t="s">
        <v>11</v>
      </c>
      <c r="I499" t="s">
        <v>12</v>
      </c>
    </row>
    <row r="500" spans="2:9" x14ac:dyDescent="0.3">
      <c r="B500" t="s">
        <v>559</v>
      </c>
      <c r="C500" t="s">
        <v>890</v>
      </c>
      <c r="D500" t="s">
        <v>15</v>
      </c>
      <c r="E500">
        <v>25</v>
      </c>
      <c r="F500">
        <v>1</v>
      </c>
      <c r="G500">
        <v>15155</v>
      </c>
      <c r="H500" t="s">
        <v>11</v>
      </c>
      <c r="I500" t="s">
        <v>12</v>
      </c>
    </row>
    <row r="501" spans="2:9" x14ac:dyDescent="0.3">
      <c r="B501" t="s">
        <v>891</v>
      </c>
      <c r="C501" t="s">
        <v>892</v>
      </c>
      <c r="D501" t="s">
        <v>10</v>
      </c>
      <c r="E501">
        <v>24</v>
      </c>
      <c r="F501">
        <v>3</v>
      </c>
      <c r="G501">
        <v>77958</v>
      </c>
      <c r="H501" t="s">
        <v>11</v>
      </c>
      <c r="I501" t="s">
        <v>12</v>
      </c>
    </row>
    <row r="502" spans="2:9" x14ac:dyDescent="0.3">
      <c r="B502" t="s">
        <v>323</v>
      </c>
      <c r="C502" t="s">
        <v>893</v>
      </c>
      <c r="D502" t="s">
        <v>10</v>
      </c>
      <c r="E502">
        <v>17</v>
      </c>
      <c r="F502">
        <v>3</v>
      </c>
      <c r="G502">
        <v>86625</v>
      </c>
      <c r="H502" t="s">
        <v>11</v>
      </c>
      <c r="I502" t="s">
        <v>12</v>
      </c>
    </row>
    <row r="503" spans="2:9" x14ac:dyDescent="0.3">
      <c r="B503" t="s">
        <v>894</v>
      </c>
      <c r="C503" t="s">
        <v>664</v>
      </c>
      <c r="D503" t="s">
        <v>15</v>
      </c>
      <c r="E503">
        <v>21</v>
      </c>
      <c r="F503">
        <v>3</v>
      </c>
      <c r="G503">
        <v>775</v>
      </c>
      <c r="H503" t="s">
        <v>26</v>
      </c>
      <c r="I503" t="s">
        <v>12</v>
      </c>
    </row>
    <row r="504" spans="2:9" x14ac:dyDescent="0.3">
      <c r="B504" t="s">
        <v>895</v>
      </c>
      <c r="C504" t="s">
        <v>896</v>
      </c>
      <c r="D504" t="s">
        <v>15</v>
      </c>
      <c r="F504">
        <v>3</v>
      </c>
      <c r="G504">
        <v>76292</v>
      </c>
      <c r="H504" t="s">
        <v>26</v>
      </c>
      <c r="I504" t="s">
        <v>12</v>
      </c>
    </row>
    <row r="505" spans="2:9" x14ac:dyDescent="0.3">
      <c r="B505" t="s">
        <v>897</v>
      </c>
      <c r="C505" t="s">
        <v>898</v>
      </c>
      <c r="D505" t="s">
        <v>15</v>
      </c>
      <c r="E505">
        <v>37</v>
      </c>
      <c r="F505">
        <v>3</v>
      </c>
      <c r="G505">
        <v>95875</v>
      </c>
      <c r="H505" t="s">
        <v>11</v>
      </c>
      <c r="I505" t="s">
        <v>12</v>
      </c>
    </row>
    <row r="506" spans="2:9" x14ac:dyDescent="0.3">
      <c r="B506" t="s">
        <v>899</v>
      </c>
      <c r="C506" t="s">
        <v>900</v>
      </c>
      <c r="D506" t="s">
        <v>15</v>
      </c>
      <c r="E506">
        <v>16</v>
      </c>
      <c r="F506">
        <v>1</v>
      </c>
      <c r="G506">
        <v>865</v>
      </c>
      <c r="H506" t="s">
        <v>11</v>
      </c>
      <c r="I506" t="s">
        <v>17</v>
      </c>
    </row>
    <row r="507" spans="2:9" x14ac:dyDescent="0.3">
      <c r="B507" t="s">
        <v>575</v>
      </c>
      <c r="C507" t="s">
        <v>901</v>
      </c>
      <c r="D507" t="s">
        <v>10</v>
      </c>
      <c r="E507">
        <v>18</v>
      </c>
      <c r="F507">
        <v>1</v>
      </c>
      <c r="G507">
        <v>1089</v>
      </c>
      <c r="H507" t="s">
        <v>16</v>
      </c>
      <c r="I507" t="s">
        <v>12</v>
      </c>
    </row>
    <row r="508" spans="2:9" x14ac:dyDescent="0.3">
      <c r="B508" t="s">
        <v>902</v>
      </c>
      <c r="C508" t="s">
        <v>903</v>
      </c>
      <c r="D508" t="s">
        <v>15</v>
      </c>
      <c r="E508">
        <v>33</v>
      </c>
      <c r="F508">
        <v>2</v>
      </c>
      <c r="G508">
        <v>26</v>
      </c>
      <c r="H508" t="s">
        <v>11</v>
      </c>
      <c r="I508" t="s">
        <v>17</v>
      </c>
    </row>
    <row r="509" spans="2:9" x14ac:dyDescent="0.3">
      <c r="B509" t="s">
        <v>904</v>
      </c>
      <c r="C509" t="s">
        <v>905</v>
      </c>
      <c r="D509" t="s">
        <v>10</v>
      </c>
      <c r="F509">
        <v>1</v>
      </c>
      <c r="G509">
        <v>2655</v>
      </c>
      <c r="H509" t="s">
        <v>11</v>
      </c>
      <c r="I509" t="s">
        <v>17</v>
      </c>
    </row>
    <row r="510" spans="2:9" x14ac:dyDescent="0.3">
      <c r="B510" t="s">
        <v>306</v>
      </c>
      <c r="C510" t="s">
        <v>906</v>
      </c>
      <c r="D510" t="s">
        <v>10</v>
      </c>
      <c r="E510">
        <v>28</v>
      </c>
      <c r="F510">
        <v>3</v>
      </c>
      <c r="G510">
        <v>22525</v>
      </c>
      <c r="H510" t="s">
        <v>11</v>
      </c>
      <c r="I510" t="s">
        <v>12</v>
      </c>
    </row>
    <row r="511" spans="2:9" x14ac:dyDescent="0.3">
      <c r="B511" t="s">
        <v>907</v>
      </c>
      <c r="C511" t="s">
        <v>908</v>
      </c>
      <c r="D511" t="s">
        <v>10</v>
      </c>
      <c r="E511">
        <v>26</v>
      </c>
      <c r="F511">
        <v>3</v>
      </c>
      <c r="G511">
        <v>564958</v>
      </c>
      <c r="H511" t="s">
        <v>11</v>
      </c>
      <c r="I511" t="s">
        <v>17</v>
      </c>
    </row>
    <row r="512" spans="2:9" x14ac:dyDescent="0.3">
      <c r="B512" t="s">
        <v>909</v>
      </c>
      <c r="C512" t="s">
        <v>910</v>
      </c>
      <c r="D512" t="s">
        <v>10</v>
      </c>
      <c r="E512">
        <v>29</v>
      </c>
      <c r="F512">
        <v>3</v>
      </c>
      <c r="G512">
        <v>775</v>
      </c>
      <c r="H512" t="s">
        <v>26</v>
      </c>
      <c r="I512" t="s">
        <v>17</v>
      </c>
    </row>
    <row r="513" spans="2:9" x14ac:dyDescent="0.3">
      <c r="B513" t="s">
        <v>249</v>
      </c>
      <c r="C513" t="s">
        <v>25</v>
      </c>
      <c r="D513" t="s">
        <v>10</v>
      </c>
      <c r="F513">
        <v>3</v>
      </c>
      <c r="G513">
        <v>805</v>
      </c>
      <c r="H513" t="s">
        <v>11</v>
      </c>
      <c r="I513" t="s">
        <v>12</v>
      </c>
    </row>
    <row r="514" spans="2:9" x14ac:dyDescent="0.3">
      <c r="B514" t="s">
        <v>911</v>
      </c>
      <c r="C514" t="s">
        <v>912</v>
      </c>
      <c r="D514" t="s">
        <v>10</v>
      </c>
      <c r="E514">
        <v>36</v>
      </c>
      <c r="F514">
        <v>1</v>
      </c>
      <c r="G514">
        <v>262875</v>
      </c>
      <c r="H514" t="s">
        <v>11</v>
      </c>
      <c r="I514" t="s">
        <v>17</v>
      </c>
    </row>
    <row r="515" spans="2:9" x14ac:dyDescent="0.3">
      <c r="B515" t="s">
        <v>913</v>
      </c>
      <c r="C515" t="s">
        <v>914</v>
      </c>
      <c r="D515" t="s">
        <v>15</v>
      </c>
      <c r="E515">
        <v>54</v>
      </c>
      <c r="F515">
        <v>1</v>
      </c>
      <c r="G515">
        <v>594</v>
      </c>
      <c r="H515" t="s">
        <v>16</v>
      </c>
      <c r="I515" t="s">
        <v>17</v>
      </c>
    </row>
    <row r="516" spans="2:9" x14ac:dyDescent="0.3">
      <c r="B516" t="s">
        <v>915</v>
      </c>
      <c r="C516" t="s">
        <v>916</v>
      </c>
      <c r="D516" t="s">
        <v>10</v>
      </c>
      <c r="E516">
        <v>24</v>
      </c>
      <c r="F516">
        <v>3</v>
      </c>
      <c r="G516">
        <v>74958</v>
      </c>
      <c r="H516" t="s">
        <v>11</v>
      </c>
      <c r="I516" t="s">
        <v>12</v>
      </c>
    </row>
    <row r="517" spans="2:9" x14ac:dyDescent="0.3">
      <c r="B517" t="s">
        <v>917</v>
      </c>
      <c r="C517" t="s">
        <v>918</v>
      </c>
      <c r="D517" t="s">
        <v>10</v>
      </c>
      <c r="E517">
        <v>47</v>
      </c>
      <c r="F517">
        <v>1</v>
      </c>
      <c r="G517">
        <v>340208</v>
      </c>
      <c r="H517" t="s">
        <v>11</v>
      </c>
      <c r="I517" t="s">
        <v>12</v>
      </c>
    </row>
    <row r="518" spans="2:9" x14ac:dyDescent="0.3">
      <c r="B518" t="s">
        <v>919</v>
      </c>
      <c r="C518" t="s">
        <v>920</v>
      </c>
      <c r="D518" t="s">
        <v>15</v>
      </c>
      <c r="E518">
        <v>34</v>
      </c>
      <c r="F518">
        <v>2</v>
      </c>
      <c r="G518">
        <v>105</v>
      </c>
      <c r="H518" t="s">
        <v>11</v>
      </c>
      <c r="I518" t="s">
        <v>17</v>
      </c>
    </row>
    <row r="519" spans="2:9" x14ac:dyDescent="0.3">
      <c r="B519" t="s">
        <v>921</v>
      </c>
      <c r="C519" t="s">
        <v>239</v>
      </c>
      <c r="D519" t="s">
        <v>10</v>
      </c>
      <c r="F519">
        <v>3</v>
      </c>
      <c r="G519">
        <v>2415</v>
      </c>
      <c r="H519" t="s">
        <v>26</v>
      </c>
      <c r="I519" t="s">
        <v>12</v>
      </c>
    </row>
    <row r="520" spans="2:9" x14ac:dyDescent="0.3">
      <c r="B520" t="s">
        <v>922</v>
      </c>
      <c r="C520" t="s">
        <v>923</v>
      </c>
      <c r="D520" t="s">
        <v>15</v>
      </c>
      <c r="E520">
        <v>36</v>
      </c>
      <c r="F520">
        <v>2</v>
      </c>
      <c r="G520">
        <v>26</v>
      </c>
      <c r="H520" t="s">
        <v>11</v>
      </c>
      <c r="I520" t="s">
        <v>17</v>
      </c>
    </row>
    <row r="521" spans="2:9" x14ac:dyDescent="0.3">
      <c r="B521" t="s">
        <v>924</v>
      </c>
      <c r="C521" t="s">
        <v>925</v>
      </c>
      <c r="D521" t="s">
        <v>10</v>
      </c>
      <c r="E521">
        <v>32</v>
      </c>
      <c r="F521">
        <v>3</v>
      </c>
      <c r="G521">
        <v>78958</v>
      </c>
      <c r="H521" t="s">
        <v>11</v>
      </c>
      <c r="I521" t="s">
        <v>12</v>
      </c>
    </row>
    <row r="522" spans="2:9" x14ac:dyDescent="0.3">
      <c r="B522" t="s">
        <v>926</v>
      </c>
      <c r="C522" t="s">
        <v>927</v>
      </c>
      <c r="D522" t="s">
        <v>15</v>
      </c>
      <c r="E522">
        <v>30</v>
      </c>
      <c r="F522">
        <v>1</v>
      </c>
      <c r="G522">
        <v>935</v>
      </c>
      <c r="H522" t="s">
        <v>11</v>
      </c>
      <c r="I522" t="s">
        <v>17</v>
      </c>
    </row>
    <row r="523" spans="2:9" x14ac:dyDescent="0.3">
      <c r="B523" t="s">
        <v>928</v>
      </c>
      <c r="C523" t="s">
        <v>929</v>
      </c>
      <c r="D523" t="s">
        <v>10</v>
      </c>
      <c r="E523">
        <v>22</v>
      </c>
      <c r="F523">
        <v>3</v>
      </c>
      <c r="G523">
        <v>78958</v>
      </c>
      <c r="H523" t="s">
        <v>11</v>
      </c>
      <c r="I523" t="s">
        <v>12</v>
      </c>
    </row>
    <row r="524" spans="2:9" x14ac:dyDescent="0.3">
      <c r="B524" t="s">
        <v>930</v>
      </c>
      <c r="C524" t="s">
        <v>931</v>
      </c>
      <c r="D524" t="s">
        <v>10</v>
      </c>
      <c r="F524">
        <v>3</v>
      </c>
      <c r="G524">
        <v>7225</v>
      </c>
      <c r="H524" t="s">
        <v>16</v>
      </c>
      <c r="I524" t="s">
        <v>12</v>
      </c>
    </row>
    <row r="525" spans="2:9" x14ac:dyDescent="0.3">
      <c r="B525" t="s">
        <v>614</v>
      </c>
      <c r="C525" t="s">
        <v>932</v>
      </c>
      <c r="D525" t="s">
        <v>15</v>
      </c>
      <c r="E525">
        <v>44</v>
      </c>
      <c r="F525">
        <v>1</v>
      </c>
      <c r="G525">
        <v>579792</v>
      </c>
      <c r="H525" t="s">
        <v>16</v>
      </c>
      <c r="I525" t="s">
        <v>17</v>
      </c>
    </row>
    <row r="526" spans="2:9" x14ac:dyDescent="0.3">
      <c r="B526" t="s">
        <v>933</v>
      </c>
      <c r="C526" t="s">
        <v>934</v>
      </c>
      <c r="D526" t="s">
        <v>10</v>
      </c>
      <c r="F526">
        <v>3</v>
      </c>
      <c r="G526">
        <v>72292</v>
      </c>
      <c r="H526" t="s">
        <v>16</v>
      </c>
      <c r="I526" t="s">
        <v>12</v>
      </c>
    </row>
    <row r="527" spans="2:9" x14ac:dyDescent="0.3">
      <c r="B527" t="s">
        <v>935</v>
      </c>
      <c r="C527" t="s">
        <v>25</v>
      </c>
      <c r="D527" t="s">
        <v>10</v>
      </c>
      <c r="E527">
        <v>405</v>
      </c>
      <c r="F527">
        <v>3</v>
      </c>
      <c r="G527">
        <v>775</v>
      </c>
      <c r="H527" t="s">
        <v>26</v>
      </c>
      <c r="I527" t="s">
        <v>12</v>
      </c>
    </row>
    <row r="528" spans="2:9" x14ac:dyDescent="0.3">
      <c r="B528" t="s">
        <v>936</v>
      </c>
      <c r="C528" t="s">
        <v>937</v>
      </c>
      <c r="D528" t="s">
        <v>15</v>
      </c>
      <c r="E528">
        <v>50</v>
      </c>
      <c r="F528">
        <v>2</v>
      </c>
      <c r="G528">
        <v>105</v>
      </c>
      <c r="H528" t="s">
        <v>11</v>
      </c>
      <c r="I528" t="s">
        <v>17</v>
      </c>
    </row>
    <row r="529" spans="2:9" x14ac:dyDescent="0.3">
      <c r="B529" t="s">
        <v>938</v>
      </c>
      <c r="C529" t="s">
        <v>367</v>
      </c>
      <c r="D529" t="s">
        <v>10</v>
      </c>
      <c r="F529">
        <v>1</v>
      </c>
      <c r="G529">
        <v>2217792</v>
      </c>
      <c r="H529" t="s">
        <v>11</v>
      </c>
      <c r="I529" t="s">
        <v>12</v>
      </c>
    </row>
    <row r="530" spans="2:9" x14ac:dyDescent="0.3">
      <c r="B530" t="s">
        <v>939</v>
      </c>
      <c r="C530" t="s">
        <v>940</v>
      </c>
      <c r="D530" t="s">
        <v>10</v>
      </c>
      <c r="E530">
        <v>39</v>
      </c>
      <c r="F530">
        <v>3</v>
      </c>
      <c r="G530">
        <v>7925</v>
      </c>
      <c r="H530" t="s">
        <v>11</v>
      </c>
      <c r="I530" t="s">
        <v>12</v>
      </c>
    </row>
    <row r="531" spans="2:9" x14ac:dyDescent="0.3">
      <c r="B531" t="s">
        <v>941</v>
      </c>
      <c r="C531" t="s">
        <v>942</v>
      </c>
      <c r="D531" t="s">
        <v>10</v>
      </c>
      <c r="E531">
        <v>23</v>
      </c>
      <c r="F531">
        <v>2</v>
      </c>
      <c r="G531">
        <v>115</v>
      </c>
      <c r="H531" t="s">
        <v>11</v>
      </c>
      <c r="I531" t="s">
        <v>12</v>
      </c>
    </row>
    <row r="532" spans="2:9" x14ac:dyDescent="0.3">
      <c r="B532" t="s">
        <v>902</v>
      </c>
      <c r="C532" t="s">
        <v>943</v>
      </c>
      <c r="D532" t="s">
        <v>15</v>
      </c>
      <c r="E532">
        <v>2</v>
      </c>
      <c r="F532">
        <v>2</v>
      </c>
      <c r="G532">
        <v>26</v>
      </c>
      <c r="H532" t="s">
        <v>11</v>
      </c>
      <c r="I532" t="s">
        <v>17</v>
      </c>
    </row>
    <row r="533" spans="2:9" x14ac:dyDescent="0.3">
      <c r="B533" t="s">
        <v>944</v>
      </c>
      <c r="C533" t="s">
        <v>945</v>
      </c>
      <c r="D533" t="s">
        <v>10</v>
      </c>
      <c r="F533">
        <v>3</v>
      </c>
      <c r="G533">
        <v>72292</v>
      </c>
      <c r="H533" t="s">
        <v>16</v>
      </c>
      <c r="I533" t="s">
        <v>12</v>
      </c>
    </row>
    <row r="534" spans="2:9" x14ac:dyDescent="0.3">
      <c r="B534" t="s">
        <v>652</v>
      </c>
      <c r="C534" t="s">
        <v>946</v>
      </c>
      <c r="D534" t="s">
        <v>10</v>
      </c>
      <c r="E534">
        <v>17</v>
      </c>
      <c r="F534">
        <v>3</v>
      </c>
      <c r="G534">
        <v>72292</v>
      </c>
      <c r="H534" t="s">
        <v>16</v>
      </c>
      <c r="I534" t="s">
        <v>12</v>
      </c>
    </row>
    <row r="535" spans="2:9" x14ac:dyDescent="0.3">
      <c r="B535" t="s">
        <v>257</v>
      </c>
      <c r="C535" t="s">
        <v>947</v>
      </c>
      <c r="D535" t="s">
        <v>15</v>
      </c>
      <c r="F535">
        <v>3</v>
      </c>
      <c r="G535">
        <v>223583</v>
      </c>
      <c r="H535" t="s">
        <v>16</v>
      </c>
      <c r="I535" t="s">
        <v>17</v>
      </c>
    </row>
    <row r="536" spans="2:9" x14ac:dyDescent="0.3">
      <c r="B536" t="s">
        <v>846</v>
      </c>
      <c r="C536" t="s">
        <v>734</v>
      </c>
      <c r="D536" t="s">
        <v>15</v>
      </c>
      <c r="E536">
        <v>30</v>
      </c>
      <c r="F536">
        <v>3</v>
      </c>
      <c r="G536">
        <v>86625</v>
      </c>
      <c r="H536" t="s">
        <v>11</v>
      </c>
      <c r="I536" t="s">
        <v>12</v>
      </c>
    </row>
    <row r="537" spans="2:9" x14ac:dyDescent="0.3">
      <c r="B537" t="s">
        <v>589</v>
      </c>
      <c r="C537" t="s">
        <v>948</v>
      </c>
      <c r="D537" t="s">
        <v>15</v>
      </c>
      <c r="E537">
        <v>7</v>
      </c>
      <c r="F537">
        <v>2</v>
      </c>
      <c r="G537">
        <v>2625</v>
      </c>
      <c r="H537" t="s">
        <v>11</v>
      </c>
      <c r="I537" t="s">
        <v>17</v>
      </c>
    </row>
    <row r="538" spans="2:9" x14ac:dyDescent="0.3">
      <c r="B538" t="s">
        <v>949</v>
      </c>
      <c r="C538" t="s">
        <v>950</v>
      </c>
      <c r="D538" t="s">
        <v>10</v>
      </c>
      <c r="E538">
        <v>45</v>
      </c>
      <c r="F538">
        <v>1</v>
      </c>
      <c r="G538">
        <v>2655</v>
      </c>
      <c r="H538" t="s">
        <v>11</v>
      </c>
      <c r="I538" t="s">
        <v>12</v>
      </c>
    </row>
    <row r="539" spans="2:9" x14ac:dyDescent="0.3">
      <c r="B539" t="s">
        <v>951</v>
      </c>
      <c r="C539" t="s">
        <v>178</v>
      </c>
      <c r="D539" t="s">
        <v>15</v>
      </c>
      <c r="E539">
        <v>30</v>
      </c>
      <c r="F539">
        <v>1</v>
      </c>
      <c r="G539">
        <v>106425</v>
      </c>
      <c r="H539" t="s">
        <v>16</v>
      </c>
      <c r="I539" t="s">
        <v>17</v>
      </c>
    </row>
    <row r="540" spans="2:9" x14ac:dyDescent="0.3">
      <c r="B540" t="s">
        <v>952</v>
      </c>
      <c r="C540" t="s">
        <v>953</v>
      </c>
      <c r="D540" t="s">
        <v>10</v>
      </c>
      <c r="F540">
        <v>3</v>
      </c>
      <c r="G540">
        <v>145</v>
      </c>
      <c r="H540" t="s">
        <v>11</v>
      </c>
      <c r="I540" t="s">
        <v>12</v>
      </c>
    </row>
    <row r="541" spans="2:9" x14ac:dyDescent="0.3">
      <c r="B541" t="s">
        <v>954</v>
      </c>
      <c r="C541" t="s">
        <v>955</v>
      </c>
      <c r="D541" t="s">
        <v>15</v>
      </c>
      <c r="E541">
        <v>22</v>
      </c>
      <c r="F541">
        <v>1</v>
      </c>
      <c r="G541">
        <v>495</v>
      </c>
      <c r="H541" t="s">
        <v>16</v>
      </c>
      <c r="I541" t="s">
        <v>17</v>
      </c>
    </row>
    <row r="542" spans="2:9" x14ac:dyDescent="0.3">
      <c r="B542" t="s">
        <v>956</v>
      </c>
      <c r="C542" t="s">
        <v>957</v>
      </c>
      <c r="D542" t="s">
        <v>15</v>
      </c>
      <c r="E542">
        <v>36</v>
      </c>
      <c r="F542">
        <v>1</v>
      </c>
      <c r="G542">
        <v>71</v>
      </c>
      <c r="H542" t="s">
        <v>11</v>
      </c>
      <c r="I542" t="s">
        <v>17</v>
      </c>
    </row>
    <row r="543" spans="2:9" x14ac:dyDescent="0.3">
      <c r="B543" t="s">
        <v>40</v>
      </c>
      <c r="C543" t="s">
        <v>958</v>
      </c>
      <c r="D543" t="s">
        <v>15</v>
      </c>
      <c r="E543">
        <v>9</v>
      </c>
      <c r="F543">
        <v>3</v>
      </c>
      <c r="G543">
        <v>31275</v>
      </c>
      <c r="H543" t="s">
        <v>11</v>
      </c>
      <c r="I543" t="s">
        <v>12</v>
      </c>
    </row>
    <row r="544" spans="2:9" x14ac:dyDescent="0.3">
      <c r="B544" t="s">
        <v>40</v>
      </c>
      <c r="C544" t="s">
        <v>959</v>
      </c>
      <c r="D544" t="s">
        <v>15</v>
      </c>
      <c r="E544">
        <v>11</v>
      </c>
      <c r="F544">
        <v>3</v>
      </c>
      <c r="G544">
        <v>31275</v>
      </c>
      <c r="H544" t="s">
        <v>11</v>
      </c>
      <c r="I544" t="s">
        <v>12</v>
      </c>
    </row>
    <row r="545" spans="2:9" x14ac:dyDescent="0.3">
      <c r="B545" t="s">
        <v>960</v>
      </c>
      <c r="C545" t="s">
        <v>961</v>
      </c>
      <c r="D545" t="s">
        <v>10</v>
      </c>
      <c r="E545">
        <v>32</v>
      </c>
      <c r="F545">
        <v>2</v>
      </c>
      <c r="G545">
        <v>26</v>
      </c>
      <c r="H545" t="s">
        <v>11</v>
      </c>
      <c r="I545" t="s">
        <v>17</v>
      </c>
    </row>
    <row r="546" spans="2:9" x14ac:dyDescent="0.3">
      <c r="B546" t="s">
        <v>962</v>
      </c>
      <c r="C546" t="s">
        <v>963</v>
      </c>
      <c r="D546" t="s">
        <v>10</v>
      </c>
      <c r="E546">
        <v>50</v>
      </c>
      <c r="F546">
        <v>1</v>
      </c>
      <c r="G546">
        <v>106425</v>
      </c>
      <c r="H546" t="s">
        <v>16</v>
      </c>
      <c r="I546" t="s">
        <v>12</v>
      </c>
    </row>
    <row r="547" spans="2:9" x14ac:dyDescent="0.3">
      <c r="B547" t="s">
        <v>964</v>
      </c>
      <c r="C547" t="s">
        <v>965</v>
      </c>
      <c r="D547" t="s">
        <v>10</v>
      </c>
      <c r="E547">
        <v>64</v>
      </c>
      <c r="F547">
        <v>1</v>
      </c>
      <c r="G547">
        <v>26</v>
      </c>
      <c r="H547" t="s">
        <v>11</v>
      </c>
      <c r="I547" t="s">
        <v>12</v>
      </c>
    </row>
    <row r="548" spans="2:9" x14ac:dyDescent="0.3">
      <c r="B548" t="s">
        <v>960</v>
      </c>
      <c r="C548" t="s">
        <v>966</v>
      </c>
      <c r="D548" t="s">
        <v>15</v>
      </c>
      <c r="E548">
        <v>19</v>
      </c>
      <c r="F548">
        <v>2</v>
      </c>
      <c r="G548">
        <v>26</v>
      </c>
      <c r="H548" t="s">
        <v>11</v>
      </c>
      <c r="I548" t="s">
        <v>17</v>
      </c>
    </row>
    <row r="549" spans="2:9" x14ac:dyDescent="0.3">
      <c r="B549" t="s">
        <v>967</v>
      </c>
      <c r="C549" t="s">
        <v>968</v>
      </c>
      <c r="D549" t="s">
        <v>10</v>
      </c>
      <c r="F549">
        <v>2</v>
      </c>
      <c r="G549">
        <v>138625</v>
      </c>
      <c r="H549" t="s">
        <v>16</v>
      </c>
      <c r="I549" t="s">
        <v>17</v>
      </c>
    </row>
    <row r="550" spans="2:9" x14ac:dyDescent="0.3">
      <c r="B550" t="s">
        <v>326</v>
      </c>
      <c r="C550" t="s">
        <v>969</v>
      </c>
      <c r="D550" t="s">
        <v>10</v>
      </c>
      <c r="E550">
        <v>33</v>
      </c>
      <c r="F550">
        <v>3</v>
      </c>
      <c r="G550">
        <v>20525</v>
      </c>
      <c r="H550" t="s">
        <v>11</v>
      </c>
      <c r="I550" t="s">
        <v>12</v>
      </c>
    </row>
    <row r="551" spans="2:9" x14ac:dyDescent="0.3">
      <c r="B551" t="s">
        <v>707</v>
      </c>
      <c r="C551" t="s">
        <v>970</v>
      </c>
      <c r="D551" t="s">
        <v>10</v>
      </c>
      <c r="E551">
        <v>8</v>
      </c>
      <c r="F551">
        <v>2</v>
      </c>
      <c r="G551">
        <v>3675</v>
      </c>
      <c r="H551" t="s">
        <v>11</v>
      </c>
      <c r="I551" t="s">
        <v>17</v>
      </c>
    </row>
    <row r="552" spans="2:9" x14ac:dyDescent="0.3">
      <c r="B552" t="s">
        <v>971</v>
      </c>
      <c r="C552" t="s">
        <v>972</v>
      </c>
      <c r="D552" t="s">
        <v>10</v>
      </c>
      <c r="E552">
        <v>17</v>
      </c>
      <c r="F552">
        <v>1</v>
      </c>
      <c r="G552">
        <v>1108833</v>
      </c>
      <c r="H552" t="s">
        <v>16</v>
      </c>
      <c r="I552" t="s">
        <v>17</v>
      </c>
    </row>
    <row r="553" spans="2:9" x14ac:dyDescent="0.3">
      <c r="B553" t="s">
        <v>973</v>
      </c>
      <c r="C553" t="s">
        <v>974</v>
      </c>
      <c r="D553" t="s">
        <v>10</v>
      </c>
      <c r="E553">
        <v>27</v>
      </c>
      <c r="F553">
        <v>2</v>
      </c>
      <c r="G553">
        <v>26</v>
      </c>
      <c r="H553" t="s">
        <v>11</v>
      </c>
      <c r="I553" t="s">
        <v>12</v>
      </c>
    </row>
    <row r="554" spans="2:9" x14ac:dyDescent="0.3">
      <c r="B554" t="s">
        <v>362</v>
      </c>
      <c r="C554" t="s">
        <v>975</v>
      </c>
      <c r="D554" t="s">
        <v>10</v>
      </c>
      <c r="F554">
        <v>3</v>
      </c>
      <c r="G554">
        <v>78292</v>
      </c>
      <c r="H554" t="s">
        <v>26</v>
      </c>
      <c r="I554" t="s">
        <v>12</v>
      </c>
    </row>
    <row r="555" spans="2:9" x14ac:dyDescent="0.3">
      <c r="B555" t="s">
        <v>976</v>
      </c>
      <c r="C555" t="s">
        <v>977</v>
      </c>
      <c r="D555" t="s">
        <v>10</v>
      </c>
      <c r="E555">
        <v>22</v>
      </c>
      <c r="F555">
        <v>3</v>
      </c>
      <c r="G555">
        <v>7225</v>
      </c>
      <c r="H555" t="s">
        <v>16</v>
      </c>
      <c r="I555" t="s">
        <v>17</v>
      </c>
    </row>
    <row r="556" spans="2:9" x14ac:dyDescent="0.3">
      <c r="B556" t="s">
        <v>978</v>
      </c>
      <c r="C556" t="s">
        <v>979</v>
      </c>
      <c r="D556" t="s">
        <v>15</v>
      </c>
      <c r="E556">
        <v>22</v>
      </c>
      <c r="F556">
        <v>3</v>
      </c>
      <c r="G556">
        <v>7775</v>
      </c>
      <c r="H556" t="s">
        <v>11</v>
      </c>
      <c r="I556" t="s">
        <v>17</v>
      </c>
    </row>
    <row r="557" spans="2:9" x14ac:dyDescent="0.3">
      <c r="B557" t="s">
        <v>980</v>
      </c>
      <c r="C557" t="s">
        <v>981</v>
      </c>
      <c r="D557" t="s">
        <v>10</v>
      </c>
      <c r="E557">
        <v>62</v>
      </c>
      <c r="F557">
        <v>1</v>
      </c>
      <c r="G557">
        <v>2655</v>
      </c>
      <c r="H557" t="s">
        <v>11</v>
      </c>
      <c r="I557" t="s">
        <v>12</v>
      </c>
    </row>
    <row r="558" spans="2:9" x14ac:dyDescent="0.3">
      <c r="B558" t="s">
        <v>982</v>
      </c>
      <c r="C558" t="s">
        <v>983</v>
      </c>
      <c r="D558" t="s">
        <v>15</v>
      </c>
      <c r="E558">
        <v>48</v>
      </c>
      <c r="F558">
        <v>1</v>
      </c>
      <c r="G558">
        <v>396</v>
      </c>
      <c r="H558" t="s">
        <v>16</v>
      </c>
      <c r="I558" t="s">
        <v>17</v>
      </c>
    </row>
    <row r="559" spans="2:9" x14ac:dyDescent="0.3">
      <c r="B559" t="s">
        <v>984</v>
      </c>
      <c r="C559" t="s">
        <v>279</v>
      </c>
      <c r="D559" t="s">
        <v>10</v>
      </c>
      <c r="F559">
        <v>1</v>
      </c>
      <c r="G559">
        <v>227525</v>
      </c>
      <c r="H559" t="s">
        <v>16</v>
      </c>
      <c r="I559" t="s">
        <v>12</v>
      </c>
    </row>
    <row r="560" spans="2:9" x14ac:dyDescent="0.3">
      <c r="B560" t="s">
        <v>498</v>
      </c>
      <c r="C560" t="s">
        <v>985</v>
      </c>
      <c r="D560" t="s">
        <v>15</v>
      </c>
      <c r="E560">
        <v>39</v>
      </c>
      <c r="F560">
        <v>1</v>
      </c>
      <c r="G560">
        <v>7965</v>
      </c>
      <c r="H560" t="s">
        <v>11</v>
      </c>
      <c r="I560" t="s">
        <v>17</v>
      </c>
    </row>
    <row r="561" spans="2:9" x14ac:dyDescent="0.3">
      <c r="B561" t="s">
        <v>986</v>
      </c>
      <c r="C561" t="s">
        <v>987</v>
      </c>
      <c r="D561" t="s">
        <v>15</v>
      </c>
      <c r="E561">
        <v>36</v>
      </c>
      <c r="F561">
        <v>3</v>
      </c>
      <c r="G561">
        <v>174</v>
      </c>
      <c r="H561" t="s">
        <v>11</v>
      </c>
      <c r="I561" t="s">
        <v>17</v>
      </c>
    </row>
    <row r="562" spans="2:9" x14ac:dyDescent="0.3">
      <c r="B562" t="s">
        <v>988</v>
      </c>
      <c r="C562" t="s">
        <v>989</v>
      </c>
      <c r="D562" t="s">
        <v>10</v>
      </c>
      <c r="F562">
        <v>3</v>
      </c>
      <c r="G562">
        <v>775</v>
      </c>
      <c r="H562" t="s">
        <v>26</v>
      </c>
      <c r="I562" t="s">
        <v>12</v>
      </c>
    </row>
    <row r="563" spans="2:9" x14ac:dyDescent="0.3">
      <c r="B563" t="s">
        <v>990</v>
      </c>
      <c r="C563" t="s">
        <v>991</v>
      </c>
      <c r="D563" t="s">
        <v>10</v>
      </c>
      <c r="E563">
        <v>40</v>
      </c>
      <c r="F563">
        <v>3</v>
      </c>
      <c r="G563">
        <v>78958</v>
      </c>
      <c r="H563" t="s">
        <v>11</v>
      </c>
      <c r="I563" t="s">
        <v>12</v>
      </c>
    </row>
    <row r="564" spans="2:9" x14ac:dyDescent="0.3">
      <c r="B564" t="s">
        <v>992</v>
      </c>
      <c r="C564" t="s">
        <v>993</v>
      </c>
      <c r="D564" t="s">
        <v>10</v>
      </c>
      <c r="E564">
        <v>28</v>
      </c>
      <c r="F564">
        <v>2</v>
      </c>
      <c r="G564">
        <v>135</v>
      </c>
      <c r="H564" t="s">
        <v>11</v>
      </c>
      <c r="I564" t="s">
        <v>12</v>
      </c>
    </row>
    <row r="565" spans="2:9" x14ac:dyDescent="0.3">
      <c r="B565" t="s">
        <v>994</v>
      </c>
      <c r="C565" t="s">
        <v>367</v>
      </c>
      <c r="D565" t="s">
        <v>10</v>
      </c>
      <c r="F565">
        <v>3</v>
      </c>
      <c r="G565">
        <v>805</v>
      </c>
      <c r="H565" t="s">
        <v>11</v>
      </c>
      <c r="I565" t="s">
        <v>12</v>
      </c>
    </row>
    <row r="566" spans="2:9" x14ac:dyDescent="0.3">
      <c r="B566" t="s">
        <v>995</v>
      </c>
      <c r="C566" t="s">
        <v>996</v>
      </c>
      <c r="D566" t="s">
        <v>15</v>
      </c>
      <c r="F566">
        <v>3</v>
      </c>
      <c r="G566">
        <v>805</v>
      </c>
      <c r="H566" t="s">
        <v>11</v>
      </c>
      <c r="I566" t="s">
        <v>12</v>
      </c>
    </row>
    <row r="567" spans="2:9" x14ac:dyDescent="0.3">
      <c r="B567" t="s">
        <v>707</v>
      </c>
      <c r="C567" t="s">
        <v>997</v>
      </c>
      <c r="D567" t="s">
        <v>10</v>
      </c>
      <c r="E567">
        <v>24</v>
      </c>
      <c r="F567">
        <v>3</v>
      </c>
      <c r="G567">
        <v>2415</v>
      </c>
      <c r="H567" t="s">
        <v>11</v>
      </c>
      <c r="I567" t="s">
        <v>12</v>
      </c>
    </row>
    <row r="568" spans="2:9" x14ac:dyDescent="0.3">
      <c r="B568" t="s">
        <v>998</v>
      </c>
      <c r="C568" t="s">
        <v>999</v>
      </c>
      <c r="D568" t="s">
        <v>10</v>
      </c>
      <c r="E568">
        <v>19</v>
      </c>
      <c r="F568">
        <v>3</v>
      </c>
      <c r="G568">
        <v>78958</v>
      </c>
      <c r="H568" t="s">
        <v>11</v>
      </c>
      <c r="I568" t="s">
        <v>12</v>
      </c>
    </row>
    <row r="569" spans="2:9" x14ac:dyDescent="0.3">
      <c r="B569" t="s">
        <v>29</v>
      </c>
      <c r="C569" t="s">
        <v>1000</v>
      </c>
      <c r="D569" t="s">
        <v>15</v>
      </c>
      <c r="E569">
        <v>29</v>
      </c>
      <c r="F569">
        <v>3</v>
      </c>
      <c r="G569">
        <v>21075</v>
      </c>
      <c r="H569" t="s">
        <v>11</v>
      </c>
      <c r="I569" t="s">
        <v>12</v>
      </c>
    </row>
    <row r="570" spans="2:9" x14ac:dyDescent="0.3">
      <c r="B570" t="s">
        <v>1001</v>
      </c>
      <c r="C570" t="s">
        <v>653</v>
      </c>
      <c r="D570" t="s">
        <v>10</v>
      </c>
      <c r="F570">
        <v>3</v>
      </c>
      <c r="G570">
        <v>72292</v>
      </c>
      <c r="H570" t="s">
        <v>16</v>
      </c>
      <c r="I570" t="s">
        <v>12</v>
      </c>
    </row>
    <row r="571" spans="2:9" x14ac:dyDescent="0.3">
      <c r="B571" t="s">
        <v>1002</v>
      </c>
      <c r="C571" t="s">
        <v>1003</v>
      </c>
      <c r="D571" t="s">
        <v>10</v>
      </c>
      <c r="E571">
        <v>32</v>
      </c>
      <c r="F571">
        <v>3</v>
      </c>
      <c r="G571">
        <v>78542</v>
      </c>
      <c r="H571" t="s">
        <v>11</v>
      </c>
      <c r="I571" t="s">
        <v>17</v>
      </c>
    </row>
    <row r="572" spans="2:9" x14ac:dyDescent="0.3">
      <c r="B572" t="s">
        <v>136</v>
      </c>
      <c r="C572" t="s">
        <v>981</v>
      </c>
      <c r="D572" t="s">
        <v>10</v>
      </c>
      <c r="E572">
        <v>62</v>
      </c>
      <c r="F572">
        <v>2</v>
      </c>
      <c r="G572">
        <v>105</v>
      </c>
      <c r="H572" t="s">
        <v>11</v>
      </c>
      <c r="I572" t="s">
        <v>17</v>
      </c>
    </row>
    <row r="573" spans="2:9" x14ac:dyDescent="0.3">
      <c r="B573" t="s">
        <v>1004</v>
      </c>
      <c r="C573" t="s">
        <v>1005</v>
      </c>
      <c r="D573" t="s">
        <v>15</v>
      </c>
      <c r="E573">
        <v>53</v>
      </c>
      <c r="F573">
        <v>1</v>
      </c>
      <c r="G573">
        <v>514792</v>
      </c>
      <c r="H573" t="s">
        <v>11</v>
      </c>
      <c r="I573" t="s">
        <v>17</v>
      </c>
    </row>
    <row r="574" spans="2:9" x14ac:dyDescent="0.3">
      <c r="B574" t="s">
        <v>774</v>
      </c>
      <c r="C574" t="s">
        <v>1006</v>
      </c>
      <c r="D574" t="s">
        <v>10</v>
      </c>
      <c r="E574">
        <v>36</v>
      </c>
      <c r="F574">
        <v>1</v>
      </c>
      <c r="G574">
        <v>263875</v>
      </c>
      <c r="H574" t="s">
        <v>11</v>
      </c>
      <c r="I574" t="s">
        <v>17</v>
      </c>
    </row>
    <row r="575" spans="2:9" x14ac:dyDescent="0.3">
      <c r="B575" t="s">
        <v>564</v>
      </c>
      <c r="C575" t="s">
        <v>664</v>
      </c>
      <c r="D575" t="s">
        <v>15</v>
      </c>
      <c r="F575">
        <v>3</v>
      </c>
      <c r="G575">
        <v>775</v>
      </c>
      <c r="H575" t="s">
        <v>26</v>
      </c>
      <c r="I575" t="s">
        <v>17</v>
      </c>
    </row>
    <row r="576" spans="2:9" x14ac:dyDescent="0.3">
      <c r="B576" t="s">
        <v>1007</v>
      </c>
      <c r="C576" t="s">
        <v>1008</v>
      </c>
      <c r="D576" t="s">
        <v>10</v>
      </c>
      <c r="E576">
        <v>16</v>
      </c>
      <c r="F576">
        <v>3</v>
      </c>
      <c r="G576">
        <v>805</v>
      </c>
      <c r="H576" t="s">
        <v>11</v>
      </c>
      <c r="I576" t="s">
        <v>12</v>
      </c>
    </row>
    <row r="577" spans="2:9" x14ac:dyDescent="0.3">
      <c r="B577" t="s">
        <v>1009</v>
      </c>
      <c r="C577" t="s">
        <v>981</v>
      </c>
      <c r="D577" t="s">
        <v>10</v>
      </c>
      <c r="E577">
        <v>19</v>
      </c>
      <c r="F577">
        <v>3</v>
      </c>
      <c r="G577">
        <v>145</v>
      </c>
      <c r="H577" t="s">
        <v>11</v>
      </c>
      <c r="I577" t="s">
        <v>12</v>
      </c>
    </row>
    <row r="578" spans="2:9" x14ac:dyDescent="0.3">
      <c r="B578" t="s">
        <v>1010</v>
      </c>
      <c r="C578" t="s">
        <v>1011</v>
      </c>
      <c r="D578" t="s">
        <v>15</v>
      </c>
      <c r="E578">
        <v>34</v>
      </c>
      <c r="F578">
        <v>2</v>
      </c>
      <c r="G578">
        <v>13</v>
      </c>
      <c r="H578" t="s">
        <v>11</v>
      </c>
      <c r="I578" t="s">
        <v>17</v>
      </c>
    </row>
    <row r="579" spans="2:9" x14ac:dyDescent="0.3">
      <c r="B579" t="s">
        <v>785</v>
      </c>
      <c r="C579" t="s">
        <v>1012</v>
      </c>
      <c r="D579" t="s">
        <v>15</v>
      </c>
      <c r="E579">
        <v>39</v>
      </c>
      <c r="F579">
        <v>1</v>
      </c>
      <c r="G579">
        <v>559</v>
      </c>
      <c r="H579" t="s">
        <v>11</v>
      </c>
      <c r="I579" t="s">
        <v>17</v>
      </c>
    </row>
    <row r="580" spans="2:9" x14ac:dyDescent="0.3">
      <c r="B580" t="s">
        <v>1013</v>
      </c>
      <c r="C580" t="s">
        <v>1014</v>
      </c>
      <c r="D580" t="s">
        <v>15</v>
      </c>
      <c r="F580">
        <v>3</v>
      </c>
      <c r="G580">
        <v>144583</v>
      </c>
      <c r="H580" t="s">
        <v>16</v>
      </c>
      <c r="I580" t="s">
        <v>12</v>
      </c>
    </row>
    <row r="581" spans="2:9" x14ac:dyDescent="0.3">
      <c r="B581" t="s">
        <v>232</v>
      </c>
      <c r="C581" t="s">
        <v>1015</v>
      </c>
      <c r="D581" t="s">
        <v>10</v>
      </c>
      <c r="E581">
        <v>32</v>
      </c>
      <c r="F581">
        <v>3</v>
      </c>
      <c r="G581">
        <v>7925</v>
      </c>
      <c r="H581" t="s">
        <v>11</v>
      </c>
      <c r="I581" t="s">
        <v>17</v>
      </c>
    </row>
    <row r="582" spans="2:9" x14ac:dyDescent="0.3">
      <c r="B582" t="s">
        <v>1016</v>
      </c>
      <c r="C582" t="s">
        <v>1017</v>
      </c>
      <c r="D582" t="s">
        <v>15</v>
      </c>
      <c r="E582">
        <v>25</v>
      </c>
      <c r="F582">
        <v>2</v>
      </c>
      <c r="G582">
        <v>30</v>
      </c>
      <c r="H582" t="s">
        <v>11</v>
      </c>
      <c r="I582" t="s">
        <v>17</v>
      </c>
    </row>
    <row r="583" spans="2:9" x14ac:dyDescent="0.3">
      <c r="B583" t="s">
        <v>971</v>
      </c>
      <c r="C583" t="s">
        <v>1018</v>
      </c>
      <c r="D583" t="s">
        <v>15</v>
      </c>
      <c r="E583">
        <v>39</v>
      </c>
      <c r="F583">
        <v>1</v>
      </c>
      <c r="G583">
        <v>1108833</v>
      </c>
      <c r="H583" t="s">
        <v>16</v>
      </c>
      <c r="I583" t="s">
        <v>17</v>
      </c>
    </row>
    <row r="584" spans="2:9" x14ac:dyDescent="0.3">
      <c r="B584" t="s">
        <v>1019</v>
      </c>
      <c r="C584" t="s">
        <v>1020</v>
      </c>
      <c r="D584" t="s">
        <v>10</v>
      </c>
      <c r="E584">
        <v>54</v>
      </c>
      <c r="F584">
        <v>2</v>
      </c>
      <c r="G584">
        <v>26</v>
      </c>
      <c r="H584" t="s">
        <v>11</v>
      </c>
      <c r="I584" t="s">
        <v>12</v>
      </c>
    </row>
    <row r="585" spans="2:9" x14ac:dyDescent="0.3">
      <c r="B585" t="s">
        <v>1021</v>
      </c>
      <c r="C585" t="s">
        <v>1022</v>
      </c>
      <c r="D585" t="s">
        <v>10</v>
      </c>
      <c r="E585">
        <v>36</v>
      </c>
      <c r="F585">
        <v>1</v>
      </c>
      <c r="G585">
        <v>40125</v>
      </c>
      <c r="H585" t="s">
        <v>16</v>
      </c>
      <c r="I585" t="s">
        <v>12</v>
      </c>
    </row>
    <row r="586" spans="2:9" x14ac:dyDescent="0.3">
      <c r="B586" t="s">
        <v>1023</v>
      </c>
      <c r="C586" t="s">
        <v>1024</v>
      </c>
      <c r="D586" t="s">
        <v>10</v>
      </c>
      <c r="F586">
        <v>3</v>
      </c>
      <c r="G586">
        <v>87125</v>
      </c>
      <c r="H586" t="s">
        <v>16</v>
      </c>
      <c r="I586" t="s">
        <v>12</v>
      </c>
    </row>
    <row r="587" spans="2:9" x14ac:dyDescent="0.3">
      <c r="B587" t="s">
        <v>498</v>
      </c>
      <c r="C587" t="s">
        <v>1025</v>
      </c>
      <c r="D587" t="s">
        <v>15</v>
      </c>
      <c r="E587">
        <v>18</v>
      </c>
      <c r="F587">
        <v>1</v>
      </c>
      <c r="G587">
        <v>7965</v>
      </c>
      <c r="H587" t="s">
        <v>11</v>
      </c>
      <c r="I587" t="s">
        <v>17</v>
      </c>
    </row>
    <row r="588" spans="2:9" x14ac:dyDescent="0.3">
      <c r="B588" t="s">
        <v>1026</v>
      </c>
      <c r="C588" t="s">
        <v>1027</v>
      </c>
      <c r="D588" t="s">
        <v>10</v>
      </c>
      <c r="E588">
        <v>47</v>
      </c>
      <c r="F588">
        <v>2</v>
      </c>
      <c r="G588">
        <v>15</v>
      </c>
      <c r="H588" t="s">
        <v>11</v>
      </c>
      <c r="I588" t="s">
        <v>12</v>
      </c>
    </row>
    <row r="589" spans="2:9" x14ac:dyDescent="0.3">
      <c r="B589" t="s">
        <v>1028</v>
      </c>
      <c r="C589" t="s">
        <v>1029</v>
      </c>
      <c r="D589" t="s">
        <v>10</v>
      </c>
      <c r="E589">
        <v>60</v>
      </c>
      <c r="F589">
        <v>1</v>
      </c>
      <c r="G589">
        <v>792</v>
      </c>
      <c r="H589" t="s">
        <v>16</v>
      </c>
      <c r="I589" t="s">
        <v>17</v>
      </c>
    </row>
    <row r="590" spans="2:9" x14ac:dyDescent="0.3">
      <c r="B590" t="s">
        <v>1030</v>
      </c>
      <c r="C590" t="s">
        <v>1031</v>
      </c>
      <c r="D590" t="s">
        <v>10</v>
      </c>
      <c r="E590">
        <v>22</v>
      </c>
      <c r="F590">
        <v>3</v>
      </c>
      <c r="G590">
        <v>805</v>
      </c>
      <c r="H590" t="s">
        <v>11</v>
      </c>
      <c r="I590" t="s">
        <v>12</v>
      </c>
    </row>
    <row r="591" spans="2:9" x14ac:dyDescent="0.3">
      <c r="B591" t="s">
        <v>1032</v>
      </c>
      <c r="C591" t="s">
        <v>819</v>
      </c>
      <c r="D591" t="s">
        <v>10</v>
      </c>
      <c r="F591">
        <v>3</v>
      </c>
      <c r="G591">
        <v>805</v>
      </c>
      <c r="H591" t="s">
        <v>11</v>
      </c>
      <c r="I591" t="s">
        <v>12</v>
      </c>
    </row>
    <row r="592" spans="2:9" x14ac:dyDescent="0.3">
      <c r="B592" t="s">
        <v>1033</v>
      </c>
      <c r="C592" t="s">
        <v>1034</v>
      </c>
      <c r="D592" t="s">
        <v>10</v>
      </c>
      <c r="E592">
        <v>35</v>
      </c>
      <c r="F592">
        <v>3</v>
      </c>
      <c r="G592">
        <v>7125</v>
      </c>
      <c r="H592" t="s">
        <v>11</v>
      </c>
      <c r="I592" t="s">
        <v>12</v>
      </c>
    </row>
    <row r="593" spans="2:9" x14ac:dyDescent="0.3">
      <c r="B593" t="s">
        <v>1035</v>
      </c>
      <c r="C593" t="s">
        <v>1036</v>
      </c>
      <c r="D593" t="s">
        <v>15</v>
      </c>
      <c r="E593">
        <v>52</v>
      </c>
      <c r="F593">
        <v>1</v>
      </c>
      <c r="G593">
        <v>782667</v>
      </c>
      <c r="H593" t="s">
        <v>16</v>
      </c>
      <c r="I593" t="s">
        <v>17</v>
      </c>
    </row>
    <row r="594" spans="2:9" x14ac:dyDescent="0.3">
      <c r="B594" t="s">
        <v>1037</v>
      </c>
      <c r="C594" t="s">
        <v>1020</v>
      </c>
      <c r="D594" t="s">
        <v>10</v>
      </c>
      <c r="E594">
        <v>47</v>
      </c>
      <c r="F594">
        <v>3</v>
      </c>
      <c r="G594">
        <v>725</v>
      </c>
      <c r="H594" t="s">
        <v>11</v>
      </c>
      <c r="I594" t="s">
        <v>12</v>
      </c>
    </row>
    <row r="595" spans="2:9" x14ac:dyDescent="0.3">
      <c r="B595" t="s">
        <v>366</v>
      </c>
      <c r="C595" t="s">
        <v>664</v>
      </c>
      <c r="D595" t="s">
        <v>15</v>
      </c>
      <c r="F595">
        <v>3</v>
      </c>
      <c r="G595">
        <v>775</v>
      </c>
      <c r="H595" t="s">
        <v>26</v>
      </c>
      <c r="I595" t="s">
        <v>12</v>
      </c>
    </row>
    <row r="596" spans="2:9" x14ac:dyDescent="0.3">
      <c r="B596" t="s">
        <v>1038</v>
      </c>
      <c r="C596" t="s">
        <v>411</v>
      </c>
      <c r="D596" t="s">
        <v>10</v>
      </c>
      <c r="E596">
        <v>37</v>
      </c>
      <c r="F596">
        <v>2</v>
      </c>
      <c r="G596">
        <v>26</v>
      </c>
      <c r="H596" t="s">
        <v>11</v>
      </c>
      <c r="I596" t="s">
        <v>12</v>
      </c>
    </row>
    <row r="597" spans="2:9" x14ac:dyDescent="0.3">
      <c r="B597" t="s">
        <v>758</v>
      </c>
      <c r="C597" t="s">
        <v>1039</v>
      </c>
      <c r="D597" t="s">
        <v>10</v>
      </c>
      <c r="E597">
        <v>36</v>
      </c>
      <c r="F597">
        <v>3</v>
      </c>
      <c r="G597">
        <v>2415</v>
      </c>
      <c r="H597" t="s">
        <v>11</v>
      </c>
      <c r="I597" t="s">
        <v>12</v>
      </c>
    </row>
    <row r="598" spans="2:9" x14ac:dyDescent="0.3">
      <c r="B598" t="s">
        <v>1040</v>
      </c>
      <c r="C598" t="s">
        <v>1041</v>
      </c>
      <c r="D598" t="s">
        <v>15</v>
      </c>
      <c r="F598">
        <v>2</v>
      </c>
      <c r="G598">
        <v>33</v>
      </c>
      <c r="H598" t="s">
        <v>11</v>
      </c>
      <c r="I598" t="s">
        <v>17</v>
      </c>
    </row>
    <row r="599" spans="2:9" x14ac:dyDescent="0.3">
      <c r="B599" t="s">
        <v>31</v>
      </c>
      <c r="C599" t="s">
        <v>1042</v>
      </c>
      <c r="D599" t="s">
        <v>10</v>
      </c>
      <c r="E599">
        <v>49</v>
      </c>
      <c r="F599">
        <v>3</v>
      </c>
      <c r="G599">
        <v>0</v>
      </c>
      <c r="H599" t="s">
        <v>11</v>
      </c>
      <c r="I599" t="s">
        <v>12</v>
      </c>
    </row>
    <row r="600" spans="2:9" x14ac:dyDescent="0.3">
      <c r="B600" t="s">
        <v>280</v>
      </c>
      <c r="C600" t="s">
        <v>86</v>
      </c>
      <c r="D600" t="s">
        <v>10</v>
      </c>
      <c r="F600">
        <v>3</v>
      </c>
      <c r="G600">
        <v>7225</v>
      </c>
      <c r="H600" t="s">
        <v>16</v>
      </c>
      <c r="I600" t="s">
        <v>12</v>
      </c>
    </row>
    <row r="601" spans="2:9" x14ac:dyDescent="0.3">
      <c r="B601" t="s">
        <v>982</v>
      </c>
      <c r="C601" t="s">
        <v>1043</v>
      </c>
      <c r="D601" t="s">
        <v>10</v>
      </c>
      <c r="E601">
        <v>49</v>
      </c>
      <c r="F601">
        <v>1</v>
      </c>
      <c r="G601">
        <v>569292</v>
      </c>
      <c r="H601" t="s">
        <v>16</v>
      </c>
      <c r="I601" t="s">
        <v>17</v>
      </c>
    </row>
    <row r="602" spans="2:9" x14ac:dyDescent="0.3">
      <c r="B602" t="s">
        <v>420</v>
      </c>
      <c r="C602" t="s">
        <v>1044</v>
      </c>
      <c r="D602" t="s">
        <v>15</v>
      </c>
      <c r="E602">
        <v>24</v>
      </c>
      <c r="F602">
        <v>2</v>
      </c>
      <c r="G602">
        <v>27</v>
      </c>
      <c r="H602" t="s">
        <v>11</v>
      </c>
      <c r="I602" t="s">
        <v>17</v>
      </c>
    </row>
    <row r="603" spans="2:9" x14ac:dyDescent="0.3">
      <c r="B603" t="s">
        <v>1045</v>
      </c>
      <c r="C603" t="s">
        <v>1046</v>
      </c>
      <c r="D603" t="s">
        <v>10</v>
      </c>
      <c r="F603">
        <v>3</v>
      </c>
      <c r="G603">
        <v>78958</v>
      </c>
      <c r="H603" t="s">
        <v>11</v>
      </c>
      <c r="I603" t="s">
        <v>12</v>
      </c>
    </row>
    <row r="604" spans="2:9" x14ac:dyDescent="0.3">
      <c r="B604" t="s">
        <v>1047</v>
      </c>
      <c r="C604" t="s">
        <v>517</v>
      </c>
      <c r="D604" t="s">
        <v>10</v>
      </c>
      <c r="F604">
        <v>1</v>
      </c>
      <c r="G604">
        <v>424</v>
      </c>
      <c r="H604" t="s">
        <v>11</v>
      </c>
      <c r="I604" t="s">
        <v>12</v>
      </c>
    </row>
    <row r="605" spans="2:9" x14ac:dyDescent="0.3">
      <c r="B605" t="s">
        <v>1048</v>
      </c>
      <c r="C605" t="s">
        <v>1049</v>
      </c>
      <c r="D605" t="s">
        <v>10</v>
      </c>
      <c r="E605">
        <v>44</v>
      </c>
      <c r="F605">
        <v>3</v>
      </c>
      <c r="G605">
        <v>805</v>
      </c>
      <c r="H605" t="s">
        <v>11</v>
      </c>
      <c r="I605" t="s">
        <v>12</v>
      </c>
    </row>
    <row r="606" spans="2:9" x14ac:dyDescent="0.3">
      <c r="B606" t="s">
        <v>1050</v>
      </c>
      <c r="C606" t="s">
        <v>1051</v>
      </c>
      <c r="D606" t="s">
        <v>10</v>
      </c>
      <c r="E606">
        <v>35</v>
      </c>
      <c r="F606">
        <v>1</v>
      </c>
      <c r="G606">
        <v>2655</v>
      </c>
      <c r="H606" t="s">
        <v>16</v>
      </c>
      <c r="I606" t="s">
        <v>17</v>
      </c>
    </row>
    <row r="607" spans="2:9" x14ac:dyDescent="0.3">
      <c r="B607" t="s">
        <v>1052</v>
      </c>
      <c r="C607" t="s">
        <v>1053</v>
      </c>
      <c r="D607" t="s">
        <v>10</v>
      </c>
      <c r="E607">
        <v>36</v>
      </c>
      <c r="F607">
        <v>3</v>
      </c>
      <c r="G607">
        <v>1555</v>
      </c>
      <c r="H607" t="s">
        <v>11</v>
      </c>
      <c r="I607" t="s">
        <v>12</v>
      </c>
    </row>
    <row r="608" spans="2:9" x14ac:dyDescent="0.3">
      <c r="B608" t="s">
        <v>1054</v>
      </c>
      <c r="C608" t="s">
        <v>1055</v>
      </c>
      <c r="D608" t="s">
        <v>10</v>
      </c>
      <c r="E608">
        <v>30</v>
      </c>
      <c r="F608">
        <v>3</v>
      </c>
      <c r="G608">
        <v>78958</v>
      </c>
      <c r="H608" t="s">
        <v>11</v>
      </c>
      <c r="I608" t="s">
        <v>12</v>
      </c>
    </row>
    <row r="609" spans="2:9" x14ac:dyDescent="0.3">
      <c r="B609" t="s">
        <v>1056</v>
      </c>
      <c r="C609" t="s">
        <v>1057</v>
      </c>
      <c r="D609" t="s">
        <v>10</v>
      </c>
      <c r="E609">
        <v>27</v>
      </c>
      <c r="F609">
        <v>1</v>
      </c>
      <c r="G609">
        <v>305</v>
      </c>
      <c r="H609" t="s">
        <v>11</v>
      </c>
      <c r="I609" t="s">
        <v>17</v>
      </c>
    </row>
    <row r="610" spans="2:9" x14ac:dyDescent="0.3">
      <c r="B610" t="s">
        <v>98</v>
      </c>
      <c r="C610" t="s">
        <v>1058</v>
      </c>
      <c r="D610" t="s">
        <v>15</v>
      </c>
      <c r="E610">
        <v>22</v>
      </c>
      <c r="F610">
        <v>2</v>
      </c>
      <c r="G610">
        <v>415792</v>
      </c>
      <c r="H610" t="s">
        <v>16</v>
      </c>
      <c r="I610" t="s">
        <v>17</v>
      </c>
    </row>
    <row r="611" spans="2:9" x14ac:dyDescent="0.3">
      <c r="B611" t="s">
        <v>1059</v>
      </c>
      <c r="C611" t="s">
        <v>1060</v>
      </c>
      <c r="D611" t="s">
        <v>15</v>
      </c>
      <c r="E611">
        <v>40</v>
      </c>
      <c r="F611">
        <v>1</v>
      </c>
      <c r="G611">
        <v>1534625</v>
      </c>
      <c r="H611" t="s">
        <v>11</v>
      </c>
      <c r="I611" t="s">
        <v>17</v>
      </c>
    </row>
    <row r="612" spans="2:9" x14ac:dyDescent="0.3">
      <c r="B612" t="s">
        <v>40</v>
      </c>
      <c r="C612" t="s">
        <v>1061</v>
      </c>
      <c r="D612" t="s">
        <v>15</v>
      </c>
      <c r="E612">
        <v>39</v>
      </c>
      <c r="F612">
        <v>3</v>
      </c>
      <c r="G612">
        <v>31275</v>
      </c>
      <c r="H612" t="s">
        <v>11</v>
      </c>
      <c r="I612" t="s">
        <v>12</v>
      </c>
    </row>
    <row r="613" spans="2:9" x14ac:dyDescent="0.3">
      <c r="B613" t="s">
        <v>1062</v>
      </c>
      <c r="C613" t="s">
        <v>1063</v>
      </c>
      <c r="D613" t="s">
        <v>10</v>
      </c>
      <c r="F613">
        <v>3</v>
      </c>
      <c r="G613">
        <v>705</v>
      </c>
      <c r="H613" t="s">
        <v>11</v>
      </c>
      <c r="I613" t="s">
        <v>12</v>
      </c>
    </row>
    <row r="614" spans="2:9" x14ac:dyDescent="0.3">
      <c r="B614" t="s">
        <v>461</v>
      </c>
      <c r="C614" t="s">
        <v>1064</v>
      </c>
      <c r="D614" t="s">
        <v>15</v>
      </c>
      <c r="F614">
        <v>3</v>
      </c>
      <c r="G614">
        <v>155</v>
      </c>
      <c r="H614" t="s">
        <v>26</v>
      </c>
      <c r="I614" t="s">
        <v>17</v>
      </c>
    </row>
    <row r="615" spans="2:9" x14ac:dyDescent="0.3">
      <c r="B615" t="s">
        <v>1065</v>
      </c>
      <c r="C615" t="s">
        <v>367</v>
      </c>
      <c r="D615" t="s">
        <v>10</v>
      </c>
      <c r="F615">
        <v>3</v>
      </c>
      <c r="G615">
        <v>775</v>
      </c>
      <c r="H615" t="s">
        <v>26</v>
      </c>
      <c r="I615" t="s">
        <v>12</v>
      </c>
    </row>
    <row r="616" spans="2:9" x14ac:dyDescent="0.3">
      <c r="B616" t="s">
        <v>1066</v>
      </c>
      <c r="C616" t="s">
        <v>1067</v>
      </c>
      <c r="D616" t="s">
        <v>10</v>
      </c>
      <c r="E616">
        <v>35</v>
      </c>
      <c r="F616">
        <v>3</v>
      </c>
      <c r="G616">
        <v>805</v>
      </c>
      <c r="H616" t="s">
        <v>11</v>
      </c>
      <c r="I616" t="s">
        <v>12</v>
      </c>
    </row>
    <row r="617" spans="2:9" x14ac:dyDescent="0.3">
      <c r="B617" t="s">
        <v>1068</v>
      </c>
      <c r="C617" t="s">
        <v>1069</v>
      </c>
      <c r="D617" t="s">
        <v>15</v>
      </c>
      <c r="E617">
        <v>24</v>
      </c>
      <c r="F617">
        <v>2</v>
      </c>
      <c r="G617">
        <v>65</v>
      </c>
      <c r="H617" t="s">
        <v>11</v>
      </c>
      <c r="I617" t="s">
        <v>17</v>
      </c>
    </row>
    <row r="618" spans="2:9" x14ac:dyDescent="0.3">
      <c r="B618" t="s">
        <v>765</v>
      </c>
      <c r="C618" t="s">
        <v>1070</v>
      </c>
      <c r="D618" t="s">
        <v>10</v>
      </c>
      <c r="E618">
        <v>34</v>
      </c>
      <c r="F618">
        <v>3</v>
      </c>
      <c r="G618">
        <v>144</v>
      </c>
      <c r="H618" t="s">
        <v>11</v>
      </c>
      <c r="I618" t="s">
        <v>12</v>
      </c>
    </row>
    <row r="619" spans="2:9" x14ac:dyDescent="0.3">
      <c r="B619" t="s">
        <v>483</v>
      </c>
      <c r="C619" t="s">
        <v>1071</v>
      </c>
      <c r="D619" t="s">
        <v>15</v>
      </c>
      <c r="E619">
        <v>26</v>
      </c>
      <c r="F619">
        <v>3</v>
      </c>
      <c r="G619">
        <v>161</v>
      </c>
      <c r="H619" t="s">
        <v>11</v>
      </c>
      <c r="I619" t="s">
        <v>12</v>
      </c>
    </row>
    <row r="620" spans="2:9" x14ac:dyDescent="0.3">
      <c r="B620" t="s">
        <v>356</v>
      </c>
      <c r="C620" t="s">
        <v>1072</v>
      </c>
      <c r="D620" t="s">
        <v>15</v>
      </c>
      <c r="E620">
        <v>4</v>
      </c>
      <c r="F620">
        <v>2</v>
      </c>
      <c r="G620">
        <v>39</v>
      </c>
      <c r="H620" t="s">
        <v>11</v>
      </c>
      <c r="I620" t="s">
        <v>17</v>
      </c>
    </row>
    <row r="621" spans="2:9" x14ac:dyDescent="0.3">
      <c r="B621" t="s">
        <v>1073</v>
      </c>
      <c r="C621" t="s">
        <v>57</v>
      </c>
      <c r="D621" t="s">
        <v>10</v>
      </c>
      <c r="E621">
        <v>26</v>
      </c>
      <c r="F621">
        <v>2</v>
      </c>
      <c r="G621">
        <v>105</v>
      </c>
      <c r="H621" t="s">
        <v>11</v>
      </c>
      <c r="I621" t="s">
        <v>12</v>
      </c>
    </row>
    <row r="622" spans="2:9" x14ac:dyDescent="0.3">
      <c r="B622" t="s">
        <v>1074</v>
      </c>
      <c r="C622" t="s">
        <v>1075</v>
      </c>
      <c r="D622" t="s">
        <v>10</v>
      </c>
      <c r="E622">
        <v>27</v>
      </c>
      <c r="F622">
        <v>3</v>
      </c>
      <c r="G622">
        <v>144542</v>
      </c>
      <c r="H622" t="s">
        <v>16</v>
      </c>
      <c r="I622" t="s">
        <v>12</v>
      </c>
    </row>
    <row r="623" spans="2:9" x14ac:dyDescent="0.3">
      <c r="B623" t="s">
        <v>1076</v>
      </c>
      <c r="C623" t="s">
        <v>1077</v>
      </c>
      <c r="D623" t="s">
        <v>10</v>
      </c>
      <c r="E623">
        <v>42</v>
      </c>
      <c r="F623">
        <v>1</v>
      </c>
      <c r="G623">
        <v>525542</v>
      </c>
      <c r="H623" t="s">
        <v>11</v>
      </c>
      <c r="I623" t="s">
        <v>17</v>
      </c>
    </row>
    <row r="624" spans="2:9" x14ac:dyDescent="0.3">
      <c r="B624" t="s">
        <v>700</v>
      </c>
      <c r="C624" t="s">
        <v>1078</v>
      </c>
      <c r="D624" t="s">
        <v>10</v>
      </c>
      <c r="E624">
        <v>20</v>
      </c>
      <c r="F624">
        <v>3</v>
      </c>
      <c r="G624">
        <v>157417</v>
      </c>
      <c r="H624" t="s">
        <v>16</v>
      </c>
      <c r="I624" t="s">
        <v>17</v>
      </c>
    </row>
    <row r="625" spans="2:9" x14ac:dyDescent="0.3">
      <c r="B625" t="s">
        <v>1079</v>
      </c>
      <c r="C625" t="s">
        <v>1080</v>
      </c>
      <c r="D625" t="s">
        <v>10</v>
      </c>
      <c r="E625">
        <v>21</v>
      </c>
      <c r="F625">
        <v>3</v>
      </c>
      <c r="G625">
        <v>78542</v>
      </c>
      <c r="H625" t="s">
        <v>11</v>
      </c>
      <c r="I625" t="s">
        <v>12</v>
      </c>
    </row>
    <row r="626" spans="2:9" x14ac:dyDescent="0.3">
      <c r="B626" t="s">
        <v>1081</v>
      </c>
      <c r="C626" t="s">
        <v>1082</v>
      </c>
      <c r="D626" t="s">
        <v>10</v>
      </c>
      <c r="E626">
        <v>21</v>
      </c>
      <c r="F626">
        <v>3</v>
      </c>
      <c r="G626">
        <v>161</v>
      </c>
      <c r="H626" t="s">
        <v>11</v>
      </c>
      <c r="I626" t="s">
        <v>12</v>
      </c>
    </row>
    <row r="627" spans="2:9" x14ac:dyDescent="0.3">
      <c r="B627" t="s">
        <v>1083</v>
      </c>
      <c r="C627" t="s">
        <v>390</v>
      </c>
      <c r="D627" t="s">
        <v>10</v>
      </c>
      <c r="E627">
        <v>61</v>
      </c>
      <c r="F627">
        <v>1</v>
      </c>
      <c r="G627">
        <v>323208</v>
      </c>
      <c r="H627" t="s">
        <v>11</v>
      </c>
      <c r="I627" t="s">
        <v>12</v>
      </c>
    </row>
    <row r="628" spans="2:9" x14ac:dyDescent="0.3">
      <c r="B628" t="s">
        <v>1084</v>
      </c>
      <c r="C628" t="s">
        <v>1085</v>
      </c>
      <c r="D628" t="s">
        <v>10</v>
      </c>
      <c r="E628">
        <v>57</v>
      </c>
      <c r="F628">
        <v>2</v>
      </c>
      <c r="G628">
        <v>1235</v>
      </c>
      <c r="H628" t="s">
        <v>26</v>
      </c>
      <c r="I628" t="s">
        <v>12</v>
      </c>
    </row>
    <row r="629" spans="2:9" x14ac:dyDescent="0.3">
      <c r="B629" t="s">
        <v>1086</v>
      </c>
      <c r="C629" t="s">
        <v>1087</v>
      </c>
      <c r="D629" t="s">
        <v>15</v>
      </c>
      <c r="E629">
        <v>21</v>
      </c>
      <c r="F629">
        <v>1</v>
      </c>
      <c r="G629">
        <v>779583</v>
      </c>
      <c r="H629" t="s">
        <v>11</v>
      </c>
      <c r="I629" t="s">
        <v>17</v>
      </c>
    </row>
    <row r="630" spans="2:9" x14ac:dyDescent="0.3">
      <c r="B630" t="s">
        <v>1088</v>
      </c>
      <c r="C630" t="s">
        <v>1089</v>
      </c>
      <c r="D630" t="s">
        <v>10</v>
      </c>
      <c r="E630">
        <v>26</v>
      </c>
      <c r="F630">
        <v>3</v>
      </c>
      <c r="G630">
        <v>78958</v>
      </c>
      <c r="H630" t="s">
        <v>11</v>
      </c>
      <c r="I630" t="s">
        <v>12</v>
      </c>
    </row>
    <row r="631" spans="2:9" x14ac:dyDescent="0.3">
      <c r="B631" t="s">
        <v>1090</v>
      </c>
      <c r="C631" t="s">
        <v>1091</v>
      </c>
      <c r="D631" t="s">
        <v>10</v>
      </c>
      <c r="F631">
        <v>3</v>
      </c>
      <c r="G631">
        <v>77333</v>
      </c>
      <c r="H631" t="s">
        <v>26</v>
      </c>
      <c r="I631" t="s">
        <v>12</v>
      </c>
    </row>
    <row r="632" spans="2:9" x14ac:dyDescent="0.3">
      <c r="B632" t="s">
        <v>1092</v>
      </c>
      <c r="C632" t="s">
        <v>1093</v>
      </c>
      <c r="D632" t="s">
        <v>10</v>
      </c>
      <c r="E632">
        <v>80</v>
      </c>
      <c r="F632">
        <v>1</v>
      </c>
      <c r="G632">
        <v>30</v>
      </c>
      <c r="H632" t="s">
        <v>11</v>
      </c>
      <c r="I632" t="s">
        <v>17</v>
      </c>
    </row>
    <row r="633" spans="2:9" x14ac:dyDescent="0.3">
      <c r="B633" t="s">
        <v>1094</v>
      </c>
      <c r="C633" t="s">
        <v>1095</v>
      </c>
      <c r="D633" t="s">
        <v>10</v>
      </c>
      <c r="E633">
        <v>51</v>
      </c>
      <c r="F633">
        <v>3</v>
      </c>
      <c r="G633">
        <v>70542</v>
      </c>
      <c r="H633" t="s">
        <v>11</v>
      </c>
      <c r="I633" t="s">
        <v>12</v>
      </c>
    </row>
    <row r="634" spans="2:9" x14ac:dyDescent="0.3">
      <c r="B634" t="s">
        <v>1096</v>
      </c>
      <c r="C634" t="s">
        <v>1097</v>
      </c>
      <c r="D634" t="s">
        <v>10</v>
      </c>
      <c r="E634">
        <v>32</v>
      </c>
      <c r="F634">
        <v>1</v>
      </c>
      <c r="G634">
        <v>305</v>
      </c>
      <c r="H634" t="s">
        <v>16</v>
      </c>
      <c r="I634" t="s">
        <v>17</v>
      </c>
    </row>
    <row r="635" spans="2:9" x14ac:dyDescent="0.3">
      <c r="B635" t="s">
        <v>1098</v>
      </c>
      <c r="C635" t="s">
        <v>1099</v>
      </c>
      <c r="D635" t="s">
        <v>10</v>
      </c>
      <c r="F635">
        <v>1</v>
      </c>
      <c r="G635">
        <v>0</v>
      </c>
      <c r="H635" t="s">
        <v>11</v>
      </c>
      <c r="I635" t="s">
        <v>12</v>
      </c>
    </row>
    <row r="636" spans="2:9" x14ac:dyDescent="0.3">
      <c r="B636" t="s">
        <v>138</v>
      </c>
      <c r="C636" t="s">
        <v>1100</v>
      </c>
      <c r="D636" t="s">
        <v>15</v>
      </c>
      <c r="E636">
        <v>9</v>
      </c>
      <c r="F636">
        <v>3</v>
      </c>
      <c r="G636">
        <v>279</v>
      </c>
      <c r="H636" t="s">
        <v>11</v>
      </c>
      <c r="I636" t="s">
        <v>12</v>
      </c>
    </row>
    <row r="637" spans="2:9" x14ac:dyDescent="0.3">
      <c r="B637" t="s">
        <v>1101</v>
      </c>
      <c r="C637" t="s">
        <v>664</v>
      </c>
      <c r="D637" t="s">
        <v>15</v>
      </c>
      <c r="E637">
        <v>28</v>
      </c>
      <c r="F637">
        <v>2</v>
      </c>
      <c r="G637">
        <v>13</v>
      </c>
      <c r="H637" t="s">
        <v>11</v>
      </c>
      <c r="I637" t="s">
        <v>17</v>
      </c>
    </row>
    <row r="638" spans="2:9" x14ac:dyDescent="0.3">
      <c r="B638" t="s">
        <v>1102</v>
      </c>
      <c r="C638" t="s">
        <v>1103</v>
      </c>
      <c r="D638" t="s">
        <v>10</v>
      </c>
      <c r="E638">
        <v>32</v>
      </c>
      <c r="F638">
        <v>3</v>
      </c>
      <c r="G638">
        <v>7925</v>
      </c>
      <c r="H638" t="s">
        <v>11</v>
      </c>
      <c r="I638" t="s">
        <v>12</v>
      </c>
    </row>
    <row r="639" spans="2:9" x14ac:dyDescent="0.3">
      <c r="B639" t="s">
        <v>455</v>
      </c>
      <c r="C639" t="s">
        <v>1104</v>
      </c>
      <c r="D639" t="s">
        <v>10</v>
      </c>
      <c r="E639">
        <v>31</v>
      </c>
      <c r="F639">
        <v>2</v>
      </c>
      <c r="G639">
        <v>2625</v>
      </c>
      <c r="H639" t="s">
        <v>11</v>
      </c>
      <c r="I639" t="s">
        <v>12</v>
      </c>
    </row>
    <row r="640" spans="2:9" x14ac:dyDescent="0.3">
      <c r="B640" t="s">
        <v>112</v>
      </c>
      <c r="C640" t="s">
        <v>1105</v>
      </c>
      <c r="D640" t="s">
        <v>15</v>
      </c>
      <c r="E640">
        <v>41</v>
      </c>
      <c r="F640">
        <v>3</v>
      </c>
      <c r="G640">
        <v>396875</v>
      </c>
      <c r="H640" t="s">
        <v>11</v>
      </c>
      <c r="I640" t="s">
        <v>12</v>
      </c>
    </row>
    <row r="641" spans="2:9" x14ac:dyDescent="0.3">
      <c r="B641" t="s">
        <v>779</v>
      </c>
      <c r="C641" t="s">
        <v>1106</v>
      </c>
      <c r="D641" t="s">
        <v>10</v>
      </c>
      <c r="F641">
        <v>3</v>
      </c>
      <c r="G641">
        <v>161</v>
      </c>
      <c r="H641" t="s">
        <v>11</v>
      </c>
      <c r="I641" t="s">
        <v>12</v>
      </c>
    </row>
    <row r="642" spans="2:9" x14ac:dyDescent="0.3">
      <c r="B642" t="s">
        <v>1107</v>
      </c>
      <c r="C642" t="s">
        <v>1108</v>
      </c>
      <c r="D642" t="s">
        <v>10</v>
      </c>
      <c r="E642">
        <v>20</v>
      </c>
      <c r="F642">
        <v>3</v>
      </c>
      <c r="G642">
        <v>78542</v>
      </c>
      <c r="H642" t="s">
        <v>11</v>
      </c>
      <c r="I642" t="s">
        <v>12</v>
      </c>
    </row>
    <row r="643" spans="2:9" x14ac:dyDescent="0.3">
      <c r="B643" t="s">
        <v>1109</v>
      </c>
      <c r="C643" t="s">
        <v>1110</v>
      </c>
      <c r="D643" t="s">
        <v>15</v>
      </c>
      <c r="E643">
        <v>24</v>
      </c>
      <c r="F643">
        <v>1</v>
      </c>
      <c r="G643">
        <v>693</v>
      </c>
      <c r="H643" t="s">
        <v>16</v>
      </c>
      <c r="I643" t="s">
        <v>17</v>
      </c>
    </row>
    <row r="644" spans="2:9" x14ac:dyDescent="0.3">
      <c r="B644" t="s">
        <v>138</v>
      </c>
      <c r="C644" t="s">
        <v>1111</v>
      </c>
      <c r="D644" t="s">
        <v>15</v>
      </c>
      <c r="E644">
        <v>2</v>
      </c>
      <c r="F644">
        <v>3</v>
      </c>
      <c r="G644">
        <v>279</v>
      </c>
      <c r="H644" t="s">
        <v>11</v>
      </c>
      <c r="I644" t="s">
        <v>12</v>
      </c>
    </row>
    <row r="645" spans="2:9" x14ac:dyDescent="0.3">
      <c r="B645" t="s">
        <v>1112</v>
      </c>
      <c r="C645" t="s">
        <v>1113</v>
      </c>
      <c r="D645" t="s">
        <v>10</v>
      </c>
      <c r="F645">
        <v>3</v>
      </c>
      <c r="G645">
        <v>564958</v>
      </c>
      <c r="H645" t="s">
        <v>11</v>
      </c>
      <c r="I645" t="s">
        <v>17</v>
      </c>
    </row>
    <row r="646" spans="2:9" x14ac:dyDescent="0.3">
      <c r="B646" t="s">
        <v>807</v>
      </c>
      <c r="C646" t="s">
        <v>1114</v>
      </c>
      <c r="D646" t="s">
        <v>15</v>
      </c>
      <c r="E646">
        <v>75</v>
      </c>
      <c r="F646">
        <v>3</v>
      </c>
      <c r="G646">
        <v>192583</v>
      </c>
      <c r="H646" t="s">
        <v>16</v>
      </c>
      <c r="I646" t="s">
        <v>17</v>
      </c>
    </row>
    <row r="647" spans="2:9" x14ac:dyDescent="0.3">
      <c r="B647" t="s">
        <v>116</v>
      </c>
      <c r="C647" t="s">
        <v>1115</v>
      </c>
      <c r="D647" t="s">
        <v>10</v>
      </c>
      <c r="E647">
        <v>48</v>
      </c>
      <c r="F647">
        <v>1</v>
      </c>
      <c r="G647">
        <v>767292</v>
      </c>
      <c r="H647" t="s">
        <v>16</v>
      </c>
      <c r="I647" t="s">
        <v>17</v>
      </c>
    </row>
    <row r="648" spans="2:9" x14ac:dyDescent="0.3">
      <c r="B648" t="s">
        <v>1116</v>
      </c>
      <c r="C648" t="s">
        <v>1117</v>
      </c>
      <c r="D648" t="s">
        <v>10</v>
      </c>
      <c r="E648">
        <v>19</v>
      </c>
      <c r="F648">
        <v>3</v>
      </c>
      <c r="G648">
        <v>78958</v>
      </c>
      <c r="H648" t="s">
        <v>11</v>
      </c>
      <c r="I648" t="s">
        <v>12</v>
      </c>
    </row>
    <row r="649" spans="2:9" x14ac:dyDescent="0.3">
      <c r="B649" t="s">
        <v>1118</v>
      </c>
      <c r="C649" t="s">
        <v>1119</v>
      </c>
      <c r="D649" t="s">
        <v>10</v>
      </c>
      <c r="E649">
        <v>56</v>
      </c>
      <c r="F649">
        <v>1</v>
      </c>
      <c r="G649">
        <v>355</v>
      </c>
      <c r="H649" t="s">
        <v>16</v>
      </c>
      <c r="I649" t="s">
        <v>17</v>
      </c>
    </row>
    <row r="650" spans="2:9" x14ac:dyDescent="0.3">
      <c r="B650" t="s">
        <v>1120</v>
      </c>
      <c r="C650" t="s">
        <v>961</v>
      </c>
      <c r="D650" t="s">
        <v>10</v>
      </c>
      <c r="F650">
        <v>3</v>
      </c>
      <c r="G650">
        <v>755</v>
      </c>
      <c r="H650" t="s">
        <v>11</v>
      </c>
      <c r="I650" t="s">
        <v>12</v>
      </c>
    </row>
    <row r="651" spans="2:9" x14ac:dyDescent="0.3">
      <c r="B651" t="s">
        <v>884</v>
      </c>
      <c r="C651" t="s">
        <v>1121</v>
      </c>
      <c r="D651" t="s">
        <v>15</v>
      </c>
      <c r="E651">
        <v>23</v>
      </c>
      <c r="F651">
        <v>3</v>
      </c>
      <c r="G651">
        <v>755</v>
      </c>
      <c r="H651" t="s">
        <v>11</v>
      </c>
      <c r="I651" t="s">
        <v>17</v>
      </c>
    </row>
    <row r="652" spans="2:9" x14ac:dyDescent="0.3">
      <c r="B652" t="s">
        <v>1122</v>
      </c>
      <c r="C652" t="s">
        <v>1123</v>
      </c>
      <c r="D652" t="s">
        <v>10</v>
      </c>
      <c r="F652">
        <v>3</v>
      </c>
      <c r="G652">
        <v>78958</v>
      </c>
      <c r="H652" t="s">
        <v>11</v>
      </c>
      <c r="I652" t="s">
        <v>12</v>
      </c>
    </row>
    <row r="653" spans="2:9" x14ac:dyDescent="0.3">
      <c r="B653" t="s">
        <v>204</v>
      </c>
      <c r="C653" t="s">
        <v>1124</v>
      </c>
      <c r="D653" t="s">
        <v>15</v>
      </c>
      <c r="E653">
        <v>18</v>
      </c>
      <c r="F653">
        <v>2</v>
      </c>
      <c r="G653">
        <v>23</v>
      </c>
      <c r="H653" t="s">
        <v>11</v>
      </c>
      <c r="I653" t="s">
        <v>17</v>
      </c>
    </row>
    <row r="654" spans="2:9" x14ac:dyDescent="0.3">
      <c r="B654" t="s">
        <v>1125</v>
      </c>
      <c r="C654" t="s">
        <v>1126</v>
      </c>
      <c r="D654" t="s">
        <v>10</v>
      </c>
      <c r="E654">
        <v>21</v>
      </c>
      <c r="F654">
        <v>3</v>
      </c>
      <c r="G654">
        <v>84333</v>
      </c>
      <c r="H654" t="s">
        <v>11</v>
      </c>
      <c r="I654" t="s">
        <v>12</v>
      </c>
    </row>
    <row r="655" spans="2:9" x14ac:dyDescent="0.3">
      <c r="B655" t="s">
        <v>1127</v>
      </c>
      <c r="C655" t="s">
        <v>1128</v>
      </c>
      <c r="D655" t="s">
        <v>15</v>
      </c>
      <c r="F655">
        <v>3</v>
      </c>
      <c r="G655">
        <v>78292</v>
      </c>
      <c r="H655" t="s">
        <v>26</v>
      </c>
      <c r="I655" t="s">
        <v>17</v>
      </c>
    </row>
    <row r="656" spans="2:9" x14ac:dyDescent="0.3">
      <c r="B656" t="s">
        <v>1129</v>
      </c>
      <c r="C656" t="s">
        <v>519</v>
      </c>
      <c r="D656" t="s">
        <v>15</v>
      </c>
      <c r="E656">
        <v>18</v>
      </c>
      <c r="F656">
        <v>3</v>
      </c>
      <c r="G656">
        <v>675</v>
      </c>
      <c r="H656" t="s">
        <v>26</v>
      </c>
      <c r="I656" t="s">
        <v>12</v>
      </c>
    </row>
    <row r="657" spans="2:9" x14ac:dyDescent="0.3">
      <c r="B657" t="s">
        <v>244</v>
      </c>
      <c r="C657" t="s">
        <v>1130</v>
      </c>
      <c r="D657" t="s">
        <v>10</v>
      </c>
      <c r="E657">
        <v>24</v>
      </c>
      <c r="F657">
        <v>2</v>
      </c>
      <c r="G657">
        <v>735</v>
      </c>
      <c r="H657" t="s">
        <v>11</v>
      </c>
      <c r="I657" t="s">
        <v>12</v>
      </c>
    </row>
    <row r="658" spans="2:9" x14ac:dyDescent="0.3">
      <c r="B658" t="s">
        <v>1131</v>
      </c>
      <c r="C658" t="s">
        <v>512</v>
      </c>
      <c r="D658" t="s">
        <v>10</v>
      </c>
      <c r="F658">
        <v>3</v>
      </c>
      <c r="G658">
        <v>78958</v>
      </c>
      <c r="H658" t="s">
        <v>11</v>
      </c>
      <c r="I658" t="s">
        <v>12</v>
      </c>
    </row>
    <row r="659" spans="2:9" x14ac:dyDescent="0.3">
      <c r="B659" t="s">
        <v>366</v>
      </c>
      <c r="C659" t="s">
        <v>1132</v>
      </c>
      <c r="D659" t="s">
        <v>15</v>
      </c>
      <c r="E659">
        <v>32</v>
      </c>
      <c r="F659">
        <v>3</v>
      </c>
      <c r="G659">
        <v>155</v>
      </c>
      <c r="H659" t="s">
        <v>26</v>
      </c>
      <c r="I659" t="s">
        <v>12</v>
      </c>
    </row>
    <row r="660" spans="2:9" x14ac:dyDescent="0.3">
      <c r="B660" t="s">
        <v>1133</v>
      </c>
      <c r="C660" t="s">
        <v>1134</v>
      </c>
      <c r="D660" t="s">
        <v>10</v>
      </c>
      <c r="E660">
        <v>23</v>
      </c>
      <c r="F660">
        <v>2</v>
      </c>
      <c r="G660">
        <v>13</v>
      </c>
      <c r="H660" t="s">
        <v>11</v>
      </c>
      <c r="I660" t="s">
        <v>12</v>
      </c>
    </row>
    <row r="661" spans="2:9" x14ac:dyDescent="0.3">
      <c r="B661" t="s">
        <v>416</v>
      </c>
      <c r="C661" t="s">
        <v>1135</v>
      </c>
      <c r="D661" t="s">
        <v>10</v>
      </c>
      <c r="E661">
        <v>58</v>
      </c>
      <c r="F661">
        <v>1</v>
      </c>
      <c r="G661">
        <v>113275</v>
      </c>
      <c r="H661" t="s">
        <v>16</v>
      </c>
      <c r="I661" t="s">
        <v>12</v>
      </c>
    </row>
    <row r="662" spans="2:9" x14ac:dyDescent="0.3">
      <c r="B662" t="s">
        <v>621</v>
      </c>
      <c r="C662" t="s">
        <v>1136</v>
      </c>
      <c r="D662" t="s">
        <v>10</v>
      </c>
      <c r="E662">
        <v>50</v>
      </c>
      <c r="F662">
        <v>1</v>
      </c>
      <c r="G662">
        <v>13365</v>
      </c>
      <c r="H662" t="s">
        <v>11</v>
      </c>
      <c r="I662" t="s">
        <v>17</v>
      </c>
    </row>
    <row r="663" spans="2:9" x14ac:dyDescent="0.3">
      <c r="B663" t="s">
        <v>1137</v>
      </c>
      <c r="C663" t="s">
        <v>1138</v>
      </c>
      <c r="D663" t="s">
        <v>10</v>
      </c>
      <c r="E663">
        <v>40</v>
      </c>
      <c r="F663">
        <v>3</v>
      </c>
      <c r="G663">
        <v>7225</v>
      </c>
      <c r="H663" t="s">
        <v>16</v>
      </c>
      <c r="I663" t="s">
        <v>12</v>
      </c>
    </row>
    <row r="664" spans="2:9" x14ac:dyDescent="0.3">
      <c r="B664" t="s">
        <v>1139</v>
      </c>
      <c r="C664" t="s">
        <v>1140</v>
      </c>
      <c r="D664" t="s">
        <v>10</v>
      </c>
      <c r="E664">
        <v>47</v>
      </c>
      <c r="F664">
        <v>1</v>
      </c>
      <c r="G664">
        <v>255875</v>
      </c>
      <c r="H664" t="s">
        <v>11</v>
      </c>
      <c r="I664" t="s">
        <v>12</v>
      </c>
    </row>
    <row r="665" spans="2:9" x14ac:dyDescent="0.3">
      <c r="B665" t="s">
        <v>915</v>
      </c>
      <c r="C665" t="s">
        <v>1141</v>
      </c>
      <c r="D665" t="s">
        <v>10</v>
      </c>
      <c r="E665">
        <v>36</v>
      </c>
      <c r="F665">
        <v>3</v>
      </c>
      <c r="G665">
        <v>74958</v>
      </c>
      <c r="H665" t="s">
        <v>11</v>
      </c>
      <c r="I665" t="s">
        <v>12</v>
      </c>
    </row>
    <row r="666" spans="2:9" x14ac:dyDescent="0.3">
      <c r="B666" t="s">
        <v>1142</v>
      </c>
      <c r="C666" t="s">
        <v>1143</v>
      </c>
      <c r="D666" t="s">
        <v>10</v>
      </c>
      <c r="E666">
        <v>20</v>
      </c>
      <c r="F666">
        <v>3</v>
      </c>
      <c r="G666">
        <v>7925</v>
      </c>
      <c r="H666" t="s">
        <v>11</v>
      </c>
      <c r="I666" t="s">
        <v>17</v>
      </c>
    </row>
    <row r="667" spans="2:9" x14ac:dyDescent="0.3">
      <c r="B667" t="s">
        <v>244</v>
      </c>
      <c r="C667" t="s">
        <v>1144</v>
      </c>
      <c r="D667" t="s">
        <v>10</v>
      </c>
      <c r="E667">
        <v>32</v>
      </c>
      <c r="F667">
        <v>2</v>
      </c>
      <c r="G667">
        <v>735</v>
      </c>
      <c r="H667" t="s">
        <v>11</v>
      </c>
      <c r="I667" t="s">
        <v>12</v>
      </c>
    </row>
    <row r="668" spans="2:9" x14ac:dyDescent="0.3">
      <c r="B668" t="s">
        <v>1145</v>
      </c>
      <c r="C668" t="s">
        <v>1146</v>
      </c>
      <c r="D668" t="s">
        <v>10</v>
      </c>
      <c r="E668">
        <v>25</v>
      </c>
      <c r="F668">
        <v>2</v>
      </c>
      <c r="G668">
        <v>13</v>
      </c>
      <c r="H668" t="s">
        <v>11</v>
      </c>
      <c r="I668" t="s">
        <v>12</v>
      </c>
    </row>
    <row r="669" spans="2:9" x14ac:dyDescent="0.3">
      <c r="B669" t="s">
        <v>1147</v>
      </c>
      <c r="C669" t="s">
        <v>1148</v>
      </c>
      <c r="D669" t="s">
        <v>10</v>
      </c>
      <c r="F669">
        <v>3</v>
      </c>
      <c r="G669">
        <v>7775</v>
      </c>
      <c r="H669" t="s">
        <v>11</v>
      </c>
      <c r="I669" t="s">
        <v>12</v>
      </c>
    </row>
    <row r="670" spans="2:9" x14ac:dyDescent="0.3">
      <c r="B670" t="s">
        <v>1149</v>
      </c>
      <c r="C670" t="s">
        <v>1150</v>
      </c>
      <c r="D670" t="s">
        <v>10</v>
      </c>
      <c r="E670">
        <v>43</v>
      </c>
      <c r="F670">
        <v>3</v>
      </c>
      <c r="G670">
        <v>805</v>
      </c>
      <c r="H670" t="s">
        <v>11</v>
      </c>
      <c r="I670" t="s">
        <v>12</v>
      </c>
    </row>
    <row r="671" spans="2:9" x14ac:dyDescent="0.3">
      <c r="B671" t="s">
        <v>1151</v>
      </c>
      <c r="C671" t="s">
        <v>1152</v>
      </c>
      <c r="D671" t="s">
        <v>15</v>
      </c>
      <c r="F671">
        <v>1</v>
      </c>
      <c r="G671">
        <v>52</v>
      </c>
      <c r="H671" t="s">
        <v>11</v>
      </c>
      <c r="I671" t="s">
        <v>17</v>
      </c>
    </row>
    <row r="672" spans="2:9" x14ac:dyDescent="0.3">
      <c r="B672" t="s">
        <v>377</v>
      </c>
      <c r="C672" t="s">
        <v>1153</v>
      </c>
      <c r="D672" t="s">
        <v>15</v>
      </c>
      <c r="E672">
        <v>40</v>
      </c>
      <c r="F672">
        <v>2</v>
      </c>
      <c r="G672">
        <v>39</v>
      </c>
      <c r="H672" t="s">
        <v>11</v>
      </c>
      <c r="I672" t="s">
        <v>17</v>
      </c>
    </row>
    <row r="673" spans="2:9" x14ac:dyDescent="0.3">
      <c r="B673" t="s">
        <v>1154</v>
      </c>
      <c r="C673" t="s">
        <v>1155</v>
      </c>
      <c r="D673" t="s">
        <v>10</v>
      </c>
      <c r="E673">
        <v>31</v>
      </c>
      <c r="F673">
        <v>1</v>
      </c>
      <c r="G673">
        <v>52</v>
      </c>
      <c r="H673" t="s">
        <v>11</v>
      </c>
      <c r="I673" t="s">
        <v>12</v>
      </c>
    </row>
    <row r="674" spans="2:9" x14ac:dyDescent="0.3">
      <c r="B674" t="s">
        <v>1156</v>
      </c>
      <c r="C674" t="s">
        <v>1157</v>
      </c>
      <c r="D674" t="s">
        <v>10</v>
      </c>
      <c r="E674">
        <v>70</v>
      </c>
      <c r="F674">
        <v>2</v>
      </c>
      <c r="G674">
        <v>105</v>
      </c>
      <c r="H674" t="s">
        <v>11</v>
      </c>
      <c r="I674" t="s">
        <v>12</v>
      </c>
    </row>
    <row r="675" spans="2:9" x14ac:dyDescent="0.3">
      <c r="B675" t="s">
        <v>1158</v>
      </c>
      <c r="C675" t="s">
        <v>1159</v>
      </c>
      <c r="D675" t="s">
        <v>10</v>
      </c>
      <c r="E675">
        <v>31</v>
      </c>
      <c r="F675">
        <v>2</v>
      </c>
      <c r="G675">
        <v>13</v>
      </c>
      <c r="H675" t="s">
        <v>11</v>
      </c>
      <c r="I675" t="s">
        <v>17</v>
      </c>
    </row>
    <row r="676" spans="2:9" x14ac:dyDescent="0.3">
      <c r="B676" t="s">
        <v>1160</v>
      </c>
      <c r="C676" t="s">
        <v>1161</v>
      </c>
      <c r="D676" t="s">
        <v>10</v>
      </c>
      <c r="F676">
        <v>2</v>
      </c>
      <c r="G676">
        <v>0</v>
      </c>
      <c r="H676" t="s">
        <v>11</v>
      </c>
      <c r="I676" t="s">
        <v>12</v>
      </c>
    </row>
    <row r="677" spans="2:9" x14ac:dyDescent="0.3">
      <c r="B677" t="s">
        <v>1162</v>
      </c>
      <c r="C677" t="s">
        <v>1163</v>
      </c>
      <c r="D677" t="s">
        <v>10</v>
      </c>
      <c r="E677">
        <v>18</v>
      </c>
      <c r="F677">
        <v>3</v>
      </c>
      <c r="G677">
        <v>7775</v>
      </c>
      <c r="H677" t="s">
        <v>11</v>
      </c>
      <c r="I677" t="s">
        <v>12</v>
      </c>
    </row>
    <row r="678" spans="2:9" x14ac:dyDescent="0.3">
      <c r="B678" t="s">
        <v>1164</v>
      </c>
      <c r="C678" t="s">
        <v>1165</v>
      </c>
      <c r="D678" t="s">
        <v>10</v>
      </c>
      <c r="E678">
        <v>245</v>
      </c>
      <c r="F678">
        <v>3</v>
      </c>
      <c r="G678">
        <v>805</v>
      </c>
      <c r="H678" t="s">
        <v>11</v>
      </c>
      <c r="I678" t="s">
        <v>12</v>
      </c>
    </row>
    <row r="679" spans="2:9" x14ac:dyDescent="0.3">
      <c r="B679" t="s">
        <v>1166</v>
      </c>
      <c r="C679" t="s">
        <v>283</v>
      </c>
      <c r="D679" t="s">
        <v>15</v>
      </c>
      <c r="E679">
        <v>18</v>
      </c>
      <c r="F679">
        <v>3</v>
      </c>
      <c r="G679">
        <v>98417</v>
      </c>
      <c r="H679" t="s">
        <v>11</v>
      </c>
      <c r="I679" t="s">
        <v>17</v>
      </c>
    </row>
    <row r="680" spans="2:9" x14ac:dyDescent="0.3">
      <c r="B680" t="s">
        <v>130</v>
      </c>
      <c r="C680" t="s">
        <v>1167</v>
      </c>
      <c r="D680" t="s">
        <v>15</v>
      </c>
      <c r="E680">
        <v>43</v>
      </c>
      <c r="F680">
        <v>3</v>
      </c>
      <c r="G680">
        <v>469</v>
      </c>
      <c r="H680" t="s">
        <v>11</v>
      </c>
      <c r="I680" t="s">
        <v>12</v>
      </c>
    </row>
    <row r="681" spans="2:9" x14ac:dyDescent="0.3">
      <c r="B681" t="s">
        <v>1168</v>
      </c>
      <c r="C681" t="s">
        <v>1169</v>
      </c>
      <c r="D681" t="s">
        <v>10</v>
      </c>
      <c r="E681">
        <v>36</v>
      </c>
      <c r="F681">
        <v>1</v>
      </c>
      <c r="G681">
        <v>5123292</v>
      </c>
      <c r="H681" t="s">
        <v>16</v>
      </c>
      <c r="I681" t="s">
        <v>17</v>
      </c>
    </row>
    <row r="682" spans="2:9" x14ac:dyDescent="0.3">
      <c r="B682" t="s">
        <v>1170</v>
      </c>
      <c r="C682" t="s">
        <v>1171</v>
      </c>
      <c r="D682" t="s">
        <v>15</v>
      </c>
      <c r="F682">
        <v>3</v>
      </c>
      <c r="G682">
        <v>81375</v>
      </c>
      <c r="H682" t="s">
        <v>26</v>
      </c>
      <c r="I682" t="s">
        <v>12</v>
      </c>
    </row>
    <row r="683" spans="2:9" x14ac:dyDescent="0.3">
      <c r="B683" t="s">
        <v>1172</v>
      </c>
      <c r="C683" t="s">
        <v>1173</v>
      </c>
      <c r="D683" t="s">
        <v>10</v>
      </c>
      <c r="E683">
        <v>27</v>
      </c>
      <c r="F683">
        <v>1</v>
      </c>
      <c r="G683">
        <v>767292</v>
      </c>
      <c r="H683" t="s">
        <v>16</v>
      </c>
      <c r="I683" t="s">
        <v>17</v>
      </c>
    </row>
    <row r="684" spans="2:9" x14ac:dyDescent="0.3">
      <c r="B684" t="s">
        <v>1174</v>
      </c>
      <c r="C684" t="s">
        <v>1175</v>
      </c>
      <c r="D684" t="s">
        <v>10</v>
      </c>
      <c r="E684">
        <v>20</v>
      </c>
      <c r="F684">
        <v>3</v>
      </c>
      <c r="G684">
        <v>9225</v>
      </c>
      <c r="H684" t="s">
        <v>11</v>
      </c>
      <c r="I684" t="s">
        <v>12</v>
      </c>
    </row>
    <row r="685" spans="2:9" x14ac:dyDescent="0.3">
      <c r="B685" t="s">
        <v>130</v>
      </c>
      <c r="C685" t="s">
        <v>1176</v>
      </c>
      <c r="D685" t="s">
        <v>10</v>
      </c>
      <c r="E685">
        <v>14</v>
      </c>
      <c r="F685">
        <v>3</v>
      </c>
      <c r="G685">
        <v>469</v>
      </c>
      <c r="H685" t="s">
        <v>11</v>
      </c>
      <c r="I685" t="s">
        <v>12</v>
      </c>
    </row>
    <row r="686" spans="2:9" x14ac:dyDescent="0.3">
      <c r="B686" t="s">
        <v>377</v>
      </c>
      <c r="C686" t="s">
        <v>1177</v>
      </c>
      <c r="D686" t="s">
        <v>10</v>
      </c>
      <c r="E686">
        <v>60</v>
      </c>
      <c r="F686">
        <v>2</v>
      </c>
      <c r="G686">
        <v>39</v>
      </c>
      <c r="H686" t="s">
        <v>11</v>
      </c>
      <c r="I686" t="s">
        <v>12</v>
      </c>
    </row>
    <row r="687" spans="2:9" x14ac:dyDescent="0.3">
      <c r="B687" t="s">
        <v>98</v>
      </c>
      <c r="C687" t="s">
        <v>1178</v>
      </c>
      <c r="D687" t="s">
        <v>10</v>
      </c>
      <c r="E687">
        <v>25</v>
      </c>
      <c r="F687">
        <v>2</v>
      </c>
      <c r="G687">
        <v>415792</v>
      </c>
      <c r="H687" t="s">
        <v>16</v>
      </c>
      <c r="I687" t="s">
        <v>12</v>
      </c>
    </row>
    <row r="688" spans="2:9" x14ac:dyDescent="0.3">
      <c r="B688" t="s">
        <v>112</v>
      </c>
      <c r="C688" t="s">
        <v>1179</v>
      </c>
      <c r="D688" t="s">
        <v>10</v>
      </c>
      <c r="E688">
        <v>14</v>
      </c>
      <c r="F688">
        <v>3</v>
      </c>
      <c r="G688">
        <v>396875</v>
      </c>
      <c r="H688" t="s">
        <v>11</v>
      </c>
      <c r="I688" t="s">
        <v>12</v>
      </c>
    </row>
    <row r="689" spans="2:9" x14ac:dyDescent="0.3">
      <c r="B689" t="s">
        <v>1180</v>
      </c>
      <c r="C689" t="s">
        <v>1181</v>
      </c>
      <c r="D689" t="s">
        <v>10</v>
      </c>
      <c r="E689">
        <v>19</v>
      </c>
      <c r="F689">
        <v>3</v>
      </c>
      <c r="G689">
        <v>101708</v>
      </c>
      <c r="H689" t="s">
        <v>11</v>
      </c>
      <c r="I689" t="s">
        <v>12</v>
      </c>
    </row>
    <row r="690" spans="2:9" x14ac:dyDescent="0.3">
      <c r="B690" t="s">
        <v>1182</v>
      </c>
      <c r="C690" t="s">
        <v>1183</v>
      </c>
      <c r="D690" t="s">
        <v>10</v>
      </c>
      <c r="E690">
        <v>18</v>
      </c>
      <c r="F690">
        <v>3</v>
      </c>
      <c r="G690">
        <v>77958</v>
      </c>
      <c r="H690" t="s">
        <v>11</v>
      </c>
      <c r="I690" t="s">
        <v>12</v>
      </c>
    </row>
    <row r="691" spans="2:9" x14ac:dyDescent="0.3">
      <c r="B691" t="s">
        <v>1184</v>
      </c>
      <c r="C691" t="s">
        <v>1185</v>
      </c>
      <c r="D691" t="s">
        <v>15</v>
      </c>
      <c r="E691">
        <v>15</v>
      </c>
      <c r="F691">
        <v>1</v>
      </c>
      <c r="G691">
        <v>2113375</v>
      </c>
      <c r="H691" t="s">
        <v>11</v>
      </c>
      <c r="I691" t="s">
        <v>17</v>
      </c>
    </row>
    <row r="692" spans="2:9" x14ac:dyDescent="0.3">
      <c r="B692" t="s">
        <v>1186</v>
      </c>
      <c r="C692" t="s">
        <v>1187</v>
      </c>
      <c r="D692" t="s">
        <v>10</v>
      </c>
      <c r="E692">
        <v>31</v>
      </c>
      <c r="F692">
        <v>1</v>
      </c>
      <c r="G692">
        <v>57</v>
      </c>
      <c r="H692" t="s">
        <v>11</v>
      </c>
      <c r="I692" t="s">
        <v>17</v>
      </c>
    </row>
    <row r="693" spans="2:9" x14ac:dyDescent="0.3">
      <c r="B693" t="s">
        <v>1188</v>
      </c>
      <c r="C693" t="s">
        <v>1189</v>
      </c>
      <c r="D693" t="s">
        <v>15</v>
      </c>
      <c r="E693">
        <v>4</v>
      </c>
      <c r="F693">
        <v>3</v>
      </c>
      <c r="G693">
        <v>134167</v>
      </c>
      <c r="H693" t="s">
        <v>16</v>
      </c>
      <c r="I693" t="s">
        <v>17</v>
      </c>
    </row>
    <row r="694" spans="2:9" x14ac:dyDescent="0.3">
      <c r="B694" t="s">
        <v>1190</v>
      </c>
      <c r="C694" t="s">
        <v>1191</v>
      </c>
      <c r="D694" t="s">
        <v>10</v>
      </c>
      <c r="F694">
        <v>3</v>
      </c>
      <c r="G694">
        <v>564958</v>
      </c>
      <c r="H694" t="s">
        <v>11</v>
      </c>
      <c r="I694" t="s">
        <v>17</v>
      </c>
    </row>
    <row r="695" spans="2:9" x14ac:dyDescent="0.3">
      <c r="B695" t="s">
        <v>1192</v>
      </c>
      <c r="C695" t="s">
        <v>1193</v>
      </c>
      <c r="D695" t="s">
        <v>10</v>
      </c>
      <c r="E695">
        <v>25</v>
      </c>
      <c r="F695">
        <v>3</v>
      </c>
      <c r="G695">
        <v>7225</v>
      </c>
      <c r="H695" t="s">
        <v>16</v>
      </c>
      <c r="I695" t="s">
        <v>12</v>
      </c>
    </row>
    <row r="696" spans="2:9" x14ac:dyDescent="0.3">
      <c r="B696" t="s">
        <v>1194</v>
      </c>
      <c r="C696" t="s">
        <v>1195</v>
      </c>
      <c r="D696" t="s">
        <v>10</v>
      </c>
      <c r="E696">
        <v>60</v>
      </c>
      <c r="F696">
        <v>1</v>
      </c>
      <c r="G696">
        <v>2655</v>
      </c>
      <c r="H696" t="s">
        <v>11</v>
      </c>
      <c r="I696" t="s">
        <v>12</v>
      </c>
    </row>
    <row r="697" spans="2:9" x14ac:dyDescent="0.3">
      <c r="B697" t="s">
        <v>1038</v>
      </c>
      <c r="C697" t="s">
        <v>708</v>
      </c>
      <c r="D697" t="s">
        <v>10</v>
      </c>
      <c r="E697">
        <v>52</v>
      </c>
      <c r="F697">
        <v>2</v>
      </c>
      <c r="G697">
        <v>135</v>
      </c>
      <c r="H697" t="s">
        <v>11</v>
      </c>
      <c r="I697" t="s">
        <v>12</v>
      </c>
    </row>
    <row r="698" spans="2:9" x14ac:dyDescent="0.3">
      <c r="B698" t="s">
        <v>564</v>
      </c>
      <c r="C698" t="s">
        <v>25</v>
      </c>
      <c r="D698" t="s">
        <v>10</v>
      </c>
      <c r="E698">
        <v>44</v>
      </c>
      <c r="F698">
        <v>3</v>
      </c>
      <c r="G698">
        <v>805</v>
      </c>
      <c r="H698" t="s">
        <v>11</v>
      </c>
      <c r="I698" t="s">
        <v>12</v>
      </c>
    </row>
    <row r="699" spans="2:9" x14ac:dyDescent="0.3">
      <c r="B699" t="s">
        <v>1196</v>
      </c>
      <c r="C699" t="s">
        <v>310</v>
      </c>
      <c r="D699" t="s">
        <v>15</v>
      </c>
      <c r="F699">
        <v>3</v>
      </c>
      <c r="G699">
        <v>77333</v>
      </c>
      <c r="H699" t="s">
        <v>26</v>
      </c>
      <c r="I699" t="s">
        <v>17</v>
      </c>
    </row>
    <row r="700" spans="2:9" x14ac:dyDescent="0.3">
      <c r="B700" t="s">
        <v>971</v>
      </c>
      <c r="C700" t="s">
        <v>1197</v>
      </c>
      <c r="D700" t="s">
        <v>10</v>
      </c>
      <c r="E700">
        <v>49</v>
      </c>
      <c r="F700">
        <v>1</v>
      </c>
      <c r="G700">
        <v>1108833</v>
      </c>
      <c r="H700" t="s">
        <v>16</v>
      </c>
      <c r="I700" t="s">
        <v>12</v>
      </c>
    </row>
    <row r="701" spans="2:9" x14ac:dyDescent="0.3">
      <c r="B701" t="s">
        <v>1198</v>
      </c>
      <c r="C701" t="s">
        <v>1199</v>
      </c>
      <c r="D701" t="s">
        <v>10</v>
      </c>
      <c r="E701">
        <v>42</v>
      </c>
      <c r="F701">
        <v>3</v>
      </c>
      <c r="G701">
        <v>765</v>
      </c>
      <c r="H701" t="s">
        <v>11</v>
      </c>
      <c r="I701" t="s">
        <v>12</v>
      </c>
    </row>
    <row r="702" spans="2:9" x14ac:dyDescent="0.3">
      <c r="B702" t="s">
        <v>1200</v>
      </c>
      <c r="C702" t="s">
        <v>1201</v>
      </c>
      <c r="D702" t="s">
        <v>15</v>
      </c>
      <c r="E702">
        <v>18</v>
      </c>
      <c r="F702">
        <v>1</v>
      </c>
      <c r="G702">
        <v>227525</v>
      </c>
      <c r="H702" t="s">
        <v>16</v>
      </c>
      <c r="I702" t="s">
        <v>17</v>
      </c>
    </row>
    <row r="703" spans="2:9" x14ac:dyDescent="0.3">
      <c r="B703" t="s">
        <v>1202</v>
      </c>
      <c r="C703" t="s">
        <v>1203</v>
      </c>
      <c r="D703" t="s">
        <v>10</v>
      </c>
      <c r="E703">
        <v>35</v>
      </c>
      <c r="F703">
        <v>1</v>
      </c>
      <c r="G703">
        <v>262875</v>
      </c>
      <c r="H703" t="s">
        <v>11</v>
      </c>
      <c r="I703" t="s">
        <v>17</v>
      </c>
    </row>
    <row r="704" spans="2:9" x14ac:dyDescent="0.3">
      <c r="B704" t="s">
        <v>670</v>
      </c>
      <c r="C704" t="s">
        <v>1204</v>
      </c>
      <c r="D704" t="s">
        <v>15</v>
      </c>
      <c r="E704">
        <v>18</v>
      </c>
      <c r="F704">
        <v>3</v>
      </c>
      <c r="G704">
        <v>144542</v>
      </c>
      <c r="H704" t="s">
        <v>16</v>
      </c>
      <c r="I704" t="s">
        <v>12</v>
      </c>
    </row>
    <row r="705" spans="2:9" x14ac:dyDescent="0.3">
      <c r="B705" t="s">
        <v>1205</v>
      </c>
      <c r="C705" t="s">
        <v>254</v>
      </c>
      <c r="D705" t="s">
        <v>10</v>
      </c>
      <c r="E705">
        <v>25</v>
      </c>
      <c r="F705">
        <v>3</v>
      </c>
      <c r="G705">
        <v>77417</v>
      </c>
      <c r="H705" t="s">
        <v>26</v>
      </c>
      <c r="I705" t="s">
        <v>12</v>
      </c>
    </row>
    <row r="706" spans="2:9" x14ac:dyDescent="0.3">
      <c r="B706" t="s">
        <v>1079</v>
      </c>
      <c r="C706" t="s">
        <v>1206</v>
      </c>
      <c r="D706" t="s">
        <v>10</v>
      </c>
      <c r="E706">
        <v>26</v>
      </c>
      <c r="F706">
        <v>3</v>
      </c>
      <c r="G706">
        <v>78542</v>
      </c>
      <c r="H706" t="s">
        <v>11</v>
      </c>
      <c r="I706" t="s">
        <v>12</v>
      </c>
    </row>
    <row r="707" spans="2:9" x14ac:dyDescent="0.3">
      <c r="B707" t="s">
        <v>830</v>
      </c>
      <c r="C707" t="s">
        <v>1207</v>
      </c>
      <c r="D707" t="s">
        <v>10</v>
      </c>
      <c r="E707">
        <v>39</v>
      </c>
      <c r="F707">
        <v>2</v>
      </c>
      <c r="G707">
        <v>26</v>
      </c>
      <c r="H707" t="s">
        <v>11</v>
      </c>
      <c r="I707" t="s">
        <v>12</v>
      </c>
    </row>
    <row r="708" spans="2:9" x14ac:dyDescent="0.3">
      <c r="B708" t="s">
        <v>564</v>
      </c>
      <c r="C708" t="s">
        <v>1208</v>
      </c>
      <c r="D708" t="s">
        <v>15</v>
      </c>
      <c r="E708">
        <v>45</v>
      </c>
      <c r="F708">
        <v>2</v>
      </c>
      <c r="G708">
        <v>135</v>
      </c>
      <c r="H708" t="s">
        <v>11</v>
      </c>
      <c r="I708" t="s">
        <v>17</v>
      </c>
    </row>
    <row r="709" spans="2:9" x14ac:dyDescent="0.3">
      <c r="B709" t="s">
        <v>1209</v>
      </c>
      <c r="C709" t="s">
        <v>1210</v>
      </c>
      <c r="D709" t="s">
        <v>10</v>
      </c>
      <c r="E709">
        <v>42</v>
      </c>
      <c r="F709">
        <v>1</v>
      </c>
      <c r="G709">
        <v>262875</v>
      </c>
      <c r="H709" t="s">
        <v>11</v>
      </c>
      <c r="I709" t="s">
        <v>17</v>
      </c>
    </row>
    <row r="710" spans="2:9" x14ac:dyDescent="0.3">
      <c r="B710" t="s">
        <v>1211</v>
      </c>
      <c r="C710" t="s">
        <v>1069</v>
      </c>
      <c r="D710" t="s">
        <v>15</v>
      </c>
      <c r="E710">
        <v>22</v>
      </c>
      <c r="F710">
        <v>1</v>
      </c>
      <c r="G710">
        <v>15155</v>
      </c>
      <c r="H710" t="s">
        <v>11</v>
      </c>
      <c r="I710" t="s">
        <v>17</v>
      </c>
    </row>
    <row r="711" spans="2:9" x14ac:dyDescent="0.3">
      <c r="B711" t="s">
        <v>142</v>
      </c>
      <c r="C711" t="s">
        <v>1212</v>
      </c>
      <c r="D711" t="s">
        <v>10</v>
      </c>
      <c r="F711">
        <v>3</v>
      </c>
      <c r="G711">
        <v>152458</v>
      </c>
      <c r="H711" t="s">
        <v>16</v>
      </c>
      <c r="I711" t="s">
        <v>17</v>
      </c>
    </row>
    <row r="712" spans="2:9" x14ac:dyDescent="0.3">
      <c r="B712" t="s">
        <v>1213</v>
      </c>
      <c r="C712" t="s">
        <v>1214</v>
      </c>
      <c r="D712" t="s">
        <v>15</v>
      </c>
      <c r="E712">
        <v>24</v>
      </c>
      <c r="F712">
        <v>1</v>
      </c>
      <c r="G712">
        <v>495042</v>
      </c>
      <c r="H712" t="s">
        <v>16</v>
      </c>
      <c r="I712" t="s">
        <v>17</v>
      </c>
    </row>
    <row r="713" spans="2:9" x14ac:dyDescent="0.3">
      <c r="B713" t="s">
        <v>1215</v>
      </c>
      <c r="C713" t="s">
        <v>1216</v>
      </c>
      <c r="D713" t="s">
        <v>10</v>
      </c>
      <c r="F713">
        <v>1</v>
      </c>
      <c r="G713">
        <v>2655</v>
      </c>
      <c r="H713" t="s">
        <v>11</v>
      </c>
      <c r="I713" t="s">
        <v>12</v>
      </c>
    </row>
    <row r="714" spans="2:9" x14ac:dyDescent="0.3">
      <c r="B714" t="s">
        <v>1151</v>
      </c>
      <c r="C714" t="s">
        <v>1217</v>
      </c>
      <c r="D714" t="s">
        <v>10</v>
      </c>
      <c r="E714">
        <v>48</v>
      </c>
      <c r="F714">
        <v>1</v>
      </c>
      <c r="G714">
        <v>52</v>
      </c>
      <c r="H714" t="s">
        <v>11</v>
      </c>
      <c r="I714" t="s">
        <v>17</v>
      </c>
    </row>
    <row r="715" spans="2:9" x14ac:dyDescent="0.3">
      <c r="B715" t="s">
        <v>444</v>
      </c>
      <c r="C715" t="s">
        <v>1218</v>
      </c>
      <c r="D715" t="s">
        <v>10</v>
      </c>
      <c r="E715">
        <v>29</v>
      </c>
      <c r="F715">
        <v>3</v>
      </c>
      <c r="G715">
        <v>94833</v>
      </c>
      <c r="H715" t="s">
        <v>11</v>
      </c>
      <c r="I715" t="s">
        <v>12</v>
      </c>
    </row>
    <row r="716" spans="2:9" x14ac:dyDescent="0.3">
      <c r="B716" t="s">
        <v>1219</v>
      </c>
      <c r="C716" t="s">
        <v>578</v>
      </c>
      <c r="D716" t="s">
        <v>10</v>
      </c>
      <c r="E716">
        <v>52</v>
      </c>
      <c r="F716">
        <v>2</v>
      </c>
      <c r="G716">
        <v>13</v>
      </c>
      <c r="H716" t="s">
        <v>11</v>
      </c>
      <c r="I716" t="s">
        <v>12</v>
      </c>
    </row>
    <row r="717" spans="2:9" x14ac:dyDescent="0.3">
      <c r="B717" t="s">
        <v>1220</v>
      </c>
      <c r="C717" t="s">
        <v>1221</v>
      </c>
      <c r="D717" t="s">
        <v>10</v>
      </c>
      <c r="E717">
        <v>19</v>
      </c>
      <c r="F717">
        <v>3</v>
      </c>
      <c r="G717">
        <v>765</v>
      </c>
      <c r="H717" t="s">
        <v>11</v>
      </c>
      <c r="I717" t="s">
        <v>12</v>
      </c>
    </row>
    <row r="718" spans="2:9" x14ac:dyDescent="0.3">
      <c r="B718" t="s">
        <v>1222</v>
      </c>
      <c r="C718" t="s">
        <v>1223</v>
      </c>
      <c r="D718" t="s">
        <v>15</v>
      </c>
      <c r="E718">
        <v>38</v>
      </c>
      <c r="F718">
        <v>1</v>
      </c>
      <c r="G718">
        <v>227525</v>
      </c>
      <c r="H718" t="s">
        <v>16</v>
      </c>
      <c r="I718" t="s">
        <v>17</v>
      </c>
    </row>
    <row r="719" spans="2:9" x14ac:dyDescent="0.3">
      <c r="B719" t="s">
        <v>1224</v>
      </c>
      <c r="C719" t="s">
        <v>1225</v>
      </c>
      <c r="D719" t="s">
        <v>15</v>
      </c>
      <c r="E719">
        <v>27</v>
      </c>
      <c r="F719">
        <v>2</v>
      </c>
      <c r="G719">
        <v>105</v>
      </c>
      <c r="H719" t="s">
        <v>11</v>
      </c>
      <c r="I719" t="s">
        <v>17</v>
      </c>
    </row>
    <row r="720" spans="2:9" x14ac:dyDescent="0.3">
      <c r="B720" t="s">
        <v>1226</v>
      </c>
      <c r="C720" t="s">
        <v>1227</v>
      </c>
      <c r="D720" t="s">
        <v>10</v>
      </c>
      <c r="F720">
        <v>3</v>
      </c>
      <c r="G720">
        <v>155</v>
      </c>
      <c r="H720" t="s">
        <v>26</v>
      </c>
      <c r="I720" t="s">
        <v>12</v>
      </c>
    </row>
    <row r="721" spans="2:9" x14ac:dyDescent="0.3">
      <c r="B721" t="s">
        <v>31</v>
      </c>
      <c r="C721" t="s">
        <v>1228</v>
      </c>
      <c r="D721" t="s">
        <v>10</v>
      </c>
      <c r="E721">
        <v>33</v>
      </c>
      <c r="F721">
        <v>3</v>
      </c>
      <c r="G721">
        <v>7775</v>
      </c>
      <c r="H721" t="s">
        <v>11</v>
      </c>
      <c r="I721" t="s">
        <v>12</v>
      </c>
    </row>
    <row r="722" spans="2:9" x14ac:dyDescent="0.3">
      <c r="B722" t="s">
        <v>116</v>
      </c>
      <c r="C722" t="s">
        <v>1229</v>
      </c>
      <c r="D722" t="s">
        <v>15</v>
      </c>
      <c r="E722">
        <v>6</v>
      </c>
      <c r="F722">
        <v>2</v>
      </c>
      <c r="G722">
        <v>33</v>
      </c>
      <c r="H722" t="s">
        <v>11</v>
      </c>
      <c r="I722" t="s">
        <v>17</v>
      </c>
    </row>
    <row r="723" spans="2:9" x14ac:dyDescent="0.3">
      <c r="B723" t="s">
        <v>1107</v>
      </c>
      <c r="C723" t="s">
        <v>1230</v>
      </c>
      <c r="D723" t="s">
        <v>10</v>
      </c>
      <c r="E723">
        <v>17</v>
      </c>
      <c r="F723">
        <v>3</v>
      </c>
      <c r="G723">
        <v>70542</v>
      </c>
      <c r="H723" t="s">
        <v>11</v>
      </c>
      <c r="I723" t="s">
        <v>12</v>
      </c>
    </row>
    <row r="724" spans="2:9" x14ac:dyDescent="0.3">
      <c r="B724" t="s">
        <v>1231</v>
      </c>
      <c r="C724" t="s">
        <v>23</v>
      </c>
      <c r="D724" t="s">
        <v>10</v>
      </c>
      <c r="E724">
        <v>34</v>
      </c>
      <c r="F724">
        <v>2</v>
      </c>
      <c r="G724">
        <v>13</v>
      </c>
      <c r="H724" t="s">
        <v>11</v>
      </c>
      <c r="I724" t="s">
        <v>12</v>
      </c>
    </row>
    <row r="725" spans="2:9" x14ac:dyDescent="0.3">
      <c r="B725" t="s">
        <v>1232</v>
      </c>
      <c r="C725" t="s">
        <v>1233</v>
      </c>
      <c r="D725" t="s">
        <v>10</v>
      </c>
      <c r="E725">
        <v>50</v>
      </c>
      <c r="F725">
        <v>2</v>
      </c>
      <c r="G725">
        <v>13</v>
      </c>
      <c r="H725" t="s">
        <v>11</v>
      </c>
      <c r="I725" t="s">
        <v>12</v>
      </c>
    </row>
    <row r="726" spans="2:9" x14ac:dyDescent="0.3">
      <c r="B726" t="s">
        <v>1234</v>
      </c>
      <c r="C726" t="s">
        <v>1235</v>
      </c>
      <c r="D726" t="s">
        <v>10</v>
      </c>
      <c r="E726">
        <v>27</v>
      </c>
      <c r="F726">
        <v>1</v>
      </c>
      <c r="G726">
        <v>531</v>
      </c>
      <c r="H726" t="s">
        <v>11</v>
      </c>
      <c r="I726" t="s">
        <v>17</v>
      </c>
    </row>
    <row r="727" spans="2:9" x14ac:dyDescent="0.3">
      <c r="B727" t="s">
        <v>733</v>
      </c>
      <c r="C727" t="s">
        <v>847</v>
      </c>
      <c r="D727" t="s">
        <v>10</v>
      </c>
      <c r="E727">
        <v>20</v>
      </c>
      <c r="F727">
        <v>3</v>
      </c>
      <c r="G727">
        <v>86625</v>
      </c>
      <c r="H727" t="s">
        <v>11</v>
      </c>
      <c r="I727" t="s">
        <v>12</v>
      </c>
    </row>
    <row r="728" spans="2:9" x14ac:dyDescent="0.3">
      <c r="B728" t="s">
        <v>855</v>
      </c>
      <c r="C728" t="s">
        <v>1236</v>
      </c>
      <c r="D728" t="s">
        <v>15</v>
      </c>
      <c r="E728">
        <v>30</v>
      </c>
      <c r="F728">
        <v>2</v>
      </c>
      <c r="G728">
        <v>21</v>
      </c>
      <c r="H728" t="s">
        <v>11</v>
      </c>
      <c r="I728" t="s">
        <v>17</v>
      </c>
    </row>
    <row r="729" spans="2:9" x14ac:dyDescent="0.3">
      <c r="B729" t="s">
        <v>1237</v>
      </c>
      <c r="C729" t="s">
        <v>1238</v>
      </c>
      <c r="D729" t="s">
        <v>15</v>
      </c>
      <c r="F729">
        <v>3</v>
      </c>
      <c r="G729">
        <v>77375</v>
      </c>
      <c r="H729" t="s">
        <v>26</v>
      </c>
      <c r="I729" t="s">
        <v>17</v>
      </c>
    </row>
    <row r="730" spans="2:9" x14ac:dyDescent="0.3">
      <c r="B730" t="s">
        <v>1239</v>
      </c>
      <c r="C730" t="s">
        <v>1240</v>
      </c>
      <c r="D730" t="s">
        <v>10</v>
      </c>
      <c r="E730">
        <v>25</v>
      </c>
      <c r="F730">
        <v>2</v>
      </c>
      <c r="G730">
        <v>26</v>
      </c>
      <c r="H730" t="s">
        <v>11</v>
      </c>
      <c r="I730" t="s">
        <v>12</v>
      </c>
    </row>
    <row r="731" spans="2:9" x14ac:dyDescent="0.3">
      <c r="B731" t="s">
        <v>1241</v>
      </c>
      <c r="C731" t="s">
        <v>1242</v>
      </c>
      <c r="D731" t="s">
        <v>15</v>
      </c>
      <c r="E731">
        <v>25</v>
      </c>
      <c r="F731">
        <v>3</v>
      </c>
      <c r="G731">
        <v>7925</v>
      </c>
      <c r="H731" t="s">
        <v>11</v>
      </c>
      <c r="I731" t="s">
        <v>12</v>
      </c>
    </row>
    <row r="732" spans="2:9" x14ac:dyDescent="0.3">
      <c r="B732" t="s">
        <v>22</v>
      </c>
      <c r="C732" t="s">
        <v>1243</v>
      </c>
      <c r="D732" t="s">
        <v>15</v>
      </c>
      <c r="E732">
        <v>29</v>
      </c>
      <c r="F732">
        <v>1</v>
      </c>
      <c r="G732">
        <v>2113375</v>
      </c>
      <c r="H732" t="s">
        <v>11</v>
      </c>
      <c r="I732" t="s">
        <v>17</v>
      </c>
    </row>
    <row r="733" spans="2:9" x14ac:dyDescent="0.3">
      <c r="B733" t="s">
        <v>1244</v>
      </c>
      <c r="C733" t="s">
        <v>1245</v>
      </c>
      <c r="D733" t="s">
        <v>10</v>
      </c>
      <c r="E733">
        <v>11</v>
      </c>
      <c r="F733">
        <v>3</v>
      </c>
      <c r="G733">
        <v>187875</v>
      </c>
      <c r="H733" t="s">
        <v>16</v>
      </c>
      <c r="I733" t="s">
        <v>12</v>
      </c>
    </row>
    <row r="734" spans="2:9" x14ac:dyDescent="0.3">
      <c r="B734" t="s">
        <v>1246</v>
      </c>
      <c r="C734" t="s">
        <v>1247</v>
      </c>
      <c r="D734" t="s">
        <v>10</v>
      </c>
      <c r="F734">
        <v>2</v>
      </c>
      <c r="G734">
        <v>0</v>
      </c>
      <c r="H734" t="s">
        <v>11</v>
      </c>
      <c r="I734" t="s">
        <v>12</v>
      </c>
    </row>
    <row r="735" spans="2:9" x14ac:dyDescent="0.3">
      <c r="B735" t="s">
        <v>1248</v>
      </c>
      <c r="C735" t="s">
        <v>103</v>
      </c>
      <c r="D735" t="s">
        <v>10</v>
      </c>
      <c r="E735">
        <v>23</v>
      </c>
      <c r="F735">
        <v>2</v>
      </c>
      <c r="G735">
        <v>13</v>
      </c>
      <c r="H735" t="s">
        <v>11</v>
      </c>
      <c r="I735" t="s">
        <v>12</v>
      </c>
    </row>
    <row r="736" spans="2:9" x14ac:dyDescent="0.3">
      <c r="B736" t="s">
        <v>1249</v>
      </c>
      <c r="C736" t="s">
        <v>1250</v>
      </c>
      <c r="D736" t="s">
        <v>10</v>
      </c>
      <c r="E736">
        <v>23</v>
      </c>
      <c r="F736">
        <v>2</v>
      </c>
      <c r="G736">
        <v>13</v>
      </c>
      <c r="H736" t="s">
        <v>11</v>
      </c>
      <c r="I736" t="s">
        <v>12</v>
      </c>
    </row>
    <row r="737" spans="2:9" x14ac:dyDescent="0.3">
      <c r="B737" t="s">
        <v>48</v>
      </c>
      <c r="C737" t="s">
        <v>1251</v>
      </c>
      <c r="D737" t="s">
        <v>10</v>
      </c>
      <c r="E737">
        <v>285</v>
      </c>
      <c r="F737">
        <v>3</v>
      </c>
      <c r="G737">
        <v>161</v>
      </c>
      <c r="H737" t="s">
        <v>11</v>
      </c>
      <c r="I737" t="s">
        <v>12</v>
      </c>
    </row>
    <row r="738" spans="2:9" x14ac:dyDescent="0.3">
      <c r="B738" t="s">
        <v>181</v>
      </c>
      <c r="C738" t="s">
        <v>1252</v>
      </c>
      <c r="D738" t="s">
        <v>15</v>
      </c>
      <c r="E738">
        <v>48</v>
      </c>
      <c r="F738">
        <v>3</v>
      </c>
      <c r="G738">
        <v>34375</v>
      </c>
      <c r="H738" t="s">
        <v>11</v>
      </c>
      <c r="I738" t="s">
        <v>12</v>
      </c>
    </row>
    <row r="739" spans="2:9" x14ac:dyDescent="0.3">
      <c r="B739" t="s">
        <v>1253</v>
      </c>
      <c r="C739" t="s">
        <v>1254</v>
      </c>
      <c r="D739" t="s">
        <v>10</v>
      </c>
      <c r="E739">
        <v>35</v>
      </c>
      <c r="F739">
        <v>1</v>
      </c>
      <c r="G739">
        <v>5123292</v>
      </c>
      <c r="H739" t="s">
        <v>16</v>
      </c>
      <c r="I739" t="s">
        <v>17</v>
      </c>
    </row>
    <row r="740" spans="2:9" x14ac:dyDescent="0.3">
      <c r="B740" t="s">
        <v>1255</v>
      </c>
      <c r="C740" t="s">
        <v>1256</v>
      </c>
      <c r="D740" t="s">
        <v>10</v>
      </c>
      <c r="F740">
        <v>3</v>
      </c>
      <c r="G740">
        <v>78958</v>
      </c>
      <c r="H740" t="s">
        <v>11</v>
      </c>
      <c r="I740" t="s">
        <v>12</v>
      </c>
    </row>
    <row r="741" spans="2:9" x14ac:dyDescent="0.3">
      <c r="B741" t="s">
        <v>1257</v>
      </c>
      <c r="C741" t="s">
        <v>1258</v>
      </c>
      <c r="D741" t="s">
        <v>10</v>
      </c>
      <c r="F741">
        <v>3</v>
      </c>
      <c r="G741">
        <v>78958</v>
      </c>
      <c r="H741" t="s">
        <v>11</v>
      </c>
      <c r="I741" t="s">
        <v>12</v>
      </c>
    </row>
    <row r="742" spans="2:9" x14ac:dyDescent="0.3">
      <c r="B742" t="s">
        <v>1259</v>
      </c>
      <c r="C742" t="s">
        <v>1260</v>
      </c>
      <c r="D742" t="s">
        <v>10</v>
      </c>
      <c r="F742">
        <v>1</v>
      </c>
      <c r="G742">
        <v>30</v>
      </c>
      <c r="H742" t="s">
        <v>11</v>
      </c>
      <c r="I742" t="s">
        <v>17</v>
      </c>
    </row>
    <row r="743" spans="2:9" x14ac:dyDescent="0.3">
      <c r="B743" t="s">
        <v>1261</v>
      </c>
      <c r="C743" t="s">
        <v>1262</v>
      </c>
      <c r="D743" t="s">
        <v>10</v>
      </c>
      <c r="E743">
        <v>36</v>
      </c>
      <c r="F743">
        <v>1</v>
      </c>
      <c r="G743">
        <v>7885</v>
      </c>
      <c r="H743" t="s">
        <v>11</v>
      </c>
      <c r="I743" t="s">
        <v>12</v>
      </c>
    </row>
    <row r="744" spans="2:9" x14ac:dyDescent="0.3">
      <c r="B744" t="s">
        <v>583</v>
      </c>
      <c r="C744" t="s">
        <v>1263</v>
      </c>
      <c r="D744" t="s">
        <v>15</v>
      </c>
      <c r="E744">
        <v>21</v>
      </c>
      <c r="F744">
        <v>1</v>
      </c>
      <c r="G744">
        <v>262375</v>
      </c>
      <c r="H744" t="s">
        <v>16</v>
      </c>
      <c r="I744" t="s">
        <v>17</v>
      </c>
    </row>
    <row r="745" spans="2:9" x14ac:dyDescent="0.3">
      <c r="B745" t="s">
        <v>1264</v>
      </c>
      <c r="C745" t="s">
        <v>1265</v>
      </c>
      <c r="D745" t="s">
        <v>10</v>
      </c>
      <c r="E745">
        <v>24</v>
      </c>
      <c r="F745">
        <v>3</v>
      </c>
      <c r="G745">
        <v>161</v>
      </c>
      <c r="H745" t="s">
        <v>11</v>
      </c>
      <c r="I745" t="s">
        <v>12</v>
      </c>
    </row>
    <row r="746" spans="2:9" x14ac:dyDescent="0.3">
      <c r="B746" t="s">
        <v>1266</v>
      </c>
      <c r="C746" t="s">
        <v>703</v>
      </c>
      <c r="D746" t="s">
        <v>10</v>
      </c>
      <c r="E746">
        <v>31</v>
      </c>
      <c r="F746">
        <v>3</v>
      </c>
      <c r="G746">
        <v>7925</v>
      </c>
      <c r="H746" t="s">
        <v>11</v>
      </c>
      <c r="I746" t="s">
        <v>17</v>
      </c>
    </row>
    <row r="747" spans="2:9" x14ac:dyDescent="0.3">
      <c r="B747" t="s">
        <v>956</v>
      </c>
      <c r="C747" t="s">
        <v>1267</v>
      </c>
      <c r="D747" t="s">
        <v>10</v>
      </c>
      <c r="E747">
        <v>70</v>
      </c>
      <c r="F747">
        <v>1</v>
      </c>
      <c r="G747">
        <v>71</v>
      </c>
      <c r="H747" t="s">
        <v>11</v>
      </c>
      <c r="I747" t="s">
        <v>12</v>
      </c>
    </row>
    <row r="748" spans="2:9" x14ac:dyDescent="0.3">
      <c r="B748" t="s">
        <v>527</v>
      </c>
      <c r="C748" t="s">
        <v>1268</v>
      </c>
      <c r="D748" t="s">
        <v>10</v>
      </c>
      <c r="E748">
        <v>16</v>
      </c>
      <c r="F748">
        <v>3</v>
      </c>
      <c r="G748">
        <v>2025</v>
      </c>
      <c r="H748" t="s">
        <v>11</v>
      </c>
      <c r="I748" t="s">
        <v>12</v>
      </c>
    </row>
    <row r="749" spans="2:9" x14ac:dyDescent="0.3">
      <c r="B749" t="s">
        <v>1269</v>
      </c>
      <c r="C749" t="s">
        <v>258</v>
      </c>
      <c r="D749" t="s">
        <v>15</v>
      </c>
      <c r="E749">
        <v>30</v>
      </c>
      <c r="F749">
        <v>2</v>
      </c>
      <c r="G749">
        <v>13</v>
      </c>
      <c r="H749" t="s">
        <v>11</v>
      </c>
      <c r="I749" t="s">
        <v>17</v>
      </c>
    </row>
    <row r="750" spans="2:9" x14ac:dyDescent="0.3">
      <c r="B750" t="s">
        <v>1270</v>
      </c>
      <c r="C750" t="s">
        <v>1271</v>
      </c>
      <c r="D750" t="s">
        <v>10</v>
      </c>
      <c r="E750">
        <v>19</v>
      </c>
      <c r="F750">
        <v>1</v>
      </c>
      <c r="G750">
        <v>531</v>
      </c>
      <c r="H750" t="s">
        <v>11</v>
      </c>
      <c r="I750" t="s">
        <v>12</v>
      </c>
    </row>
    <row r="751" spans="2:9" x14ac:dyDescent="0.3">
      <c r="B751" t="s">
        <v>1272</v>
      </c>
      <c r="C751" t="s">
        <v>1227</v>
      </c>
      <c r="D751" t="s">
        <v>10</v>
      </c>
      <c r="E751">
        <v>31</v>
      </c>
      <c r="F751">
        <v>3</v>
      </c>
      <c r="G751">
        <v>775</v>
      </c>
      <c r="H751" t="s">
        <v>26</v>
      </c>
      <c r="I751" t="s">
        <v>12</v>
      </c>
    </row>
    <row r="752" spans="2:9" x14ac:dyDescent="0.3">
      <c r="B752" t="s">
        <v>1273</v>
      </c>
      <c r="C752" t="s">
        <v>1274</v>
      </c>
      <c r="D752" t="s">
        <v>15</v>
      </c>
      <c r="E752">
        <v>4</v>
      </c>
      <c r="F752">
        <v>2</v>
      </c>
      <c r="G752">
        <v>23</v>
      </c>
      <c r="H752" t="s">
        <v>11</v>
      </c>
      <c r="I752" t="s">
        <v>17</v>
      </c>
    </row>
    <row r="753" spans="2:9" x14ac:dyDescent="0.3">
      <c r="B753" t="s">
        <v>1275</v>
      </c>
      <c r="C753" t="s">
        <v>1276</v>
      </c>
      <c r="D753" t="s">
        <v>10</v>
      </c>
      <c r="E753">
        <v>6</v>
      </c>
      <c r="F753">
        <v>3</v>
      </c>
      <c r="G753">
        <v>12475</v>
      </c>
      <c r="H753" t="s">
        <v>11</v>
      </c>
      <c r="I753" t="s">
        <v>17</v>
      </c>
    </row>
    <row r="754" spans="2:9" x14ac:dyDescent="0.3">
      <c r="B754" t="s">
        <v>1277</v>
      </c>
      <c r="C754" t="s">
        <v>1278</v>
      </c>
      <c r="D754" t="s">
        <v>10</v>
      </c>
      <c r="E754">
        <v>33</v>
      </c>
      <c r="F754">
        <v>3</v>
      </c>
      <c r="G754">
        <v>95</v>
      </c>
      <c r="H754" t="s">
        <v>11</v>
      </c>
      <c r="I754" t="s">
        <v>12</v>
      </c>
    </row>
    <row r="755" spans="2:9" x14ac:dyDescent="0.3">
      <c r="B755" t="s">
        <v>1279</v>
      </c>
      <c r="C755" t="s">
        <v>72</v>
      </c>
      <c r="D755" t="s">
        <v>10</v>
      </c>
      <c r="E755">
        <v>23</v>
      </c>
      <c r="F755">
        <v>3</v>
      </c>
      <c r="G755">
        <v>78958</v>
      </c>
      <c r="H755" t="s">
        <v>11</v>
      </c>
      <c r="I755" t="s">
        <v>12</v>
      </c>
    </row>
    <row r="756" spans="2:9" x14ac:dyDescent="0.3">
      <c r="B756" t="s">
        <v>1068</v>
      </c>
      <c r="C756" t="s">
        <v>1280</v>
      </c>
      <c r="D756" t="s">
        <v>15</v>
      </c>
      <c r="E756">
        <v>48</v>
      </c>
      <c r="F756">
        <v>2</v>
      </c>
      <c r="G756">
        <v>65</v>
      </c>
      <c r="H756" t="s">
        <v>11</v>
      </c>
      <c r="I756" t="s">
        <v>17</v>
      </c>
    </row>
    <row r="757" spans="2:9" x14ac:dyDescent="0.3">
      <c r="B757" t="s">
        <v>472</v>
      </c>
      <c r="C757" t="s">
        <v>1281</v>
      </c>
      <c r="D757" t="s">
        <v>10</v>
      </c>
      <c r="E757">
        <v>67</v>
      </c>
      <c r="F757">
        <v>2</v>
      </c>
      <c r="G757">
        <v>145</v>
      </c>
      <c r="H757" t="s">
        <v>11</v>
      </c>
      <c r="I757" t="s">
        <v>17</v>
      </c>
    </row>
    <row r="758" spans="2:9" x14ac:dyDescent="0.3">
      <c r="B758" t="s">
        <v>1282</v>
      </c>
      <c r="C758" t="s">
        <v>1283</v>
      </c>
      <c r="D758" t="s">
        <v>10</v>
      </c>
      <c r="E758">
        <v>28</v>
      </c>
      <c r="F758">
        <v>3</v>
      </c>
      <c r="G758">
        <v>77958</v>
      </c>
      <c r="H758" t="s">
        <v>11</v>
      </c>
      <c r="I758" t="s">
        <v>12</v>
      </c>
    </row>
    <row r="759" spans="2:9" x14ac:dyDescent="0.3">
      <c r="B759" t="s">
        <v>1284</v>
      </c>
      <c r="C759" t="s">
        <v>1285</v>
      </c>
      <c r="D759" t="s">
        <v>10</v>
      </c>
      <c r="E759">
        <v>18</v>
      </c>
      <c r="F759">
        <v>2</v>
      </c>
      <c r="G759">
        <v>115</v>
      </c>
      <c r="H759" t="s">
        <v>11</v>
      </c>
      <c r="I759" t="s">
        <v>12</v>
      </c>
    </row>
    <row r="760" spans="2:9" x14ac:dyDescent="0.3">
      <c r="B760" t="s">
        <v>1286</v>
      </c>
      <c r="C760" t="s">
        <v>1287</v>
      </c>
      <c r="D760" t="s">
        <v>10</v>
      </c>
      <c r="E760">
        <v>34</v>
      </c>
      <c r="F760">
        <v>3</v>
      </c>
      <c r="G760">
        <v>805</v>
      </c>
      <c r="H760" t="s">
        <v>11</v>
      </c>
      <c r="I760" t="s">
        <v>12</v>
      </c>
    </row>
    <row r="761" spans="2:9" x14ac:dyDescent="0.3">
      <c r="B761" t="s">
        <v>1288</v>
      </c>
      <c r="C761" t="s">
        <v>1289</v>
      </c>
      <c r="D761" t="s">
        <v>15</v>
      </c>
      <c r="E761">
        <v>33</v>
      </c>
      <c r="F761">
        <v>1</v>
      </c>
      <c r="G761">
        <v>865</v>
      </c>
      <c r="H761" t="s">
        <v>11</v>
      </c>
      <c r="I761" t="s">
        <v>17</v>
      </c>
    </row>
    <row r="762" spans="2:9" x14ac:dyDescent="0.3">
      <c r="B762" t="s">
        <v>1290</v>
      </c>
      <c r="C762" t="s">
        <v>367</v>
      </c>
      <c r="D762" t="s">
        <v>10</v>
      </c>
      <c r="F762">
        <v>3</v>
      </c>
      <c r="G762">
        <v>145</v>
      </c>
      <c r="H762" t="s">
        <v>11</v>
      </c>
      <c r="I762" t="s">
        <v>12</v>
      </c>
    </row>
    <row r="763" spans="2:9" x14ac:dyDescent="0.3">
      <c r="B763" t="s">
        <v>1291</v>
      </c>
      <c r="C763" t="s">
        <v>1292</v>
      </c>
      <c r="D763" t="s">
        <v>10</v>
      </c>
      <c r="E763">
        <v>41</v>
      </c>
      <c r="F763">
        <v>3</v>
      </c>
      <c r="G763">
        <v>7125</v>
      </c>
      <c r="H763" t="s">
        <v>11</v>
      </c>
      <c r="I763" t="s">
        <v>12</v>
      </c>
    </row>
    <row r="764" spans="2:9" x14ac:dyDescent="0.3">
      <c r="B764" t="s">
        <v>1293</v>
      </c>
      <c r="C764" t="s">
        <v>1294</v>
      </c>
      <c r="D764" t="s">
        <v>10</v>
      </c>
      <c r="E764">
        <v>20</v>
      </c>
      <c r="F764">
        <v>3</v>
      </c>
      <c r="G764">
        <v>72292</v>
      </c>
      <c r="H764" t="s">
        <v>16</v>
      </c>
      <c r="I764" t="s">
        <v>17</v>
      </c>
    </row>
    <row r="765" spans="2:9" x14ac:dyDescent="0.3">
      <c r="B765" t="s">
        <v>476</v>
      </c>
      <c r="C765" t="s">
        <v>1295</v>
      </c>
      <c r="D765" t="s">
        <v>15</v>
      </c>
      <c r="E765">
        <v>36</v>
      </c>
      <c r="F765">
        <v>1</v>
      </c>
      <c r="G765">
        <v>120</v>
      </c>
      <c r="H765" t="s">
        <v>11</v>
      </c>
      <c r="I765" t="s">
        <v>17</v>
      </c>
    </row>
    <row r="766" spans="2:9" x14ac:dyDescent="0.3">
      <c r="B766" t="s">
        <v>1296</v>
      </c>
      <c r="C766" t="s">
        <v>1297</v>
      </c>
      <c r="D766" t="s">
        <v>10</v>
      </c>
      <c r="E766">
        <v>16</v>
      </c>
      <c r="F766">
        <v>3</v>
      </c>
      <c r="G766">
        <v>7775</v>
      </c>
      <c r="H766" t="s">
        <v>11</v>
      </c>
      <c r="I766" t="s">
        <v>12</v>
      </c>
    </row>
    <row r="767" spans="2:9" x14ac:dyDescent="0.3">
      <c r="B767" t="s">
        <v>1298</v>
      </c>
      <c r="C767" t="s">
        <v>1299</v>
      </c>
      <c r="D767" t="s">
        <v>15</v>
      </c>
      <c r="E767">
        <v>51</v>
      </c>
      <c r="F767">
        <v>1</v>
      </c>
      <c r="G767">
        <v>779583</v>
      </c>
      <c r="H767" t="s">
        <v>11</v>
      </c>
      <c r="I767" t="s">
        <v>17</v>
      </c>
    </row>
    <row r="768" spans="2:9" x14ac:dyDescent="0.3">
      <c r="B768" t="s">
        <v>1300</v>
      </c>
      <c r="C768" t="s">
        <v>1301</v>
      </c>
      <c r="D768" t="s">
        <v>10</v>
      </c>
      <c r="F768">
        <v>1</v>
      </c>
      <c r="G768">
        <v>396</v>
      </c>
      <c r="H768" t="s">
        <v>16</v>
      </c>
      <c r="I768" t="s">
        <v>12</v>
      </c>
    </row>
    <row r="769" spans="2:9" x14ac:dyDescent="0.3">
      <c r="B769" t="s">
        <v>1302</v>
      </c>
      <c r="C769" t="s">
        <v>664</v>
      </c>
      <c r="D769" t="s">
        <v>15</v>
      </c>
      <c r="E769">
        <v>305</v>
      </c>
      <c r="F769">
        <v>3</v>
      </c>
      <c r="G769">
        <v>775</v>
      </c>
      <c r="H769" t="s">
        <v>26</v>
      </c>
      <c r="I769" t="s">
        <v>12</v>
      </c>
    </row>
    <row r="770" spans="2:9" x14ac:dyDescent="0.3">
      <c r="B770" t="s">
        <v>24</v>
      </c>
      <c r="C770" t="s">
        <v>1303</v>
      </c>
      <c r="D770" t="s">
        <v>10</v>
      </c>
      <c r="F770">
        <v>3</v>
      </c>
      <c r="G770">
        <v>2415</v>
      </c>
      <c r="H770" t="s">
        <v>26</v>
      </c>
      <c r="I770" t="s">
        <v>12</v>
      </c>
    </row>
    <row r="771" spans="2:9" x14ac:dyDescent="0.3">
      <c r="B771" t="s">
        <v>1304</v>
      </c>
      <c r="C771" t="s">
        <v>1305</v>
      </c>
      <c r="D771" t="s">
        <v>10</v>
      </c>
      <c r="E771">
        <v>32</v>
      </c>
      <c r="F771">
        <v>3</v>
      </c>
      <c r="G771">
        <v>83625</v>
      </c>
      <c r="H771" t="s">
        <v>11</v>
      </c>
      <c r="I771" t="s">
        <v>12</v>
      </c>
    </row>
    <row r="772" spans="2:9" x14ac:dyDescent="0.3">
      <c r="B772" t="s">
        <v>1306</v>
      </c>
      <c r="C772" t="s">
        <v>1307</v>
      </c>
      <c r="D772" t="s">
        <v>10</v>
      </c>
      <c r="E772">
        <v>24</v>
      </c>
      <c r="F772">
        <v>3</v>
      </c>
      <c r="G772">
        <v>95</v>
      </c>
      <c r="H772" t="s">
        <v>11</v>
      </c>
      <c r="I772" t="s">
        <v>12</v>
      </c>
    </row>
    <row r="773" spans="2:9" x14ac:dyDescent="0.3">
      <c r="B773" t="s">
        <v>1107</v>
      </c>
      <c r="C773" t="s">
        <v>1308</v>
      </c>
      <c r="D773" t="s">
        <v>10</v>
      </c>
      <c r="E773">
        <v>48</v>
      </c>
      <c r="F773">
        <v>3</v>
      </c>
      <c r="G773">
        <v>78542</v>
      </c>
      <c r="H773" t="s">
        <v>11</v>
      </c>
      <c r="I773" t="s">
        <v>12</v>
      </c>
    </row>
    <row r="774" spans="2:9" x14ac:dyDescent="0.3">
      <c r="B774" t="s">
        <v>1309</v>
      </c>
      <c r="C774" t="s">
        <v>1310</v>
      </c>
      <c r="D774" t="s">
        <v>15</v>
      </c>
      <c r="E774">
        <v>57</v>
      </c>
      <c r="F774">
        <v>2</v>
      </c>
      <c r="G774">
        <v>105</v>
      </c>
      <c r="H774" t="s">
        <v>11</v>
      </c>
      <c r="I774" t="s">
        <v>12</v>
      </c>
    </row>
    <row r="775" spans="2:9" x14ac:dyDescent="0.3">
      <c r="B775" t="s">
        <v>652</v>
      </c>
      <c r="C775" t="s">
        <v>1311</v>
      </c>
      <c r="D775" t="s">
        <v>10</v>
      </c>
      <c r="F775">
        <v>3</v>
      </c>
      <c r="G775">
        <v>7225</v>
      </c>
      <c r="H775" t="s">
        <v>16</v>
      </c>
      <c r="I775" t="s">
        <v>12</v>
      </c>
    </row>
    <row r="776" spans="2:9" x14ac:dyDescent="0.3">
      <c r="B776" t="s">
        <v>941</v>
      </c>
      <c r="C776" t="s">
        <v>1312</v>
      </c>
      <c r="D776" t="s">
        <v>15</v>
      </c>
      <c r="E776">
        <v>54</v>
      </c>
      <c r="F776">
        <v>2</v>
      </c>
      <c r="G776">
        <v>23</v>
      </c>
      <c r="H776" t="s">
        <v>11</v>
      </c>
      <c r="I776" t="s">
        <v>17</v>
      </c>
    </row>
    <row r="777" spans="2:9" x14ac:dyDescent="0.3">
      <c r="B777" t="s">
        <v>1313</v>
      </c>
      <c r="C777" t="s">
        <v>1314</v>
      </c>
      <c r="D777" t="s">
        <v>10</v>
      </c>
      <c r="E777">
        <v>18</v>
      </c>
      <c r="F777">
        <v>3</v>
      </c>
      <c r="G777">
        <v>775</v>
      </c>
      <c r="H777" t="s">
        <v>11</v>
      </c>
      <c r="I777" t="s">
        <v>12</v>
      </c>
    </row>
    <row r="778" spans="2:9" x14ac:dyDescent="0.3">
      <c r="B778" t="s">
        <v>1315</v>
      </c>
      <c r="C778" t="s">
        <v>1316</v>
      </c>
      <c r="D778" t="s">
        <v>10</v>
      </c>
      <c r="F778">
        <v>3</v>
      </c>
      <c r="G778">
        <v>775</v>
      </c>
      <c r="H778" t="s">
        <v>26</v>
      </c>
      <c r="I778" t="s">
        <v>12</v>
      </c>
    </row>
    <row r="779" spans="2:9" x14ac:dyDescent="0.3">
      <c r="B779" t="s">
        <v>1317</v>
      </c>
      <c r="C779" t="s">
        <v>1318</v>
      </c>
      <c r="D779" t="s">
        <v>15</v>
      </c>
      <c r="E779">
        <v>5</v>
      </c>
      <c r="F779">
        <v>3</v>
      </c>
      <c r="G779">
        <v>12475</v>
      </c>
      <c r="H779" t="s">
        <v>11</v>
      </c>
      <c r="I779" t="s">
        <v>17</v>
      </c>
    </row>
    <row r="780" spans="2:9" x14ac:dyDescent="0.3">
      <c r="B780" t="s">
        <v>1319</v>
      </c>
      <c r="C780" t="s">
        <v>1320</v>
      </c>
      <c r="D780" t="s">
        <v>10</v>
      </c>
      <c r="F780">
        <v>3</v>
      </c>
      <c r="G780">
        <v>77375</v>
      </c>
      <c r="H780" t="s">
        <v>26</v>
      </c>
      <c r="I780" t="s">
        <v>12</v>
      </c>
    </row>
    <row r="781" spans="2:9" x14ac:dyDescent="0.3">
      <c r="B781" t="s">
        <v>1321</v>
      </c>
      <c r="C781" t="s">
        <v>1322</v>
      </c>
      <c r="D781" t="s">
        <v>15</v>
      </c>
      <c r="E781">
        <v>43</v>
      </c>
      <c r="F781">
        <v>1</v>
      </c>
      <c r="G781">
        <v>2113375</v>
      </c>
      <c r="H781" t="s">
        <v>11</v>
      </c>
      <c r="I781" t="s">
        <v>17</v>
      </c>
    </row>
    <row r="782" spans="2:9" x14ac:dyDescent="0.3">
      <c r="B782" t="s">
        <v>1323</v>
      </c>
      <c r="C782" t="s">
        <v>1324</v>
      </c>
      <c r="D782" t="s">
        <v>15</v>
      </c>
      <c r="E782">
        <v>13</v>
      </c>
      <c r="F782">
        <v>3</v>
      </c>
      <c r="G782">
        <v>72292</v>
      </c>
      <c r="H782" t="s">
        <v>16</v>
      </c>
      <c r="I782" t="s">
        <v>17</v>
      </c>
    </row>
    <row r="783" spans="2:9" x14ac:dyDescent="0.3">
      <c r="B783" t="s">
        <v>1186</v>
      </c>
      <c r="C783" t="s">
        <v>1325</v>
      </c>
      <c r="D783" t="s">
        <v>15</v>
      </c>
      <c r="E783">
        <v>17</v>
      </c>
      <c r="F783">
        <v>1</v>
      </c>
      <c r="G783">
        <v>57</v>
      </c>
      <c r="H783" t="s">
        <v>11</v>
      </c>
      <c r="I783" t="s">
        <v>17</v>
      </c>
    </row>
    <row r="784" spans="2:9" x14ac:dyDescent="0.3">
      <c r="B784" t="s">
        <v>1326</v>
      </c>
      <c r="C784" t="s">
        <v>1327</v>
      </c>
      <c r="D784" t="s">
        <v>10</v>
      </c>
      <c r="E784">
        <v>29</v>
      </c>
      <c r="F784">
        <v>1</v>
      </c>
      <c r="G784">
        <v>30</v>
      </c>
      <c r="H784" t="s">
        <v>11</v>
      </c>
      <c r="I784" t="s">
        <v>12</v>
      </c>
    </row>
    <row r="785" spans="2:9" x14ac:dyDescent="0.3">
      <c r="B785" t="s">
        <v>1328</v>
      </c>
      <c r="C785" t="s">
        <v>1329</v>
      </c>
      <c r="D785" t="s">
        <v>10</v>
      </c>
      <c r="F785">
        <v>3</v>
      </c>
      <c r="G785">
        <v>2345</v>
      </c>
      <c r="H785" t="s">
        <v>11</v>
      </c>
      <c r="I785" t="s">
        <v>12</v>
      </c>
    </row>
    <row r="786" spans="2:9" x14ac:dyDescent="0.3">
      <c r="B786" t="s">
        <v>406</v>
      </c>
      <c r="C786" t="s">
        <v>373</v>
      </c>
      <c r="D786" t="s">
        <v>10</v>
      </c>
      <c r="E786">
        <v>25</v>
      </c>
      <c r="F786">
        <v>3</v>
      </c>
      <c r="G786">
        <v>705</v>
      </c>
      <c r="H786" t="s">
        <v>11</v>
      </c>
      <c r="I786" t="s">
        <v>12</v>
      </c>
    </row>
    <row r="787" spans="2:9" x14ac:dyDescent="0.3">
      <c r="B787" t="s">
        <v>1330</v>
      </c>
      <c r="C787" t="s">
        <v>1331</v>
      </c>
      <c r="D787" t="s">
        <v>10</v>
      </c>
      <c r="E787">
        <v>25</v>
      </c>
      <c r="F787">
        <v>3</v>
      </c>
      <c r="G787">
        <v>725</v>
      </c>
      <c r="H787" t="s">
        <v>11</v>
      </c>
      <c r="I787" t="s">
        <v>12</v>
      </c>
    </row>
    <row r="788" spans="2:9" x14ac:dyDescent="0.3">
      <c r="B788" t="s">
        <v>1332</v>
      </c>
      <c r="C788" t="s">
        <v>283</v>
      </c>
      <c r="D788" t="s">
        <v>15</v>
      </c>
      <c r="E788">
        <v>18</v>
      </c>
      <c r="F788">
        <v>3</v>
      </c>
      <c r="G788">
        <v>74958</v>
      </c>
      <c r="H788" t="s">
        <v>11</v>
      </c>
      <c r="I788" t="s">
        <v>17</v>
      </c>
    </row>
    <row r="789" spans="2:9" x14ac:dyDescent="0.3">
      <c r="B789" t="s">
        <v>46</v>
      </c>
      <c r="C789" t="s">
        <v>1333</v>
      </c>
      <c r="D789" t="s">
        <v>10</v>
      </c>
      <c r="E789">
        <v>8</v>
      </c>
      <c r="F789">
        <v>3</v>
      </c>
      <c r="G789">
        <v>29125</v>
      </c>
      <c r="H789" t="s">
        <v>26</v>
      </c>
      <c r="I789" t="s">
        <v>12</v>
      </c>
    </row>
    <row r="790" spans="2:9" x14ac:dyDescent="0.3">
      <c r="B790" t="s">
        <v>194</v>
      </c>
      <c r="C790" t="s">
        <v>1334</v>
      </c>
      <c r="D790" t="s">
        <v>10</v>
      </c>
      <c r="E790">
        <v>1</v>
      </c>
      <c r="F790">
        <v>3</v>
      </c>
      <c r="G790">
        <v>20575</v>
      </c>
      <c r="H790" t="s">
        <v>11</v>
      </c>
      <c r="I790" t="s">
        <v>17</v>
      </c>
    </row>
    <row r="791" spans="2:9" x14ac:dyDescent="0.3">
      <c r="B791" t="s">
        <v>1335</v>
      </c>
      <c r="C791" t="s">
        <v>590</v>
      </c>
      <c r="D791" t="s">
        <v>10</v>
      </c>
      <c r="E791">
        <v>46</v>
      </c>
      <c r="F791">
        <v>1</v>
      </c>
      <c r="G791">
        <v>792</v>
      </c>
      <c r="H791" t="s">
        <v>16</v>
      </c>
      <c r="I791" t="s">
        <v>12</v>
      </c>
    </row>
    <row r="792" spans="2:9" x14ac:dyDescent="0.3">
      <c r="B792" t="s">
        <v>569</v>
      </c>
      <c r="C792" t="s">
        <v>1336</v>
      </c>
      <c r="D792" t="s">
        <v>10</v>
      </c>
      <c r="F792">
        <v>3</v>
      </c>
      <c r="G792">
        <v>775</v>
      </c>
      <c r="H792" t="s">
        <v>26</v>
      </c>
      <c r="I792" t="s">
        <v>12</v>
      </c>
    </row>
    <row r="793" spans="2:9" x14ac:dyDescent="0.3">
      <c r="B793" t="s">
        <v>1337</v>
      </c>
      <c r="C793" t="s">
        <v>1042</v>
      </c>
      <c r="D793" t="s">
        <v>10</v>
      </c>
      <c r="E793">
        <v>16</v>
      </c>
      <c r="F793">
        <v>2</v>
      </c>
      <c r="G793">
        <v>26</v>
      </c>
      <c r="H793" t="s">
        <v>11</v>
      </c>
      <c r="I793" t="s">
        <v>12</v>
      </c>
    </row>
    <row r="794" spans="2:9" x14ac:dyDescent="0.3">
      <c r="B794" t="s">
        <v>315</v>
      </c>
      <c r="C794" t="s">
        <v>1338</v>
      </c>
      <c r="D794" t="s">
        <v>15</v>
      </c>
      <c r="F794">
        <v>3</v>
      </c>
      <c r="G794">
        <v>6955</v>
      </c>
      <c r="H794" t="s">
        <v>11</v>
      </c>
      <c r="I794" t="s">
        <v>12</v>
      </c>
    </row>
    <row r="795" spans="2:9" x14ac:dyDescent="0.3">
      <c r="B795" t="s">
        <v>433</v>
      </c>
      <c r="C795" t="s">
        <v>1339</v>
      </c>
      <c r="D795" t="s">
        <v>10</v>
      </c>
      <c r="F795">
        <v>1</v>
      </c>
      <c r="G795">
        <v>306958</v>
      </c>
      <c r="H795" t="s">
        <v>16</v>
      </c>
      <c r="I795" t="s">
        <v>12</v>
      </c>
    </row>
    <row r="796" spans="2:9" x14ac:dyDescent="0.3">
      <c r="B796" t="s">
        <v>1340</v>
      </c>
      <c r="C796" t="s">
        <v>1341</v>
      </c>
      <c r="D796" t="s">
        <v>10</v>
      </c>
      <c r="E796">
        <v>25</v>
      </c>
      <c r="F796">
        <v>3</v>
      </c>
      <c r="G796">
        <v>78958</v>
      </c>
      <c r="H796" t="s">
        <v>11</v>
      </c>
      <c r="I796" t="s">
        <v>12</v>
      </c>
    </row>
    <row r="797" spans="2:9" x14ac:dyDescent="0.3">
      <c r="B797" t="s">
        <v>1342</v>
      </c>
      <c r="C797" t="s">
        <v>1343</v>
      </c>
      <c r="D797" t="s">
        <v>10</v>
      </c>
      <c r="E797">
        <v>39</v>
      </c>
      <c r="F797">
        <v>2</v>
      </c>
      <c r="G797">
        <v>13</v>
      </c>
      <c r="H797" t="s">
        <v>11</v>
      </c>
      <c r="I797" t="s">
        <v>12</v>
      </c>
    </row>
    <row r="798" spans="2:9" x14ac:dyDescent="0.3">
      <c r="B798" t="s">
        <v>1344</v>
      </c>
      <c r="C798" t="s">
        <v>1345</v>
      </c>
      <c r="D798" t="s">
        <v>15</v>
      </c>
      <c r="E798">
        <v>49</v>
      </c>
      <c r="F798">
        <v>1</v>
      </c>
      <c r="G798">
        <v>259292</v>
      </c>
      <c r="H798" t="s">
        <v>11</v>
      </c>
      <c r="I798" t="s">
        <v>17</v>
      </c>
    </row>
    <row r="799" spans="2:9" x14ac:dyDescent="0.3">
      <c r="B799" t="s">
        <v>1346</v>
      </c>
      <c r="C799" t="s">
        <v>1347</v>
      </c>
      <c r="D799" t="s">
        <v>15</v>
      </c>
      <c r="E799">
        <v>31</v>
      </c>
      <c r="F799">
        <v>3</v>
      </c>
      <c r="G799">
        <v>86833</v>
      </c>
      <c r="H799" t="s">
        <v>11</v>
      </c>
      <c r="I799" t="s">
        <v>17</v>
      </c>
    </row>
    <row r="800" spans="2:9" x14ac:dyDescent="0.3">
      <c r="B800" t="s">
        <v>1348</v>
      </c>
      <c r="C800" t="s">
        <v>1349</v>
      </c>
      <c r="D800" t="s">
        <v>10</v>
      </c>
      <c r="E800">
        <v>30</v>
      </c>
      <c r="F800">
        <v>3</v>
      </c>
      <c r="G800">
        <v>72292</v>
      </c>
      <c r="H800" t="s">
        <v>16</v>
      </c>
      <c r="I800" t="s">
        <v>12</v>
      </c>
    </row>
    <row r="801" spans="2:9" x14ac:dyDescent="0.3">
      <c r="B801" t="s">
        <v>758</v>
      </c>
      <c r="C801" t="s">
        <v>1350</v>
      </c>
      <c r="D801" t="s">
        <v>15</v>
      </c>
      <c r="E801">
        <v>30</v>
      </c>
      <c r="F801">
        <v>3</v>
      </c>
      <c r="G801">
        <v>2415</v>
      </c>
      <c r="H801" t="s">
        <v>11</v>
      </c>
      <c r="I801" t="s">
        <v>12</v>
      </c>
    </row>
    <row r="802" spans="2:9" x14ac:dyDescent="0.3">
      <c r="B802" t="s">
        <v>1351</v>
      </c>
      <c r="C802" t="s">
        <v>254</v>
      </c>
      <c r="D802" t="s">
        <v>10</v>
      </c>
      <c r="E802">
        <v>34</v>
      </c>
      <c r="F802">
        <v>2</v>
      </c>
      <c r="G802">
        <v>13</v>
      </c>
      <c r="H802" t="s">
        <v>11</v>
      </c>
      <c r="I802" t="s">
        <v>12</v>
      </c>
    </row>
    <row r="803" spans="2:9" x14ac:dyDescent="0.3">
      <c r="B803" t="s">
        <v>455</v>
      </c>
      <c r="C803" t="s">
        <v>1352</v>
      </c>
      <c r="D803" t="s">
        <v>15</v>
      </c>
      <c r="E803">
        <v>31</v>
      </c>
      <c r="F803">
        <v>2</v>
      </c>
      <c r="G803">
        <v>2625</v>
      </c>
      <c r="H803" t="s">
        <v>11</v>
      </c>
      <c r="I803" t="s">
        <v>17</v>
      </c>
    </row>
    <row r="804" spans="2:9" x14ac:dyDescent="0.3">
      <c r="B804" t="s">
        <v>476</v>
      </c>
      <c r="C804" t="s">
        <v>1353</v>
      </c>
      <c r="D804" t="s">
        <v>10</v>
      </c>
      <c r="E804">
        <v>11</v>
      </c>
      <c r="F804">
        <v>1</v>
      </c>
      <c r="G804">
        <v>120</v>
      </c>
      <c r="H804" t="s">
        <v>11</v>
      </c>
      <c r="I804" t="s">
        <v>17</v>
      </c>
    </row>
    <row r="805" spans="2:9" x14ac:dyDescent="0.3">
      <c r="B805" t="s">
        <v>1354</v>
      </c>
      <c r="C805" t="s">
        <v>1355</v>
      </c>
      <c r="D805" t="s">
        <v>10</v>
      </c>
      <c r="E805">
        <v>42</v>
      </c>
      <c r="F805">
        <v>3</v>
      </c>
      <c r="G805">
        <v>85167</v>
      </c>
      <c r="H805" t="s">
        <v>16</v>
      </c>
      <c r="I805" t="s">
        <v>17</v>
      </c>
    </row>
    <row r="806" spans="2:9" x14ac:dyDescent="0.3">
      <c r="B806" t="s">
        <v>1356</v>
      </c>
      <c r="C806" t="s">
        <v>1357</v>
      </c>
      <c r="D806" t="s">
        <v>10</v>
      </c>
      <c r="E806">
        <v>27</v>
      </c>
      <c r="F806">
        <v>3</v>
      </c>
      <c r="G806">
        <v>6975</v>
      </c>
      <c r="H806" t="s">
        <v>11</v>
      </c>
      <c r="I806" t="s">
        <v>17</v>
      </c>
    </row>
    <row r="807" spans="2:9" x14ac:dyDescent="0.3">
      <c r="B807" t="s">
        <v>214</v>
      </c>
      <c r="C807" t="s">
        <v>1358</v>
      </c>
      <c r="D807" t="s">
        <v>10</v>
      </c>
      <c r="E807">
        <v>31</v>
      </c>
      <c r="F807">
        <v>3</v>
      </c>
      <c r="G807">
        <v>7775</v>
      </c>
      <c r="H807" t="s">
        <v>11</v>
      </c>
      <c r="I807" t="s">
        <v>12</v>
      </c>
    </row>
    <row r="808" spans="2:9" x14ac:dyDescent="0.3">
      <c r="B808" t="s">
        <v>520</v>
      </c>
      <c r="C808" t="s">
        <v>1359</v>
      </c>
      <c r="D808" t="s">
        <v>10</v>
      </c>
      <c r="E808">
        <v>39</v>
      </c>
      <c r="F808">
        <v>1</v>
      </c>
      <c r="G808">
        <v>0</v>
      </c>
      <c r="H808" t="s">
        <v>11</v>
      </c>
      <c r="I808" t="s">
        <v>12</v>
      </c>
    </row>
    <row r="809" spans="2:9" x14ac:dyDescent="0.3">
      <c r="B809" t="s">
        <v>1360</v>
      </c>
      <c r="C809" t="s">
        <v>1361</v>
      </c>
      <c r="D809" t="s">
        <v>15</v>
      </c>
      <c r="E809">
        <v>18</v>
      </c>
      <c r="F809">
        <v>3</v>
      </c>
      <c r="G809">
        <v>7775</v>
      </c>
      <c r="H809" t="s">
        <v>11</v>
      </c>
      <c r="I809" t="s">
        <v>12</v>
      </c>
    </row>
    <row r="810" spans="2:9" x14ac:dyDescent="0.3">
      <c r="B810" t="s">
        <v>81</v>
      </c>
      <c r="C810" t="s">
        <v>1362</v>
      </c>
      <c r="D810" t="s">
        <v>10</v>
      </c>
      <c r="E810">
        <v>39</v>
      </c>
      <c r="F810">
        <v>2</v>
      </c>
      <c r="G810">
        <v>13</v>
      </c>
      <c r="H810" t="s">
        <v>11</v>
      </c>
      <c r="I810" t="s">
        <v>12</v>
      </c>
    </row>
    <row r="811" spans="2:9" x14ac:dyDescent="0.3">
      <c r="B811" t="s">
        <v>1234</v>
      </c>
      <c r="C811" t="s">
        <v>1363</v>
      </c>
      <c r="D811" t="s">
        <v>15</v>
      </c>
      <c r="E811">
        <v>33</v>
      </c>
      <c r="F811">
        <v>1</v>
      </c>
      <c r="G811">
        <v>531</v>
      </c>
      <c r="H811" t="s">
        <v>11</v>
      </c>
      <c r="I811" t="s">
        <v>17</v>
      </c>
    </row>
    <row r="812" spans="2:9" x14ac:dyDescent="0.3">
      <c r="B812" t="s">
        <v>1364</v>
      </c>
      <c r="C812" t="s">
        <v>373</v>
      </c>
      <c r="D812" t="s">
        <v>10</v>
      </c>
      <c r="E812">
        <v>26</v>
      </c>
      <c r="F812">
        <v>3</v>
      </c>
      <c r="G812">
        <v>78875</v>
      </c>
      <c r="H812" t="s">
        <v>11</v>
      </c>
      <c r="I812" t="s">
        <v>12</v>
      </c>
    </row>
    <row r="813" spans="2:9" x14ac:dyDescent="0.3">
      <c r="B813" t="s">
        <v>1365</v>
      </c>
      <c r="C813" t="s">
        <v>25</v>
      </c>
      <c r="D813" t="s">
        <v>10</v>
      </c>
      <c r="E813">
        <v>39</v>
      </c>
      <c r="F813">
        <v>3</v>
      </c>
      <c r="G813">
        <v>2415</v>
      </c>
      <c r="H813" t="s">
        <v>11</v>
      </c>
      <c r="I813" t="s">
        <v>12</v>
      </c>
    </row>
    <row r="814" spans="2:9" x14ac:dyDescent="0.3">
      <c r="B814" t="s">
        <v>1366</v>
      </c>
      <c r="C814" t="s">
        <v>1367</v>
      </c>
      <c r="D814" t="s">
        <v>10</v>
      </c>
      <c r="E814">
        <v>35</v>
      </c>
      <c r="F814">
        <v>2</v>
      </c>
      <c r="G814">
        <v>105</v>
      </c>
      <c r="H814" t="s">
        <v>11</v>
      </c>
      <c r="I814" t="s">
        <v>12</v>
      </c>
    </row>
    <row r="815" spans="2:9" x14ac:dyDescent="0.3">
      <c r="B815" t="s">
        <v>40</v>
      </c>
      <c r="C815" t="s">
        <v>1368</v>
      </c>
      <c r="D815" t="s">
        <v>15</v>
      </c>
      <c r="E815">
        <v>6</v>
      </c>
      <c r="F815">
        <v>3</v>
      </c>
      <c r="G815">
        <v>31275</v>
      </c>
      <c r="H815" t="s">
        <v>11</v>
      </c>
      <c r="I815" t="s">
        <v>12</v>
      </c>
    </row>
    <row r="816" spans="2:9" x14ac:dyDescent="0.3">
      <c r="B816" t="s">
        <v>1369</v>
      </c>
      <c r="C816" t="s">
        <v>1370</v>
      </c>
      <c r="D816" t="s">
        <v>10</v>
      </c>
      <c r="E816">
        <v>305</v>
      </c>
      <c r="F816">
        <v>3</v>
      </c>
      <c r="G816">
        <v>805</v>
      </c>
      <c r="H816" t="s">
        <v>11</v>
      </c>
      <c r="I816" t="s">
        <v>12</v>
      </c>
    </row>
    <row r="817" spans="2:9" x14ac:dyDescent="0.3">
      <c r="B817" t="s">
        <v>1371</v>
      </c>
      <c r="C817" t="s">
        <v>1343</v>
      </c>
      <c r="D817" t="s">
        <v>10</v>
      </c>
      <c r="F817">
        <v>1</v>
      </c>
      <c r="G817">
        <v>0</v>
      </c>
      <c r="H817" t="s">
        <v>11</v>
      </c>
      <c r="I817" t="s">
        <v>12</v>
      </c>
    </row>
    <row r="818" spans="2:9" x14ac:dyDescent="0.3">
      <c r="B818" t="s">
        <v>1372</v>
      </c>
      <c r="C818" t="s">
        <v>1373</v>
      </c>
      <c r="D818" t="s">
        <v>15</v>
      </c>
      <c r="E818">
        <v>23</v>
      </c>
      <c r="F818">
        <v>3</v>
      </c>
      <c r="G818">
        <v>7925</v>
      </c>
      <c r="H818" t="s">
        <v>11</v>
      </c>
      <c r="I818" t="s">
        <v>12</v>
      </c>
    </row>
    <row r="819" spans="2:9" x14ac:dyDescent="0.3">
      <c r="B819" t="s">
        <v>1374</v>
      </c>
      <c r="C819" t="s">
        <v>1375</v>
      </c>
      <c r="D819" t="s">
        <v>10</v>
      </c>
      <c r="E819">
        <v>31</v>
      </c>
      <c r="F819">
        <v>2</v>
      </c>
      <c r="G819">
        <v>370042</v>
      </c>
      <c r="H819" t="s">
        <v>16</v>
      </c>
      <c r="I819" t="s">
        <v>12</v>
      </c>
    </row>
    <row r="820" spans="2:9" x14ac:dyDescent="0.3">
      <c r="B820" t="s">
        <v>1376</v>
      </c>
      <c r="C820" t="s">
        <v>1377</v>
      </c>
      <c r="D820" t="s">
        <v>10</v>
      </c>
      <c r="E820">
        <v>43</v>
      </c>
      <c r="F820">
        <v>3</v>
      </c>
      <c r="G820">
        <v>645</v>
      </c>
      <c r="H820" t="s">
        <v>11</v>
      </c>
      <c r="I820" t="s">
        <v>12</v>
      </c>
    </row>
    <row r="821" spans="2:9" x14ac:dyDescent="0.3">
      <c r="B821" t="s">
        <v>138</v>
      </c>
      <c r="C821" t="s">
        <v>1378</v>
      </c>
      <c r="D821" t="s">
        <v>10</v>
      </c>
      <c r="E821">
        <v>10</v>
      </c>
      <c r="F821">
        <v>3</v>
      </c>
      <c r="G821">
        <v>279</v>
      </c>
      <c r="H821" t="s">
        <v>11</v>
      </c>
      <c r="I821" t="s">
        <v>12</v>
      </c>
    </row>
    <row r="822" spans="2:9" x14ac:dyDescent="0.3">
      <c r="B822" t="s">
        <v>581</v>
      </c>
      <c r="C822" t="s">
        <v>1379</v>
      </c>
      <c r="D822" t="s">
        <v>15</v>
      </c>
      <c r="E822">
        <v>52</v>
      </c>
      <c r="F822">
        <v>1</v>
      </c>
      <c r="G822">
        <v>935</v>
      </c>
      <c r="H822" t="s">
        <v>11</v>
      </c>
      <c r="I822" t="s">
        <v>17</v>
      </c>
    </row>
    <row r="823" spans="2:9" x14ac:dyDescent="0.3">
      <c r="B823" t="s">
        <v>1380</v>
      </c>
      <c r="C823" t="s">
        <v>1381</v>
      </c>
      <c r="D823" t="s">
        <v>10</v>
      </c>
      <c r="E823">
        <v>27</v>
      </c>
      <c r="F823">
        <v>3</v>
      </c>
      <c r="G823">
        <v>86625</v>
      </c>
      <c r="H823" t="s">
        <v>11</v>
      </c>
      <c r="I823" t="s">
        <v>17</v>
      </c>
    </row>
    <row r="824" spans="2:9" x14ac:dyDescent="0.3">
      <c r="B824" t="s">
        <v>1382</v>
      </c>
      <c r="C824" t="s">
        <v>1383</v>
      </c>
      <c r="D824" t="s">
        <v>10</v>
      </c>
      <c r="E824">
        <v>38</v>
      </c>
      <c r="F824">
        <v>1</v>
      </c>
      <c r="G824">
        <v>0</v>
      </c>
      <c r="H824" t="s">
        <v>11</v>
      </c>
      <c r="I824" t="s">
        <v>12</v>
      </c>
    </row>
    <row r="825" spans="2:9" x14ac:dyDescent="0.3">
      <c r="B825" t="s">
        <v>1275</v>
      </c>
      <c r="C825" t="s">
        <v>1384</v>
      </c>
      <c r="D825" t="s">
        <v>15</v>
      </c>
      <c r="E825">
        <v>27</v>
      </c>
      <c r="F825">
        <v>3</v>
      </c>
      <c r="G825">
        <v>12475</v>
      </c>
      <c r="H825" t="s">
        <v>11</v>
      </c>
      <c r="I825" t="s">
        <v>17</v>
      </c>
    </row>
    <row r="826" spans="2:9" x14ac:dyDescent="0.3">
      <c r="B826" t="s">
        <v>112</v>
      </c>
      <c r="C826" t="s">
        <v>1385</v>
      </c>
      <c r="D826" t="s">
        <v>10</v>
      </c>
      <c r="E826">
        <v>2</v>
      </c>
      <c r="F826">
        <v>3</v>
      </c>
      <c r="G826">
        <v>396875</v>
      </c>
      <c r="H826" t="s">
        <v>11</v>
      </c>
      <c r="I826" t="s">
        <v>12</v>
      </c>
    </row>
    <row r="827" spans="2:9" x14ac:dyDescent="0.3">
      <c r="B827" t="s">
        <v>774</v>
      </c>
      <c r="C827" t="s">
        <v>367</v>
      </c>
      <c r="D827" t="s">
        <v>10</v>
      </c>
      <c r="F827">
        <v>3</v>
      </c>
      <c r="G827">
        <v>695</v>
      </c>
      <c r="H827" t="s">
        <v>26</v>
      </c>
      <c r="I827" t="s">
        <v>12</v>
      </c>
    </row>
    <row r="828" spans="2:9" x14ac:dyDescent="0.3">
      <c r="B828" t="s">
        <v>1190</v>
      </c>
      <c r="C828" t="s">
        <v>1386</v>
      </c>
      <c r="D828" t="s">
        <v>10</v>
      </c>
      <c r="F828">
        <v>3</v>
      </c>
      <c r="G828">
        <v>564958</v>
      </c>
      <c r="H828" t="s">
        <v>11</v>
      </c>
      <c r="I828" t="s">
        <v>12</v>
      </c>
    </row>
    <row r="829" spans="2:9" x14ac:dyDescent="0.3">
      <c r="B829" t="s">
        <v>1374</v>
      </c>
      <c r="C829" t="s">
        <v>1387</v>
      </c>
      <c r="D829" t="s">
        <v>10</v>
      </c>
      <c r="E829">
        <v>1</v>
      </c>
      <c r="F829">
        <v>2</v>
      </c>
      <c r="G829">
        <v>370042</v>
      </c>
      <c r="H829" t="s">
        <v>16</v>
      </c>
      <c r="I829" t="s">
        <v>17</v>
      </c>
    </row>
    <row r="830" spans="2:9" x14ac:dyDescent="0.3">
      <c r="B830" t="s">
        <v>1388</v>
      </c>
      <c r="C830" t="s">
        <v>1389</v>
      </c>
      <c r="D830" t="s">
        <v>10</v>
      </c>
      <c r="F830">
        <v>3</v>
      </c>
      <c r="G830">
        <v>775</v>
      </c>
      <c r="H830" t="s">
        <v>26</v>
      </c>
      <c r="I830" t="s">
        <v>17</v>
      </c>
    </row>
    <row r="831" spans="2:9" x14ac:dyDescent="0.3">
      <c r="B831" t="s">
        <v>1390</v>
      </c>
      <c r="C831" t="s">
        <v>1391</v>
      </c>
      <c r="D831" t="s">
        <v>15</v>
      </c>
      <c r="E831">
        <v>62</v>
      </c>
      <c r="F831">
        <v>1</v>
      </c>
      <c r="G831">
        <v>80</v>
      </c>
      <c r="H831" t="s">
        <v>11</v>
      </c>
      <c r="I831" t="s">
        <v>17</v>
      </c>
    </row>
    <row r="832" spans="2:9" x14ac:dyDescent="0.3">
      <c r="B832" t="s">
        <v>1074</v>
      </c>
      <c r="C832" t="s">
        <v>1392</v>
      </c>
      <c r="D832" t="s">
        <v>15</v>
      </c>
      <c r="E832">
        <v>15</v>
      </c>
      <c r="F832">
        <v>3</v>
      </c>
      <c r="G832">
        <v>144542</v>
      </c>
      <c r="H832" t="s">
        <v>16</v>
      </c>
      <c r="I832" t="s">
        <v>17</v>
      </c>
    </row>
    <row r="833" spans="2:9" x14ac:dyDescent="0.3">
      <c r="B833" t="s">
        <v>739</v>
      </c>
      <c r="C833" t="s">
        <v>1393</v>
      </c>
      <c r="D833" t="s">
        <v>10</v>
      </c>
      <c r="E833">
        <v>83</v>
      </c>
      <c r="F833">
        <v>2</v>
      </c>
      <c r="G833">
        <v>1875</v>
      </c>
      <c r="H833" t="s">
        <v>11</v>
      </c>
      <c r="I833" t="s">
        <v>17</v>
      </c>
    </row>
    <row r="834" spans="2:9" x14ac:dyDescent="0.3">
      <c r="B834" t="s">
        <v>1192</v>
      </c>
      <c r="C834" t="s">
        <v>1394</v>
      </c>
      <c r="D834" t="s">
        <v>10</v>
      </c>
      <c r="F834">
        <v>3</v>
      </c>
      <c r="G834">
        <v>72292</v>
      </c>
      <c r="H834" t="s">
        <v>16</v>
      </c>
      <c r="I834" t="s">
        <v>12</v>
      </c>
    </row>
    <row r="835" spans="2:9" x14ac:dyDescent="0.3">
      <c r="B835" t="s">
        <v>1395</v>
      </c>
      <c r="C835" t="s">
        <v>1375</v>
      </c>
      <c r="D835" t="s">
        <v>10</v>
      </c>
      <c r="E835">
        <v>23</v>
      </c>
      <c r="F835">
        <v>3</v>
      </c>
      <c r="G835">
        <v>78542</v>
      </c>
      <c r="H835" t="s">
        <v>11</v>
      </c>
      <c r="I835" t="s">
        <v>12</v>
      </c>
    </row>
    <row r="836" spans="2:9" x14ac:dyDescent="0.3">
      <c r="B836" t="s">
        <v>1396</v>
      </c>
      <c r="C836" t="s">
        <v>1397</v>
      </c>
      <c r="D836" t="s">
        <v>10</v>
      </c>
      <c r="E836">
        <v>18</v>
      </c>
      <c r="F836">
        <v>3</v>
      </c>
      <c r="G836">
        <v>83</v>
      </c>
      <c r="H836" t="s">
        <v>11</v>
      </c>
      <c r="I836" t="s">
        <v>12</v>
      </c>
    </row>
    <row r="837" spans="2:9" x14ac:dyDescent="0.3">
      <c r="B837" t="s">
        <v>1398</v>
      </c>
      <c r="C837" t="s">
        <v>1399</v>
      </c>
      <c r="D837" t="s">
        <v>15</v>
      </c>
      <c r="E837">
        <v>39</v>
      </c>
      <c r="F837">
        <v>1</v>
      </c>
      <c r="G837">
        <v>831583</v>
      </c>
      <c r="H837" t="s">
        <v>16</v>
      </c>
      <c r="I837" t="s">
        <v>17</v>
      </c>
    </row>
    <row r="838" spans="2:9" x14ac:dyDescent="0.3">
      <c r="B838" t="s">
        <v>1400</v>
      </c>
      <c r="C838" t="s">
        <v>1401</v>
      </c>
      <c r="D838" t="s">
        <v>10</v>
      </c>
      <c r="E838">
        <v>21</v>
      </c>
      <c r="F838">
        <v>3</v>
      </c>
      <c r="G838">
        <v>86625</v>
      </c>
      <c r="H838" t="s">
        <v>11</v>
      </c>
      <c r="I838" t="s">
        <v>12</v>
      </c>
    </row>
    <row r="839" spans="2:9" x14ac:dyDescent="0.3">
      <c r="B839" t="s">
        <v>1402</v>
      </c>
      <c r="C839" t="s">
        <v>828</v>
      </c>
      <c r="D839" t="s">
        <v>10</v>
      </c>
      <c r="F839">
        <v>3</v>
      </c>
      <c r="G839">
        <v>805</v>
      </c>
      <c r="H839" t="s">
        <v>11</v>
      </c>
      <c r="I839" t="s">
        <v>12</v>
      </c>
    </row>
    <row r="840" spans="2:9" x14ac:dyDescent="0.3">
      <c r="B840" t="s">
        <v>1403</v>
      </c>
      <c r="C840" t="s">
        <v>1404</v>
      </c>
      <c r="D840" t="s">
        <v>10</v>
      </c>
      <c r="E840">
        <v>32</v>
      </c>
      <c r="F840">
        <v>3</v>
      </c>
      <c r="G840">
        <v>564958</v>
      </c>
      <c r="H840" t="s">
        <v>11</v>
      </c>
      <c r="I840" t="s">
        <v>17</v>
      </c>
    </row>
    <row r="841" spans="2:9" x14ac:dyDescent="0.3">
      <c r="B841" t="s">
        <v>1405</v>
      </c>
      <c r="C841" t="s">
        <v>1406</v>
      </c>
      <c r="D841" t="s">
        <v>10</v>
      </c>
      <c r="F841">
        <v>1</v>
      </c>
      <c r="G841">
        <v>297</v>
      </c>
      <c r="H841" t="s">
        <v>16</v>
      </c>
      <c r="I841" t="s">
        <v>17</v>
      </c>
    </row>
    <row r="842" spans="2:9" x14ac:dyDescent="0.3">
      <c r="B842" t="s">
        <v>1407</v>
      </c>
      <c r="C842" t="s">
        <v>1408</v>
      </c>
      <c r="D842" t="s">
        <v>10</v>
      </c>
      <c r="E842">
        <v>20</v>
      </c>
      <c r="F842">
        <v>3</v>
      </c>
      <c r="G842">
        <v>7925</v>
      </c>
      <c r="H842" t="s">
        <v>11</v>
      </c>
      <c r="I842" t="s">
        <v>12</v>
      </c>
    </row>
    <row r="843" spans="2:9" x14ac:dyDescent="0.3">
      <c r="B843" t="s">
        <v>1409</v>
      </c>
      <c r="C843" t="s">
        <v>1410</v>
      </c>
      <c r="D843" t="s">
        <v>10</v>
      </c>
      <c r="E843">
        <v>16</v>
      </c>
      <c r="F843">
        <v>2</v>
      </c>
      <c r="G843">
        <v>105</v>
      </c>
      <c r="H843" t="s">
        <v>11</v>
      </c>
      <c r="I843" t="s">
        <v>12</v>
      </c>
    </row>
    <row r="844" spans="2:9" x14ac:dyDescent="0.3">
      <c r="B844" t="s">
        <v>1411</v>
      </c>
      <c r="C844" t="s">
        <v>1412</v>
      </c>
      <c r="D844" t="s">
        <v>15</v>
      </c>
      <c r="E844">
        <v>30</v>
      </c>
      <c r="F844">
        <v>1</v>
      </c>
      <c r="G844">
        <v>31</v>
      </c>
      <c r="H844" t="s">
        <v>16</v>
      </c>
      <c r="I844" t="s">
        <v>17</v>
      </c>
    </row>
    <row r="845" spans="2:9" x14ac:dyDescent="0.3">
      <c r="B845" t="s">
        <v>1413</v>
      </c>
      <c r="C845" t="s">
        <v>1414</v>
      </c>
      <c r="D845" t="s">
        <v>10</v>
      </c>
      <c r="E845">
        <v>345</v>
      </c>
      <c r="F845">
        <v>3</v>
      </c>
      <c r="G845">
        <v>64375</v>
      </c>
      <c r="H845" t="s">
        <v>16</v>
      </c>
      <c r="I845" t="s">
        <v>12</v>
      </c>
    </row>
    <row r="846" spans="2:9" x14ac:dyDescent="0.3">
      <c r="B846" t="s">
        <v>1415</v>
      </c>
      <c r="C846" t="s">
        <v>1416</v>
      </c>
      <c r="D846" t="s">
        <v>10</v>
      </c>
      <c r="E846">
        <v>17</v>
      </c>
      <c r="F846">
        <v>3</v>
      </c>
      <c r="G846">
        <v>86625</v>
      </c>
      <c r="H846" t="s">
        <v>11</v>
      </c>
      <c r="I846" t="s">
        <v>12</v>
      </c>
    </row>
    <row r="847" spans="2:9" x14ac:dyDescent="0.3">
      <c r="B847" t="s">
        <v>1417</v>
      </c>
      <c r="C847" t="s">
        <v>1418</v>
      </c>
      <c r="D847" t="s">
        <v>10</v>
      </c>
      <c r="E847">
        <v>42</v>
      </c>
      <c r="F847">
        <v>3</v>
      </c>
      <c r="G847">
        <v>755</v>
      </c>
      <c r="H847" t="s">
        <v>11</v>
      </c>
      <c r="I847" t="s">
        <v>12</v>
      </c>
    </row>
    <row r="848" spans="2:9" x14ac:dyDescent="0.3">
      <c r="B848" t="s">
        <v>315</v>
      </c>
      <c r="C848" t="s">
        <v>1419</v>
      </c>
      <c r="D848" t="s">
        <v>10</v>
      </c>
      <c r="F848">
        <v>3</v>
      </c>
      <c r="G848">
        <v>6955</v>
      </c>
      <c r="H848" t="s">
        <v>11</v>
      </c>
      <c r="I848" t="s">
        <v>12</v>
      </c>
    </row>
    <row r="849" spans="2:9" x14ac:dyDescent="0.3">
      <c r="B849" t="s">
        <v>1420</v>
      </c>
      <c r="C849" t="s">
        <v>1421</v>
      </c>
      <c r="D849" t="s">
        <v>10</v>
      </c>
      <c r="E849">
        <v>35</v>
      </c>
      <c r="F849">
        <v>3</v>
      </c>
      <c r="G849">
        <v>78958</v>
      </c>
      <c r="H849" t="s">
        <v>16</v>
      </c>
      <c r="I849" t="s">
        <v>12</v>
      </c>
    </row>
    <row r="850" spans="2:9" x14ac:dyDescent="0.3">
      <c r="B850" t="s">
        <v>116</v>
      </c>
      <c r="C850" t="s">
        <v>1422</v>
      </c>
      <c r="D850" t="s">
        <v>10</v>
      </c>
      <c r="E850">
        <v>28</v>
      </c>
      <c r="F850">
        <v>2</v>
      </c>
      <c r="G850">
        <v>33</v>
      </c>
      <c r="H850" t="s">
        <v>11</v>
      </c>
      <c r="I850" t="s">
        <v>12</v>
      </c>
    </row>
    <row r="851" spans="2:9" x14ac:dyDescent="0.3">
      <c r="B851" t="s">
        <v>816</v>
      </c>
      <c r="C851" t="s">
        <v>1423</v>
      </c>
      <c r="D851" t="s">
        <v>15</v>
      </c>
      <c r="F851">
        <v>1</v>
      </c>
      <c r="G851">
        <v>891042</v>
      </c>
      <c r="H851" t="s">
        <v>16</v>
      </c>
      <c r="I851" t="s">
        <v>17</v>
      </c>
    </row>
    <row r="852" spans="2:9" x14ac:dyDescent="0.3">
      <c r="B852" t="s">
        <v>40</v>
      </c>
      <c r="C852" t="s">
        <v>1424</v>
      </c>
      <c r="D852" t="s">
        <v>10</v>
      </c>
      <c r="E852">
        <v>4</v>
      </c>
      <c r="F852">
        <v>3</v>
      </c>
      <c r="G852">
        <v>31275</v>
      </c>
      <c r="H852" t="s">
        <v>11</v>
      </c>
      <c r="I852" t="s">
        <v>12</v>
      </c>
    </row>
    <row r="853" spans="2:9" x14ac:dyDescent="0.3">
      <c r="B853" t="s">
        <v>891</v>
      </c>
      <c r="C853" t="s">
        <v>260</v>
      </c>
      <c r="D853" t="s">
        <v>10</v>
      </c>
      <c r="E853">
        <v>74</v>
      </c>
      <c r="F853">
        <v>3</v>
      </c>
      <c r="G853">
        <v>7775</v>
      </c>
      <c r="H853" t="s">
        <v>11</v>
      </c>
      <c r="I853" t="s">
        <v>12</v>
      </c>
    </row>
    <row r="854" spans="2:9" x14ac:dyDescent="0.3">
      <c r="B854" t="s">
        <v>280</v>
      </c>
      <c r="C854" t="s">
        <v>1425</v>
      </c>
      <c r="D854" t="s">
        <v>15</v>
      </c>
      <c r="E854">
        <v>9</v>
      </c>
      <c r="F854">
        <v>3</v>
      </c>
      <c r="G854">
        <v>152458</v>
      </c>
      <c r="H854" t="s">
        <v>16</v>
      </c>
      <c r="I854" t="s">
        <v>12</v>
      </c>
    </row>
    <row r="855" spans="2:9" x14ac:dyDescent="0.3">
      <c r="B855" t="s">
        <v>1426</v>
      </c>
      <c r="C855" t="s">
        <v>1427</v>
      </c>
      <c r="D855" t="s">
        <v>15</v>
      </c>
      <c r="E855">
        <v>16</v>
      </c>
      <c r="F855">
        <v>1</v>
      </c>
      <c r="G855">
        <v>394</v>
      </c>
      <c r="H855" t="s">
        <v>11</v>
      </c>
      <c r="I855" t="s">
        <v>17</v>
      </c>
    </row>
    <row r="856" spans="2:9" x14ac:dyDescent="0.3">
      <c r="B856" t="s">
        <v>476</v>
      </c>
      <c r="C856" t="s">
        <v>1428</v>
      </c>
      <c r="D856" t="s">
        <v>15</v>
      </c>
      <c r="E856">
        <v>44</v>
      </c>
      <c r="F856">
        <v>2</v>
      </c>
      <c r="G856">
        <v>26</v>
      </c>
      <c r="H856" t="s">
        <v>11</v>
      </c>
      <c r="I856" t="s">
        <v>12</v>
      </c>
    </row>
    <row r="857" spans="2:9" x14ac:dyDescent="0.3">
      <c r="B857" t="s">
        <v>1429</v>
      </c>
      <c r="C857" t="s">
        <v>1430</v>
      </c>
      <c r="D857" t="s">
        <v>15</v>
      </c>
      <c r="E857">
        <v>18</v>
      </c>
      <c r="F857">
        <v>3</v>
      </c>
      <c r="G857">
        <v>935</v>
      </c>
      <c r="H857" t="s">
        <v>11</v>
      </c>
      <c r="I857" t="s">
        <v>17</v>
      </c>
    </row>
    <row r="858" spans="2:9" x14ac:dyDescent="0.3">
      <c r="B858" t="s">
        <v>596</v>
      </c>
      <c r="C858" t="s">
        <v>1431</v>
      </c>
      <c r="D858" t="s">
        <v>15</v>
      </c>
      <c r="E858">
        <v>45</v>
      </c>
      <c r="F858">
        <v>1</v>
      </c>
      <c r="G858">
        <v>1648667</v>
      </c>
      <c r="H858" t="s">
        <v>11</v>
      </c>
      <c r="I858" t="s">
        <v>17</v>
      </c>
    </row>
    <row r="859" spans="2:9" x14ac:dyDescent="0.3">
      <c r="B859" t="s">
        <v>909</v>
      </c>
      <c r="C859" t="s">
        <v>1432</v>
      </c>
      <c r="D859" t="s">
        <v>10</v>
      </c>
      <c r="E859">
        <v>51</v>
      </c>
      <c r="F859">
        <v>1</v>
      </c>
      <c r="G859">
        <v>2655</v>
      </c>
      <c r="H859" t="s">
        <v>11</v>
      </c>
      <c r="I859" t="s">
        <v>17</v>
      </c>
    </row>
    <row r="860" spans="2:9" x14ac:dyDescent="0.3">
      <c r="B860" t="s">
        <v>807</v>
      </c>
      <c r="C860" t="s">
        <v>1433</v>
      </c>
      <c r="D860" t="s">
        <v>15</v>
      </c>
      <c r="E860">
        <v>24</v>
      </c>
      <c r="F860">
        <v>3</v>
      </c>
      <c r="G860">
        <v>192583</v>
      </c>
      <c r="H860" t="s">
        <v>16</v>
      </c>
      <c r="I860" t="s">
        <v>17</v>
      </c>
    </row>
    <row r="861" spans="2:9" x14ac:dyDescent="0.3">
      <c r="B861" t="s">
        <v>1434</v>
      </c>
      <c r="C861" t="s">
        <v>1435</v>
      </c>
      <c r="D861" t="s">
        <v>10</v>
      </c>
      <c r="F861">
        <v>3</v>
      </c>
      <c r="G861">
        <v>72292</v>
      </c>
      <c r="H861" t="s">
        <v>16</v>
      </c>
      <c r="I861" t="s">
        <v>12</v>
      </c>
    </row>
    <row r="862" spans="2:9" x14ac:dyDescent="0.3">
      <c r="B862" t="s">
        <v>1079</v>
      </c>
      <c r="C862" t="s">
        <v>1436</v>
      </c>
      <c r="D862" t="s">
        <v>10</v>
      </c>
      <c r="E862">
        <v>41</v>
      </c>
      <c r="F862">
        <v>3</v>
      </c>
      <c r="G862">
        <v>141083</v>
      </c>
      <c r="H862" t="s">
        <v>11</v>
      </c>
      <c r="I862" t="s">
        <v>12</v>
      </c>
    </row>
    <row r="863" spans="2:9" x14ac:dyDescent="0.3">
      <c r="B863" t="s">
        <v>1437</v>
      </c>
      <c r="C863" t="s">
        <v>1438</v>
      </c>
      <c r="D863" t="s">
        <v>10</v>
      </c>
      <c r="E863">
        <v>21</v>
      </c>
      <c r="F863">
        <v>2</v>
      </c>
      <c r="G863">
        <v>115</v>
      </c>
      <c r="H863" t="s">
        <v>11</v>
      </c>
      <c r="I863" t="s">
        <v>12</v>
      </c>
    </row>
    <row r="864" spans="2:9" x14ac:dyDescent="0.3">
      <c r="B864" t="s">
        <v>1439</v>
      </c>
      <c r="C864" t="s">
        <v>1440</v>
      </c>
      <c r="D864" t="s">
        <v>15</v>
      </c>
      <c r="E864">
        <v>48</v>
      </c>
      <c r="F864">
        <v>1</v>
      </c>
      <c r="G864">
        <v>259292</v>
      </c>
      <c r="H864" t="s">
        <v>11</v>
      </c>
      <c r="I864" t="s">
        <v>17</v>
      </c>
    </row>
    <row r="865" spans="2:9" x14ac:dyDescent="0.3">
      <c r="B865" t="s">
        <v>315</v>
      </c>
      <c r="C865" t="s">
        <v>1441</v>
      </c>
      <c r="D865" t="s">
        <v>15</v>
      </c>
      <c r="F865">
        <v>3</v>
      </c>
      <c r="G865">
        <v>6955</v>
      </c>
      <c r="H865" t="s">
        <v>11</v>
      </c>
      <c r="I865" t="s">
        <v>12</v>
      </c>
    </row>
    <row r="866" spans="2:9" x14ac:dyDescent="0.3">
      <c r="B866" t="s">
        <v>1442</v>
      </c>
      <c r="C866" t="s">
        <v>1443</v>
      </c>
      <c r="D866" t="s">
        <v>10</v>
      </c>
      <c r="E866">
        <v>24</v>
      </c>
      <c r="F866">
        <v>2</v>
      </c>
      <c r="G866">
        <v>13</v>
      </c>
      <c r="H866" t="s">
        <v>11</v>
      </c>
      <c r="I866" t="s">
        <v>12</v>
      </c>
    </row>
    <row r="867" spans="2:9" x14ac:dyDescent="0.3">
      <c r="B867" t="s">
        <v>1444</v>
      </c>
      <c r="C867" t="s">
        <v>1445</v>
      </c>
      <c r="D867" t="s">
        <v>15</v>
      </c>
      <c r="E867">
        <v>42</v>
      </c>
      <c r="F867">
        <v>2</v>
      </c>
      <c r="G867">
        <v>13</v>
      </c>
      <c r="H867" t="s">
        <v>11</v>
      </c>
      <c r="I867" t="s">
        <v>17</v>
      </c>
    </row>
    <row r="868" spans="2:9" x14ac:dyDescent="0.3">
      <c r="B868" t="s">
        <v>1446</v>
      </c>
      <c r="C868" t="s">
        <v>1447</v>
      </c>
      <c r="D868" t="s">
        <v>15</v>
      </c>
      <c r="E868">
        <v>27</v>
      </c>
      <c r="F868">
        <v>2</v>
      </c>
      <c r="G868">
        <v>138583</v>
      </c>
      <c r="H868" t="s">
        <v>16</v>
      </c>
      <c r="I868" t="s">
        <v>17</v>
      </c>
    </row>
    <row r="869" spans="2:9" x14ac:dyDescent="0.3">
      <c r="B869" t="s">
        <v>1448</v>
      </c>
      <c r="C869" t="s">
        <v>1449</v>
      </c>
      <c r="D869" t="s">
        <v>10</v>
      </c>
      <c r="E869">
        <v>31</v>
      </c>
      <c r="F869">
        <v>1</v>
      </c>
      <c r="G869">
        <v>504958</v>
      </c>
      <c r="H869" t="s">
        <v>11</v>
      </c>
      <c r="I869" t="s">
        <v>12</v>
      </c>
    </row>
    <row r="870" spans="2:9" x14ac:dyDescent="0.3">
      <c r="B870" t="s">
        <v>1450</v>
      </c>
      <c r="C870" t="s">
        <v>1451</v>
      </c>
      <c r="D870" t="s">
        <v>10</v>
      </c>
      <c r="F870">
        <v>3</v>
      </c>
      <c r="G870">
        <v>95</v>
      </c>
      <c r="H870" t="s">
        <v>11</v>
      </c>
      <c r="I870" t="s">
        <v>12</v>
      </c>
    </row>
    <row r="871" spans="2:9" x14ac:dyDescent="0.3">
      <c r="B871" t="s">
        <v>31</v>
      </c>
      <c r="C871" t="s">
        <v>1452</v>
      </c>
      <c r="D871" t="s">
        <v>10</v>
      </c>
      <c r="E871">
        <v>4</v>
      </c>
      <c r="F871">
        <v>3</v>
      </c>
      <c r="G871">
        <v>111333</v>
      </c>
      <c r="H871" t="s">
        <v>11</v>
      </c>
      <c r="I871" t="s">
        <v>17</v>
      </c>
    </row>
    <row r="872" spans="2:9" x14ac:dyDescent="0.3">
      <c r="B872" t="s">
        <v>1453</v>
      </c>
      <c r="C872" t="s">
        <v>1454</v>
      </c>
      <c r="D872" t="s">
        <v>10</v>
      </c>
      <c r="E872">
        <v>26</v>
      </c>
      <c r="F872">
        <v>3</v>
      </c>
      <c r="G872">
        <v>78958</v>
      </c>
      <c r="H872" t="s">
        <v>11</v>
      </c>
      <c r="I872" t="s">
        <v>12</v>
      </c>
    </row>
    <row r="873" spans="2:9" x14ac:dyDescent="0.3">
      <c r="B873" t="s">
        <v>474</v>
      </c>
      <c r="C873" t="s">
        <v>1455</v>
      </c>
      <c r="D873" t="s">
        <v>15</v>
      </c>
      <c r="E873">
        <v>47</v>
      </c>
      <c r="F873">
        <v>1</v>
      </c>
      <c r="G873">
        <v>525542</v>
      </c>
      <c r="H873" t="s">
        <v>11</v>
      </c>
      <c r="I873" t="s">
        <v>17</v>
      </c>
    </row>
    <row r="874" spans="2:9" x14ac:dyDescent="0.3">
      <c r="B874" t="s">
        <v>1282</v>
      </c>
      <c r="C874" t="s">
        <v>1456</v>
      </c>
      <c r="D874" t="s">
        <v>10</v>
      </c>
      <c r="E874">
        <v>33</v>
      </c>
      <c r="F874">
        <v>1</v>
      </c>
      <c r="G874">
        <v>5</v>
      </c>
      <c r="H874" t="s">
        <v>11</v>
      </c>
      <c r="I874" t="s">
        <v>12</v>
      </c>
    </row>
    <row r="875" spans="2:9" x14ac:dyDescent="0.3">
      <c r="B875" t="s">
        <v>1457</v>
      </c>
      <c r="C875" t="s">
        <v>279</v>
      </c>
      <c r="D875" t="s">
        <v>10</v>
      </c>
      <c r="E875">
        <v>47</v>
      </c>
      <c r="F875">
        <v>3</v>
      </c>
      <c r="G875">
        <v>9</v>
      </c>
      <c r="H875" t="s">
        <v>11</v>
      </c>
      <c r="I875" t="s">
        <v>12</v>
      </c>
    </row>
    <row r="876" spans="2:9" x14ac:dyDescent="0.3">
      <c r="B876" t="s">
        <v>577</v>
      </c>
      <c r="C876" t="s">
        <v>1458</v>
      </c>
      <c r="D876" t="s">
        <v>15</v>
      </c>
      <c r="E876">
        <v>28</v>
      </c>
      <c r="F876">
        <v>2</v>
      </c>
      <c r="G876">
        <v>24</v>
      </c>
      <c r="H876" t="s">
        <v>16</v>
      </c>
      <c r="I876" t="s">
        <v>17</v>
      </c>
    </row>
    <row r="877" spans="2:9" x14ac:dyDescent="0.3">
      <c r="B877" t="s">
        <v>1459</v>
      </c>
      <c r="C877" t="s">
        <v>1460</v>
      </c>
      <c r="D877" t="s">
        <v>15</v>
      </c>
      <c r="E877">
        <v>15</v>
      </c>
      <c r="F877">
        <v>3</v>
      </c>
      <c r="G877">
        <v>7225</v>
      </c>
      <c r="H877" t="s">
        <v>16</v>
      </c>
      <c r="I877" t="s">
        <v>17</v>
      </c>
    </row>
    <row r="878" spans="2:9" x14ac:dyDescent="0.3">
      <c r="B878" t="s">
        <v>216</v>
      </c>
      <c r="C878" t="s">
        <v>1461</v>
      </c>
      <c r="D878" t="s">
        <v>10</v>
      </c>
      <c r="E878">
        <v>20</v>
      </c>
      <c r="F878">
        <v>3</v>
      </c>
      <c r="G878">
        <v>98458</v>
      </c>
      <c r="H878" t="s">
        <v>11</v>
      </c>
      <c r="I878" t="s">
        <v>12</v>
      </c>
    </row>
    <row r="879" spans="2:9" x14ac:dyDescent="0.3">
      <c r="B879" t="s">
        <v>210</v>
      </c>
      <c r="C879" t="s">
        <v>1462</v>
      </c>
      <c r="D879" t="s">
        <v>10</v>
      </c>
      <c r="E879">
        <v>19</v>
      </c>
      <c r="F879">
        <v>3</v>
      </c>
      <c r="G879">
        <v>78958</v>
      </c>
      <c r="H879" t="s">
        <v>11</v>
      </c>
      <c r="I879" t="s">
        <v>12</v>
      </c>
    </row>
    <row r="880" spans="2:9" x14ac:dyDescent="0.3">
      <c r="B880" t="s">
        <v>1463</v>
      </c>
      <c r="C880" t="s">
        <v>1464</v>
      </c>
      <c r="D880" t="s">
        <v>10</v>
      </c>
      <c r="F880">
        <v>3</v>
      </c>
      <c r="G880">
        <v>78958</v>
      </c>
      <c r="H880" t="s">
        <v>11</v>
      </c>
      <c r="I880" t="s">
        <v>12</v>
      </c>
    </row>
    <row r="881" spans="2:9" x14ac:dyDescent="0.3">
      <c r="B881" t="s">
        <v>1465</v>
      </c>
      <c r="C881" t="s">
        <v>1466</v>
      </c>
      <c r="D881" t="s">
        <v>15</v>
      </c>
      <c r="E881">
        <v>56</v>
      </c>
      <c r="F881">
        <v>1</v>
      </c>
      <c r="G881">
        <v>831583</v>
      </c>
      <c r="H881" t="s">
        <v>16</v>
      </c>
      <c r="I881" t="s">
        <v>17</v>
      </c>
    </row>
    <row r="882" spans="2:9" x14ac:dyDescent="0.3">
      <c r="B882" t="s">
        <v>1467</v>
      </c>
      <c r="C882" t="s">
        <v>1468</v>
      </c>
      <c r="D882" t="s">
        <v>15</v>
      </c>
      <c r="E882">
        <v>25</v>
      </c>
      <c r="F882">
        <v>2</v>
      </c>
      <c r="G882">
        <v>26</v>
      </c>
      <c r="H882" t="s">
        <v>11</v>
      </c>
      <c r="I882" t="s">
        <v>17</v>
      </c>
    </row>
    <row r="883" spans="2:9" x14ac:dyDescent="0.3">
      <c r="B883" t="s">
        <v>1469</v>
      </c>
      <c r="C883" t="s">
        <v>1470</v>
      </c>
      <c r="D883" t="s">
        <v>10</v>
      </c>
      <c r="E883">
        <v>33</v>
      </c>
      <c r="F883">
        <v>3</v>
      </c>
      <c r="G883">
        <v>78958</v>
      </c>
      <c r="H883" t="s">
        <v>11</v>
      </c>
      <c r="I883" t="s">
        <v>12</v>
      </c>
    </row>
    <row r="884" spans="2:9" x14ac:dyDescent="0.3">
      <c r="B884" t="s">
        <v>1471</v>
      </c>
      <c r="C884" t="s">
        <v>1472</v>
      </c>
      <c r="D884" t="s">
        <v>15</v>
      </c>
      <c r="E884">
        <v>22</v>
      </c>
      <c r="F884">
        <v>3</v>
      </c>
      <c r="G884">
        <v>105167</v>
      </c>
      <c r="H884" t="s">
        <v>11</v>
      </c>
      <c r="I884" t="s">
        <v>12</v>
      </c>
    </row>
    <row r="885" spans="2:9" x14ac:dyDescent="0.3">
      <c r="B885" t="s">
        <v>1473</v>
      </c>
      <c r="C885" t="s">
        <v>1474</v>
      </c>
      <c r="D885" t="s">
        <v>10</v>
      </c>
      <c r="E885">
        <v>28</v>
      </c>
      <c r="F885">
        <v>2</v>
      </c>
      <c r="G885">
        <v>105</v>
      </c>
      <c r="H885" t="s">
        <v>11</v>
      </c>
      <c r="I885" t="s">
        <v>12</v>
      </c>
    </row>
    <row r="886" spans="2:9" x14ac:dyDescent="0.3">
      <c r="B886" t="s">
        <v>1475</v>
      </c>
      <c r="C886" t="s">
        <v>1476</v>
      </c>
      <c r="D886" t="s">
        <v>10</v>
      </c>
      <c r="E886">
        <v>25</v>
      </c>
      <c r="F886">
        <v>3</v>
      </c>
      <c r="G886">
        <v>705</v>
      </c>
      <c r="H886" t="s">
        <v>11</v>
      </c>
      <c r="I886" t="s">
        <v>12</v>
      </c>
    </row>
    <row r="887" spans="2:9" x14ac:dyDescent="0.3">
      <c r="B887" t="s">
        <v>46</v>
      </c>
      <c r="C887" t="s">
        <v>1477</v>
      </c>
      <c r="D887" t="s">
        <v>15</v>
      </c>
      <c r="E887">
        <v>39</v>
      </c>
      <c r="F887">
        <v>3</v>
      </c>
      <c r="G887">
        <v>29125</v>
      </c>
      <c r="H887" t="s">
        <v>26</v>
      </c>
      <c r="I887" t="s">
        <v>12</v>
      </c>
    </row>
    <row r="888" spans="2:9" x14ac:dyDescent="0.3">
      <c r="B888" t="s">
        <v>1478</v>
      </c>
      <c r="C888" t="s">
        <v>1479</v>
      </c>
      <c r="D888" t="s">
        <v>10</v>
      </c>
      <c r="E888">
        <v>27</v>
      </c>
      <c r="F888">
        <v>2</v>
      </c>
      <c r="G888">
        <v>13</v>
      </c>
      <c r="H888" t="s">
        <v>11</v>
      </c>
      <c r="I888" t="s">
        <v>12</v>
      </c>
    </row>
    <row r="889" spans="2:9" x14ac:dyDescent="0.3">
      <c r="B889" t="s">
        <v>507</v>
      </c>
      <c r="C889" t="s">
        <v>1480</v>
      </c>
      <c r="D889" t="s">
        <v>15</v>
      </c>
      <c r="E889">
        <v>19</v>
      </c>
      <c r="F889">
        <v>1</v>
      </c>
      <c r="G889">
        <v>30</v>
      </c>
      <c r="H889" t="s">
        <v>11</v>
      </c>
      <c r="I889" t="s">
        <v>17</v>
      </c>
    </row>
    <row r="890" spans="2:9" x14ac:dyDescent="0.3">
      <c r="B890" t="s">
        <v>1328</v>
      </c>
      <c r="C890" t="s">
        <v>1481</v>
      </c>
      <c r="D890" t="s">
        <v>15</v>
      </c>
      <c r="F890">
        <v>3</v>
      </c>
      <c r="G890">
        <v>2345</v>
      </c>
      <c r="H890" t="s">
        <v>11</v>
      </c>
      <c r="I890" t="s">
        <v>12</v>
      </c>
    </row>
    <row r="891" spans="2:9" x14ac:dyDescent="0.3">
      <c r="B891" t="s">
        <v>1482</v>
      </c>
      <c r="C891" t="s">
        <v>1483</v>
      </c>
      <c r="D891" t="s">
        <v>10</v>
      </c>
      <c r="E891">
        <v>26</v>
      </c>
      <c r="F891">
        <v>1</v>
      </c>
      <c r="G891">
        <v>30</v>
      </c>
      <c r="H891" t="s">
        <v>16</v>
      </c>
      <c r="I891" t="s">
        <v>17</v>
      </c>
    </row>
    <row r="892" spans="2:9" x14ac:dyDescent="0.3">
      <c r="B892" t="s">
        <v>1484</v>
      </c>
      <c r="C892" t="s">
        <v>239</v>
      </c>
      <c r="D892" t="s">
        <v>10</v>
      </c>
      <c r="E892">
        <v>32</v>
      </c>
      <c r="F892">
        <v>3</v>
      </c>
      <c r="G892">
        <v>775</v>
      </c>
      <c r="H892" t="s">
        <v>26</v>
      </c>
      <c r="I892" t="s">
        <v>12</v>
      </c>
    </row>
  </sheetData>
  <phoneticPr fontId="4" type="noConversion"/>
  <conditionalFormatting sqref="E2:E892">
    <cfRule type="cellIs" dxfId="0" priority="1" operator="equal">
      <formula>" "</formula>
    </cfRule>
  </conditionalFormatting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w E A A B Q S w M E F A A C A A g A I 3 G T W o / V g a e l A A A A 9 g A A A B I A H A B D b 2 5 m a W c v U G F j a 2 F n Z S 5 4 b W w g o h g A K K A U A A A A A A A A A A A A A A A A A A A A A A A A A A A A h Y 9 N C s I w G E S v U r J v / h S R k q Y L d W d B E M R t i L E N t l + l S U 3 v 5 s I j e Q U r W n X n c t 6 8 x c z 9 e h N Z X 1 f R x b T O N p A i h i m K D O j m Y K F I U e e P 8 R x l U m y U P q n C R I M M L u n d I U W l 9 + e E k B A C D h P c t A X h l D K y z 9 d b X Z p a o Y 9 s / 8 u x B e c V a I O k 2 L 3 G S I 7 Z l O E Z 5 Z g K M k K R W / g K f N j 7 b H + g W H S V 7 1 o j D c T L l S B j F O T 9 Q T 4 A U E s D B B Q A A g A I A C N x k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c Z N a 9 8 F v Q i U B A A A d A g A A E w A c A E Z v c m 1 1 b G F z L 1 N l Y 3 R p b 2 4 x L m 0 g o h g A K K A U A A A A A A A A A A A A A A A A A A A A A A A A A A A A b Z H B S 8 M w F M b v h f 4 P I V 4 6 C A V B R J Q e p E P 0 I k r n a f X w l r 5 t w T S R v N f q G P v f z W x h Y p d L k t + X f O 9 7 C a F m 4 5 2 o h v n y L k 3 S h L Y Q s B E L w + C M F o W w y G k i 4 q h 8 F z R G U l K f z 7 3 u W n S c P R i L e e k d x w 1 l s r y t 3 w g D 1 a A x 1 H P / 5 a y H h u r R L 9 f U y 5 l a z t G a 1 j C G Q i q p R O l t 1 z o q b p R 4 7 T x j x T u L x W m Z P 3 u H 7 z M 1 B L m Q L 8 G 3 U W v E I 0 I T q 8 m Y a g G r e H B U R p 4 N m Z V Y j v z e 2 k q D h U A F h + 6 v Z b k F t z k 2 v v v E k 9 0 i g K O 1 D + 2 Q 8 C h S d q a + 2 u + l B e L Y C 8 c z g v G b D 0 r s 5 d q E M 3 S D L l 6 b Y N h g Z E + O r 6 / y Y 6 l f q K M v T f E 6 f t O U Y r u C 8 I H N x J q 6 0 J v + n 3 C Y p Y l x Z 1 / g 7 g d Q S w E C L Q A U A A I A C A A j c Z N a j 9 W B p 6 U A A A D 2 A A A A E g A A A A A A A A A A A A A A A A A A A A A A Q 2 9 u Z m l n L 1 B h Y 2 t h Z 2 U u e G 1 s U E s B A i 0 A F A A C A A g A I 3 G T W g / K 6 a u k A A A A 6 Q A A A B M A A A A A A A A A A A A A A A A A 8 Q A A A F t D b 2 5 0 Z W 5 0 X 1 R 5 c G V z X S 5 4 b W x Q S w E C L Q A U A A I A C A A j c Z N a 9 8 F v Q i U B A A A d A g A A E w A A A A A A A A A A A A A A A A D i A Q A A R m 9 y b X V s Y X M v U 2 V j d G l v b j E u b V B L B Q Y A A A A A A w A D A M I A A A B U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O D A A A A A A A A C w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x N T g w Y z N i L W M 0 M j Y t N G Q y M S 1 i M j U z L W Y y Z j h m M j U 1 Z T g 2 N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a X R h b m l j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N C 0 x O V Q x M j o w O T o w N i 4 3 N j U 3 M D Y 4 W i I g L z 4 8 R W 5 0 c n k g V H l w Z T 0 i R m l s b E N v b H V t b l R 5 c G V z I i B W Y W x 1 Z T 0 i c 0 J n W U d B d 0 1 E Q m d Z P S I g L z 4 8 R W 5 0 c n k g V H l w Z T 0 i R m l s b E N v b H V t b k 5 h b W V z I i B W Y W x 1 Z T 0 i c 1 s m c X V v d D t s Y X N 0 J n F 1 b 3 Q 7 L C Z x d W 9 0 O 2 Z p c n N 0 J n F 1 b 3 Q 7 L C Z x d W 9 0 O 2 d l b m R l c i Z x d W 9 0 O y w m c X V v d D t h Z 2 U m c X V v d D s s J n F 1 b 3 Q 7 Y 2 x h c 3 M m c X V v d D s s J n F 1 b 3 Q 7 Z m F y Z S Z x d W 9 0 O y w m c X V v d D t l b W J h c m t l Z C Z x d W 9 0 O y w m c X V v d D t z d X J 2 a X Z l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p d G F u a W M v Q X V 0 b 1 J l b W 9 2 Z W R D b 2 x 1 b W 5 z M S 5 7 b G F z d C w w f S Z x d W 9 0 O y w m c X V v d D t T Z W N 0 a W 9 u M S 9 U a X R h b m l j L 0 F 1 d G 9 S Z W 1 v d m V k Q 2 9 s d W 1 u c z E u e 2 Z p c n N 0 L D F 9 J n F 1 b 3 Q 7 L C Z x d W 9 0 O 1 N l Y 3 R p b 2 4 x L 1 R p d G F u a W M v Q X V 0 b 1 J l b W 9 2 Z W R D b 2 x 1 b W 5 z M S 5 7 Z 2 V u Z G V y L D J 9 J n F 1 b 3 Q 7 L C Z x d W 9 0 O 1 N l Y 3 R p b 2 4 x L 1 R p d G F u a W M v Q X V 0 b 1 J l b W 9 2 Z W R D b 2 x 1 b W 5 z M S 5 7 Y W d l L D N 9 J n F 1 b 3 Q 7 L C Z x d W 9 0 O 1 N l Y 3 R p b 2 4 x L 1 R p d G F u a W M v Q X V 0 b 1 J l b W 9 2 Z W R D b 2 x 1 b W 5 z M S 5 7 Y 2 x h c 3 M s N H 0 m c X V v d D s s J n F 1 b 3 Q 7 U 2 V j d G l v b j E v V G l 0 Y W 5 p Y y 9 B d X R v U m V t b 3 Z l Z E N v b H V t b n M x L n t m Y X J l L D V 9 J n F 1 b 3 Q 7 L C Z x d W 9 0 O 1 N l Y 3 R p b 2 4 x L 1 R p d G F u a W M v Q X V 0 b 1 J l b W 9 2 Z W R D b 2 x 1 b W 5 z M S 5 7 Z W 1 i Y X J r Z W Q s N n 0 m c X V v d D s s J n F 1 b 3 Q 7 U 2 V j d G l v b j E v V G l 0 Y W 5 p Y y 9 B d X R v U m V t b 3 Z l Z E N v b H V t b n M x L n t z d X J 2 a X Z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X R h b m l j L 0 F 1 d G 9 S Z W 1 v d m V k Q 2 9 s d W 1 u c z E u e 2 x h c 3 Q s M H 0 m c X V v d D s s J n F 1 b 3 Q 7 U 2 V j d G l v b j E v V G l 0 Y W 5 p Y y 9 B d X R v U m V t b 3 Z l Z E N v b H V t b n M x L n t m a X J z d C w x f S Z x d W 9 0 O y w m c X V v d D t T Z W N 0 a W 9 u M S 9 U a X R h b m l j L 0 F 1 d G 9 S Z W 1 v d m V k Q 2 9 s d W 1 u c z E u e 2 d l b m R l c i w y f S Z x d W 9 0 O y w m c X V v d D t T Z W N 0 a W 9 u M S 9 U a X R h b m l j L 0 F 1 d G 9 S Z W 1 v d m V k Q 2 9 s d W 1 u c z E u e 2 F n Z S w z f S Z x d W 9 0 O y w m c X V v d D t T Z W N 0 a W 9 u M S 9 U a X R h b m l j L 0 F 1 d G 9 S Z W 1 v d m V k Q 2 9 s d W 1 u c z E u e 2 N s Y X N z L D R 9 J n F 1 b 3 Q 7 L C Z x d W 9 0 O 1 N l Y 3 R p b 2 4 x L 1 R p d G F u a W M v Q X V 0 b 1 J l b W 9 2 Z W R D b 2 x 1 b W 5 z M S 5 7 Z m F y Z S w 1 f S Z x d W 9 0 O y w m c X V v d D t T Z W N 0 a W 9 u M S 9 U a X R h b m l j L 0 F 1 d G 9 S Z W 1 v d m V k Q 2 9 s d W 1 u c z E u e 2 V t Y m F y a 2 V k L D Z 9 J n F 1 b 3 Q 7 L C Z x d W 9 0 O 1 N l Y 3 R p b 2 4 x L 1 R p d G F u a W M v Q X V 0 b 1 J l b W 9 2 Z W R D b 2 x 1 b W 5 z M S 5 7 c 3 V y d m l 2 Z W Q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p d G F u a W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l 0 Y W 5 p Y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X R h b m l j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7 a k d W B B F R F n A G j h 5 Z 5 X h Q A A A A A A g A A A A A A E G Y A A A A B A A A g A A A A G G 7 K 4 7 G o X I 9 Q J P Q a J D b Y m m 0 V q E d 0 N 9 Y 9 o C s R P N N m b G c A A A A A D o A A A A A C A A A g A A A A 8 S F E 5 U 2 r d d m n s s I z C J B C F H B H X h i 8 m y g 3 z B w u C B c p H r B Q A A A A H N J 4 T + Z o Q f Z K K J r F 9 o 2 9 u w q M X e 6 F + Y C e u 9 0 x O D A p g N R a 8 3 E C s a + 4 n W 4 + c 9 1 x p d / H o B 9 B 7 d g i o L i j z k / + 3 V 8 5 Y y u C l w h 7 y L B 8 T Y / 8 P D o c B O d A A A A A 6 s 5 / + 9 k Z v x d F O D L o 0 G W + e c z R S J / H 8 t j l Q 1 z y g b / p W c 0 H B r / 0 r l k B m / l a b u 7 F C R B r 3 n o U 6 q Y T w d 9 1 9 M u G 7 b Z D a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8BC81975DBF246840A1B6D021B5046" ma:contentTypeVersion="4" ma:contentTypeDescription="Create a new document." ma:contentTypeScope="" ma:versionID="2325d00db42b6f8725843714a26d66d2">
  <xsd:schema xmlns:xsd="http://www.w3.org/2001/XMLSchema" xmlns:xs="http://www.w3.org/2001/XMLSchema" xmlns:p="http://schemas.microsoft.com/office/2006/metadata/properties" xmlns:ns3="f37cc04a-89e8-438d-a3b2-198423c753fa" targetNamespace="http://schemas.microsoft.com/office/2006/metadata/properties" ma:root="true" ma:fieldsID="0e327cb3843ccc9fc62ce5f2fbf7d0db" ns3:_="">
    <xsd:import namespace="f37cc04a-89e8-438d-a3b2-198423c753fa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cc04a-89e8-438d-a3b2-198423c753fa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9A74452-DD60-43AF-B6AE-56CFE1D1D6D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4311112-87F8-4FAD-8F46-C4C3835F301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37cc04a-89e8-438d-a3b2-198423c753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9B77928-1D87-4CB7-9E68-8DF734DC97B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9C4E998C-1184-4590-A9CA-A8022E614101}">
  <ds:schemaRefs>
    <ds:schemaRef ds:uri="f37cc04a-89e8-438d-a3b2-198423c753fa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Titanic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Himmatbhai Ramani</dc:creator>
  <cp:lastModifiedBy>Ravi Himmatbhai Ramani</cp:lastModifiedBy>
  <dcterms:created xsi:type="dcterms:W3CDTF">2025-04-19T12:08:30Z</dcterms:created>
  <dcterms:modified xsi:type="dcterms:W3CDTF">2025-04-20T09:14:53Z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0x010100478BC81975DBF246840A1B6D021B5046</vt:lpwstr>
  </property>
</Properties>
</file>