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DD8F0E38-2B5C-4D66-8478-00D3AE40F960}" xr6:coauthVersionLast="47" xr6:coauthVersionMax="47" xr10:uidLastSave="{00000000-0000-0000-0000-000000000000}"/>
  <bookViews>
    <workbookView xWindow="-98" yWindow="-98" windowWidth="21795" windowHeight="12975" xr2:uid="{F22D1D7B-11C0-4276-BAF6-6BB14D865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3" i="1" l="1"/>
  <c r="E93" i="1"/>
  <c r="D94" i="1"/>
  <c r="E94" i="1"/>
  <c r="D95" i="1"/>
  <c r="E95" i="1"/>
  <c r="C94" i="1"/>
  <c r="C95" i="1"/>
  <c r="C93" i="1"/>
  <c r="H69" i="1"/>
  <c r="H70" i="1"/>
  <c r="G70" i="1"/>
  <c r="G69" i="1"/>
  <c r="G66" i="1" a="1"/>
  <c r="G66" i="1" s="1"/>
  <c r="B66" i="1" a="1"/>
  <c r="B66" i="1" s="1"/>
  <c r="B70" i="1" s="1"/>
  <c r="H67" i="1" l="1"/>
  <c r="G67" i="1"/>
  <c r="H66" i="1"/>
  <c r="C67" i="1"/>
  <c r="C71" i="1" s="1"/>
  <c r="B67" i="1"/>
  <c r="B71" i="1" s="1"/>
  <c r="C66" i="1"/>
  <c r="C70" i="1" s="1"/>
  <c r="G8" i="1"/>
  <c r="G7" i="1"/>
  <c r="G6" i="1"/>
  <c r="B10" i="1" s="1" a="1"/>
  <c r="G77" i="1" l="1" a="1"/>
  <c r="G77" i="1" s="1"/>
  <c r="G73" i="1" a="1"/>
  <c r="H74" i="1" s="1"/>
  <c r="B77" i="1" a="1"/>
  <c r="D79" i="1" s="1"/>
  <c r="B73" i="1" a="1"/>
  <c r="B10" i="1"/>
  <c r="C10" i="1"/>
  <c r="D10" i="1"/>
  <c r="B11" i="1"/>
  <c r="B60" i="1" s="1"/>
  <c r="C11" i="1"/>
  <c r="C60" i="1" s="1"/>
  <c r="D11" i="1"/>
  <c r="C14" i="1" s="1"/>
  <c r="G14" i="1" s="1"/>
  <c r="B12" i="1"/>
  <c r="B61" i="1" s="1"/>
  <c r="C12" i="1"/>
  <c r="C61" i="1" s="1"/>
  <c r="D12" i="1"/>
  <c r="C15" i="1" s="1"/>
  <c r="G15" i="1" s="1"/>
  <c r="B15" i="1" l="1"/>
  <c r="F15" i="1" s="1"/>
  <c r="G74" i="1"/>
  <c r="I79" i="1"/>
  <c r="G79" i="1"/>
  <c r="I78" i="1"/>
  <c r="H78" i="1"/>
  <c r="G78" i="1"/>
  <c r="I77" i="1"/>
  <c r="H77" i="1"/>
  <c r="I75" i="1"/>
  <c r="H75" i="1"/>
  <c r="G75" i="1"/>
  <c r="I74" i="1"/>
  <c r="H79" i="1"/>
  <c r="B14" i="1"/>
  <c r="F14" i="1" s="1"/>
  <c r="C77" i="1"/>
  <c r="G73" i="1"/>
  <c r="I73" i="1"/>
  <c r="H73" i="1"/>
  <c r="C79" i="1"/>
  <c r="D77" i="1"/>
  <c r="B77" i="1"/>
  <c r="B78" i="1"/>
  <c r="C78" i="1"/>
  <c r="D78" i="1"/>
  <c r="B79" i="1"/>
  <c r="B73" i="1"/>
  <c r="C73" i="1"/>
  <c r="D73" i="1"/>
  <c r="B74" i="1"/>
  <c r="C74" i="1"/>
  <c r="D74" i="1"/>
  <c r="B75" i="1"/>
  <c r="C75" i="1"/>
  <c r="D75" i="1"/>
  <c r="B17" i="1" l="1" a="1"/>
  <c r="C17" i="1" s="1"/>
  <c r="D21" i="1" s="1"/>
  <c r="G81" i="1" a="1"/>
  <c r="I81" i="1" s="1"/>
  <c r="B81" i="1" a="1"/>
  <c r="B17" i="1" l="1"/>
  <c r="C21" i="1" s="1"/>
  <c r="B18" i="1"/>
  <c r="C22" i="1" s="1"/>
  <c r="C18" i="1"/>
  <c r="D22" i="1" s="1"/>
  <c r="I82" i="1"/>
  <c r="H82" i="1"/>
  <c r="H81" i="1"/>
  <c r="G81" i="1"/>
  <c r="I83" i="1"/>
  <c r="H83" i="1"/>
  <c r="G83" i="1"/>
  <c r="G82" i="1"/>
  <c r="B82" i="1"/>
  <c r="D82" i="1"/>
  <c r="C82" i="1"/>
  <c r="D81" i="1"/>
  <c r="C81" i="1"/>
  <c r="B81" i="1"/>
  <c r="D83" i="1"/>
  <c r="C83" i="1"/>
  <c r="B83" i="1"/>
  <c r="G24" i="1" l="1" a="1"/>
  <c r="G24" i="1" s="1"/>
  <c r="B24" i="1" a="1"/>
  <c r="C26" i="1" s="1"/>
  <c r="B85" i="1" a="1"/>
  <c r="D26" i="1" l="1"/>
  <c r="B26" i="1"/>
  <c r="C25" i="1"/>
  <c r="B25" i="1"/>
  <c r="D24" i="1"/>
  <c r="C24" i="1"/>
  <c r="D25" i="1"/>
  <c r="B24" i="1"/>
  <c r="B85" i="1"/>
  <c r="D87" i="1"/>
  <c r="C87" i="1"/>
  <c r="B87" i="1"/>
  <c r="D86" i="1"/>
  <c r="C86" i="1"/>
  <c r="B86" i="1"/>
  <c r="D85" i="1"/>
  <c r="C85" i="1"/>
  <c r="B28" i="1" l="1" a="1"/>
  <c r="B28" i="1" s="1"/>
  <c r="D30" i="1" l="1"/>
  <c r="C30" i="1"/>
  <c r="B30" i="1"/>
  <c r="D29" i="1"/>
  <c r="C29" i="1"/>
  <c r="B29" i="1"/>
  <c r="D28" i="1"/>
  <c r="C28" i="1"/>
  <c r="C50" i="1" l="1" a="1"/>
  <c r="D50" i="1" s="1"/>
  <c r="D54" i="1" s="1"/>
  <c r="C42" i="1" a="1"/>
  <c r="C46" i="1" a="1"/>
  <c r="C46" i="1" s="1"/>
  <c r="C34" i="1" a="1"/>
  <c r="D35" i="1" s="1"/>
  <c r="C42" i="1"/>
  <c r="C38" i="1" s="1"/>
  <c r="D42" i="1"/>
  <c r="D38" i="1" s="1"/>
  <c r="E42" i="1"/>
  <c r="E38" i="1" s="1"/>
  <c r="C43" i="1"/>
  <c r="C39" i="1" s="1"/>
  <c r="D43" i="1"/>
  <c r="D39" i="1" s="1"/>
  <c r="E43" i="1"/>
  <c r="E39" i="1" s="1"/>
  <c r="C44" i="1"/>
  <c r="C40" i="1" s="1"/>
  <c r="D44" i="1"/>
  <c r="D40" i="1" s="1"/>
  <c r="E44" i="1"/>
  <c r="E40" i="1" s="1"/>
  <c r="C52" i="1" l="1"/>
  <c r="C56" i="1" s="1"/>
  <c r="D52" i="1"/>
  <c r="D56" i="1" s="1"/>
  <c r="E52" i="1"/>
  <c r="E56" i="1" s="1"/>
  <c r="D51" i="1"/>
  <c r="D55" i="1" s="1"/>
  <c r="C50" i="1"/>
  <c r="C54" i="1" s="1"/>
  <c r="E50" i="1"/>
  <c r="E54" i="1" s="1"/>
  <c r="C51" i="1"/>
  <c r="C55" i="1" s="1"/>
  <c r="E51" i="1"/>
  <c r="E55" i="1" s="1"/>
  <c r="E48" i="1"/>
  <c r="D48" i="1"/>
  <c r="C48" i="1"/>
  <c r="E47" i="1"/>
  <c r="D47" i="1"/>
  <c r="C47" i="1"/>
  <c r="E35" i="1"/>
  <c r="E46" i="1"/>
  <c r="C36" i="1"/>
  <c r="D46" i="1"/>
  <c r="D36" i="1"/>
  <c r="E36" i="1"/>
  <c r="C35" i="1"/>
  <c r="E34" i="1"/>
  <c r="D34" i="1"/>
  <c r="C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<sst xmlns="http://schemas.openxmlformats.org/spreadsheetml/2006/main" count="52" uniqueCount="39">
  <si>
    <t xml:space="preserve">M = </t>
  </si>
  <si>
    <t xml:space="preserve">A = </t>
  </si>
  <si>
    <t xml:space="preserve">G = </t>
  </si>
  <si>
    <t>PROPERTIES :</t>
  </si>
  <si>
    <t>(i)</t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</si>
  <si>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=</t>
    </r>
  </si>
  <si>
    <r>
      <t>AA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=</t>
    </r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</si>
  <si>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=</t>
    </r>
  </si>
  <si>
    <r>
      <t>(M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</si>
  <si>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</si>
  <si>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 =</t>
    </r>
  </si>
  <si>
    <r>
      <t>G = X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AX</t>
    </r>
    <r>
      <rPr>
        <b/>
        <vertAlign val="subscript"/>
        <sz val="11"/>
        <color theme="1"/>
        <rFont val="Calibri"/>
        <family val="2"/>
        <scheme val="minor"/>
      </rPr>
      <t>R</t>
    </r>
  </si>
  <si>
    <t>(ii)</t>
  </si>
  <si>
    <t>(iii)</t>
  </si>
  <si>
    <t>GA=</t>
  </si>
  <si>
    <t>GAG =</t>
  </si>
  <si>
    <t>GAG = G</t>
  </si>
  <si>
    <r>
      <t>(GA)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= </t>
    </r>
  </si>
  <si>
    <r>
      <t>(GA)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= GA</t>
    </r>
  </si>
  <si>
    <t>(iv)</t>
  </si>
  <si>
    <r>
      <t>(XG)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=</t>
    </r>
  </si>
  <si>
    <t>XG =</t>
  </si>
  <si>
    <r>
      <t>(XG)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= XG</t>
    </r>
  </si>
  <si>
    <t>Reflexive Generalised inverse method</t>
  </si>
  <si>
    <t>M =</t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</si>
  <si>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G1</t>
    </r>
    <r>
      <rPr>
        <b/>
        <sz val="11"/>
        <color theme="1"/>
        <rFont val="Calibri"/>
        <family val="2"/>
        <scheme val="minor"/>
      </rPr>
      <t xml:space="preserve"> = X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AX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 =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</si>
  <si>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 = A</t>
    </r>
    <r>
      <rPr>
        <b/>
        <vertAlign val="superscript"/>
        <sz val="11"/>
        <color theme="1"/>
        <rFont val="Calibri"/>
        <family val="2"/>
        <scheme val="minor"/>
      </rPr>
      <t>G1</t>
    </r>
    <r>
      <rPr>
        <b/>
        <sz val="11"/>
        <color theme="1"/>
        <rFont val="Calibri"/>
        <family val="2"/>
        <scheme val="minor"/>
      </rPr>
      <t>AA</t>
    </r>
    <r>
      <rPr>
        <b/>
        <vertAlign val="superscript"/>
        <sz val="11"/>
        <color theme="1"/>
        <rFont val="Calibri"/>
        <family val="2"/>
        <scheme val="minor"/>
      </rPr>
      <t>G2</t>
    </r>
    <r>
      <rPr>
        <b/>
        <sz val="11"/>
        <color theme="1"/>
        <rFont val="Calibri"/>
        <family val="2"/>
        <scheme val="minor"/>
      </rPr>
      <t>=</t>
    </r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</si>
  <si>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=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</si>
  <si>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 xml:space="preserve">G2 </t>
    </r>
    <r>
      <rPr>
        <b/>
        <sz val="11"/>
        <color theme="1"/>
        <rFont val="Calibri"/>
        <family val="2"/>
        <scheme val="minor"/>
      </rPr>
      <t>= X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AX</t>
    </r>
    <r>
      <rPr>
        <b/>
        <vertAlign val="subscript"/>
        <sz val="11"/>
        <color theme="1"/>
        <rFont val="Calibri"/>
        <family val="2"/>
        <scheme val="minor"/>
      </rPr>
      <t xml:space="preserve">R </t>
    </r>
    <r>
      <rPr>
        <b/>
        <sz val="11"/>
        <color theme="1"/>
        <rFont val="Calibri"/>
        <family val="2"/>
        <scheme val="minor"/>
      </rPr>
      <t>=</t>
    </r>
  </si>
  <si>
    <t>AGA =</t>
  </si>
  <si>
    <t xml:space="preserve">AGA = A </t>
  </si>
  <si>
    <t>Rank (A)=</t>
  </si>
  <si>
    <r>
      <t>Rank (A</t>
    </r>
    <r>
      <rPr>
        <b/>
        <vertAlign val="super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)=</t>
    </r>
  </si>
  <si>
    <r>
      <t>AA</t>
    </r>
    <r>
      <rPr>
        <b/>
        <vertAlign val="super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A =</t>
    </r>
  </si>
  <si>
    <r>
      <t>AA</t>
    </r>
    <r>
      <rPr>
        <b/>
        <vertAlign val="super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A = A</t>
    </r>
  </si>
  <si>
    <t xml:space="preserve">Name : Ramashish kumar </t>
  </si>
  <si>
    <t>Group : A</t>
  </si>
  <si>
    <t>Roll No = 24056765001</t>
  </si>
  <si>
    <t>Practical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</si>
</sst>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</xdr:colOff>
      <xdr:row>5</xdr:row>
      <xdr:rowOff>1</xdr:rowOff>
    </xdr:from>
    <xdr:to>
      <xdr:col>3</xdr:col>
      <xdr:colOff>528637</xdr:colOff>
      <xdr:row>8</xdr:row>
      <xdr:rowOff>9526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B41F8B31-3360-35E8-3379-328A2E7FE905}"/>
            </a:ext>
          </a:extLst>
        </xdr:cNvPr>
        <xdr:cNvSpPr/>
      </xdr:nvSpPr>
      <xdr:spPr>
        <a:xfrm>
          <a:off x="752475" y="904876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142875</xdr:colOff>
      <xdr:row>5</xdr:row>
      <xdr:rowOff>19050</xdr:rowOff>
    </xdr:from>
    <xdr:to>
      <xdr:col>8</xdr:col>
      <xdr:colOff>552450</xdr:colOff>
      <xdr:row>8</xdr:row>
      <xdr:rowOff>28575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A0612F10-A384-4BDF-B023-A40B8AFAE100}"/>
            </a:ext>
          </a:extLst>
        </xdr:cNvPr>
        <xdr:cNvSpPr/>
      </xdr:nvSpPr>
      <xdr:spPr>
        <a:xfrm>
          <a:off x="3767138" y="923925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90488</xdr:colOff>
      <xdr:row>9</xdr:row>
      <xdr:rowOff>9525</xdr:rowOff>
    </xdr:from>
    <xdr:to>
      <xdr:col>3</xdr:col>
      <xdr:colOff>519113</xdr:colOff>
      <xdr:row>12</xdr:row>
      <xdr:rowOff>47625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E25F9BAB-0057-4D48-B218-59D8BF9C9204}"/>
            </a:ext>
          </a:extLst>
        </xdr:cNvPr>
        <xdr:cNvSpPr/>
      </xdr:nvSpPr>
      <xdr:spPr>
        <a:xfrm>
          <a:off x="742951" y="1676400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142875</xdr:colOff>
      <xdr:row>19</xdr:row>
      <xdr:rowOff>38100</xdr:rowOff>
    </xdr:from>
    <xdr:to>
      <xdr:col>4</xdr:col>
      <xdr:colOff>23813</xdr:colOff>
      <xdr:row>22</xdr:row>
      <xdr:rowOff>47625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F4F06CA7-5240-4C2D-93B2-8DE819490C17}"/>
            </a:ext>
          </a:extLst>
        </xdr:cNvPr>
        <xdr:cNvSpPr/>
      </xdr:nvSpPr>
      <xdr:spPr>
        <a:xfrm>
          <a:off x="795338" y="3571875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195262</xdr:colOff>
      <xdr:row>23</xdr:row>
      <xdr:rowOff>4762</xdr:rowOff>
    </xdr:from>
    <xdr:to>
      <xdr:col>4</xdr:col>
      <xdr:colOff>76200</xdr:colOff>
      <xdr:row>26</xdr:row>
      <xdr:rowOff>33337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13CC81E7-98E2-4AFB-AD3A-B7E0B7E36078}"/>
            </a:ext>
          </a:extLst>
        </xdr:cNvPr>
        <xdr:cNvSpPr/>
      </xdr:nvSpPr>
      <xdr:spPr>
        <a:xfrm>
          <a:off x="847725" y="4338637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638175</xdr:colOff>
      <xdr:row>26</xdr:row>
      <xdr:rowOff>28575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F002C67F-7454-4058-890F-FF8FB48A7756}"/>
            </a:ext>
          </a:extLst>
        </xdr:cNvPr>
        <xdr:cNvSpPr/>
      </xdr:nvSpPr>
      <xdr:spPr>
        <a:xfrm>
          <a:off x="3624263" y="4333875"/>
          <a:ext cx="19335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</xdr:col>
      <xdr:colOff>38100</xdr:colOff>
      <xdr:row>30</xdr:row>
      <xdr:rowOff>28575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1F5750ED-34D2-4304-A43F-2AFD1B3D8D6D}"/>
            </a:ext>
          </a:extLst>
        </xdr:cNvPr>
        <xdr:cNvSpPr/>
      </xdr:nvSpPr>
      <xdr:spPr>
        <a:xfrm>
          <a:off x="652463" y="5076825"/>
          <a:ext cx="1862137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76200</xdr:colOff>
      <xdr:row>33</xdr:row>
      <xdr:rowOff>0</xdr:rowOff>
    </xdr:from>
    <xdr:to>
      <xdr:col>4</xdr:col>
      <xdr:colOff>442913</xdr:colOff>
      <xdr:row>36</xdr:row>
      <xdr:rowOff>47625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7207E7EC-E38A-4F6E-8C72-262F85048F32}"/>
            </a:ext>
          </a:extLst>
        </xdr:cNvPr>
        <xdr:cNvSpPr/>
      </xdr:nvSpPr>
      <xdr:spPr>
        <a:xfrm>
          <a:off x="1366838" y="6181725"/>
          <a:ext cx="15525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633412</xdr:colOff>
      <xdr:row>37</xdr:row>
      <xdr:rowOff>14287</xdr:rowOff>
    </xdr:from>
    <xdr:to>
      <xdr:col>5</xdr:col>
      <xdr:colOff>19050</xdr:colOff>
      <xdr:row>40</xdr:row>
      <xdr:rowOff>23812</xdr:rowOff>
    </xdr:to>
    <xdr:sp macro="" textlink="">
      <xdr:nvSpPr>
        <xdr:cNvPr id="10" name="Double Bracket 9">
          <a:extLst>
            <a:ext uri="{FF2B5EF4-FFF2-40B4-BE49-F238E27FC236}">
              <a16:creationId xmlns:a16="http://schemas.microsoft.com/office/drawing/2014/main" id="{E5CBF83B-491F-4790-8EDD-E063D534A515}"/>
            </a:ext>
          </a:extLst>
        </xdr:cNvPr>
        <xdr:cNvSpPr/>
      </xdr:nvSpPr>
      <xdr:spPr>
        <a:xfrm>
          <a:off x="1285875" y="6919912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5</xdr:col>
      <xdr:colOff>23813</xdr:colOff>
      <xdr:row>44</xdr:row>
      <xdr:rowOff>28575</xdr:rowOff>
    </xdr:to>
    <xdr:sp macro="" textlink="">
      <xdr:nvSpPr>
        <xdr:cNvPr id="11" name="Double Bracket 10">
          <a:extLst>
            <a:ext uri="{FF2B5EF4-FFF2-40B4-BE49-F238E27FC236}">
              <a16:creationId xmlns:a16="http://schemas.microsoft.com/office/drawing/2014/main" id="{DE39EC47-532F-4E3E-954D-7A62BBB74015}"/>
            </a:ext>
          </a:extLst>
        </xdr:cNvPr>
        <xdr:cNvSpPr/>
      </xdr:nvSpPr>
      <xdr:spPr>
        <a:xfrm>
          <a:off x="1290638" y="7667625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5</xdr:col>
      <xdr:colOff>23813</xdr:colOff>
      <xdr:row>48</xdr:row>
      <xdr:rowOff>47625</xdr:rowOff>
    </xdr:to>
    <xdr:sp macro="" textlink="">
      <xdr:nvSpPr>
        <xdr:cNvPr id="12" name="Double Bracket 11">
          <a:extLst>
            <a:ext uri="{FF2B5EF4-FFF2-40B4-BE49-F238E27FC236}">
              <a16:creationId xmlns:a16="http://schemas.microsoft.com/office/drawing/2014/main" id="{C809997B-DFE7-4458-B50D-68A5E66ADE22}"/>
            </a:ext>
          </a:extLst>
        </xdr:cNvPr>
        <xdr:cNvSpPr/>
      </xdr:nvSpPr>
      <xdr:spPr>
        <a:xfrm>
          <a:off x="1290638" y="8410575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5</xdr:col>
      <xdr:colOff>23813</xdr:colOff>
      <xdr:row>52</xdr:row>
      <xdr:rowOff>9525</xdr:rowOff>
    </xdr:to>
    <xdr:sp macro="" textlink="">
      <xdr:nvSpPr>
        <xdr:cNvPr id="13" name="Double Bracket 12">
          <a:extLst>
            <a:ext uri="{FF2B5EF4-FFF2-40B4-BE49-F238E27FC236}">
              <a16:creationId xmlns:a16="http://schemas.microsoft.com/office/drawing/2014/main" id="{F77458CD-3944-4633-8C13-5BACF72108E9}"/>
            </a:ext>
          </a:extLst>
        </xdr:cNvPr>
        <xdr:cNvSpPr/>
      </xdr:nvSpPr>
      <xdr:spPr>
        <a:xfrm>
          <a:off x="1290638" y="9134475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5</xdr:col>
      <xdr:colOff>23813</xdr:colOff>
      <xdr:row>56</xdr:row>
      <xdr:rowOff>28575</xdr:rowOff>
    </xdr:to>
    <xdr:sp macro="" textlink="">
      <xdr:nvSpPr>
        <xdr:cNvPr id="14" name="Double Bracket 13">
          <a:extLst>
            <a:ext uri="{FF2B5EF4-FFF2-40B4-BE49-F238E27FC236}">
              <a16:creationId xmlns:a16="http://schemas.microsoft.com/office/drawing/2014/main" id="{E0BC54CD-9206-4E5A-B010-AFEE60EE7E56}"/>
            </a:ext>
          </a:extLst>
        </xdr:cNvPr>
        <xdr:cNvSpPr/>
      </xdr:nvSpPr>
      <xdr:spPr>
        <a:xfrm>
          <a:off x="1290638" y="9896475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3</xdr:col>
      <xdr:colOff>428625</xdr:colOff>
      <xdr:row>75</xdr:row>
      <xdr:rowOff>0</xdr:rowOff>
    </xdr:to>
    <xdr:sp macro="" textlink="">
      <xdr:nvSpPr>
        <xdr:cNvPr id="15" name="Double Bracket 14">
          <a:extLst>
            <a:ext uri="{FF2B5EF4-FFF2-40B4-BE49-F238E27FC236}">
              <a16:creationId xmlns:a16="http://schemas.microsoft.com/office/drawing/2014/main" id="{89ACA9FD-966B-4BC1-829E-A5B9AB0DC0F7}"/>
            </a:ext>
          </a:extLst>
        </xdr:cNvPr>
        <xdr:cNvSpPr/>
      </xdr:nvSpPr>
      <xdr:spPr>
        <a:xfrm>
          <a:off x="652463" y="13430250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4</xdr:col>
      <xdr:colOff>42863</xdr:colOff>
      <xdr:row>79</xdr:row>
      <xdr:rowOff>0</xdr:rowOff>
    </xdr:to>
    <xdr:sp macro="" textlink="">
      <xdr:nvSpPr>
        <xdr:cNvPr id="16" name="Double Bracket 15">
          <a:extLst>
            <a:ext uri="{FF2B5EF4-FFF2-40B4-BE49-F238E27FC236}">
              <a16:creationId xmlns:a16="http://schemas.microsoft.com/office/drawing/2014/main" id="{08E46ABC-6958-468E-B31E-310AB0CDF3E2}"/>
            </a:ext>
          </a:extLst>
        </xdr:cNvPr>
        <xdr:cNvSpPr/>
      </xdr:nvSpPr>
      <xdr:spPr>
        <a:xfrm>
          <a:off x="652463" y="14201775"/>
          <a:ext cx="1866900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0</xdr:colOff>
      <xdr:row>76</xdr:row>
      <xdr:rowOff>0</xdr:rowOff>
    </xdr:from>
    <xdr:to>
      <xdr:col>9</xdr:col>
      <xdr:colOff>47625</xdr:colOff>
      <xdr:row>79</xdr:row>
      <xdr:rowOff>0</xdr:rowOff>
    </xdr:to>
    <xdr:sp macro="" textlink="">
      <xdr:nvSpPr>
        <xdr:cNvPr id="17" name="Double Bracket 16">
          <a:extLst>
            <a:ext uri="{FF2B5EF4-FFF2-40B4-BE49-F238E27FC236}">
              <a16:creationId xmlns:a16="http://schemas.microsoft.com/office/drawing/2014/main" id="{F1C1C943-7269-4323-B28F-C40DD8311BD9}"/>
            </a:ext>
          </a:extLst>
        </xdr:cNvPr>
        <xdr:cNvSpPr/>
      </xdr:nvSpPr>
      <xdr:spPr>
        <a:xfrm>
          <a:off x="3624263" y="14201775"/>
          <a:ext cx="1995487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0</xdr:colOff>
      <xdr:row>72</xdr:row>
      <xdr:rowOff>0</xdr:rowOff>
    </xdr:from>
    <xdr:to>
      <xdr:col>8</xdr:col>
      <xdr:colOff>409575</xdr:colOff>
      <xdr:row>75</xdr:row>
      <xdr:rowOff>0</xdr:rowOff>
    </xdr:to>
    <xdr:sp macro="" textlink="">
      <xdr:nvSpPr>
        <xdr:cNvPr id="18" name="Double Bracket 17">
          <a:extLst>
            <a:ext uri="{FF2B5EF4-FFF2-40B4-BE49-F238E27FC236}">
              <a16:creationId xmlns:a16="http://schemas.microsoft.com/office/drawing/2014/main" id="{CAC9AF85-95E4-4692-9074-928F9DCA63CB}"/>
            </a:ext>
          </a:extLst>
        </xdr:cNvPr>
        <xdr:cNvSpPr/>
      </xdr:nvSpPr>
      <xdr:spPr>
        <a:xfrm>
          <a:off x="3624263" y="13430250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0</xdr:colOff>
      <xdr:row>68</xdr:row>
      <xdr:rowOff>0</xdr:rowOff>
    </xdr:from>
    <xdr:to>
      <xdr:col>8</xdr:col>
      <xdr:colOff>409575</xdr:colOff>
      <xdr:row>71</xdr:row>
      <xdr:rowOff>47625</xdr:rowOff>
    </xdr:to>
    <xdr:sp macro="" textlink="">
      <xdr:nvSpPr>
        <xdr:cNvPr id="19" name="Double Bracket 18">
          <a:extLst>
            <a:ext uri="{FF2B5EF4-FFF2-40B4-BE49-F238E27FC236}">
              <a16:creationId xmlns:a16="http://schemas.microsoft.com/office/drawing/2014/main" id="{C14181A8-A55A-4BEE-B746-10C06E2D3AA5}"/>
            </a:ext>
          </a:extLst>
        </xdr:cNvPr>
        <xdr:cNvSpPr/>
      </xdr:nvSpPr>
      <xdr:spPr>
        <a:xfrm>
          <a:off x="3624263" y="12706350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1</xdr:colOff>
      <xdr:row>65</xdr:row>
      <xdr:rowOff>0</xdr:rowOff>
    </xdr:from>
    <xdr:to>
      <xdr:col>8</xdr:col>
      <xdr:colOff>4763</xdr:colOff>
      <xdr:row>67</xdr:row>
      <xdr:rowOff>4763</xdr:rowOff>
    </xdr:to>
    <xdr:sp macro="" textlink="">
      <xdr:nvSpPr>
        <xdr:cNvPr id="20" name="Double Bracket 19">
          <a:extLst>
            <a:ext uri="{FF2B5EF4-FFF2-40B4-BE49-F238E27FC236}">
              <a16:creationId xmlns:a16="http://schemas.microsoft.com/office/drawing/2014/main" id="{4ED692C2-363F-4EBB-A294-2834FD7A6703}"/>
            </a:ext>
          </a:extLst>
        </xdr:cNvPr>
        <xdr:cNvSpPr/>
      </xdr:nvSpPr>
      <xdr:spPr>
        <a:xfrm>
          <a:off x="3624264" y="12125325"/>
          <a:ext cx="1300162" cy="404813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100011</xdr:colOff>
      <xdr:row>62</xdr:row>
      <xdr:rowOff>0</xdr:rowOff>
    </xdr:from>
    <xdr:to>
      <xdr:col>7</xdr:col>
      <xdr:colOff>576263</xdr:colOff>
      <xdr:row>64</xdr:row>
      <xdr:rowOff>9525</xdr:rowOff>
    </xdr:to>
    <xdr:sp macro="" textlink="">
      <xdr:nvSpPr>
        <xdr:cNvPr id="21" name="Double Bracket 20">
          <a:extLst>
            <a:ext uri="{FF2B5EF4-FFF2-40B4-BE49-F238E27FC236}">
              <a16:creationId xmlns:a16="http://schemas.microsoft.com/office/drawing/2014/main" id="{0F2F7177-DD11-42AE-9CC3-A0E3E3640018}"/>
            </a:ext>
          </a:extLst>
        </xdr:cNvPr>
        <xdr:cNvSpPr/>
      </xdr:nvSpPr>
      <xdr:spPr>
        <a:xfrm>
          <a:off x="3724274" y="11544300"/>
          <a:ext cx="1119189" cy="409575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76199</xdr:colOff>
      <xdr:row>59</xdr:row>
      <xdr:rowOff>0</xdr:rowOff>
    </xdr:from>
    <xdr:to>
      <xdr:col>7</xdr:col>
      <xdr:colOff>561975</xdr:colOff>
      <xdr:row>60</xdr:row>
      <xdr:rowOff>157163</xdr:rowOff>
    </xdr:to>
    <xdr:sp macro="" textlink="">
      <xdr:nvSpPr>
        <xdr:cNvPr id="22" name="Double Bracket 21">
          <a:extLst>
            <a:ext uri="{FF2B5EF4-FFF2-40B4-BE49-F238E27FC236}">
              <a16:creationId xmlns:a16="http://schemas.microsoft.com/office/drawing/2014/main" id="{1C06B7B4-9CFF-44AD-A33E-6178011558B0}"/>
            </a:ext>
          </a:extLst>
        </xdr:cNvPr>
        <xdr:cNvSpPr/>
      </xdr:nvSpPr>
      <xdr:spPr>
        <a:xfrm>
          <a:off x="3700462" y="11001375"/>
          <a:ext cx="1128713" cy="338138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52387</xdr:colOff>
      <xdr:row>59</xdr:row>
      <xdr:rowOff>0</xdr:rowOff>
    </xdr:from>
    <xdr:to>
      <xdr:col>2</xdr:col>
      <xdr:colOff>523876</xdr:colOff>
      <xdr:row>60</xdr:row>
      <xdr:rowOff>152400</xdr:rowOff>
    </xdr:to>
    <xdr:sp macro="" textlink="">
      <xdr:nvSpPr>
        <xdr:cNvPr id="23" name="Double Bracket 22">
          <a:extLst>
            <a:ext uri="{FF2B5EF4-FFF2-40B4-BE49-F238E27FC236}">
              <a16:creationId xmlns:a16="http://schemas.microsoft.com/office/drawing/2014/main" id="{C32A832D-205B-461D-A2AA-EF83BE3EBEF3}"/>
            </a:ext>
          </a:extLst>
        </xdr:cNvPr>
        <xdr:cNvSpPr/>
      </xdr:nvSpPr>
      <xdr:spPr>
        <a:xfrm>
          <a:off x="704850" y="11001375"/>
          <a:ext cx="1109664" cy="333375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76199</xdr:colOff>
      <xdr:row>62</xdr:row>
      <xdr:rowOff>0</xdr:rowOff>
    </xdr:from>
    <xdr:to>
      <xdr:col>2</xdr:col>
      <xdr:colOff>561975</xdr:colOff>
      <xdr:row>63</xdr:row>
      <xdr:rowOff>152400</xdr:rowOff>
    </xdr:to>
    <xdr:sp macro="" textlink="">
      <xdr:nvSpPr>
        <xdr:cNvPr id="24" name="Double Bracket 23">
          <a:extLst>
            <a:ext uri="{FF2B5EF4-FFF2-40B4-BE49-F238E27FC236}">
              <a16:creationId xmlns:a16="http://schemas.microsoft.com/office/drawing/2014/main" id="{02CFA048-A51D-42E0-8A02-F386EE34386F}"/>
            </a:ext>
          </a:extLst>
        </xdr:cNvPr>
        <xdr:cNvSpPr/>
      </xdr:nvSpPr>
      <xdr:spPr>
        <a:xfrm>
          <a:off x="728662" y="11544300"/>
          <a:ext cx="1123951" cy="371475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3</xdr:col>
      <xdr:colOff>14287</xdr:colOff>
      <xdr:row>67</xdr:row>
      <xdr:rowOff>38100</xdr:rowOff>
    </xdr:to>
    <xdr:sp macro="" textlink="">
      <xdr:nvSpPr>
        <xdr:cNvPr id="25" name="Double Bracket 24">
          <a:extLst>
            <a:ext uri="{FF2B5EF4-FFF2-40B4-BE49-F238E27FC236}">
              <a16:creationId xmlns:a16="http://schemas.microsoft.com/office/drawing/2014/main" id="{DFE1D103-44EF-43C1-AFC9-C3D37D1B96E5}"/>
            </a:ext>
          </a:extLst>
        </xdr:cNvPr>
        <xdr:cNvSpPr/>
      </xdr:nvSpPr>
      <xdr:spPr>
        <a:xfrm>
          <a:off x="652463" y="12125325"/>
          <a:ext cx="1290637" cy="4381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3</xdr:col>
      <xdr:colOff>428625</xdr:colOff>
      <xdr:row>71</xdr:row>
      <xdr:rowOff>47625</xdr:rowOff>
    </xdr:to>
    <xdr:sp macro="" textlink="">
      <xdr:nvSpPr>
        <xdr:cNvPr id="26" name="Double Bracket 25">
          <a:extLst>
            <a:ext uri="{FF2B5EF4-FFF2-40B4-BE49-F238E27FC236}">
              <a16:creationId xmlns:a16="http://schemas.microsoft.com/office/drawing/2014/main" id="{644EB610-63A4-4A3B-AE2F-59B2CF443643}"/>
            </a:ext>
          </a:extLst>
        </xdr:cNvPr>
        <xdr:cNvSpPr/>
      </xdr:nvSpPr>
      <xdr:spPr>
        <a:xfrm>
          <a:off x="652463" y="12706350"/>
          <a:ext cx="17049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0</xdr:colOff>
      <xdr:row>80</xdr:row>
      <xdr:rowOff>0</xdr:rowOff>
    </xdr:from>
    <xdr:to>
      <xdr:col>4</xdr:col>
      <xdr:colOff>14288</xdr:colOff>
      <xdr:row>83</xdr:row>
      <xdr:rowOff>47625</xdr:rowOff>
    </xdr:to>
    <xdr:sp macro="" textlink="">
      <xdr:nvSpPr>
        <xdr:cNvPr id="27" name="Double Bracket 26">
          <a:extLst>
            <a:ext uri="{FF2B5EF4-FFF2-40B4-BE49-F238E27FC236}">
              <a16:creationId xmlns:a16="http://schemas.microsoft.com/office/drawing/2014/main" id="{6A421F34-BA8F-4B75-85ED-34997054D7D6}"/>
            </a:ext>
          </a:extLst>
        </xdr:cNvPr>
        <xdr:cNvSpPr/>
      </xdr:nvSpPr>
      <xdr:spPr>
        <a:xfrm>
          <a:off x="652463" y="14973300"/>
          <a:ext cx="1838325" cy="7048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0</xdr:colOff>
      <xdr:row>80</xdr:row>
      <xdr:rowOff>0</xdr:rowOff>
    </xdr:from>
    <xdr:to>
      <xdr:col>9</xdr:col>
      <xdr:colOff>66675</xdr:colOff>
      <xdr:row>83</xdr:row>
      <xdr:rowOff>47625</xdr:rowOff>
    </xdr:to>
    <xdr:sp macro="" textlink="">
      <xdr:nvSpPr>
        <xdr:cNvPr id="28" name="Double Bracket 27">
          <a:extLst>
            <a:ext uri="{FF2B5EF4-FFF2-40B4-BE49-F238E27FC236}">
              <a16:creationId xmlns:a16="http://schemas.microsoft.com/office/drawing/2014/main" id="{B9504F71-CDAD-43AF-A2AE-6374FE3F1BE8}"/>
            </a:ext>
          </a:extLst>
        </xdr:cNvPr>
        <xdr:cNvSpPr/>
      </xdr:nvSpPr>
      <xdr:spPr>
        <a:xfrm>
          <a:off x="3624263" y="14973300"/>
          <a:ext cx="2014537" cy="7048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0</xdr:colOff>
      <xdr:row>84</xdr:row>
      <xdr:rowOff>0</xdr:rowOff>
    </xdr:from>
    <xdr:to>
      <xdr:col>4</xdr:col>
      <xdr:colOff>23813</xdr:colOff>
      <xdr:row>87</xdr:row>
      <xdr:rowOff>9525</xdr:rowOff>
    </xdr:to>
    <xdr:sp macro="" textlink="">
      <xdr:nvSpPr>
        <xdr:cNvPr id="29" name="Double Bracket 28">
          <a:extLst>
            <a:ext uri="{FF2B5EF4-FFF2-40B4-BE49-F238E27FC236}">
              <a16:creationId xmlns:a16="http://schemas.microsoft.com/office/drawing/2014/main" id="{901DA47E-C57B-41B6-9E5B-2F266040BE7E}"/>
            </a:ext>
          </a:extLst>
        </xdr:cNvPr>
        <xdr:cNvSpPr/>
      </xdr:nvSpPr>
      <xdr:spPr>
        <a:xfrm>
          <a:off x="652463" y="15811500"/>
          <a:ext cx="1847850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119062</xdr:colOff>
      <xdr:row>92</xdr:row>
      <xdr:rowOff>0</xdr:rowOff>
    </xdr:from>
    <xdr:to>
      <xdr:col>4</xdr:col>
      <xdr:colOff>485775</xdr:colOff>
      <xdr:row>94</xdr:row>
      <xdr:rowOff>171450</xdr:rowOff>
    </xdr:to>
    <xdr:sp macro="" textlink="">
      <xdr:nvSpPr>
        <xdr:cNvPr id="30" name="Double Bracket 29">
          <a:extLst>
            <a:ext uri="{FF2B5EF4-FFF2-40B4-BE49-F238E27FC236}">
              <a16:creationId xmlns:a16="http://schemas.microsoft.com/office/drawing/2014/main" id="{C15FB09C-A0EA-4432-879D-3677633D149B}"/>
            </a:ext>
          </a:extLst>
        </xdr:cNvPr>
        <xdr:cNvSpPr/>
      </xdr:nvSpPr>
      <xdr:spPr>
        <a:xfrm>
          <a:off x="1409700" y="17316450"/>
          <a:ext cx="1552575" cy="5905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157162</xdr:colOff>
      <xdr:row>13</xdr:row>
      <xdr:rowOff>0</xdr:rowOff>
    </xdr:from>
    <xdr:to>
      <xdr:col>2</xdr:col>
      <xdr:colOff>614362</xdr:colOff>
      <xdr:row>15</xdr:row>
      <xdr:rowOff>19050</xdr:rowOff>
    </xdr:to>
    <xdr:sp macro="" textlink="">
      <xdr:nvSpPr>
        <xdr:cNvPr id="31" name="Double Bracket 30">
          <a:extLst>
            <a:ext uri="{FF2B5EF4-FFF2-40B4-BE49-F238E27FC236}">
              <a16:creationId xmlns:a16="http://schemas.microsoft.com/office/drawing/2014/main" id="{C8FC69C4-1CAE-4D6C-812A-AD58326D2215}"/>
            </a:ext>
          </a:extLst>
        </xdr:cNvPr>
        <xdr:cNvSpPr/>
      </xdr:nvSpPr>
      <xdr:spPr>
        <a:xfrm>
          <a:off x="809625" y="2400300"/>
          <a:ext cx="1095375" cy="41910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5</xdr:col>
      <xdr:colOff>185739</xdr:colOff>
      <xdr:row>13</xdr:row>
      <xdr:rowOff>0</xdr:rowOff>
    </xdr:from>
    <xdr:to>
      <xdr:col>6</xdr:col>
      <xdr:colOff>600076</xdr:colOff>
      <xdr:row>15</xdr:row>
      <xdr:rowOff>4763</xdr:rowOff>
    </xdr:to>
    <xdr:sp macro="" textlink="">
      <xdr:nvSpPr>
        <xdr:cNvPr id="32" name="Double Bracket 31">
          <a:extLst>
            <a:ext uri="{FF2B5EF4-FFF2-40B4-BE49-F238E27FC236}">
              <a16:creationId xmlns:a16="http://schemas.microsoft.com/office/drawing/2014/main" id="{240B749D-2ED6-4275-BCA3-DEE3FBA4BBE1}"/>
            </a:ext>
          </a:extLst>
        </xdr:cNvPr>
        <xdr:cNvSpPr/>
      </xdr:nvSpPr>
      <xdr:spPr>
        <a:xfrm>
          <a:off x="3157539" y="2400300"/>
          <a:ext cx="1066800" cy="404813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2</xdr:col>
      <xdr:colOff>628650</xdr:colOff>
      <xdr:row>17</xdr:row>
      <xdr:rowOff>180975</xdr:rowOff>
    </xdr:to>
    <xdr:sp macro="" textlink="">
      <xdr:nvSpPr>
        <xdr:cNvPr id="33" name="Double Bracket 32">
          <a:extLst>
            <a:ext uri="{FF2B5EF4-FFF2-40B4-BE49-F238E27FC236}">
              <a16:creationId xmlns:a16="http://schemas.microsoft.com/office/drawing/2014/main" id="{6F2793F3-3E15-4FC9-A48F-846E90941009}"/>
            </a:ext>
          </a:extLst>
        </xdr:cNvPr>
        <xdr:cNvSpPr/>
      </xdr:nvSpPr>
      <xdr:spPr>
        <a:xfrm>
          <a:off x="652463" y="2981325"/>
          <a:ext cx="1266825" cy="3619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7D11-64F6-43B0-B278-6FBDCEB1B12B}">
  <dimension ref="A1:I95"/>
  <sheetViews>
    <sheetView tabSelected="1" workbookViewId="0">
      <selection activeCell="F109" sqref="F109"/>
    </sheetView>
  </sheetViews>
  <sheetFormatPr defaultColWidth="9.1328125" defaultRowHeight="14.25" x14ac:dyDescent="0.45"/>
  <cols>
    <col min="1" max="1" width="9.1328125" style="1"/>
    <col min="2" max="3" width="8.9296875" style="1" customWidth="1"/>
    <col min="4" max="4" width="7.6640625" style="1" customWidth="1"/>
    <col min="5" max="5" width="6.9296875" style="1" customWidth="1"/>
    <col min="6" max="6" width="9.1328125" style="1"/>
    <col min="7" max="7" width="9" style="1" customWidth="1"/>
    <col min="8" max="12" width="9.1328125" style="1"/>
    <col min="13" max="14" width="11.73046875" style="1" bestFit="1" customWidth="1"/>
    <col min="15" max="16384" width="9.1328125" style="1"/>
  </cols>
  <sheetData>
    <row r="1" spans="1:9" x14ac:dyDescent="0.45">
      <c r="A1" s="7" t="s">
        <v>37</v>
      </c>
      <c r="B1" s="7"/>
    </row>
    <row r="2" spans="1:9" x14ac:dyDescent="0.45">
      <c r="A2" s="6" t="s">
        <v>38</v>
      </c>
      <c r="B2" s="6"/>
    </row>
    <row r="3" spans="1:9" x14ac:dyDescent="0.45">
      <c r="A3" s="6" t="s">
        <v>35</v>
      </c>
      <c r="B3" s="6"/>
    </row>
    <row r="4" spans="1:9" x14ac:dyDescent="0.45">
      <c r="A4" s="6" t="s">
        <v>36</v>
      </c>
      <c r="B4" s="6"/>
      <c r="E4" s="7"/>
      <c r="F4" s="7"/>
    </row>
    <row r="6" spans="1:9" ht="17.25" customHeight="1" x14ac:dyDescent="0.45">
      <c r="A6" s="7" t="s">
        <v>1</v>
      </c>
      <c r="B6" s="1">
        <v>18</v>
      </c>
      <c r="C6" s="1">
        <v>2</v>
      </c>
      <c r="D6" s="1">
        <v>46</v>
      </c>
      <c r="F6" s="7" t="s">
        <v>5</v>
      </c>
      <c r="G6" s="1">
        <f>B6</f>
        <v>18</v>
      </c>
      <c r="H6" s="1">
        <v>2</v>
      </c>
      <c r="I6" s="1">
        <v>46</v>
      </c>
    </row>
    <row r="7" spans="1:9" x14ac:dyDescent="0.45">
      <c r="A7" s="7"/>
      <c r="B7" s="1">
        <v>2</v>
      </c>
      <c r="C7" s="1">
        <v>1</v>
      </c>
      <c r="D7" s="1">
        <v>2</v>
      </c>
      <c r="F7" s="7"/>
      <c r="G7" s="1">
        <f>C6</f>
        <v>2</v>
      </c>
      <c r="H7" s="1">
        <v>1</v>
      </c>
      <c r="I7" s="1">
        <v>2</v>
      </c>
    </row>
    <row r="8" spans="1:9" x14ac:dyDescent="0.45">
      <c r="A8" s="7"/>
      <c r="B8" s="1">
        <v>46</v>
      </c>
      <c r="C8" s="1">
        <v>2</v>
      </c>
      <c r="D8" s="1">
        <v>130</v>
      </c>
      <c r="F8" s="7"/>
      <c r="G8" s="1">
        <f>D6</f>
        <v>46</v>
      </c>
      <c r="H8" s="1">
        <v>2</v>
      </c>
      <c r="I8" s="1">
        <v>130</v>
      </c>
    </row>
    <row r="10" spans="1:9" ht="15" customHeight="1" x14ac:dyDescent="0.45">
      <c r="A10" s="7" t="s">
        <v>6</v>
      </c>
      <c r="B10" s="1">
        <f t="array" ref="B10:D12">MMULT(B6:D8,G6:I8)</f>
        <v>2444</v>
      </c>
      <c r="C10" s="1">
        <v>130</v>
      </c>
      <c r="D10" s="1">
        <v>6812</v>
      </c>
    </row>
    <row r="11" spans="1:9" x14ac:dyDescent="0.45">
      <c r="A11" s="7"/>
      <c r="B11" s="1">
        <v>130</v>
      </c>
      <c r="C11" s="1">
        <v>9</v>
      </c>
      <c r="D11" s="1">
        <v>354</v>
      </c>
    </row>
    <row r="12" spans="1:9" x14ac:dyDescent="0.45">
      <c r="A12" s="7"/>
      <c r="B12" s="1">
        <v>6812</v>
      </c>
      <c r="C12" s="1">
        <v>354</v>
      </c>
      <c r="D12" s="1">
        <v>19020</v>
      </c>
    </row>
    <row r="13" spans="1:9" x14ac:dyDescent="0.45">
      <c r="B13" s="2"/>
    </row>
    <row r="14" spans="1:9" ht="17.25" customHeight="1" x14ac:dyDescent="0.45">
      <c r="A14" s="7" t="s">
        <v>0</v>
      </c>
      <c r="B14" s="1">
        <f>C11</f>
        <v>9</v>
      </c>
      <c r="C14" s="1">
        <f>D11</f>
        <v>354</v>
      </c>
      <c r="E14" s="7" t="s">
        <v>7</v>
      </c>
      <c r="F14" s="1">
        <f>B14</f>
        <v>9</v>
      </c>
      <c r="G14" s="1">
        <f>C14</f>
        <v>354</v>
      </c>
    </row>
    <row r="15" spans="1:9" x14ac:dyDescent="0.45">
      <c r="A15" s="7"/>
      <c r="B15" s="1">
        <f>C12</f>
        <v>354</v>
      </c>
      <c r="C15" s="1">
        <f>D12</f>
        <v>19020</v>
      </c>
      <c r="E15" s="7"/>
      <c r="F15" s="1">
        <f>B15</f>
        <v>354</v>
      </c>
      <c r="G15" s="1">
        <f>C15</f>
        <v>19020</v>
      </c>
    </row>
    <row r="17" spans="1:9" x14ac:dyDescent="0.45">
      <c r="A17" s="7" t="s">
        <v>8</v>
      </c>
      <c r="B17" s="1">
        <f t="array" ref="B17:C18">MINVERSE(B14:C15)</f>
        <v>0.41470434327577171</v>
      </c>
      <c r="C17" s="1">
        <v>-7.7184720041862864E-3</v>
      </c>
    </row>
    <row r="18" spans="1:9" ht="15" customHeight="1" x14ac:dyDescent="0.45">
      <c r="A18" s="7"/>
      <c r="B18" s="1">
        <v>-7.7184720041862873E-3</v>
      </c>
      <c r="C18" s="1">
        <v>1.9623233908948188E-4</v>
      </c>
    </row>
    <row r="19" spans="1:9" x14ac:dyDescent="0.45">
      <c r="B19" s="2"/>
    </row>
    <row r="20" spans="1:9" ht="17.25" customHeight="1" x14ac:dyDescent="0.45">
      <c r="B20" s="1">
        <v>0</v>
      </c>
      <c r="C20" s="1">
        <v>0</v>
      </c>
      <c r="D20" s="1">
        <v>0</v>
      </c>
    </row>
    <row r="21" spans="1:9" x14ac:dyDescent="0.45">
      <c r="A21" s="2" t="s">
        <v>2</v>
      </c>
      <c r="B21" s="1">
        <v>0</v>
      </c>
      <c r="C21" s="1">
        <f>B17</f>
        <v>0.41470434327577171</v>
      </c>
      <c r="D21" s="1">
        <f>C17</f>
        <v>-7.7184720041862864E-3</v>
      </c>
    </row>
    <row r="22" spans="1:9" x14ac:dyDescent="0.45">
      <c r="A22" s="2"/>
      <c r="B22" s="1">
        <v>0</v>
      </c>
      <c r="C22" s="1">
        <f>B18</f>
        <v>-7.7184720041862873E-3</v>
      </c>
      <c r="D22" s="1">
        <f>C18</f>
        <v>1.9623233908948188E-4</v>
      </c>
    </row>
    <row r="23" spans="1:9" ht="17.25" customHeight="1" x14ac:dyDescent="0.45"/>
    <row r="24" spans="1:9" x14ac:dyDescent="0.45">
      <c r="A24" s="2"/>
      <c r="B24" s="1">
        <f t="array" ref="B24:D26">MMULT(G6:I8,B20:D22)</f>
        <v>0</v>
      </c>
      <c r="C24" s="1">
        <v>0.47435897435897423</v>
      </c>
      <c r="D24" s="1">
        <v>-6.4102564102564066E-3</v>
      </c>
      <c r="F24" s="2"/>
      <c r="G24" s="1" cm="1">
        <f t="array" ref="G24:I26">MMULT(B20:D22,G6:I8)</f>
        <v>0</v>
      </c>
      <c r="H24" s="1">
        <v>0</v>
      </c>
      <c r="I24" s="1">
        <v>0</v>
      </c>
    </row>
    <row r="25" spans="1:9" ht="15.75" x14ac:dyDescent="0.45">
      <c r="A25" s="2" t="s">
        <v>9</v>
      </c>
      <c r="B25" s="1">
        <v>0</v>
      </c>
      <c r="C25" s="1">
        <v>0.39926739926739913</v>
      </c>
      <c r="D25" s="1">
        <v>-7.3260073260073225E-3</v>
      </c>
      <c r="F25" s="2" t="s">
        <v>10</v>
      </c>
      <c r="G25" s="1">
        <v>0.47435897435897423</v>
      </c>
      <c r="H25" s="1">
        <v>0.39926739926739913</v>
      </c>
      <c r="I25" s="1">
        <v>-0.17399267399267371</v>
      </c>
    </row>
    <row r="26" spans="1:9" x14ac:dyDescent="0.45">
      <c r="A26" s="2"/>
      <c r="B26" s="1">
        <v>0</v>
      </c>
      <c r="C26" s="1">
        <v>-0.17399267399267393</v>
      </c>
      <c r="D26" s="1">
        <v>1.007326007326007E-2</v>
      </c>
      <c r="F26" s="2"/>
      <c r="G26" s="1">
        <v>-6.4102564102564083E-3</v>
      </c>
      <c r="H26" s="1">
        <v>-7.3260073260073234E-3</v>
      </c>
      <c r="I26" s="1">
        <v>1.0073260073260069E-2</v>
      </c>
    </row>
    <row r="28" spans="1:9" x14ac:dyDescent="0.45">
      <c r="A28" s="2"/>
      <c r="B28" s="1">
        <f t="array" ref="B28:D30">MMULT(B24:D26,MMULT(B6:D8,G24:I26))</f>
        <v>0.21819526627218921</v>
      </c>
      <c r="C28" s="1">
        <v>0.18343195266272178</v>
      </c>
      <c r="D28" s="1">
        <v>-7.9142011834319362E-2</v>
      </c>
    </row>
    <row r="29" spans="1:9" ht="15.75" x14ac:dyDescent="0.45">
      <c r="A29" s="2" t="s">
        <v>11</v>
      </c>
      <c r="B29" s="1">
        <v>0.18343195266272178</v>
      </c>
      <c r="C29" s="1">
        <v>0.15469146238376996</v>
      </c>
      <c r="D29" s="1">
        <v>-6.8469991546914494E-2</v>
      </c>
    </row>
    <row r="30" spans="1:9" x14ac:dyDescent="0.45">
      <c r="B30" s="1">
        <v>-7.9142011834319473E-2</v>
      </c>
      <c r="C30" s="1">
        <v>-6.8469991546914577E-2</v>
      </c>
      <c r="D30" s="1">
        <v>3.6453930684699855E-2</v>
      </c>
    </row>
    <row r="32" spans="1:9" x14ac:dyDescent="0.45">
      <c r="A32" s="9" t="s">
        <v>3</v>
      </c>
      <c r="B32" s="9"/>
    </row>
    <row r="34" spans="1:7" x14ac:dyDescent="0.45">
      <c r="A34" s="2" t="s">
        <v>4</v>
      </c>
      <c r="B34" s="7" t="s">
        <v>29</v>
      </c>
      <c r="C34" s="1">
        <f t="array" ref="C34:E36">MMULT(B6:D8,MMULT(B28:D30,B6:D8))</f>
        <v>18.000000000000021</v>
      </c>
      <c r="D34" s="1">
        <v>2</v>
      </c>
      <c r="E34" s="1">
        <v>46.000000000000064</v>
      </c>
    </row>
    <row r="35" spans="1:7" x14ac:dyDescent="0.45">
      <c r="A35" s="2"/>
      <c r="B35" s="7"/>
      <c r="C35" s="1">
        <v>2.0000000000000107</v>
      </c>
      <c r="D35" s="1">
        <v>0.99999999999999989</v>
      </c>
      <c r="E35" s="1">
        <v>2.000000000000032</v>
      </c>
      <c r="G35" s="2" t="s">
        <v>30</v>
      </c>
    </row>
    <row r="36" spans="1:7" x14ac:dyDescent="0.45">
      <c r="A36" s="2"/>
      <c r="B36" s="7"/>
      <c r="C36" s="1">
        <v>46.000000000000021</v>
      </c>
      <c r="D36" s="1">
        <v>2.0000000000000036</v>
      </c>
      <c r="E36" s="1">
        <v>130.00000000000006</v>
      </c>
    </row>
    <row r="37" spans="1:7" x14ac:dyDescent="0.45">
      <c r="A37" s="2"/>
    </row>
    <row r="38" spans="1:7" ht="17.25" customHeight="1" x14ac:dyDescent="0.45">
      <c r="A38" s="2" t="s">
        <v>12</v>
      </c>
      <c r="B38" s="7" t="s">
        <v>17</v>
      </c>
      <c r="C38" s="1">
        <f>C42</f>
        <v>0.65384615384615907</v>
      </c>
      <c r="D38" s="1">
        <f t="shared" ref="D38:E38" si="0">D42</f>
        <v>0.46153846153846145</v>
      </c>
      <c r="E38" s="1">
        <f t="shared" si="0"/>
        <v>0.11538461538463096</v>
      </c>
    </row>
    <row r="39" spans="1:7" x14ac:dyDescent="0.45">
      <c r="A39" s="2"/>
      <c r="B39" s="7"/>
      <c r="C39" s="1">
        <f t="shared" ref="C39:E40" si="1">C43</f>
        <v>0.46153846153846523</v>
      </c>
      <c r="D39" s="1">
        <f t="shared" si="1"/>
        <v>0.38461538461538453</v>
      </c>
      <c r="E39" s="1">
        <f t="shared" si="1"/>
        <v>-0.15384615384614264</v>
      </c>
    </row>
    <row r="40" spans="1:7" x14ac:dyDescent="0.45">
      <c r="A40" s="2"/>
      <c r="B40" s="7"/>
      <c r="C40" s="1">
        <f t="shared" si="1"/>
        <v>0.11538461538461364</v>
      </c>
      <c r="D40" s="1">
        <f t="shared" si="1"/>
        <v>-0.1538461538461538</v>
      </c>
      <c r="E40" s="1">
        <f t="shared" si="1"/>
        <v>0.96153846153845635</v>
      </c>
    </row>
    <row r="41" spans="1:7" x14ac:dyDescent="0.45">
      <c r="A41" s="2"/>
      <c r="B41" s="2"/>
    </row>
    <row r="42" spans="1:7" x14ac:dyDescent="0.45">
      <c r="A42" s="2"/>
      <c r="B42" s="7" t="s">
        <v>14</v>
      </c>
      <c r="C42" s="1">
        <f t="array" ref="C42:E44">MMULT(B28:D30,B6:D8)</f>
        <v>0.65384615384615907</v>
      </c>
      <c r="D42" s="1">
        <v>0.46153846153846145</v>
      </c>
      <c r="E42" s="1">
        <v>0.11538461538463096</v>
      </c>
    </row>
    <row r="43" spans="1:7" ht="15.75" x14ac:dyDescent="0.45">
      <c r="A43" s="2"/>
      <c r="B43" s="7"/>
      <c r="C43" s="1">
        <v>0.46153846153846523</v>
      </c>
      <c r="D43" s="1">
        <v>0.38461538461538453</v>
      </c>
      <c r="E43" s="1">
        <v>-0.15384615384614264</v>
      </c>
      <c r="G43" s="2" t="s">
        <v>18</v>
      </c>
    </row>
    <row r="44" spans="1:7" x14ac:dyDescent="0.45">
      <c r="A44" s="2"/>
      <c r="B44" s="7"/>
      <c r="C44" s="1">
        <v>0.11538461538461364</v>
      </c>
      <c r="D44" s="1">
        <v>-0.1538461538461538</v>
      </c>
      <c r="E44" s="1">
        <v>0.96153846153845635</v>
      </c>
    </row>
    <row r="45" spans="1:7" x14ac:dyDescent="0.45">
      <c r="A45" s="2"/>
      <c r="B45" s="2"/>
    </row>
    <row r="46" spans="1:7" x14ac:dyDescent="0.45">
      <c r="A46" s="2" t="s">
        <v>13</v>
      </c>
      <c r="B46" s="7" t="s">
        <v>15</v>
      </c>
      <c r="C46" s="1">
        <f t="array" ref="C46:E48">MMULT(MMULT(B28:D30,B6:D8),B28:D30)</f>
        <v>0.2181952662721891</v>
      </c>
      <c r="D46" s="1">
        <v>0.18343195266272164</v>
      </c>
      <c r="E46" s="1">
        <v>-7.9142011834319195E-2</v>
      </c>
    </row>
    <row r="47" spans="1:7" x14ac:dyDescent="0.45">
      <c r="A47" s="2"/>
      <c r="B47" s="7"/>
      <c r="C47" s="1">
        <v>0.18343195266272166</v>
      </c>
      <c r="D47" s="1">
        <v>0.15469146238376985</v>
      </c>
      <c r="E47" s="1">
        <v>-6.8469991546914369E-2</v>
      </c>
      <c r="G47" s="2" t="s">
        <v>16</v>
      </c>
    </row>
    <row r="48" spans="1:7" x14ac:dyDescent="0.45">
      <c r="A48" s="2"/>
      <c r="B48" s="7"/>
      <c r="C48" s="1">
        <v>-7.9142011834319431E-2</v>
      </c>
      <c r="D48" s="1">
        <v>-6.8469991546914535E-2</v>
      </c>
      <c r="E48" s="1">
        <v>3.6453930684699806E-2</v>
      </c>
    </row>
    <row r="50" spans="1:8" ht="17.25" customHeight="1" x14ac:dyDescent="0.45">
      <c r="A50" s="2" t="s">
        <v>19</v>
      </c>
      <c r="B50" s="7" t="s">
        <v>20</v>
      </c>
      <c r="C50" s="1">
        <f t="array" ref="C50:E52">MMULT(B6:D8,B28:D30)</f>
        <v>0.65384615384615374</v>
      </c>
      <c r="D50" s="1">
        <v>0.46153846153846168</v>
      </c>
      <c r="E50" s="1">
        <v>0.11538461538461586</v>
      </c>
    </row>
    <row r="51" spans="1:8" x14ac:dyDescent="0.45">
      <c r="B51" s="7"/>
      <c r="C51" s="1">
        <v>0.46153846153846123</v>
      </c>
      <c r="D51" s="1">
        <v>0.38461538461538436</v>
      </c>
      <c r="E51" s="1">
        <v>-0.15384615384615352</v>
      </c>
    </row>
    <row r="52" spans="1:8" x14ac:dyDescent="0.45">
      <c r="B52" s="7"/>
      <c r="C52" s="1">
        <v>0.11538461538461675</v>
      </c>
      <c r="D52" s="1">
        <v>-0.1538461538461533</v>
      </c>
      <c r="E52" s="1">
        <v>0.96153846153846168</v>
      </c>
    </row>
    <row r="54" spans="1:8" x14ac:dyDescent="0.45">
      <c r="B54" s="7" t="s">
        <v>21</v>
      </c>
      <c r="C54" s="1">
        <f t="shared" ref="C54:E56" si="2">C50</f>
        <v>0.65384615384615374</v>
      </c>
      <c r="D54" s="1">
        <f t="shared" si="2"/>
        <v>0.46153846153846168</v>
      </c>
      <c r="E54" s="1">
        <f t="shared" si="2"/>
        <v>0.11538461538461586</v>
      </c>
    </row>
    <row r="55" spans="1:8" ht="15.75" x14ac:dyDescent="0.45">
      <c r="B55" s="7"/>
      <c r="C55" s="1">
        <f t="shared" si="2"/>
        <v>0.46153846153846123</v>
      </c>
      <c r="D55" s="1">
        <f t="shared" si="2"/>
        <v>0.38461538461538436</v>
      </c>
      <c r="E55" s="1">
        <f t="shared" si="2"/>
        <v>-0.15384615384615352</v>
      </c>
      <c r="G55" s="2" t="s">
        <v>22</v>
      </c>
    </row>
    <row r="56" spans="1:8" x14ac:dyDescent="0.45">
      <c r="B56" s="7"/>
      <c r="C56" s="1">
        <f t="shared" si="2"/>
        <v>0.11538461538461675</v>
      </c>
      <c r="D56" s="1">
        <f t="shared" si="2"/>
        <v>-0.1538461538461533</v>
      </c>
      <c r="E56" s="1">
        <f t="shared" si="2"/>
        <v>0.96153846153846168</v>
      </c>
    </row>
    <row r="58" spans="1:8" x14ac:dyDescent="0.45">
      <c r="A58" s="3" t="s">
        <v>23</v>
      </c>
      <c r="B58" s="3"/>
      <c r="C58" s="3"/>
      <c r="D58" s="3"/>
    </row>
    <row r="60" spans="1:8" x14ac:dyDescent="0.45">
      <c r="A60" s="2" t="s">
        <v>24</v>
      </c>
      <c r="B60" s="1">
        <f>B11</f>
        <v>130</v>
      </c>
      <c r="C60" s="1">
        <f>C11</f>
        <v>9</v>
      </c>
      <c r="F60" s="2" t="s">
        <v>24</v>
      </c>
      <c r="G60" s="1">
        <v>2444</v>
      </c>
      <c r="H60" s="1">
        <v>130</v>
      </c>
    </row>
    <row r="61" spans="1:8" x14ac:dyDescent="0.45">
      <c r="A61" s="2"/>
      <c r="B61" s="1">
        <f>B12</f>
        <v>6812</v>
      </c>
      <c r="C61" s="1">
        <f>C12</f>
        <v>354</v>
      </c>
      <c r="F61" s="2"/>
      <c r="G61" s="1">
        <v>130</v>
      </c>
      <c r="H61" s="1">
        <v>9</v>
      </c>
    </row>
    <row r="62" spans="1:8" x14ac:dyDescent="0.45">
      <c r="B62" s="2"/>
      <c r="G62" s="2"/>
    </row>
    <row r="63" spans="1:8" ht="17.25" customHeight="1" x14ac:dyDescent="0.45">
      <c r="A63" s="2" t="s">
        <v>27</v>
      </c>
      <c r="B63" s="1">
        <v>130</v>
      </c>
      <c r="C63" s="1">
        <v>6812</v>
      </c>
      <c r="F63" s="2" t="s">
        <v>27</v>
      </c>
      <c r="G63" s="1">
        <v>2444</v>
      </c>
      <c r="H63" s="1">
        <v>130</v>
      </c>
    </row>
    <row r="64" spans="1:8" x14ac:dyDescent="0.45">
      <c r="A64" s="2"/>
      <c r="B64" s="1">
        <v>9</v>
      </c>
      <c r="C64" s="1">
        <v>354</v>
      </c>
      <c r="F64" s="2"/>
      <c r="G64" s="1">
        <v>130</v>
      </c>
      <c r="H64" s="1">
        <v>9</v>
      </c>
    </row>
    <row r="65" spans="1:9" x14ac:dyDescent="0.45">
      <c r="B65" s="2"/>
      <c r="G65" s="2"/>
    </row>
    <row r="66" spans="1:9" ht="17.25" customHeight="1" x14ac:dyDescent="0.45">
      <c r="A66" s="7" t="s">
        <v>8</v>
      </c>
      <c r="B66" s="1">
        <f t="array" ref="B66:C67">MINVERSE(B63:C64)</f>
        <v>-2.3155416012558865E-2</v>
      </c>
      <c r="C66" s="1">
        <v>0.44557823129251695</v>
      </c>
      <c r="F66" s="7" t="s">
        <v>8</v>
      </c>
      <c r="G66" s="1">
        <f t="array" ref="G66:H67">MINVERSE(G63:H64)</f>
        <v>1.7660910518053378E-3</v>
      </c>
      <c r="H66" s="1">
        <v>-2.5510204081632657E-2</v>
      </c>
    </row>
    <row r="67" spans="1:9" x14ac:dyDescent="0.45">
      <c r="A67" s="7"/>
      <c r="B67" s="1">
        <v>5.8869701726844579E-4</v>
      </c>
      <c r="C67" s="1">
        <v>-8.5034013605442167E-3</v>
      </c>
      <c r="F67" s="7"/>
      <c r="G67" s="1">
        <v>-2.5510204081632657E-2</v>
      </c>
      <c r="H67" s="1">
        <v>0.47959183673469397</v>
      </c>
    </row>
    <row r="68" spans="1:9" x14ac:dyDescent="0.45">
      <c r="B68" s="2"/>
      <c r="G68" s="2"/>
    </row>
    <row r="69" spans="1:9" x14ac:dyDescent="0.45">
      <c r="A69" s="7" t="s">
        <v>2</v>
      </c>
      <c r="B69" s="1">
        <v>0</v>
      </c>
      <c r="C69" s="1">
        <v>0</v>
      </c>
      <c r="D69" s="1">
        <v>0</v>
      </c>
      <c r="F69" s="7" t="s">
        <v>2</v>
      </c>
      <c r="G69" s="1">
        <f>G66</f>
        <v>1.7660910518053378E-3</v>
      </c>
      <c r="H69" s="1">
        <f>H66</f>
        <v>-2.5510204081632657E-2</v>
      </c>
      <c r="I69" s="1">
        <v>0</v>
      </c>
    </row>
    <row r="70" spans="1:9" x14ac:dyDescent="0.45">
      <c r="A70" s="7"/>
      <c r="B70" s="1">
        <f>B66</f>
        <v>-2.3155416012558865E-2</v>
      </c>
      <c r="C70" s="1">
        <f>C66</f>
        <v>0.44557823129251695</v>
      </c>
      <c r="D70" s="1">
        <v>0</v>
      </c>
      <c r="F70" s="7"/>
      <c r="G70" s="1">
        <f>G67</f>
        <v>-2.5510204081632657E-2</v>
      </c>
      <c r="H70" s="1">
        <f>H67</f>
        <v>0.47959183673469397</v>
      </c>
      <c r="I70" s="1">
        <v>0</v>
      </c>
    </row>
    <row r="71" spans="1:9" x14ac:dyDescent="0.45">
      <c r="A71" s="7"/>
      <c r="B71" s="1">
        <f>B67</f>
        <v>5.8869701726844579E-4</v>
      </c>
      <c r="C71" s="1">
        <f>C67</f>
        <v>-8.5034013605442167E-3</v>
      </c>
      <c r="D71" s="1">
        <v>0</v>
      </c>
      <c r="F71" s="7"/>
      <c r="G71" s="1">
        <v>0</v>
      </c>
      <c r="H71" s="1">
        <v>0</v>
      </c>
      <c r="I71" s="1">
        <v>0</v>
      </c>
    </row>
    <row r="72" spans="1:9" x14ac:dyDescent="0.45">
      <c r="B72" s="2"/>
      <c r="G72" s="2"/>
    </row>
    <row r="73" spans="1:9" ht="18" customHeight="1" x14ac:dyDescent="0.45">
      <c r="A73" s="7" t="s">
        <v>9</v>
      </c>
      <c r="B73" s="1">
        <f t="array" ref="B73:D75">MMULT(B6:D8,B69:D71)</f>
        <v>-1.9230769230769225E-2</v>
      </c>
      <c r="C73" s="1">
        <v>0.49999999999999994</v>
      </c>
      <c r="D73" s="1">
        <v>0</v>
      </c>
      <c r="F73" s="7" t="s">
        <v>9</v>
      </c>
      <c r="G73" s="1">
        <f t="array" ref="G73:I75">MMULT(B6:D8,G69:I71)</f>
        <v>-1.9230769230769232E-2</v>
      </c>
      <c r="H73" s="1">
        <v>0.50000000000000011</v>
      </c>
      <c r="I73" s="1">
        <v>0</v>
      </c>
    </row>
    <row r="74" spans="1:9" x14ac:dyDescent="0.45">
      <c r="A74" s="7"/>
      <c r="B74" s="1">
        <v>-2.1978021978021973E-2</v>
      </c>
      <c r="C74" s="1">
        <v>0.42857142857142849</v>
      </c>
      <c r="D74" s="1">
        <v>0</v>
      </c>
      <c r="F74" s="7"/>
      <c r="G74" s="1">
        <v>-2.1978021978021983E-2</v>
      </c>
      <c r="H74" s="1">
        <v>0.42857142857142866</v>
      </c>
      <c r="I74" s="1">
        <v>0</v>
      </c>
    </row>
    <row r="75" spans="1:9" x14ac:dyDescent="0.45">
      <c r="A75" s="7"/>
      <c r="B75" s="1">
        <v>3.0219780219780217E-2</v>
      </c>
      <c r="C75" s="1">
        <v>-0.21428571428571419</v>
      </c>
      <c r="D75" s="1">
        <v>0</v>
      </c>
      <c r="F75" s="7"/>
      <c r="G75" s="1">
        <v>3.021978021978023E-2</v>
      </c>
      <c r="H75" s="1">
        <v>-0.21428571428571419</v>
      </c>
      <c r="I75" s="1">
        <v>0</v>
      </c>
    </row>
    <row r="76" spans="1:9" x14ac:dyDescent="0.45">
      <c r="B76" s="2"/>
      <c r="G76" s="2"/>
    </row>
    <row r="77" spans="1:9" ht="18" customHeight="1" x14ac:dyDescent="0.45">
      <c r="A77" s="7" t="s">
        <v>10</v>
      </c>
      <c r="B77" s="1">
        <f t="array" ref="B77:D79">MMULT(B69:D71,G6:I8)</f>
        <v>0</v>
      </c>
      <c r="C77" s="1">
        <v>0</v>
      </c>
      <c r="D77" s="1">
        <v>0</v>
      </c>
      <c r="F77" s="7" t="s">
        <v>10</v>
      </c>
      <c r="G77" s="1">
        <f t="array" ref="G77:I79">MMULT(G69:I71,B6:D8)</f>
        <v>-1.9230769230769232E-2</v>
      </c>
      <c r="H77" s="1">
        <v>-2.1978021978021983E-2</v>
      </c>
      <c r="I77" s="1">
        <v>3.021978021978023E-2</v>
      </c>
    </row>
    <row r="78" spans="1:9" x14ac:dyDescent="0.45">
      <c r="A78" s="7"/>
      <c r="B78" s="1">
        <v>0.47435897435897434</v>
      </c>
      <c r="C78" s="1">
        <v>0.39926739926739924</v>
      </c>
      <c r="D78" s="1">
        <v>-0.17399267399267382</v>
      </c>
      <c r="F78" s="7"/>
      <c r="G78" s="1">
        <v>0.50000000000000011</v>
      </c>
      <c r="H78" s="1">
        <v>0.42857142857142866</v>
      </c>
      <c r="I78" s="1">
        <v>-0.21428571428571419</v>
      </c>
    </row>
    <row r="79" spans="1:9" x14ac:dyDescent="0.45">
      <c r="A79" s="7"/>
      <c r="B79" s="1">
        <v>-6.4102564102564083E-3</v>
      </c>
      <c r="C79" s="1">
        <v>-7.3260073260073251E-3</v>
      </c>
      <c r="D79" s="1">
        <v>1.0073260073260072E-2</v>
      </c>
      <c r="F79" s="7"/>
      <c r="G79" s="1">
        <v>0</v>
      </c>
      <c r="H79" s="1">
        <v>0</v>
      </c>
      <c r="I79" s="1">
        <v>0</v>
      </c>
    </row>
    <row r="80" spans="1:9" x14ac:dyDescent="0.45">
      <c r="B80" s="2"/>
      <c r="G80" s="2"/>
    </row>
    <row r="81" spans="1:9" ht="18.75" customHeight="1" x14ac:dyDescent="0.45">
      <c r="A81" s="8" t="s">
        <v>25</v>
      </c>
      <c r="B81" s="1">
        <f t="array" ref="B81:D83">MMULT(MMULT(B73:D75,B6:D8),B77:D79)</f>
        <v>0.21819526627218933</v>
      </c>
      <c r="C81" s="1">
        <v>0.18343195266272189</v>
      </c>
      <c r="D81" s="1">
        <v>-7.9142011834319445E-2</v>
      </c>
      <c r="F81" s="8" t="s">
        <v>28</v>
      </c>
      <c r="G81" s="1">
        <f t="array" ref="G81:I83">MMULT(MMULT(G73:I75,B6:D8),G77:I79)</f>
        <v>0.21819526627218946</v>
      </c>
      <c r="H81" s="1">
        <v>0.183431952662722</v>
      </c>
      <c r="I81" s="1">
        <v>-7.9142011834319487E-2</v>
      </c>
    </row>
    <row r="82" spans="1:9" ht="18.75" customHeight="1" x14ac:dyDescent="0.45">
      <c r="A82" s="8"/>
      <c r="B82" s="1">
        <v>0.18343195266272186</v>
      </c>
      <c r="C82" s="1">
        <v>0.15469146238377002</v>
      </c>
      <c r="D82" s="1">
        <v>-6.8469991546914549E-2</v>
      </c>
      <c r="F82" s="8"/>
      <c r="G82" s="1">
        <v>0.183431952662722</v>
      </c>
      <c r="H82" s="1">
        <v>0.15469146238377013</v>
      </c>
      <c r="I82" s="1">
        <v>-6.8469991546914605E-2</v>
      </c>
    </row>
    <row r="83" spans="1:9" x14ac:dyDescent="0.45">
      <c r="A83" s="8"/>
      <c r="B83" s="1">
        <v>-7.9142011834319473E-2</v>
      </c>
      <c r="C83" s="1">
        <v>-6.8469991546914577E-2</v>
      </c>
      <c r="D83" s="1">
        <v>3.6453930684699869E-2</v>
      </c>
      <c r="F83" s="8"/>
      <c r="G83" s="1">
        <v>-7.9142011834319501E-2</v>
      </c>
      <c r="H83" s="1">
        <v>-6.8469991546914605E-2</v>
      </c>
      <c r="I83" s="1">
        <v>3.6453930684699896E-2</v>
      </c>
    </row>
    <row r="85" spans="1:9" ht="17.25" customHeight="1" x14ac:dyDescent="0.45">
      <c r="A85" s="8" t="s">
        <v>26</v>
      </c>
      <c r="B85" s="1">
        <f t="array" ref="B85:D87">MMULT(MMULT(B81:D83,B6:D8),G81:I83)</f>
        <v>0.21819526627218949</v>
      </c>
      <c r="C85" s="1">
        <v>0.183431952662722</v>
      </c>
      <c r="D85" s="1">
        <v>-7.9142011834319431E-2</v>
      </c>
    </row>
    <row r="86" spans="1:9" x14ac:dyDescent="0.45">
      <c r="A86" s="8"/>
      <c r="B86" s="1">
        <v>0.18343195266272186</v>
      </c>
      <c r="C86" s="1">
        <v>0.15469146238377002</v>
      </c>
      <c r="D86" s="1">
        <v>-6.8469991546914466E-2</v>
      </c>
    </row>
    <row r="87" spans="1:9" x14ac:dyDescent="0.45">
      <c r="A87" s="8"/>
      <c r="B87" s="1">
        <v>-7.9142011834319459E-2</v>
      </c>
      <c r="C87" s="1">
        <v>-6.8469991546914563E-2</v>
      </c>
      <c r="D87" s="1">
        <v>3.6453930684699855E-2</v>
      </c>
    </row>
    <row r="89" spans="1:9" x14ac:dyDescent="0.45">
      <c r="A89" s="5" t="s">
        <v>3</v>
      </c>
      <c r="B89" s="5"/>
      <c r="C89" s="4"/>
    </row>
    <row r="90" spans="1:9" ht="15.75" x14ac:dyDescent="0.45">
      <c r="A90" s="2" t="s">
        <v>4</v>
      </c>
      <c r="B90" s="2" t="s">
        <v>32</v>
      </c>
      <c r="C90" s="1">
        <v>2</v>
      </c>
    </row>
    <row r="91" spans="1:9" x14ac:dyDescent="0.45">
      <c r="A91" s="2"/>
      <c r="B91" s="2" t="s">
        <v>31</v>
      </c>
      <c r="C91" s="1">
        <v>2</v>
      </c>
    </row>
    <row r="92" spans="1:9" x14ac:dyDescent="0.45">
      <c r="A92" s="2"/>
      <c r="B92" s="2"/>
    </row>
    <row r="93" spans="1:9" ht="17.25" customHeight="1" x14ac:dyDescent="0.45">
      <c r="A93" s="2" t="s">
        <v>12</v>
      </c>
      <c r="B93" s="7" t="s">
        <v>33</v>
      </c>
      <c r="C93" s="1">
        <f>B6</f>
        <v>18</v>
      </c>
      <c r="D93" s="1">
        <f t="shared" ref="D93:E93" si="3">C6</f>
        <v>2</v>
      </c>
      <c r="E93" s="1">
        <f t="shared" si="3"/>
        <v>46</v>
      </c>
    </row>
    <row r="94" spans="1:9" ht="15.75" x14ac:dyDescent="0.45">
      <c r="A94" s="2"/>
      <c r="B94" s="7"/>
      <c r="C94" s="1">
        <f t="shared" ref="C94:E95" si="4">B7</f>
        <v>2</v>
      </c>
      <c r="D94" s="1">
        <f t="shared" si="4"/>
        <v>1</v>
      </c>
      <c r="E94" s="1">
        <f t="shared" si="4"/>
        <v>2</v>
      </c>
      <c r="G94" s="2" t="s">
        <v>34</v>
      </c>
    </row>
    <row r="95" spans="1:9" x14ac:dyDescent="0.45">
      <c r="A95" s="2"/>
      <c r="B95" s="7"/>
      <c r="C95" s="1">
        <f t="shared" si="4"/>
        <v>46</v>
      </c>
      <c r="D95" s="1">
        <f t="shared" si="4"/>
        <v>2</v>
      </c>
      <c r="E95" s="1">
        <f t="shared" si="4"/>
        <v>130</v>
      </c>
    </row>
  </sheetData>
  <mergeCells count="27">
    <mergeCell ref="B93:B95"/>
    <mergeCell ref="B50:B52"/>
    <mergeCell ref="E4:F4"/>
    <mergeCell ref="A14:A15"/>
    <mergeCell ref="A17:A18"/>
    <mergeCell ref="E14:E15"/>
    <mergeCell ref="A10:A12"/>
    <mergeCell ref="A6:A8"/>
    <mergeCell ref="F6:F8"/>
    <mergeCell ref="A32:B32"/>
    <mergeCell ref="B38:B40"/>
    <mergeCell ref="B46:B48"/>
    <mergeCell ref="B34:B36"/>
    <mergeCell ref="B42:B44"/>
    <mergeCell ref="F81:F83"/>
    <mergeCell ref="A81:A83"/>
    <mergeCell ref="A85:A87"/>
    <mergeCell ref="A77:A79"/>
    <mergeCell ref="F77:F79"/>
    <mergeCell ref="F73:F75"/>
    <mergeCell ref="F69:F71"/>
    <mergeCell ref="A69:A71"/>
    <mergeCell ref="F66:F67"/>
    <mergeCell ref="B54:B56"/>
    <mergeCell ref="A66:A67"/>
    <mergeCell ref="A73:A75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Ramashish kumar</cp:lastModifiedBy>
  <cp:lastPrinted>2025-01-25T10:11:10Z</cp:lastPrinted>
  <dcterms:created xsi:type="dcterms:W3CDTF">2025-01-17T03:39:59Z</dcterms:created>
  <dcterms:modified xsi:type="dcterms:W3CDTF">2025-01-25T10:15:54Z</dcterms:modified>
</cp:coreProperties>
</file>