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834E66E8-2422-4677-BF89-0FF40E02706B}" xr6:coauthVersionLast="47" xr6:coauthVersionMax="47" xr10:uidLastSave="{00000000-0000-0000-0000-000000000000}"/>
  <bookViews>
    <workbookView xWindow="-98" yWindow="-98" windowWidth="21795" windowHeight="12975" xr2:uid="{FD2F8ADD-CA16-4AC5-9168-632254BCA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H18" i="1"/>
  <c r="H26" i="1" s="1"/>
  <c r="I27" i="1"/>
  <c r="J27" i="1"/>
  <c r="K27" i="1"/>
  <c r="I26" i="1"/>
  <c r="J26" i="1"/>
  <c r="K26" i="1"/>
  <c r="I25" i="1"/>
  <c r="J25" i="1"/>
  <c r="K25" i="1"/>
  <c r="D18" i="1"/>
  <c r="D27" i="1" s="1"/>
  <c r="E18" i="1"/>
  <c r="E27" i="1" s="1"/>
  <c r="F18" i="1"/>
  <c r="F26" i="1" s="1"/>
  <c r="C18" i="1"/>
  <c r="C26" i="1" s="1"/>
  <c r="H27" i="1" l="1"/>
  <c r="H25" i="1"/>
  <c r="E26" i="1"/>
  <c r="D26" i="1"/>
  <c r="E25" i="1"/>
  <c r="D25" i="1"/>
  <c r="I31" i="1" s="1"/>
  <c r="C27" i="1"/>
  <c r="I30" i="1"/>
  <c r="I33" i="1"/>
  <c r="I32" i="1"/>
  <c r="F27" i="1"/>
  <c r="C25" i="1"/>
  <c r="F25" i="1"/>
  <c r="F31" i="1" s="1"/>
  <c r="D31" i="1"/>
  <c r="D30" i="1" s="1"/>
  <c r="J31" i="1"/>
  <c r="E31" i="1" l="1"/>
  <c r="H31" i="1"/>
  <c r="K31" i="1"/>
  <c r="J30" i="1"/>
  <c r="J33" i="1"/>
  <c r="F30" i="1"/>
  <c r="F33" i="1"/>
  <c r="D32" i="1"/>
  <c r="J32" i="1"/>
  <c r="D33" i="1"/>
  <c r="F32" i="1"/>
  <c r="K32" i="1" l="1"/>
  <c r="K33" i="1"/>
  <c r="K30" i="1"/>
  <c r="H30" i="1"/>
  <c r="H33" i="1"/>
  <c r="H32" i="1"/>
  <c r="E33" i="1"/>
  <c r="E30" i="1"/>
  <c r="E32" i="1"/>
  <c r="E38" i="1" l="1"/>
  <c r="E37" i="1" s="1"/>
  <c r="I38" i="1"/>
  <c r="E36" i="1"/>
  <c r="H38" i="1"/>
  <c r="H37" i="1" s="1"/>
  <c r="H39" i="1"/>
  <c r="H36" i="1"/>
  <c r="K38" i="1"/>
  <c r="J38" i="1"/>
  <c r="F38" i="1"/>
  <c r="E39" i="1" l="1"/>
  <c r="F36" i="1"/>
  <c r="F39" i="1"/>
  <c r="F37" i="1"/>
  <c r="J39" i="1"/>
  <c r="J45" i="1" s="1"/>
  <c r="J44" i="1" s="1"/>
  <c r="J36" i="1"/>
  <c r="J42" i="1" s="1"/>
  <c r="J37" i="1"/>
  <c r="J43" i="1" s="1"/>
  <c r="K37" i="1"/>
  <c r="K39" i="1"/>
  <c r="K45" i="1" s="1"/>
  <c r="K44" i="1" s="1"/>
  <c r="K36" i="1"/>
  <c r="I39" i="1"/>
  <c r="I45" i="1" s="1"/>
  <c r="I44" i="1" s="1"/>
  <c r="I37" i="1"/>
  <c r="I36" i="1"/>
  <c r="K42" i="1"/>
  <c r="I42" i="1" l="1"/>
  <c r="I43" i="1"/>
  <c r="K43" i="1"/>
  <c r="F45" i="1"/>
  <c r="F44" i="1" s="1"/>
  <c r="H45" i="1"/>
  <c r="F42" i="1" l="1"/>
  <c r="H44" i="1"/>
  <c r="H42" i="1"/>
  <c r="H43" i="1"/>
  <c r="F43" i="1"/>
  <c r="C47" i="1" l="1" a="1"/>
  <c r="C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<sst xmlns="http://schemas.openxmlformats.org/spreadsheetml/2006/main" count="22" uniqueCount="16">
  <si>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Roll No.</t>
  </si>
  <si>
    <t>Name :</t>
  </si>
  <si>
    <t>Group :</t>
  </si>
  <si>
    <t>D</t>
  </si>
  <si>
    <t>Practical :</t>
  </si>
  <si>
    <t>A=</t>
  </si>
  <si>
    <t>I=</t>
  </si>
  <si>
    <t>AA¯¹A=</t>
  </si>
  <si>
    <t>R1----&gt;R1/24.121</t>
  </si>
  <si>
    <r>
      <t>AA</t>
    </r>
    <r>
      <rPr>
        <b/>
        <sz val="11"/>
        <color theme="1"/>
        <rFont val="Calibri"/>
        <family val="2"/>
      </rPr>
      <t>¯¹=</t>
    </r>
  </si>
  <si>
    <r>
      <t>A</t>
    </r>
    <r>
      <rPr>
        <b/>
        <sz val="11"/>
        <color theme="1"/>
        <rFont val="Calibri"/>
        <family val="2"/>
      </rPr>
      <t>¯¹</t>
    </r>
    <r>
      <rPr>
        <b/>
        <sz val="11"/>
        <color theme="1"/>
        <rFont val="Calibri"/>
        <family val="2"/>
        <scheme val="minor"/>
      </rPr>
      <t>=</t>
    </r>
  </si>
  <si>
    <t xml:space="preserve">                                            R2----&gt;R2-R2*R1, R3----&gt;R3-R3*R1, R4----&gt;R4-R4*R1</t>
  </si>
  <si>
    <t xml:space="preserve">                                                                                R2----&gt;R2/16.69052, R3----&gt;R3-R3*R2, R4----&gt;R4-R4*R2, R1----&gt;R1-R1*R2</t>
  </si>
  <si>
    <t xml:space="preserve">                                                                               R3----&gt;R3/-10.14,R2----&gt;R2-R2*R3, R4----&gt;R4-R4*R3, R1----&gt;R1-R1*R3</t>
  </si>
  <si>
    <t xml:space="preserve">                                                                                    R4----&gt;R4/22.75525, R3----&gt;R3-R3*R4, R2----&gt;R2-R4*R2, R1----&gt;R1-R1*R4</t>
  </si>
  <si>
    <t>Ramashish kumar`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</si>
</sst>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6</xdr:row>
      <xdr:rowOff>9525</xdr:rowOff>
    </xdr:from>
    <xdr:to>
      <xdr:col>6</xdr:col>
      <xdr:colOff>0</xdr:colOff>
      <xdr:row>10</xdr:row>
      <xdr:rowOff>0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8AD21196-DC0E-409C-A011-7DDEFFA2089C}"/>
            </a:ext>
          </a:extLst>
        </xdr:cNvPr>
        <xdr:cNvSpPr/>
      </xdr:nvSpPr>
      <xdr:spPr>
        <a:xfrm>
          <a:off x="1752599" y="1343025"/>
          <a:ext cx="3457576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866775</xdr:colOff>
      <xdr:row>11</xdr:row>
      <xdr:rowOff>19050</xdr:rowOff>
    </xdr:from>
    <xdr:to>
      <xdr:col>6</xdr:col>
      <xdr:colOff>0</xdr:colOff>
      <xdr:row>14</xdr:row>
      <xdr:rowOff>161925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72E0D71F-DD11-4A12-697C-532E41D605A9}"/>
            </a:ext>
          </a:extLst>
        </xdr:cNvPr>
        <xdr:cNvSpPr/>
      </xdr:nvSpPr>
      <xdr:spPr>
        <a:xfrm>
          <a:off x="1476375" y="2114550"/>
          <a:ext cx="2486025" cy="7143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9525</xdr:colOff>
      <xdr:row>17</xdr:row>
      <xdr:rowOff>19050</xdr:rowOff>
    </xdr:from>
    <xdr:to>
      <xdr:col>6</xdr:col>
      <xdr:colOff>0</xdr:colOff>
      <xdr:row>20</xdr:row>
      <xdr:rowOff>180975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EF86EC0D-7A7E-CD6A-F9AB-F5E3966DB6BF}"/>
            </a:ext>
          </a:extLst>
        </xdr:cNvPr>
        <xdr:cNvSpPr/>
      </xdr:nvSpPr>
      <xdr:spPr>
        <a:xfrm>
          <a:off x="1495425" y="3257550"/>
          <a:ext cx="2514600" cy="7334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333375</xdr:colOff>
      <xdr:row>11</xdr:row>
      <xdr:rowOff>28575</xdr:rowOff>
    </xdr:from>
    <xdr:to>
      <xdr:col>10</xdr:col>
      <xdr:colOff>419100</xdr:colOff>
      <xdr:row>15</xdr:row>
      <xdr:rowOff>9525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B887F095-6187-7CAC-41A5-4A200B212E1E}"/>
            </a:ext>
          </a:extLst>
        </xdr:cNvPr>
        <xdr:cNvSpPr/>
      </xdr:nvSpPr>
      <xdr:spPr>
        <a:xfrm>
          <a:off x="3743325" y="2124075"/>
          <a:ext cx="1933575" cy="7429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333375</xdr:colOff>
      <xdr:row>16</xdr:row>
      <xdr:rowOff>171450</xdr:rowOff>
    </xdr:from>
    <xdr:to>
      <xdr:col>10</xdr:col>
      <xdr:colOff>428625</xdr:colOff>
      <xdr:row>21</xdr:row>
      <xdr:rowOff>9525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4F87D7D7-D1F5-E84C-F164-8A823208E12F}"/>
            </a:ext>
          </a:extLst>
        </xdr:cNvPr>
        <xdr:cNvSpPr/>
      </xdr:nvSpPr>
      <xdr:spPr>
        <a:xfrm>
          <a:off x="3743325" y="3219450"/>
          <a:ext cx="1943100" cy="7905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0</xdr:colOff>
      <xdr:row>23</xdr:row>
      <xdr:rowOff>28575</xdr:rowOff>
    </xdr:from>
    <xdr:to>
      <xdr:col>6</xdr:col>
      <xdr:colOff>0</xdr:colOff>
      <xdr:row>26</xdr:row>
      <xdr:rowOff>171450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3981C079-91D3-E6B7-0D0B-A1E5A983A685}"/>
            </a:ext>
          </a:extLst>
        </xdr:cNvPr>
        <xdr:cNvSpPr/>
      </xdr:nvSpPr>
      <xdr:spPr>
        <a:xfrm>
          <a:off x="1485900" y="4410075"/>
          <a:ext cx="2486025" cy="7143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304800</xdr:colOff>
      <xdr:row>23</xdr:row>
      <xdr:rowOff>0</xdr:rowOff>
    </xdr:from>
    <xdr:to>
      <xdr:col>10</xdr:col>
      <xdr:colOff>438150</xdr:colOff>
      <xdr:row>27</xdr:row>
      <xdr:rowOff>19050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C7F0F6D2-90BF-F503-E7C1-BAE3A794C098}"/>
            </a:ext>
          </a:extLst>
        </xdr:cNvPr>
        <xdr:cNvSpPr/>
      </xdr:nvSpPr>
      <xdr:spPr>
        <a:xfrm>
          <a:off x="4114800" y="4381500"/>
          <a:ext cx="19812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6</xdr:col>
      <xdr:colOff>0</xdr:colOff>
      <xdr:row>33</xdr:row>
      <xdr:rowOff>0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3E4B8B48-91A3-02FC-7D4B-524F528AF7DB}"/>
            </a:ext>
          </a:extLst>
        </xdr:cNvPr>
        <xdr:cNvSpPr/>
      </xdr:nvSpPr>
      <xdr:spPr>
        <a:xfrm>
          <a:off x="1495425" y="5534025"/>
          <a:ext cx="2438400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7</xdr:col>
      <xdr:colOff>1</xdr:colOff>
      <xdr:row>29</xdr:row>
      <xdr:rowOff>19050</xdr:rowOff>
    </xdr:from>
    <xdr:to>
      <xdr:col>10</xdr:col>
      <xdr:colOff>371475</xdr:colOff>
      <xdr:row>33</xdr:row>
      <xdr:rowOff>0</xdr:rowOff>
    </xdr:to>
    <xdr:sp macro="" textlink="">
      <xdr:nvSpPr>
        <xdr:cNvPr id="10" name="Double Bracket 9">
          <a:extLst>
            <a:ext uri="{FF2B5EF4-FFF2-40B4-BE49-F238E27FC236}">
              <a16:creationId xmlns:a16="http://schemas.microsoft.com/office/drawing/2014/main" id="{54FCD631-DA78-0850-882C-F787BDD44966}"/>
            </a:ext>
          </a:extLst>
        </xdr:cNvPr>
        <xdr:cNvSpPr/>
      </xdr:nvSpPr>
      <xdr:spPr>
        <a:xfrm>
          <a:off x="3771901" y="5543550"/>
          <a:ext cx="1857374" cy="7429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0</xdr:colOff>
      <xdr:row>35</xdr:row>
      <xdr:rowOff>19050</xdr:rowOff>
    </xdr:from>
    <xdr:to>
      <xdr:col>6</xdr:col>
      <xdr:colOff>0</xdr:colOff>
      <xdr:row>38</xdr:row>
      <xdr:rowOff>171450</xdr:rowOff>
    </xdr:to>
    <xdr:sp macro="" textlink="">
      <xdr:nvSpPr>
        <xdr:cNvPr id="11" name="Double Bracket 10">
          <a:extLst>
            <a:ext uri="{FF2B5EF4-FFF2-40B4-BE49-F238E27FC236}">
              <a16:creationId xmlns:a16="http://schemas.microsoft.com/office/drawing/2014/main" id="{27A7B061-5183-D3EF-C90C-5AE377A8C734}"/>
            </a:ext>
          </a:extLst>
        </xdr:cNvPr>
        <xdr:cNvSpPr/>
      </xdr:nvSpPr>
      <xdr:spPr>
        <a:xfrm>
          <a:off x="1485900" y="6686550"/>
          <a:ext cx="1981200" cy="7239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7</xdr:col>
      <xdr:colOff>19050</xdr:colOff>
      <xdr:row>35</xdr:row>
      <xdr:rowOff>19050</xdr:rowOff>
    </xdr:from>
    <xdr:to>
      <xdr:col>10</xdr:col>
      <xdr:colOff>409575</xdr:colOff>
      <xdr:row>38</xdr:row>
      <xdr:rowOff>180975</xdr:rowOff>
    </xdr:to>
    <xdr:sp macro="" textlink="">
      <xdr:nvSpPr>
        <xdr:cNvPr id="12" name="Double Bracket 11">
          <a:extLst>
            <a:ext uri="{FF2B5EF4-FFF2-40B4-BE49-F238E27FC236}">
              <a16:creationId xmlns:a16="http://schemas.microsoft.com/office/drawing/2014/main" id="{7917C130-D121-23EA-5FA1-148186AAEC5C}"/>
            </a:ext>
          </a:extLst>
        </xdr:cNvPr>
        <xdr:cNvSpPr/>
      </xdr:nvSpPr>
      <xdr:spPr>
        <a:xfrm>
          <a:off x="4191000" y="6686550"/>
          <a:ext cx="1876425" cy="7334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9525</xdr:colOff>
      <xdr:row>41</xdr:row>
      <xdr:rowOff>9525</xdr:rowOff>
    </xdr:from>
    <xdr:to>
      <xdr:col>6</xdr:col>
      <xdr:colOff>0</xdr:colOff>
      <xdr:row>45</xdr:row>
      <xdr:rowOff>0</xdr:rowOff>
    </xdr:to>
    <xdr:sp macro="" textlink="">
      <xdr:nvSpPr>
        <xdr:cNvPr id="13" name="Double Bracket 12">
          <a:extLst>
            <a:ext uri="{FF2B5EF4-FFF2-40B4-BE49-F238E27FC236}">
              <a16:creationId xmlns:a16="http://schemas.microsoft.com/office/drawing/2014/main" id="{6BBF2FA3-063D-5E30-F0E5-6CD243D0576A}"/>
            </a:ext>
          </a:extLst>
        </xdr:cNvPr>
        <xdr:cNvSpPr/>
      </xdr:nvSpPr>
      <xdr:spPr>
        <a:xfrm>
          <a:off x="1495425" y="7820025"/>
          <a:ext cx="1952625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7</xdr:col>
      <xdr:colOff>1</xdr:colOff>
      <xdr:row>41</xdr:row>
      <xdr:rowOff>9525</xdr:rowOff>
    </xdr:from>
    <xdr:to>
      <xdr:col>10</xdr:col>
      <xdr:colOff>438151</xdr:colOff>
      <xdr:row>44</xdr:row>
      <xdr:rowOff>180975</xdr:rowOff>
    </xdr:to>
    <xdr:sp macro="" textlink="">
      <xdr:nvSpPr>
        <xdr:cNvPr id="14" name="Double Bracket 13">
          <a:extLst>
            <a:ext uri="{FF2B5EF4-FFF2-40B4-BE49-F238E27FC236}">
              <a16:creationId xmlns:a16="http://schemas.microsoft.com/office/drawing/2014/main" id="{95D7C972-7800-A4AB-5D14-23E66DE47E14}"/>
            </a:ext>
          </a:extLst>
        </xdr:cNvPr>
        <xdr:cNvSpPr/>
      </xdr:nvSpPr>
      <xdr:spPr>
        <a:xfrm>
          <a:off x="3771901" y="7820025"/>
          <a:ext cx="1924050" cy="7429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85726</xdr:colOff>
      <xdr:row>46</xdr:row>
      <xdr:rowOff>9525</xdr:rowOff>
    </xdr:from>
    <xdr:to>
      <xdr:col>5</xdr:col>
      <xdr:colOff>438151</xdr:colOff>
      <xdr:row>50</xdr:row>
      <xdr:rowOff>9525</xdr:rowOff>
    </xdr:to>
    <xdr:sp macro="" textlink="">
      <xdr:nvSpPr>
        <xdr:cNvPr id="15" name="Double Bracket 14">
          <a:extLst>
            <a:ext uri="{FF2B5EF4-FFF2-40B4-BE49-F238E27FC236}">
              <a16:creationId xmlns:a16="http://schemas.microsoft.com/office/drawing/2014/main" id="{DD91232F-14A9-DFB7-7FB5-A59E13D00296}"/>
            </a:ext>
          </a:extLst>
        </xdr:cNvPr>
        <xdr:cNvSpPr/>
      </xdr:nvSpPr>
      <xdr:spPr>
        <a:xfrm>
          <a:off x="1533526" y="8772525"/>
          <a:ext cx="1828800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7</xdr:col>
      <xdr:colOff>28575</xdr:colOff>
      <xdr:row>46</xdr:row>
      <xdr:rowOff>19049</xdr:rowOff>
    </xdr:from>
    <xdr:to>
      <xdr:col>10</xdr:col>
      <xdr:colOff>428625</xdr:colOff>
      <xdr:row>49</xdr:row>
      <xdr:rowOff>180974</xdr:rowOff>
    </xdr:to>
    <xdr:sp macro="" textlink="">
      <xdr:nvSpPr>
        <xdr:cNvPr id="18" name="Double Bracket 17">
          <a:extLst>
            <a:ext uri="{FF2B5EF4-FFF2-40B4-BE49-F238E27FC236}">
              <a16:creationId xmlns:a16="http://schemas.microsoft.com/office/drawing/2014/main" id="{02ECC8B4-A847-64B5-C1B2-55CF6FAB5079}"/>
            </a:ext>
          </a:extLst>
        </xdr:cNvPr>
        <xdr:cNvSpPr/>
      </xdr:nvSpPr>
      <xdr:spPr>
        <a:xfrm>
          <a:off x="3857625" y="8782049"/>
          <a:ext cx="1885950" cy="7334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EA44-D9B7-4EFB-987B-8FCA1F8CBCFF}">
  <dimension ref="A1:L57"/>
  <sheetViews>
    <sheetView tabSelected="1" workbookViewId="0">
      <selection activeCell="F3" sqref="F3"/>
    </sheetView>
  </sheetViews>
  <sheetFormatPr defaultRowHeight="14.25" x14ac:dyDescent="0.45"/>
  <cols>
    <col min="1" max="1" width="8.59765625" customWidth="1"/>
    <col min="2" max="2" width="13.1328125" customWidth="1"/>
    <col min="3" max="3" width="7.59765625" customWidth="1"/>
    <col min="4" max="6" width="7.265625" customWidth="1"/>
    <col min="7" max="7" width="6.265625" customWidth="1"/>
    <col min="8" max="8" width="7.59765625" customWidth="1"/>
    <col min="9" max="9" width="7.3984375" customWidth="1"/>
    <col min="10" max="10" width="7.265625" customWidth="1"/>
    <col min="11" max="11" width="6.73046875" customWidth="1"/>
  </cols>
  <sheetData>
    <row r="1" spans="1:12" x14ac:dyDescent="0.45">
      <c r="A1" s="1" t="s">
        <v>0</v>
      </c>
      <c r="B1" s="1">
        <v>24056765001</v>
      </c>
    </row>
    <row r="2" spans="1:12" x14ac:dyDescent="0.45">
      <c r="A2" s="1" t="s">
        <v>1</v>
      </c>
      <c r="B2" s="5" t="s">
        <v>15</v>
      </c>
      <c r="C2" s="5"/>
    </row>
    <row r="3" spans="1:12" x14ac:dyDescent="0.45">
      <c r="A3" s="1" t="s">
        <v>2</v>
      </c>
      <c r="B3" s="1" t="s">
        <v>3</v>
      </c>
    </row>
    <row r="4" spans="1:12" x14ac:dyDescent="0.45">
      <c r="A4" s="1" t="s">
        <v>4</v>
      </c>
      <c r="B4" s="1">
        <v>3</v>
      </c>
    </row>
    <row r="7" spans="1:12" x14ac:dyDescent="0.45">
      <c r="B7" s="1"/>
      <c r="C7" s="2">
        <v>24.120999999999999</v>
      </c>
      <c r="D7" s="2">
        <v>21.562000000000001</v>
      </c>
      <c r="E7" s="2">
        <v>11.523999999999999</v>
      </c>
      <c r="F7" s="2">
        <v>18.231000000000002</v>
      </c>
      <c r="G7" s="2"/>
      <c r="H7" s="2"/>
      <c r="I7" s="2"/>
      <c r="J7" s="2"/>
      <c r="K7" s="3"/>
      <c r="L7" s="3"/>
    </row>
    <row r="8" spans="1:12" x14ac:dyDescent="0.45">
      <c r="B8" s="1" t="s">
        <v>5</v>
      </c>
      <c r="C8" s="2">
        <v>21.562000000000001</v>
      </c>
      <c r="D8" s="2">
        <v>35.965000000000003</v>
      </c>
      <c r="E8" s="2">
        <v>28.693999999999999</v>
      </c>
      <c r="F8" s="2">
        <v>10.986000000000001</v>
      </c>
      <c r="G8" s="2"/>
      <c r="H8" s="2"/>
      <c r="I8" s="2"/>
      <c r="J8" s="2"/>
      <c r="K8" s="3"/>
      <c r="L8" s="3"/>
    </row>
    <row r="9" spans="1:12" x14ac:dyDescent="0.45">
      <c r="B9" s="1"/>
      <c r="C9" s="2">
        <v>11.523999999999999</v>
      </c>
      <c r="D9" s="2">
        <v>28.693999999999999</v>
      </c>
      <c r="E9" s="2">
        <v>15.635</v>
      </c>
      <c r="F9" s="2">
        <v>16.364999999999998</v>
      </c>
      <c r="G9" s="2"/>
      <c r="H9" s="2"/>
      <c r="I9" s="2"/>
      <c r="J9" s="2"/>
      <c r="K9" s="3"/>
      <c r="L9" s="3"/>
    </row>
    <row r="10" spans="1:12" x14ac:dyDescent="0.45">
      <c r="B10" s="1"/>
      <c r="C10" s="2">
        <v>18.231000000000002</v>
      </c>
      <c r="D10" s="2">
        <v>10.986000000000001</v>
      </c>
      <c r="E10" s="2">
        <v>16.364999999999998</v>
      </c>
      <c r="F10" s="2">
        <v>20.231000000000002</v>
      </c>
      <c r="G10" s="2"/>
      <c r="H10" s="2"/>
      <c r="I10" s="2"/>
      <c r="J10" s="2"/>
      <c r="K10" s="3"/>
      <c r="L10" s="3"/>
    </row>
    <row r="11" spans="1:12" x14ac:dyDescent="0.45"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</row>
    <row r="12" spans="1:12" x14ac:dyDescent="0.45">
      <c r="B12" s="1" t="s">
        <v>5</v>
      </c>
      <c r="C12" s="2">
        <v>24.120999999999999</v>
      </c>
      <c r="D12" s="2">
        <v>21.562000000000001</v>
      </c>
      <c r="E12" s="2">
        <v>11.523999999999999</v>
      </c>
      <c r="F12" s="2">
        <v>18.231000000000002</v>
      </c>
      <c r="G12" s="1" t="s">
        <v>6</v>
      </c>
      <c r="H12" s="2">
        <v>1</v>
      </c>
      <c r="I12" s="2">
        <v>0</v>
      </c>
      <c r="J12" s="2">
        <v>0</v>
      </c>
      <c r="K12" s="3">
        <v>0</v>
      </c>
      <c r="L12" s="3"/>
    </row>
    <row r="13" spans="1:12" x14ac:dyDescent="0.45">
      <c r="B13" s="2"/>
      <c r="C13" s="2">
        <v>21.562000000000001</v>
      </c>
      <c r="D13" s="2">
        <v>35.965000000000003</v>
      </c>
      <c r="E13" s="2">
        <v>28.693999999999999</v>
      </c>
      <c r="F13" s="2">
        <v>10.986000000000001</v>
      </c>
      <c r="G13" s="2"/>
      <c r="H13" s="2">
        <v>0</v>
      </c>
      <c r="I13" s="2">
        <v>1</v>
      </c>
      <c r="J13" s="2">
        <v>0</v>
      </c>
      <c r="K13" s="3">
        <v>0</v>
      </c>
      <c r="L13" s="3"/>
    </row>
    <row r="14" spans="1:12" x14ac:dyDescent="0.45">
      <c r="B14" s="2"/>
      <c r="C14" s="2">
        <v>11.523999999999999</v>
      </c>
      <c r="D14" s="2">
        <v>28.693999999999999</v>
      </c>
      <c r="E14" s="2">
        <v>15.634</v>
      </c>
      <c r="F14" s="2">
        <v>16.364999999999998</v>
      </c>
      <c r="G14" s="2"/>
      <c r="H14" s="2">
        <v>0</v>
      </c>
      <c r="I14" s="2">
        <v>0</v>
      </c>
      <c r="J14" s="2">
        <v>1</v>
      </c>
      <c r="K14" s="3">
        <v>0</v>
      </c>
      <c r="L14" s="3"/>
    </row>
    <row r="15" spans="1:12" x14ac:dyDescent="0.45">
      <c r="B15" s="2"/>
      <c r="C15" s="2">
        <v>18.231000000000002</v>
      </c>
      <c r="D15" s="2">
        <v>10.986000000000001</v>
      </c>
      <c r="E15" s="2">
        <v>16.364999999999998</v>
      </c>
      <c r="F15" s="2">
        <v>20.231000000000002</v>
      </c>
      <c r="G15" s="2"/>
      <c r="H15" s="2">
        <v>0</v>
      </c>
      <c r="I15" s="2">
        <v>0</v>
      </c>
      <c r="J15" s="2">
        <v>0</v>
      </c>
      <c r="K15" s="3">
        <v>1</v>
      </c>
      <c r="L15" s="3"/>
    </row>
    <row r="16" spans="1:12" x14ac:dyDescent="0.45"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2:12" x14ac:dyDescent="0.45">
      <c r="B17" s="1" t="s">
        <v>8</v>
      </c>
      <c r="C17" s="1"/>
      <c r="D17" s="2"/>
      <c r="E17" s="2"/>
      <c r="F17" s="2"/>
      <c r="G17" s="2"/>
      <c r="H17" s="2"/>
      <c r="I17" s="2"/>
      <c r="J17" s="2"/>
      <c r="K17" s="3"/>
      <c r="L17" s="3"/>
    </row>
    <row r="18" spans="2:12" x14ac:dyDescent="0.45">
      <c r="B18" s="1" t="s">
        <v>5</v>
      </c>
      <c r="C18" s="2">
        <f>C12/24.121</f>
        <v>1</v>
      </c>
      <c r="D18" s="2">
        <f t="shared" ref="D18:F18" si="0">D12/24.121</f>
        <v>0.8939098710667055</v>
      </c>
      <c r="E18" s="2">
        <f t="shared" si="0"/>
        <v>0.47775797023340655</v>
      </c>
      <c r="F18" s="2">
        <f t="shared" si="0"/>
        <v>0.75581443555408157</v>
      </c>
      <c r="G18" s="1"/>
      <c r="H18" s="2">
        <f>1/24.121</f>
        <v>4.1457651009493807E-2</v>
      </c>
      <c r="I18" s="2">
        <v>0</v>
      </c>
      <c r="J18" s="2">
        <v>0</v>
      </c>
      <c r="K18" s="3">
        <v>0</v>
      </c>
      <c r="L18" s="3"/>
    </row>
    <row r="19" spans="2:12" x14ac:dyDescent="0.45">
      <c r="B19" s="2"/>
      <c r="C19" s="2">
        <v>21.562000000000001</v>
      </c>
      <c r="D19" s="2">
        <v>35.965000000000003</v>
      </c>
      <c r="E19" s="2">
        <v>28.693999999999999</v>
      </c>
      <c r="F19" s="2">
        <v>10.986000000000001</v>
      </c>
      <c r="G19" s="2"/>
      <c r="H19" s="2">
        <v>0</v>
      </c>
      <c r="I19" s="2">
        <v>1</v>
      </c>
      <c r="J19" s="2">
        <v>0</v>
      </c>
      <c r="K19" s="3">
        <v>0</v>
      </c>
      <c r="L19" s="3"/>
    </row>
    <row r="20" spans="2:12" x14ac:dyDescent="0.45">
      <c r="B20" s="2"/>
      <c r="C20" s="2">
        <v>11.523999999999999</v>
      </c>
      <c r="D20" s="2">
        <v>28.693999999999999</v>
      </c>
      <c r="E20" s="2">
        <v>15.634</v>
      </c>
      <c r="F20" s="2">
        <v>16.364999999999998</v>
      </c>
      <c r="G20" s="2"/>
      <c r="H20" s="2">
        <v>0</v>
      </c>
      <c r="I20" s="2">
        <v>0</v>
      </c>
      <c r="J20" s="2">
        <v>1</v>
      </c>
      <c r="K20" s="3">
        <v>0</v>
      </c>
      <c r="L20" s="3"/>
    </row>
    <row r="21" spans="2:12" x14ac:dyDescent="0.45">
      <c r="B21" s="2"/>
      <c r="C21" s="2">
        <v>18.231000000000002</v>
      </c>
      <c r="D21" s="2">
        <v>10.986000000000001</v>
      </c>
      <c r="E21" s="2">
        <v>16.364999999999998</v>
      </c>
      <c r="F21" s="2">
        <v>20.231000000000002</v>
      </c>
      <c r="G21" s="2"/>
      <c r="H21" s="2">
        <v>0</v>
      </c>
      <c r="I21" s="2">
        <v>0</v>
      </c>
      <c r="J21" s="2">
        <v>0</v>
      </c>
      <c r="K21" s="3">
        <v>1</v>
      </c>
      <c r="L21" s="3"/>
    </row>
    <row r="22" spans="2:12" x14ac:dyDescent="0.45"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</row>
    <row r="23" spans="2:12" x14ac:dyDescent="0.45">
      <c r="B23" s="1" t="s">
        <v>11</v>
      </c>
      <c r="C23" s="1"/>
      <c r="D23" s="1"/>
      <c r="E23" s="1"/>
      <c r="F23" s="1"/>
      <c r="G23" s="2"/>
      <c r="H23" s="2"/>
      <c r="I23" s="2"/>
      <c r="J23" s="2"/>
      <c r="K23" s="3"/>
      <c r="L23" s="3"/>
    </row>
    <row r="24" spans="2:12" x14ac:dyDescent="0.45">
      <c r="B24" s="1" t="s">
        <v>5</v>
      </c>
      <c r="C24" s="2">
        <v>1</v>
      </c>
      <c r="D24" s="2">
        <v>0.8939098710667055</v>
      </c>
      <c r="E24" s="2">
        <v>0.47775797023340655</v>
      </c>
      <c r="F24" s="2">
        <v>0.75581443555408157</v>
      </c>
      <c r="G24" s="1"/>
      <c r="H24" s="2">
        <f>1/24.121</f>
        <v>4.1457651009493807E-2</v>
      </c>
      <c r="I24" s="2">
        <v>0</v>
      </c>
      <c r="J24" s="2">
        <v>0</v>
      </c>
      <c r="K24" s="3">
        <v>0</v>
      </c>
      <c r="L24" s="3"/>
    </row>
    <row r="25" spans="2:12" x14ac:dyDescent="0.45">
      <c r="B25" s="2"/>
      <c r="C25" s="2">
        <f>C19-$C$19*C18</f>
        <v>0</v>
      </c>
      <c r="D25" s="2">
        <f t="shared" ref="D25:F25" si="1">D19-$C$19*D18</f>
        <v>16.690515360059699</v>
      </c>
      <c r="E25" s="2">
        <f t="shared" si="1"/>
        <v>18.392582645827286</v>
      </c>
      <c r="F25" s="2">
        <f t="shared" si="1"/>
        <v>-5.3108708594171077</v>
      </c>
      <c r="G25" s="2"/>
      <c r="H25" s="2">
        <f>H19-$C$19*H18</f>
        <v>-0.8939098710667055</v>
      </c>
      <c r="I25" s="2">
        <f t="shared" ref="I25:K25" si="2">I19-$C$19*I18</f>
        <v>1</v>
      </c>
      <c r="J25" s="2">
        <f t="shared" si="2"/>
        <v>0</v>
      </c>
      <c r="K25" s="3">
        <f t="shared" si="2"/>
        <v>0</v>
      </c>
      <c r="L25" s="3"/>
    </row>
    <row r="26" spans="2:12" x14ac:dyDescent="0.45">
      <c r="B26" s="2"/>
      <c r="C26" s="2">
        <f>C20-$C$20*C18</f>
        <v>0</v>
      </c>
      <c r="D26" s="2">
        <f>D20-$C$20*D18</f>
        <v>18.392582645827286</v>
      </c>
      <c r="E26" s="2">
        <f>E20-$C$20*E18</f>
        <v>10.128317151030224</v>
      </c>
      <c r="F26" s="2">
        <f>F20-$C$20*F18</f>
        <v>7.6549944446747631</v>
      </c>
      <c r="G26" s="2"/>
      <c r="H26" s="2">
        <f>H20-$C$20*H18</f>
        <v>-0.4777579702334066</v>
      </c>
      <c r="I26" s="2">
        <f>I20-$C$20*I18</f>
        <v>0</v>
      </c>
      <c r="J26" s="2">
        <f>J20-$C$20*J18</f>
        <v>1</v>
      </c>
      <c r="K26" s="3">
        <f>K20-$C$20*K18</f>
        <v>0</v>
      </c>
      <c r="L26" s="3"/>
    </row>
    <row r="27" spans="2:12" x14ac:dyDescent="0.45">
      <c r="B27" s="2"/>
      <c r="C27" s="2">
        <f>C21-$C$21*C18</f>
        <v>0</v>
      </c>
      <c r="D27" s="2">
        <f>D21-$C$21*D18</f>
        <v>-5.3108708594171077</v>
      </c>
      <c r="E27" s="2">
        <f>E21-$C$21*E18</f>
        <v>7.6549944446747631</v>
      </c>
      <c r="F27" s="2">
        <f>F21-$C$21*F18</f>
        <v>6.4517470254135389</v>
      </c>
      <c r="G27" s="2"/>
      <c r="H27" s="2">
        <f>H21-$C$21*H18</f>
        <v>-0.75581443555408168</v>
      </c>
      <c r="I27" s="2">
        <f>I21-$C$21*I18</f>
        <v>0</v>
      </c>
      <c r="J27" s="2">
        <f>J21-$C$21*J18</f>
        <v>0</v>
      </c>
      <c r="K27" s="3">
        <f>K21-$C$21*K18</f>
        <v>1</v>
      </c>
      <c r="L27" s="3"/>
    </row>
    <row r="28" spans="2:12" x14ac:dyDescent="0.45"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</row>
    <row r="29" spans="2:12" x14ac:dyDescent="0.45">
      <c r="B29" s="1" t="s">
        <v>12</v>
      </c>
      <c r="C29" s="1"/>
      <c r="D29" s="1"/>
      <c r="E29" s="1"/>
      <c r="F29" s="1"/>
      <c r="G29" s="1"/>
      <c r="H29" s="2"/>
      <c r="I29" s="2"/>
      <c r="J29" s="2"/>
      <c r="K29" s="3"/>
      <c r="L29" s="3"/>
    </row>
    <row r="30" spans="2:12" x14ac:dyDescent="0.45">
      <c r="B30" s="1" t="s">
        <v>5</v>
      </c>
      <c r="C30" s="2">
        <v>1</v>
      </c>
      <c r="D30" s="2">
        <f>D24-D31*$D$24</f>
        <v>0</v>
      </c>
      <c r="E30" s="2">
        <f>E24-E31*$D$24</f>
        <v>-0.50731114398095456</v>
      </c>
      <c r="F30" s="2">
        <f>F24-F31*$D$24</f>
        <v>1.0402538182081407</v>
      </c>
      <c r="G30" s="1"/>
      <c r="H30" s="2">
        <f>H24-H31*$D$24</f>
        <v>8.9333635684159723E-2</v>
      </c>
      <c r="I30" s="2">
        <f>I24-I31*$D$24</f>
        <v>-5.3557955029107505E-2</v>
      </c>
      <c r="J30" s="2">
        <f>J24-J31*$D$24</f>
        <v>0</v>
      </c>
      <c r="K30" s="3">
        <f>K24-K31*$D$24</f>
        <v>0</v>
      </c>
      <c r="L30" s="3"/>
    </row>
    <row r="31" spans="2:12" x14ac:dyDescent="0.45">
      <c r="B31" s="2"/>
      <c r="C31" s="2">
        <v>0</v>
      </c>
      <c r="D31" s="2">
        <f>D25/$D$25</f>
        <v>1</v>
      </c>
      <c r="E31" s="2">
        <f>E25/$D$25</f>
        <v>1.1019781144589833</v>
      </c>
      <c r="F31" s="2">
        <f>F25/$D$25</f>
        <v>-0.31819693669411725</v>
      </c>
      <c r="G31" s="2"/>
      <c r="H31" s="2">
        <f>H25/$D$25</f>
        <v>-5.3557955029107512E-2</v>
      </c>
      <c r="I31" s="2">
        <f>I25/$D$25</f>
        <v>5.9914267380442539E-2</v>
      </c>
      <c r="J31" s="2">
        <f>J25/$D$25</f>
        <v>0</v>
      </c>
      <c r="K31" s="3">
        <f>K25/$D$25</f>
        <v>0</v>
      </c>
      <c r="L31" s="3"/>
    </row>
    <row r="32" spans="2:12" x14ac:dyDescent="0.45">
      <c r="B32" s="2"/>
      <c r="C32" s="2">
        <v>0</v>
      </c>
      <c r="D32" s="2">
        <f>D26-D31*$D$26</f>
        <v>0</v>
      </c>
      <c r="E32" s="2">
        <f>E26-E31*$D$26</f>
        <v>-10.139906393049547</v>
      </c>
      <c r="F32" s="2">
        <f>F26-F31*$D$26</f>
        <v>13.507457900470389</v>
      </c>
      <c r="G32" s="2"/>
      <c r="H32" s="2">
        <f>H26-H31*$D$26</f>
        <v>0.50731114398095445</v>
      </c>
      <c r="I32" s="2">
        <f>I26-I31*$D$26</f>
        <v>-1.1019781144589833</v>
      </c>
      <c r="J32" s="2">
        <f>J26-J31*$D$26</f>
        <v>1</v>
      </c>
      <c r="K32" s="3">
        <f>K26-K31*$D$26</f>
        <v>0</v>
      </c>
      <c r="L32" s="3"/>
    </row>
    <row r="33" spans="2:12" x14ac:dyDescent="0.45">
      <c r="B33" s="2"/>
      <c r="C33" s="2">
        <v>0</v>
      </c>
      <c r="D33" s="2">
        <f>D27-D31*$D$27</f>
        <v>0</v>
      </c>
      <c r="E33" s="2">
        <f>E27-E31*$D$27</f>
        <v>13.507457900470389</v>
      </c>
      <c r="F33" s="2">
        <f>F27-F31*$D$27</f>
        <v>4.7618441867689612</v>
      </c>
      <c r="G33" s="2"/>
      <c r="H33" s="2">
        <f>H27-H31*$D$27</f>
        <v>-1.0402538182081407</v>
      </c>
      <c r="I33" s="2">
        <f>I27-I31*$D$27</f>
        <v>0.31819693669411725</v>
      </c>
      <c r="J33" s="2">
        <f>J27-J31*$D$27</f>
        <v>0</v>
      </c>
      <c r="K33" s="3">
        <f>K27-K31*$D$27</f>
        <v>1</v>
      </c>
      <c r="L33" s="3"/>
    </row>
    <row r="34" spans="2:12" x14ac:dyDescent="0.45"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</row>
    <row r="35" spans="2:12" x14ac:dyDescent="0.45">
      <c r="B35" s="1" t="s">
        <v>13</v>
      </c>
      <c r="C35" s="1"/>
      <c r="D35" s="1"/>
      <c r="E35" s="1"/>
      <c r="F35" s="1"/>
      <c r="G35" s="1"/>
      <c r="H35" s="2"/>
      <c r="I35" s="2"/>
      <c r="J35" s="2"/>
      <c r="K35" s="3"/>
      <c r="L35" s="3"/>
    </row>
    <row r="36" spans="2:12" x14ac:dyDescent="0.45">
      <c r="B36" s="1" t="s">
        <v>5</v>
      </c>
      <c r="C36" s="2">
        <v>1</v>
      </c>
      <c r="D36" s="2">
        <v>0</v>
      </c>
      <c r="E36" s="2">
        <f>E30-E38*$E$30</f>
        <v>0</v>
      </c>
      <c r="F36" s="2">
        <f>F30-F38*$E$30</f>
        <v>0.36446021083723956</v>
      </c>
      <c r="G36" s="1"/>
      <c r="H36" s="2">
        <f>H30-H38*$E$30</f>
        <v>6.3952277431811685E-2</v>
      </c>
      <c r="I36" s="2">
        <f>I30-I38*$E$30</f>
        <v>1.5752736436308382E-3</v>
      </c>
      <c r="J36" s="2">
        <f>J30-J38*$E$30</f>
        <v>-5.0031146671008102E-2</v>
      </c>
      <c r="K36" s="3">
        <f>K30-K38*$E$30</f>
        <v>0</v>
      </c>
      <c r="L36" s="3"/>
    </row>
    <row r="37" spans="2:12" x14ac:dyDescent="0.45">
      <c r="B37" s="2"/>
      <c r="C37" s="2">
        <v>0</v>
      </c>
      <c r="D37" s="2">
        <v>1</v>
      </c>
      <c r="E37" s="2">
        <f>E31-E38*$E$31</f>
        <v>0</v>
      </c>
      <c r="F37" s="2">
        <f>F31-F38*$E$31</f>
        <v>1.1497577377688941</v>
      </c>
      <c r="G37" s="2"/>
      <c r="H37" s="2">
        <f>H31-H38*$E$31</f>
        <v>1.5752736436308173E-3</v>
      </c>
      <c r="I37" s="2">
        <f>I31-I38*$E$31</f>
        <v>-5.9845789337532963E-2</v>
      </c>
      <c r="J37" s="2">
        <f>J31-J38*$E$31</f>
        <v>0.10867734589880831</v>
      </c>
      <c r="K37" s="3">
        <f>K31-K38*$E$31</f>
        <v>0</v>
      </c>
      <c r="L37" s="3"/>
    </row>
    <row r="38" spans="2:12" x14ac:dyDescent="0.45">
      <c r="B38" s="2"/>
      <c r="C38" s="2">
        <v>0</v>
      </c>
      <c r="D38" s="2">
        <v>0</v>
      </c>
      <c r="E38" s="2">
        <f>E32/$E$32</f>
        <v>1</v>
      </c>
      <c r="F38" s="2">
        <f>F32/$E$32</f>
        <v>-1.3321087371900344</v>
      </c>
      <c r="G38" s="2"/>
      <c r="H38" s="2">
        <f>H32/$E$32</f>
        <v>-5.0031146671008088E-2</v>
      </c>
      <c r="I38" s="2">
        <f>I32/$E$32</f>
        <v>0.10867734589880831</v>
      </c>
      <c r="J38" s="2">
        <f>J32/$E$32</f>
        <v>-9.8620239796834361E-2</v>
      </c>
      <c r="K38" s="3">
        <f>K32/$E$32</f>
        <v>0</v>
      </c>
      <c r="L38" s="3"/>
    </row>
    <row r="39" spans="2:12" x14ac:dyDescent="0.45">
      <c r="B39" s="2"/>
      <c r="C39" s="2">
        <v>0</v>
      </c>
      <c r="D39" s="2">
        <v>0</v>
      </c>
      <c r="E39" s="2">
        <f>E33-E38*$E$33</f>
        <v>0</v>
      </c>
      <c r="F39" s="2">
        <f>F33-F38*$E$33</f>
        <v>22.755246873212123</v>
      </c>
      <c r="G39" s="2"/>
      <c r="H39" s="2">
        <f>H33-H38*$E$33</f>
        <v>-0.36446021083723967</v>
      </c>
      <c r="I39" s="2">
        <f>I33-I38*$E$33</f>
        <v>-1.1497577377688943</v>
      </c>
      <c r="J39" s="2">
        <f>J33-J38*$E$33</f>
        <v>1.3321087371900344</v>
      </c>
      <c r="K39" s="3">
        <f>K33-K38*$E$33</f>
        <v>1</v>
      </c>
      <c r="L39" s="3"/>
    </row>
    <row r="40" spans="2:12" x14ac:dyDescent="0.45"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</row>
    <row r="41" spans="2:12" x14ac:dyDescent="0.45">
      <c r="B41" s="1" t="s">
        <v>14</v>
      </c>
      <c r="C41" s="1"/>
      <c r="D41" s="1"/>
      <c r="E41" s="1"/>
      <c r="F41" s="1"/>
      <c r="G41" s="1"/>
      <c r="H41" s="2"/>
      <c r="I41" s="2"/>
      <c r="J41" s="2"/>
      <c r="K41" s="3"/>
      <c r="L41" s="3"/>
    </row>
    <row r="42" spans="2:12" x14ac:dyDescent="0.45">
      <c r="B42" s="1" t="s">
        <v>5</v>
      </c>
      <c r="C42" s="2">
        <v>1</v>
      </c>
      <c r="D42" s="2">
        <v>0</v>
      </c>
      <c r="E42" s="2">
        <v>0</v>
      </c>
      <c r="F42" s="2">
        <f>F36-F45*$F$36</f>
        <v>0</v>
      </c>
      <c r="G42" s="1" t="s">
        <v>10</v>
      </c>
      <c r="H42" s="2">
        <f>H36-H45*$F$36</f>
        <v>6.9789667200581731E-2</v>
      </c>
      <c r="I42" s="2">
        <f>I36-I45*$F$36</f>
        <v>1.999040883657402E-2</v>
      </c>
      <c r="J42" s="2">
        <f>J36-J45*$F$36</f>
        <v>-7.1366913051374159E-2</v>
      </c>
      <c r="K42" s="3">
        <f>K36-K45*$F$36</f>
        <v>-1.6016535125632433E-2</v>
      </c>
      <c r="L42" s="3"/>
    </row>
    <row r="43" spans="2:12" x14ac:dyDescent="0.45">
      <c r="B43" s="1"/>
      <c r="C43" s="2">
        <v>0</v>
      </c>
      <c r="D43" s="2">
        <v>1</v>
      </c>
      <c r="E43" s="2">
        <v>0</v>
      </c>
      <c r="F43" s="2">
        <f>F37-F45*$F$37</f>
        <v>0</v>
      </c>
      <c r="G43" s="2"/>
      <c r="H43" s="2">
        <f>H37-H45*$F$37</f>
        <v>1.9990408836573999E-2</v>
      </c>
      <c r="I43" s="2">
        <f>I37-I45*$F$37</f>
        <v>-1.7518093897407952E-3</v>
      </c>
      <c r="J43" s="2">
        <f>J37-J45*$F$37</f>
        <v>4.1369689925327247E-2</v>
      </c>
      <c r="K43" s="3">
        <f>K37-K45*$F$37</f>
        <v>-5.0527148493493566E-2</v>
      </c>
      <c r="L43" s="3"/>
    </row>
    <row r="44" spans="2:12" x14ac:dyDescent="0.45">
      <c r="B44" s="1"/>
      <c r="C44" s="2">
        <v>0</v>
      </c>
      <c r="D44" s="2">
        <v>0</v>
      </c>
      <c r="E44" s="2">
        <v>1</v>
      </c>
      <c r="F44" s="2">
        <f>F38-F45*$F$38</f>
        <v>0</v>
      </c>
      <c r="G44" s="2"/>
      <c r="H44" s="2">
        <f>H38-H45*$F$38</f>
        <v>-7.1366913051374145E-2</v>
      </c>
      <c r="I44" s="2">
        <f>I38-I45*$F$38</f>
        <v>4.1369689925327233E-2</v>
      </c>
      <c r="J44" s="2">
        <f>J38-J45*$F$38</f>
        <v>-2.0637623410148756E-2</v>
      </c>
      <c r="K44" s="3">
        <f>K38-K45*$F$38</f>
        <v>5.8540728853098765E-2</v>
      </c>
      <c r="L44" s="3"/>
    </row>
    <row r="45" spans="2:12" x14ac:dyDescent="0.45">
      <c r="B45" s="1"/>
      <c r="C45" s="2">
        <v>0</v>
      </c>
      <c r="D45" s="2">
        <v>0</v>
      </c>
      <c r="E45" s="2">
        <v>0</v>
      </c>
      <c r="F45" s="2">
        <f>F39/$F$39</f>
        <v>1</v>
      </c>
      <c r="G45" s="2"/>
      <c r="H45" s="2">
        <f>H39/$F$39</f>
        <v>-1.6016535125632437E-2</v>
      </c>
      <c r="I45" s="2">
        <f>I39/$F$39</f>
        <v>-5.052714849349358E-2</v>
      </c>
      <c r="J45" s="2">
        <f>J39/$F$39</f>
        <v>5.8540728853098765E-2</v>
      </c>
      <c r="K45" s="3">
        <f>K39/$F$39</f>
        <v>4.3945908632492911E-2</v>
      </c>
      <c r="L45" s="3"/>
    </row>
    <row r="46" spans="2:12" x14ac:dyDescent="0.45">
      <c r="B46" s="1"/>
      <c r="C46" s="2"/>
      <c r="D46" s="2"/>
      <c r="E46" s="2"/>
      <c r="F46" s="2"/>
      <c r="G46" s="2"/>
      <c r="H46" s="2"/>
      <c r="I46" s="2"/>
      <c r="J46" s="2"/>
      <c r="K46" s="3"/>
      <c r="L46" s="3"/>
    </row>
    <row r="47" spans="2:12" x14ac:dyDescent="0.45">
      <c r="B47" s="1" t="s">
        <v>9</v>
      </c>
      <c r="C47" s="4" cm="1">
        <f t="array" ref="C47:F50">MMULT(C7:F10,H42:K45)</f>
        <v>1</v>
      </c>
      <c r="D47" s="4">
        <v>3.3306690738754696E-16</v>
      </c>
      <c r="E47" s="4">
        <v>-4.4408920985006262E-16</v>
      </c>
      <c r="F47" s="4">
        <v>2.2204460492503131E-16</v>
      </c>
      <c r="G47" s="1" t="s">
        <v>7</v>
      </c>
      <c r="H47" s="2">
        <v>24.121000000000006</v>
      </c>
      <c r="I47" s="2">
        <v>21.562000000000001</v>
      </c>
      <c r="J47" s="2">
        <v>11.524000000000004</v>
      </c>
      <c r="K47" s="3">
        <v>18.231000000000002</v>
      </c>
      <c r="L47" s="3"/>
    </row>
    <row r="48" spans="2:12" x14ac:dyDescent="0.45">
      <c r="B48" s="1"/>
      <c r="C48" s="4">
        <v>2.7755575615628914E-17</v>
      </c>
      <c r="D48" s="4">
        <v>1.0000000000000004</v>
      </c>
      <c r="E48" s="4">
        <v>-4.4408920985006262E-16</v>
      </c>
      <c r="F48" s="4">
        <v>2.2204460492503131E-16</v>
      </c>
      <c r="G48" s="2"/>
      <c r="H48" s="2">
        <v>21.562000000000012</v>
      </c>
      <c r="I48" s="2">
        <v>35.965000000000003</v>
      </c>
      <c r="J48" s="2">
        <v>28.69400000000001</v>
      </c>
      <c r="K48" s="3">
        <v>10.986000000000004</v>
      </c>
      <c r="L48" s="3"/>
    </row>
    <row r="49" spans="2:12" x14ac:dyDescent="0.45">
      <c r="B49" s="1"/>
      <c r="C49" s="4">
        <v>-7.1366913051484904E-5</v>
      </c>
      <c r="D49" s="4">
        <v>4.1369689925518927E-5</v>
      </c>
      <c r="E49" s="4">
        <v>0.9999793623765898</v>
      </c>
      <c r="F49" s="4">
        <v>5.8540728853251345E-5</v>
      </c>
      <c r="G49" s="2"/>
      <c r="H49" s="2">
        <v>11.524000000000003</v>
      </c>
      <c r="I49" s="2">
        <v>28.694000000000003</v>
      </c>
      <c r="J49" s="2">
        <v>15.635999979362381</v>
      </c>
      <c r="K49" s="3">
        <v>16.364999999999998</v>
      </c>
      <c r="L49" s="3"/>
    </row>
    <row r="50" spans="2:12" x14ac:dyDescent="0.45">
      <c r="B50" s="1"/>
      <c r="C50" s="4">
        <v>5.5511151231257827E-17</v>
      </c>
      <c r="D50" s="4">
        <v>0</v>
      </c>
      <c r="E50" s="4">
        <v>-4.4408920985006262E-16</v>
      </c>
      <c r="F50" s="4">
        <v>1</v>
      </c>
      <c r="G50" s="2"/>
      <c r="H50" s="2">
        <v>18.230999999999998</v>
      </c>
      <c r="I50" s="2">
        <v>10.98599999999999</v>
      </c>
      <c r="J50" s="2">
        <v>16.364999999999991</v>
      </c>
      <c r="K50" s="3">
        <v>20.230999999999995</v>
      </c>
      <c r="L50" s="3"/>
    </row>
    <row r="51" spans="2:12" x14ac:dyDescent="0.45">
      <c r="B51" s="1"/>
      <c r="C51" s="4"/>
      <c r="D51" s="4"/>
      <c r="E51" s="4"/>
      <c r="F51" s="4"/>
      <c r="G51" s="2"/>
      <c r="H51" s="2"/>
      <c r="I51" s="2"/>
      <c r="J51" s="2"/>
      <c r="K51" s="3"/>
      <c r="L51" s="3"/>
    </row>
    <row r="52" spans="2:12" x14ac:dyDescent="0.45">
      <c r="B52" s="1"/>
      <c r="C52" s="2"/>
      <c r="D52" s="2"/>
      <c r="E52" s="2"/>
      <c r="F52" s="2"/>
      <c r="G52" s="2"/>
      <c r="H52" s="2"/>
      <c r="I52" s="2"/>
      <c r="J52" s="2"/>
      <c r="K52" s="3"/>
      <c r="L52" s="3"/>
    </row>
    <row r="53" spans="2:12" x14ac:dyDescent="0.45"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</row>
    <row r="54" spans="2:12" x14ac:dyDescent="0.45"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</row>
    <row r="55" spans="2:12" x14ac:dyDescent="0.45"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</row>
    <row r="56" spans="2:12" x14ac:dyDescent="0.45"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</row>
    <row r="57" spans="2:12" x14ac:dyDescent="0.4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Ramashish kumar</cp:lastModifiedBy>
  <cp:lastPrinted>2025-01-23T14:21:23Z</cp:lastPrinted>
  <dcterms:created xsi:type="dcterms:W3CDTF">2025-01-15T09:45:08Z</dcterms:created>
  <dcterms:modified xsi:type="dcterms:W3CDTF">2025-01-23T14:22:34Z</dcterms:modified>
</cp:coreProperties>
</file>