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mc:AlternateContent xmlns:mc="http://schemas.openxmlformats.org/markup-compatibility/2006">
    <mc:Choice Requires="x15">
      <x15ac:absPath xmlns:x15ac="http://schemas.microsoft.com/office/spreadsheetml/2010/11/ac" url="/Users/gabrielrambanapasi/Desktop/Security Sceener/Understanding JSE Clusters/Unwanted-Clustering/Clustering/Relative Valuation Models/"/>
    </mc:Choice>
  </mc:AlternateContent>
  <xr:revisionPtr revIDLastSave="0" documentId="8_{31BBBEBA-F57F-384D-9F87-54643CF45CA9}" xr6:coauthVersionLast="47" xr6:coauthVersionMax="47" xr10:uidLastSave="{00000000-0000-0000-0000-000000000000}"/>
  <bookViews>
    <workbookView xWindow="15180" yWindow="920" windowWidth="14900" windowHeight="17600" activeTab="2" xr2:uid="{00000000-000D-0000-FFFF-FFFF00000000}"/>
  </bookViews>
  <sheets>
    <sheet name="Dashboard" sheetId="1" r:id="rId1"/>
    <sheet name="Catalysts" sheetId="2" r:id="rId2"/>
    <sheet name="Valuation Metrics" sheetId="3" r:id="rId3"/>
    <sheet name="DuPont" sheetId="5" r:id="rId4"/>
    <sheet name="Management Gauge "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3" i="5" l="1"/>
  <c r="F23" i="5"/>
  <c r="E23" i="5"/>
  <c r="D23" i="5"/>
  <c r="C23" i="5"/>
  <c r="B23" i="5"/>
  <c r="G11" i="5"/>
  <c r="F11" i="5"/>
  <c r="E11" i="5"/>
  <c r="D11" i="5"/>
  <c r="C11" i="5"/>
  <c r="B11" i="5"/>
  <c r="B6" i="1"/>
  <c r="B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tc={29AAE3D0-3533-2E46-A511-FF11326FD891}</author>
    <author>tc={2C9CD4B2-B209-EF4B-9601-ED454BD962DB}</author>
  </authors>
  <commentList>
    <comment ref="A11" authorId="0" shapeId="0" xr:uid="{29AAE3D0-3533-2E46-A511-FF11326FD891}">
      <text>
        <t xml:space="preserve">[Threaded comment]
Your version of Excel allows you to read this threaded comment; however, any edits to it will get removed if the file is opened in a newer version of Excel. Learn more: https://go.microsoft.com/fwlink/?linkid=870924
Comment:
    This gives an indication of how well the company is doing relative to equity. It’s the return thats due to equity holders. We now just break down the source of their return overtime to narrow down what we should focus on if we see some challenges
</t>
      </text>
    </comment>
    <comment ref="A23" authorId="1" shapeId="0" xr:uid="{2C9CD4B2-B209-EF4B-9601-ED454BD962DB}">
      <text>
        <t xml:space="preserve">[Threaded comment]
Your version of Excel allows you to read this threaded comment; however, any edits to it will get removed if the file is opened in a newer version of Excel. Learn more: https://go.microsoft.com/fwlink/?linkid=870924
Comment:
    This gives an indication of how well the company is doing relative to equity. It’s the return thats due to equity holders. We now just break down the source of their return overtime to narrow down what we should focus on if we see some challenges
</t>
      </text>
    </comment>
  </commentList>
</comments>
</file>

<file path=xl/sharedStrings.xml><?xml version="1.0" encoding="utf-8"?>
<sst xmlns="http://schemas.openxmlformats.org/spreadsheetml/2006/main" count="85" uniqueCount="72">
  <si>
    <t>Metric</t>
  </si>
  <si>
    <t>Value</t>
  </si>
  <si>
    <t>Current Price</t>
  </si>
  <si>
    <t>Target Price</t>
  </si>
  <si>
    <t>P/E Ratio</t>
  </si>
  <si>
    <t>15x</t>
  </si>
  <si>
    <t>EV/EBITDA</t>
  </si>
  <si>
    <t>10x</t>
  </si>
  <si>
    <t>Recommendation</t>
  </si>
  <si>
    <t>Catalyst</t>
  </si>
  <si>
    <t>Timeline</t>
  </si>
  <si>
    <t>Impact on Revenue</t>
  </si>
  <si>
    <t>Notes</t>
  </si>
  <si>
    <t>New Product Launch</t>
  </si>
  <si>
    <t>Q2 2025</t>
  </si>
  <si>
    <t>High</t>
  </si>
  <si>
    <t>Expected to add 10% revenue.</t>
  </si>
  <si>
    <t>Market Expansion</t>
  </si>
  <si>
    <t>Q4 2025</t>
  </si>
  <si>
    <t>Medium</t>
  </si>
  <si>
    <t>Expanding to APAC.</t>
  </si>
  <si>
    <t>Industry Avg</t>
  </si>
  <si>
    <t>Signal</t>
  </si>
  <si>
    <t>18x</t>
  </si>
  <si>
    <t>12x</t>
  </si>
  <si>
    <t>Date</t>
  </si>
  <si>
    <t>Event</t>
  </si>
  <si>
    <t>Stock Price</t>
  </si>
  <si>
    <t>Price Change (%)</t>
  </si>
  <si>
    <t>2023-01-01</t>
  </si>
  <si>
    <t>CEO Appointment</t>
  </si>
  <si>
    <t>+10%</t>
  </si>
  <si>
    <t>2023-04-01</t>
  </si>
  <si>
    <t>Earnings Beat</t>
  </si>
  <si>
    <t>+20%</t>
  </si>
  <si>
    <t xml:space="preserve">DSY </t>
  </si>
  <si>
    <t>Discovery</t>
  </si>
  <si>
    <t xml:space="preserve">Inputs </t>
  </si>
  <si>
    <t xml:space="preserve">Average Total Assets </t>
  </si>
  <si>
    <t xml:space="preserve">EBIT </t>
  </si>
  <si>
    <t xml:space="preserve">Revenue/Sales </t>
  </si>
  <si>
    <t xml:space="preserve">Tax Retention Rate </t>
  </si>
  <si>
    <t xml:space="preserve">ROE </t>
  </si>
  <si>
    <t>Shareholders equity</t>
  </si>
  <si>
    <t>Interest expense</t>
  </si>
  <si>
    <t>Company</t>
  </si>
  <si>
    <t xml:space="preserve">Current </t>
  </si>
  <si>
    <t>Average of 3 years</t>
  </si>
  <si>
    <t xml:space="preserve">DY </t>
  </si>
  <si>
    <t>NIM (Net Interest Margin)</t>
  </si>
  <si>
    <t xml:space="preserve">ROA </t>
  </si>
  <si>
    <t xml:space="preserve">Profitability </t>
  </si>
  <si>
    <t xml:space="preserve">Risk and Capital Adequancy </t>
  </si>
  <si>
    <t xml:space="preserve">CAR </t>
  </si>
  <si>
    <t xml:space="preserve">Non performing Loans </t>
  </si>
  <si>
    <t xml:space="preserve">Efficiency Ratios </t>
  </si>
  <si>
    <t xml:space="preserve">Cost to Income </t>
  </si>
  <si>
    <t>Business growth</t>
  </si>
  <si>
    <t>Operating expenses/Operating Income</t>
  </si>
  <si>
    <t xml:space="preserve">Loan Growth </t>
  </si>
  <si>
    <t>(Current Loans-Previous Loans)/previous Loans</t>
  </si>
  <si>
    <t xml:space="preserve">Deposit Growth </t>
  </si>
  <si>
    <t>(Current Deposit - Previous Deposits)/ Previous Deposits</t>
  </si>
  <si>
    <t xml:space="preserve">AssetQuality </t>
  </si>
  <si>
    <t xml:space="preserve">Loan to Deposit Ratio </t>
  </si>
  <si>
    <t>Total Loans/Total Deposits</t>
  </si>
  <si>
    <t xml:space="preserve">Provision Coverage </t>
  </si>
  <si>
    <t>Loan Loss provisions/ Non - Performing Loans</t>
  </si>
  <si>
    <t xml:space="preserve">Insurance Specific </t>
  </si>
  <si>
    <t xml:space="preserve">P/TBV </t>
  </si>
  <si>
    <t xml:space="preserve">Combined Ratio </t>
  </si>
  <si>
    <t>(Claims Incurred +Operating Expense)/Net Premiums Earned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</si>
</sst>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sz val="11"/>
      <color rgb="FF000000"/>
      <name val="Calibri"/>
      <family val="2"/>
      <scheme val="minor"/>
    </font>
    <font>
      <b/>
      <sz val="11"/>
      <color rgb="FF000000"/>
      <name val="Calibri"/>
      <family val="2"/>
      <scheme val="minor"/>
    </font>
    <font>
      <sz val="10"/>
      <color rgb="FF000000"/>
      <name val="Tahoma"/>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2" fillId="0" borderId="0" xfId="0" applyFont="1"/>
    <xf numFmtId="0" fontId="3" fillId="0" borderId="0" xfId="0" applyFont="1"/>
    <xf numFmtId="0" fontId="5"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gabriel rambanapasi" id="{B485F877-6E89-1642-A39D-ADB012245C89}" userId="a309cf841910383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1" dT="2025-01-20T09:23:52.49" personId="{B485F877-6E89-1642-A39D-ADB012245C89}" id="{29AAE3D0-3533-2E46-A511-FF11326FD891}">
    <text xml:space="preserve">This gives an indication of how well the company is doing relative to equity. It’s the return thats due to equity holders. We now just break down the source of their return overtime to narrow down what we should focus on if we see some challenges
</text>
  </threadedComment>
  <threadedComment ref="A23" dT="2025-01-20T09:23:52.49" personId="{B485F877-6E89-1642-A39D-ADB012245C89}" id="{2C9CD4B2-B209-EF4B-9601-ED454BD962DB}">
    <text xml:space="preserve">This gives an indication of how well the company is doing relative to equity. It’s the return thats due to equity holders. We now just break down the source of their return overtime to narrow down what we should focus on if we see some challenges
</text>
  </threadedComment>
</ThreadedComment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7" sqref="B7"/>
    </sheetView>
  </sheetViews>
  <sheetFormatPr baseColWidth="10" defaultColWidth="8.83203125" defaultRowHeight="15" x14ac:dyDescent="0.2"/>
  <cols>
    <col min="1" max="1" width="27.6640625" customWidth="1"/>
    <col min="2" max="2" width="24.5" customWidth="1"/>
  </cols>
  <sheetData>
    <row r="1" spans="1:2" x14ac:dyDescent="0.2">
      <c r="A1" t="s">
        <v>35</v>
      </c>
      <c r="B1" t="s">
        <v>36</v>
      </c>
    </row>
    <row r="2" spans="1:2" x14ac:dyDescent="0.2">
      <c r="A2" s="2" t="s">
        <v>0</v>
      </c>
      <c r="B2" s="2" t="s">
        <v>1</v>
      </c>
    </row>
    <row r="3" spans="1:2" x14ac:dyDescent="0.2">
      <c r="A3" t="s">
        <v>2</v>
      </c>
      <c r="B3">
        <v>150</v>
      </c>
    </row>
    <row r="4" spans="1:2" x14ac:dyDescent="0.2">
      <c r="A4" t="s">
        <v>3</v>
      </c>
      <c r="B4">
        <v>180</v>
      </c>
    </row>
    <row r="5" spans="1:2" x14ac:dyDescent="0.2">
      <c r="A5" t="s">
        <v>4</v>
      </c>
      <c r="B5" t="str">
        <f>'Valuation Metrics'!D2</f>
        <v>15x</v>
      </c>
    </row>
    <row r="6" spans="1:2" x14ac:dyDescent="0.2">
      <c r="A6" t="s">
        <v>6</v>
      </c>
      <c r="B6" t="str">
        <f>'Valuation Metrics'!D3</f>
        <v>10x</v>
      </c>
    </row>
    <row r="7" spans="1:2" x14ac:dyDescent="0.2">
      <c r="A7" t="s">
        <v>8</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
  <sheetViews>
    <sheetView workbookViewId="0">
      <selection activeCell="C14" sqref="C14"/>
    </sheetView>
  </sheetViews>
  <sheetFormatPr baseColWidth="10" defaultColWidth="8.83203125" defaultRowHeight="15" x14ac:dyDescent="0.2"/>
  <cols>
    <col min="1" max="1" width="25.5" customWidth="1"/>
    <col min="2" max="2" width="24.83203125" customWidth="1"/>
    <col min="3" max="3" width="22.6640625" customWidth="1"/>
    <col min="4" max="4" width="27.6640625" customWidth="1"/>
  </cols>
  <sheetData>
    <row r="1" spans="1:4" x14ac:dyDescent="0.2">
      <c r="A1" s="1" t="s">
        <v>9</v>
      </c>
      <c r="B1" s="1" t="s">
        <v>10</v>
      </c>
      <c r="C1" s="1" t="s">
        <v>11</v>
      </c>
      <c r="D1" s="1" t="s">
        <v>12</v>
      </c>
    </row>
    <row r="2" spans="1:4" x14ac:dyDescent="0.2">
      <c r="A2" t="s">
        <v>13</v>
      </c>
      <c r="B2" t="s">
        <v>14</v>
      </c>
      <c r="C2" t="s">
        <v>15</v>
      </c>
      <c r="D2" t="s">
        <v>16</v>
      </c>
    </row>
    <row r="3" spans="1:4" x14ac:dyDescent="0.2">
      <c r="A3" t="s">
        <v>17</v>
      </c>
      <c r="B3" t="s">
        <v>18</v>
      </c>
      <c r="C3" t="s">
        <v>19</v>
      </c>
      <c r="D3" t="s">
        <v>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6"/>
  <sheetViews>
    <sheetView tabSelected="1" workbookViewId="0">
      <selection activeCell="B40" sqref="B40"/>
    </sheetView>
  </sheetViews>
  <sheetFormatPr baseColWidth="10" defaultColWidth="8.83203125" defaultRowHeight="15" x14ac:dyDescent="0.2"/>
  <cols>
    <col min="1" max="1" width="28.5" customWidth="1"/>
    <col min="2" max="2" width="33" customWidth="1"/>
    <col min="3" max="3" width="40.83203125" customWidth="1"/>
    <col min="4" max="4" width="32.6640625" customWidth="1"/>
    <col min="5" max="5" width="29.1640625" customWidth="1"/>
    <col min="6" max="6" width="23.1640625" customWidth="1"/>
  </cols>
  <sheetData>
    <row r="1" spans="1:6" x14ac:dyDescent="0.2">
      <c r="A1" s="1" t="s">
        <v>0</v>
      </c>
      <c r="B1" s="1"/>
      <c r="C1" s="1" t="s">
        <v>46</v>
      </c>
      <c r="D1" s="1" t="s">
        <v>47</v>
      </c>
      <c r="E1" s="1" t="s">
        <v>21</v>
      </c>
      <c r="F1" s="1" t="s">
        <v>22</v>
      </c>
    </row>
    <row r="2" spans="1:6" x14ac:dyDescent="0.2">
      <c r="A2" t="s">
        <v>4</v>
      </c>
      <c r="D2" t="s">
        <v>5</v>
      </c>
      <c r="E2" t="s">
        <v>23</v>
      </c>
    </row>
    <row r="3" spans="1:6" x14ac:dyDescent="0.2">
      <c r="A3" t="s">
        <v>6</v>
      </c>
      <c r="D3" t="s">
        <v>7</v>
      </c>
      <c r="E3" t="s">
        <v>24</v>
      </c>
    </row>
    <row r="4" spans="1:6" x14ac:dyDescent="0.2">
      <c r="A4" t="s">
        <v>69</v>
      </c>
    </row>
    <row r="5" spans="1:6" x14ac:dyDescent="0.2">
      <c r="A5" t="s">
        <v>48</v>
      </c>
    </row>
    <row r="7" spans="1:6" x14ac:dyDescent="0.2">
      <c r="A7" s="5" t="s">
        <v>51</v>
      </c>
      <c r="B7" s="5"/>
    </row>
    <row r="8" spans="1:6" x14ac:dyDescent="0.2">
      <c r="A8" t="s">
        <v>49</v>
      </c>
    </row>
    <row r="9" spans="1:6" x14ac:dyDescent="0.2">
      <c r="A9" t="s">
        <v>50</v>
      </c>
    </row>
    <row r="10" spans="1:6" x14ac:dyDescent="0.2">
      <c r="A10" t="s">
        <v>42</v>
      </c>
    </row>
    <row r="12" spans="1:6" x14ac:dyDescent="0.2">
      <c r="A12" s="5" t="s">
        <v>52</v>
      </c>
      <c r="B12" s="5"/>
    </row>
    <row r="14" spans="1:6" x14ac:dyDescent="0.2">
      <c r="A14" t="s">
        <v>53</v>
      </c>
    </row>
    <row r="15" spans="1:6" x14ac:dyDescent="0.2">
      <c r="A15" t="s">
        <v>54</v>
      </c>
    </row>
    <row r="17" spans="1:2" x14ac:dyDescent="0.2">
      <c r="A17" s="5" t="s">
        <v>55</v>
      </c>
      <c r="B17" s="5"/>
    </row>
    <row r="19" spans="1:2" x14ac:dyDescent="0.2">
      <c r="A19" t="s">
        <v>56</v>
      </c>
      <c r="B19" t="s">
        <v>58</v>
      </c>
    </row>
    <row r="21" spans="1:2" x14ac:dyDescent="0.2">
      <c r="A21" s="5" t="s">
        <v>57</v>
      </c>
      <c r="B21" s="5"/>
    </row>
    <row r="23" spans="1:2" x14ac:dyDescent="0.2">
      <c r="A23" t="s">
        <v>59</v>
      </c>
      <c r="B23" t="s">
        <v>60</v>
      </c>
    </row>
    <row r="25" spans="1:2" x14ac:dyDescent="0.2">
      <c r="A25" t="s">
        <v>61</v>
      </c>
      <c r="B25" t="s">
        <v>62</v>
      </c>
    </row>
    <row r="27" spans="1:2" x14ac:dyDescent="0.2">
      <c r="A27" s="5" t="s">
        <v>63</v>
      </c>
    </row>
    <row r="29" spans="1:2" x14ac:dyDescent="0.2">
      <c r="A29" t="s">
        <v>64</v>
      </c>
      <c r="B29" t="s">
        <v>65</v>
      </c>
    </row>
    <row r="31" spans="1:2" x14ac:dyDescent="0.2">
      <c r="A31" t="s">
        <v>66</v>
      </c>
      <c r="B31" t="s">
        <v>67</v>
      </c>
    </row>
    <row r="34" spans="1:2" x14ac:dyDescent="0.2">
      <c r="A34" s="5" t="s">
        <v>68</v>
      </c>
    </row>
    <row r="36" spans="1:2" x14ac:dyDescent="0.2">
      <c r="A36" t="s">
        <v>70</v>
      </c>
      <c r="B36" t="s">
        <v>71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7ABB7-B61A-6646-9C2E-0D443268910C}">
  <dimension ref="A1:G23"/>
  <sheetViews>
    <sheetView workbookViewId="0">
      <selection activeCell="C32" sqref="C32"/>
    </sheetView>
  </sheetViews>
  <sheetFormatPr baseColWidth="10" defaultRowHeight="15" x14ac:dyDescent="0.2"/>
  <cols>
    <col min="1" max="1" width="45.6640625" customWidth="1"/>
    <col min="2" max="2" width="40.5" customWidth="1"/>
    <col min="3" max="3" width="51.5" customWidth="1"/>
    <col min="4" max="4" width="30.6640625" customWidth="1"/>
    <col min="5" max="5" width="30.1640625" customWidth="1"/>
    <col min="6" max="6" width="21.33203125" customWidth="1"/>
    <col min="7" max="7" width="23.6640625" customWidth="1"/>
  </cols>
  <sheetData>
    <row r="1" spans="1:7" x14ac:dyDescent="0.2">
      <c r="A1" s="3" t="s">
        <v>45</v>
      </c>
      <c r="B1" s="3"/>
      <c r="C1" s="3"/>
    </row>
    <row r="2" spans="1:7" x14ac:dyDescent="0.2">
      <c r="A2" s="4" t="s">
        <v>37</v>
      </c>
      <c r="B2" s="3">
        <v>2024</v>
      </c>
      <c r="C2" s="3">
        <v>2024</v>
      </c>
      <c r="D2">
        <v>2023</v>
      </c>
      <c r="E2">
        <v>2023</v>
      </c>
      <c r="F2">
        <v>2022</v>
      </c>
      <c r="G2">
        <v>2022</v>
      </c>
    </row>
    <row r="3" spans="1:7" x14ac:dyDescent="0.2">
      <c r="A3" s="3" t="s">
        <v>39</v>
      </c>
      <c r="B3" s="3"/>
      <c r="C3" s="3"/>
    </row>
    <row r="4" spans="1:7" x14ac:dyDescent="0.2">
      <c r="A4" s="3" t="s">
        <v>40</v>
      </c>
    </row>
    <row r="5" spans="1:7" x14ac:dyDescent="0.2">
      <c r="A5" s="3" t="s">
        <v>38</v>
      </c>
    </row>
    <row r="6" spans="1:7" x14ac:dyDescent="0.2">
      <c r="A6" s="3" t="s">
        <v>43</v>
      </c>
    </row>
    <row r="7" spans="1:7" x14ac:dyDescent="0.2">
      <c r="A7" s="3" t="s">
        <v>41</v>
      </c>
    </row>
    <row r="8" spans="1:7" x14ac:dyDescent="0.2">
      <c r="A8" s="3" t="s">
        <v>44</v>
      </c>
    </row>
    <row r="9" spans="1:7" x14ac:dyDescent="0.2">
      <c r="A9" s="3"/>
    </row>
    <row r="11" spans="1:7" x14ac:dyDescent="0.2">
      <c r="A11" s="3" t="s">
        <v>42</v>
      </c>
      <c r="B11" t="e">
        <f>((B3/B4)*(B4/B5-B8/B5))*B5/B6*(1-B7)</f>
        <v>#DIV/0!</v>
      </c>
      <c r="C11" t="e">
        <f t="shared" ref="C11:G11" si="0">((C3/C4)*(C4/C5-C8/C5))*C5/C6*(1-C7)</f>
        <v>#DIV/0!</v>
      </c>
      <c r="D11" t="e">
        <f t="shared" si="0"/>
        <v>#DIV/0!</v>
      </c>
      <c r="E11" t="e">
        <f t="shared" si="0"/>
        <v>#DIV/0!</v>
      </c>
      <c r="F11" t="e">
        <f t="shared" si="0"/>
        <v>#DIV/0!</v>
      </c>
      <c r="G11" t="e">
        <f t="shared" si="0"/>
        <v>#DIV/0!</v>
      </c>
    </row>
    <row r="13" spans="1:7" x14ac:dyDescent="0.2">
      <c r="A13" s="3" t="s">
        <v>45</v>
      </c>
      <c r="B13" s="3"/>
      <c r="C13" s="3"/>
    </row>
    <row r="14" spans="1:7" x14ac:dyDescent="0.2">
      <c r="A14" s="4" t="s">
        <v>37</v>
      </c>
      <c r="B14" s="3">
        <v>2024</v>
      </c>
      <c r="C14" s="3">
        <v>2024</v>
      </c>
      <c r="D14">
        <v>2023</v>
      </c>
      <c r="E14">
        <v>2023</v>
      </c>
      <c r="F14">
        <v>2022</v>
      </c>
      <c r="G14">
        <v>2022</v>
      </c>
    </row>
    <row r="15" spans="1:7" x14ac:dyDescent="0.2">
      <c r="A15" s="3" t="s">
        <v>39</v>
      </c>
      <c r="B15" s="3"/>
      <c r="C15" s="3"/>
    </row>
    <row r="16" spans="1:7" x14ac:dyDescent="0.2">
      <c r="A16" s="3" t="s">
        <v>40</v>
      </c>
    </row>
    <row r="17" spans="1:7" x14ac:dyDescent="0.2">
      <c r="A17" s="3" t="s">
        <v>38</v>
      </c>
    </row>
    <row r="18" spans="1:7" x14ac:dyDescent="0.2">
      <c r="A18" s="3" t="s">
        <v>43</v>
      </c>
    </row>
    <row r="19" spans="1:7" x14ac:dyDescent="0.2">
      <c r="A19" s="3" t="s">
        <v>41</v>
      </c>
    </row>
    <row r="20" spans="1:7" x14ac:dyDescent="0.2">
      <c r="A20" s="3" t="s">
        <v>44</v>
      </c>
    </row>
    <row r="21" spans="1:7" x14ac:dyDescent="0.2">
      <c r="A21" s="3"/>
    </row>
    <row r="23" spans="1:7" x14ac:dyDescent="0.2">
      <c r="A23" s="3" t="s">
        <v>42</v>
      </c>
      <c r="B23" t="e">
        <f>((B15/B16)*(B16/B17-B20/B17))*B17/B18*(1-B19)</f>
        <v>#DIV/0!</v>
      </c>
      <c r="C23" t="e">
        <f t="shared" ref="C23:G23" si="1">((C15/C16)*(C16/C17-C20/C17))*C17/C18*(1-C19)</f>
        <v>#DIV/0!</v>
      </c>
      <c r="D23" t="e">
        <f t="shared" si="1"/>
        <v>#DIV/0!</v>
      </c>
      <c r="E23" t="e">
        <f t="shared" si="1"/>
        <v>#DIV/0!</v>
      </c>
      <c r="F23" t="e">
        <f t="shared" si="1"/>
        <v>#DIV/0!</v>
      </c>
      <c r="G23" t="e">
        <f t="shared" si="1"/>
        <v>#DIV/0!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26" sqref="D26"/>
    </sheetView>
  </sheetViews>
  <sheetFormatPr baseColWidth="10" defaultColWidth="8.83203125" defaultRowHeight="15" x14ac:dyDescent="0.2"/>
  <cols>
    <col min="1" max="1" width="25.6640625" customWidth="1"/>
    <col min="2" max="2" width="33.33203125" customWidth="1"/>
    <col min="3" max="3" width="24.33203125" customWidth="1"/>
    <col min="4" max="4" width="36" customWidth="1"/>
  </cols>
  <sheetData>
    <row r="1" spans="1:4" x14ac:dyDescent="0.2">
      <c r="A1" s="1" t="s">
        <v>25</v>
      </c>
      <c r="B1" s="1" t="s">
        <v>26</v>
      </c>
      <c r="C1" s="1" t="s">
        <v>27</v>
      </c>
      <c r="D1" s="1" t="s">
        <v>28</v>
      </c>
    </row>
    <row r="2" spans="1:4" x14ac:dyDescent="0.2">
      <c r="A2" t="s">
        <v>29</v>
      </c>
      <c r="B2" t="s">
        <v>30</v>
      </c>
      <c r="C2">
        <v>100</v>
      </c>
      <c r="D2" t="s">
        <v>31</v>
      </c>
    </row>
    <row r="3" spans="1:4" x14ac:dyDescent="0.2">
      <c r="A3" t="s">
        <v>32</v>
      </c>
      <c r="B3" t="s">
        <v>33</v>
      </c>
      <c r="C3">
        <v>120</v>
      </c>
      <c r="D3" t="s">
        <v>34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Catalysts</vt:lpstr>
      <vt:lpstr>Valuation Metrics</vt:lpstr>
      <vt:lpstr>DuPont</vt:lpstr>
      <vt:lpstr>Management Gauge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gabriel rambanapasi</cp:lastModifiedBy>
  <dcterms:created xsi:type="dcterms:W3CDTF">2025-01-20T08:06:42Z</dcterms:created>
  <dcterms:modified xsi:type="dcterms:W3CDTF">2025-01-20T12:08:44Z</dcterms:modified>
</cp:coreProperties>
</file>