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00" windowHeight="1249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<sst xmlns="http://schemas.openxmlformats.org/spreadsheetml/2006/main" count="12" uniqueCount="9">
  <si>
    <t>Mean</t>
  </si>
  <si>
    <t>StdDev</t>
  </si>
  <si>
    <t>Rx</t>
  </si>
  <si>
    <t>Ry</t>
  </si>
  <si>
    <t>Rz</t>
  </si>
  <si>
    <t>Px</t>
  </si>
  <si>
    <t>Py</t>
  </si>
  <si>
    <t>Pz</t>
  </si>
  <si>
    <t>REF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</si>
</sst>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27" borderId="0" applyNumberFormat="false" applyBorder="false" applyAlignment="false" applyProtection="false">
      <alignment vertical="center"/>
    </xf>
    <xf numFmtId="0" fontId="8" fillId="26" borderId="0" applyNumberFormat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8" fillId="23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14" fillId="0" borderId="7" applyNumberFormat="false" applyFill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8" fillId="31" borderId="0" applyNumberFormat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16" fillId="0" borderId="8" applyNumberFormat="false" applyFill="false" applyAlignment="false" applyProtection="false">
      <alignment vertical="center"/>
    </xf>
    <xf numFmtId="0" fontId="10" fillId="8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0" fillId="6" borderId="4" applyNumberFormat="false" applyFont="false" applyAlignment="false" applyProtection="false">
      <alignment vertical="center"/>
    </xf>
    <xf numFmtId="0" fontId="4" fillId="3" borderId="2" applyNumberFormat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9" fillId="8" borderId="2" applyNumberFormat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8" fillId="0" borderId="1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12" fillId="14" borderId="6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12" sqref="D12"/>
    </sheetView>
  </sheetViews>
  <sheetFormatPr defaultColWidth="8.8" defaultRowHeight="15.75" outlineLevelCol="3"/>
  <cols>
    <col min="1" max="1" width="25.1" customWidth="true"/>
    <col min="2" max="2" width="12.5" customWidth="true"/>
    <col min="3" max="3" width="46.9" customWidth="true"/>
    <col min="4" max="4" width="50.1" customWidth="true"/>
  </cols>
  <sheetData>
    <row r="1" spans="2:4">
      <c r="B1">
        <v>-0.01192339</v>
      </c>
      <c r="C1">
        <v>0.12061187</v>
      </c>
      <c r="D1">
        <v>0.01255336</v>
      </c>
    </row>
    <row r="2" spans="2:4">
      <c r="B2">
        <v>-0.01196611</v>
      </c>
      <c r="C2">
        <v>0.1227132</v>
      </c>
      <c r="D2">
        <v>0.01223421</v>
      </c>
    </row>
    <row r="3" spans="2:4">
      <c r="B3">
        <v>-0.01058324</v>
      </c>
      <c r="C3">
        <v>0.12197613</v>
      </c>
      <c r="D3">
        <v>0.01293432</v>
      </c>
    </row>
    <row r="4" spans="2:4">
      <c r="B4">
        <v>-0.01091781</v>
      </c>
      <c r="C4">
        <v>0.12094235</v>
      </c>
      <c r="D4">
        <v>0.01269896</v>
      </c>
    </row>
    <row r="5" spans="2:4">
      <c r="B5">
        <v>-0.01102862</v>
      </c>
      <c r="C5">
        <v>0.12476191</v>
      </c>
      <c r="D5">
        <v>0.01284127</v>
      </c>
    </row>
    <row r="6" spans="2:4">
      <c r="B6">
        <v>-0.01297299</v>
      </c>
      <c r="C6">
        <v>0.12215369</v>
      </c>
      <c r="D6">
        <v>0.011681</v>
      </c>
    </row>
    <row r="7" spans="2:4">
      <c r="B7">
        <v>-0.01187323</v>
      </c>
      <c r="C7">
        <v>0.12373039</v>
      </c>
      <c r="D7">
        <v>0.0128409</v>
      </c>
    </row>
    <row r="8" spans="2:4">
      <c r="B8">
        <v>-0.00984883</v>
      </c>
      <c r="C8">
        <v>0.12018222</v>
      </c>
      <c r="D8">
        <v>0.01243785</v>
      </c>
    </row>
    <row r="9" spans="2:4">
      <c r="B9">
        <v>-0.01032241</v>
      </c>
      <c r="C9">
        <v>0.1225744</v>
      </c>
      <c r="D9">
        <v>0.0124153</v>
      </c>
    </row>
    <row r="10" spans="1:4">
      <c r="A10" t="s">
        <v>0</v>
      </c>
      <c r="B10">
        <f>AVERAGE(B1:B9)</f>
        <v>-0.0112707366666667</v>
      </c>
      <c r="C10">
        <f>AVERAGE(C1:C9)</f>
        <v>0.122182906666667</v>
      </c>
      <c r="D10">
        <f>AVERAGE(D1:D9)</f>
        <v>0.0125152411111111</v>
      </c>
    </row>
    <row r="11" spans="1:4">
      <c r="A11" t="s">
        <v>1</v>
      </c>
      <c r="B11">
        <f>STDEV(B1:B9)</f>
        <v>0.000984069134271063</v>
      </c>
      <c r="C11">
        <f>STDEV(C1:C9)</f>
        <v>0.00148045327951442</v>
      </c>
      <c r="D11">
        <f>STDEV(D1:D9)</f>
        <v>0.00038956637269676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3"/>
  <sheetViews>
    <sheetView workbookViewId="0">
      <selection activeCell="B3" sqref="B3"/>
    </sheetView>
  </sheetViews>
  <sheetFormatPr defaultColWidth="8.8" defaultRowHeight="15.75" outlineLevelRow="2" outlineLevelCol="3"/>
  <cols>
    <col min="2" max="4" width="13.6"/>
  </cols>
  <sheetData>
    <row r="2" spans="2:4">
      <c r="B2" t="s">
        <v>2</v>
      </c>
      <c r="C2" t="s">
        <v>3</v>
      </c>
      <c r="D2" t="s">
        <v>4</v>
      </c>
    </row>
    <row r="3" spans="2:4">
      <c r="B3">
        <v>0.0365631065043495</v>
      </c>
      <c r="C3">
        <v>0.0320438341764678</v>
      </c>
      <c r="D3">
        <v>-1.63154430911577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workbookViewId="0">
      <selection activeCell="E17" sqref="E17"/>
    </sheetView>
  </sheetViews>
  <sheetFormatPr defaultColWidth="8.8" defaultRowHeight="15.75" outlineLevelCol="3"/>
  <cols>
    <col min="2" max="2" width="12.5"/>
  </cols>
  <sheetData>
    <row r="3" spans="2:4">
      <c r="B3">
        <v>3.26346842842471</v>
      </c>
      <c r="D3">
        <v>5.35157686309945</v>
      </c>
    </row>
    <row r="4" spans="2:4">
      <c r="B4">
        <v>3.23287213719041</v>
      </c>
      <c r="D4">
        <v>5.71396177808206</v>
      </c>
    </row>
    <row r="5" spans="2:4">
      <c r="B5">
        <v>3.16397394094474</v>
      </c>
      <c r="D5">
        <v>5.11627312434529</v>
      </c>
    </row>
    <row r="6" spans="2:4">
      <c r="B6">
        <v>3.34624292071944</v>
      </c>
      <c r="D6">
        <v>5.54362226785107</v>
      </c>
    </row>
    <row r="7" spans="2:4">
      <c r="B7">
        <v>3.48399103651224</v>
      </c>
      <c r="D7">
        <v>5.69009639073598</v>
      </c>
    </row>
    <row r="9" spans="2:4">
      <c r="B9">
        <f>AVERAGE(B3:B7)</f>
        <v>3.29810969275831</v>
      </c>
      <c r="D9">
        <f>AVERAGE(D3:D7)</f>
        <v>5.48310608482277</v>
      </c>
    </row>
    <row r="10" spans="2:4">
      <c r="B10">
        <f>STDEV(B3:B7)</f>
        <v>0.122797635721765</v>
      </c>
      <c r="D10">
        <f>STDEV(D3:D7)</f>
        <v>0.250832565330143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7"/>
  <sheetViews>
    <sheetView tabSelected="1" workbookViewId="0">
      <selection activeCell="C4" sqref="C4"/>
    </sheetView>
  </sheetViews>
  <sheetFormatPr defaultColWidth="8.8" defaultRowHeight="15.75" outlineLevelRow="6" outlineLevelCol="7"/>
  <cols>
    <col min="3" max="4" width="12.5"/>
    <col min="5" max="6" width="13.6"/>
    <col min="7" max="8" width="12.5"/>
  </cols>
  <sheetData>
    <row r="3" spans="3:8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8">
      <c r="A4" t="s">
        <v>8</v>
      </c>
      <c r="C4">
        <v>0.0111833330045147</v>
      </c>
      <c r="D4">
        <v>0.0987419832481216</v>
      </c>
      <c r="E4">
        <v>-1.58113669921678</v>
      </c>
      <c r="F4">
        <v>20.88619139</v>
      </c>
      <c r="G4">
        <v>40.24234346</v>
      </c>
      <c r="H4">
        <v>285.76031458</v>
      </c>
    </row>
    <row r="5" spans="3:8">
      <c r="C5">
        <v>0.101302462545995</v>
      </c>
      <c r="D5">
        <v>0.167611300687124</v>
      </c>
      <c r="E5">
        <v>-1.62652082489267</v>
      </c>
      <c r="F5">
        <v>19.56250724</v>
      </c>
      <c r="G5">
        <v>37.30714814</v>
      </c>
      <c r="H5">
        <v>282.5971999</v>
      </c>
    </row>
    <row r="7" spans="3:8">
      <c r="C7">
        <f t="shared" ref="C7:H7" si="0">C5-C4</f>
        <v>0.0901191295414803</v>
      </c>
      <c r="D7">
        <f t="shared" si="0"/>
        <v>0.0688693174390024</v>
      </c>
      <c r="E7">
        <f t="shared" si="0"/>
        <v>-0.04538412567589</v>
      </c>
      <c r="F7">
        <f t="shared" si="0"/>
        <v>-1.32368415</v>
      </c>
      <c r="G7">
        <f t="shared" si="0"/>
        <v>-2.93519532</v>
      </c>
      <c r="H7">
        <f t="shared" si="0"/>
        <v>-3.16311467999998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adminspin</dc:creator>
  <cp:lastModifiedBy>adminspin</cp:lastModifiedBy>
  <dcterms:created xsi:type="dcterms:W3CDTF">2021-08-02T19:29:00Z</dcterms:created>
  <dcterms:modified xsi:type="dcterms:W3CDTF">2021-08-04T16:27:52Z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