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RBS SG\PCR\"/>
    </mc:Choice>
  </mc:AlternateContent>
  <bookViews>
    <workbookView xWindow="0" yWindow="0" windowWidth="20490" windowHeight="9050" tabRatio="493" activeTab="2"/>
  </bookViews>
  <sheets>
    <sheet name="WO" sheetId="4" r:id="rId1"/>
    <sheet name="Requirement" sheetId="25" r:id="rId2"/>
    <sheet name="Development" sheetId="19" r:id="rId3"/>
    <sheet name="Testing" sheetId="26" r:id="rId4"/>
  </sheets>
  <externalReferences>
    <externalReference r:id="rId5"/>
  </externalReferences>
  <definedNames>
    <definedName name="Compliance">'[1]Technology Efforts'!$AP$76:$AP$105</definedName>
    <definedName name="Hogan">'[1]Technology Efforts'!$D$75:$D$124</definedName>
    <definedName name="J2EE">'[1]Technology Efforts'!$C$5:$I$12</definedName>
    <definedName name="MainFrame">'[1]Technology Efforts'!$D$73:$I$134</definedName>
    <definedName name="Misc">OFFSET(J2EE,2,1,4,1)</definedName>
    <definedName name="Misc1">OFFSET(MainFrame,2,0,60,1)</definedName>
    <definedName name="_xlnm.Print_Area" localSheetId="0">WO!$B$2:$G$37</definedName>
    <definedName name="Standard">'[1]Technology Efforts'!$D$75:$D$94</definedName>
    <definedName name="Tech">'[1]Technology Efforts'!$D:$D</definedName>
    <definedName name="TechTable">OFFSET('[1]Technology Efforts'!$D$2,MATCH('[1]Initial Estimate'!$B$6,Tech,0)-1,0,IF('[1]Initial Estimate'!$B$6="MainFrame",61,6),6)</definedName>
    <definedName name="TechTable1">OFFSET('[1]Technology Efforts'!$D$2,MATCH('[1]Detailed Estimate'!$B$7,Tech,0)-1,0,IF('[1]Detailed Estimate'!$B$7="MainFrame",61,6),6)</definedName>
    <definedName name="test">OFFSET(J2EE,0,2,1,5)</definedName>
    <definedName name="test1">OFFSET(MainFrame,0,1,1,5)</definedName>
  </definedNames>
  <calcPr calcId="162913"/>
</workbook>
</file>

<file path=xl/calcChain.xml><?xml version="1.0" encoding="utf-8"?>
<calcChain xmlns="http://schemas.openxmlformats.org/spreadsheetml/2006/main">
  <c r="A4" i="25" l="1"/>
  <c r="A5" i="25" s="1"/>
  <c r="A6" i="25" s="1"/>
  <c r="A7" i="25" s="1"/>
  <c r="A8" i="25" s="1"/>
  <c r="D46" i="4" l="1"/>
  <c r="F18" i="4" l="1"/>
  <c r="D18" i="4"/>
  <c r="D45" i="4" l="1"/>
  <c r="D44" i="4"/>
  <c r="D43" i="4"/>
  <c r="E19" i="4"/>
  <c r="F17" i="4"/>
  <c r="D17" i="4"/>
  <c r="F16" i="4"/>
  <c r="D16" i="4"/>
  <c r="F15" i="4"/>
  <c r="D15" i="4"/>
  <c r="D19" i="4" l="1"/>
  <c r="F19" i="4"/>
</calcChain>
</file>

<file path=xl/sharedStrings.xml><?xml version="1.0" encoding="utf-8"?>
<sst xmlns="http://schemas.openxmlformats.org/spreadsheetml/2006/main" count="170" uniqueCount="142">
  <si>
    <t>#</t>
  </si>
  <si>
    <t>Services</t>
  </si>
  <si>
    <t># of Hours</t>
  </si>
  <si>
    <t># of Mandays</t>
  </si>
  <si>
    <t>Comments</t>
  </si>
  <si>
    <t>Between:</t>
  </si>
  <si>
    <t>And:</t>
  </si>
  <si>
    <t>Cost 
(RM)</t>
  </si>
  <si>
    <t>TOTAL</t>
  </si>
  <si>
    <t>IN SCOPE</t>
  </si>
  <si>
    <t>OUT OF SCOPE</t>
  </si>
  <si>
    <t>Integrated Delivery House</t>
  </si>
  <si>
    <t>20th Floor</t>
  </si>
  <si>
    <t>Menara Maybank</t>
  </si>
  <si>
    <t>100, Jalan Tun Perak</t>
  </si>
  <si>
    <t>50050 Kuala Lumpur</t>
  </si>
  <si>
    <t>To provide development services as stated in the scope section of this quotation. The detail breakdown of the support as follows:</t>
  </si>
  <si>
    <t>Any item not stated as in scope.</t>
  </si>
  <si>
    <t>Project Management</t>
  </si>
  <si>
    <t>Development, Unit Test, Review, SIT/UAT Support</t>
  </si>
  <si>
    <t>UAT execution and UAT management.</t>
  </si>
  <si>
    <t>Host availability and environment readiness both SIT and UAT.</t>
  </si>
  <si>
    <t>Change of Scope and timeline.</t>
  </si>
  <si>
    <t>Cutover support will be under SG PPS support</t>
  </si>
  <si>
    <t>Start
Date</t>
  </si>
  <si>
    <t>End
Date</t>
  </si>
  <si>
    <t>Reviewed By:</t>
  </si>
  <si>
    <t xml:space="preserve">Date: </t>
  </si>
  <si>
    <t>Approved By:</t>
  </si>
  <si>
    <t>Date:</t>
  </si>
  <si>
    <t>Maybank Technology</t>
  </si>
  <si>
    <t>Malayan Banking Berhad</t>
  </si>
  <si>
    <t>1 Ang Mo Kio Street 64</t>
  </si>
  <si>
    <t>Maybank Street Singapore 569083</t>
  </si>
  <si>
    <t>Requirement study, Functional Specification, SIT/UAT Support</t>
  </si>
  <si>
    <t>SIT Test Planning, Execution, Defect Management, UAT Support</t>
  </si>
  <si>
    <t>Fredrik Lum Yoke Fai/
Michelle Soo Wei Yin</t>
  </si>
  <si>
    <t>Cost Estimation</t>
  </si>
  <si>
    <t>Scope</t>
  </si>
  <si>
    <t>Timeline</t>
  </si>
  <si>
    <t>Testing</t>
  </si>
  <si>
    <t>Any other functions not listed in In-Scope</t>
  </si>
  <si>
    <t>TBD</t>
  </si>
  <si>
    <t>Please refer to the Testing tab</t>
  </si>
  <si>
    <t>BA</t>
  </si>
  <si>
    <t>Design &amp; Development</t>
  </si>
  <si>
    <t xml:space="preserve">Scope of Changes: 
1. Writing ISD
</t>
  </si>
  <si>
    <t>Component</t>
  </si>
  <si>
    <t>Assumptions:</t>
  </si>
  <si>
    <t>Prepared by :  Ramesh Raju</t>
  </si>
  <si>
    <t>Scope of Changes: 
RBS Enhancement ATM Card Replacement with Pin Issuance Button</t>
  </si>
  <si>
    <t>Version : 1.0</t>
  </si>
  <si>
    <t>Objective:</t>
  </si>
  <si>
    <t>Impacted Functions:</t>
  </si>
  <si>
    <t>Workstream</t>
  </si>
  <si>
    <t>&gt; To enable Agreement / Guarantee / Collateral Printing via RBS</t>
  </si>
  <si>
    <t>a) Guarantee Form:</t>
  </si>
  <si>
    <t xml:space="preserve">    - FIN_ADJ_006 (Adj Gurantee of HP Agreement (page 1 &amp; 7)) </t>
  </si>
  <si>
    <t xml:space="preserve">b) HP Agreement Form: </t>
  </si>
  <si>
    <t xml:space="preserve">    - FIN_ADJ_007 (Adj HP Agreement Non Act/Act (page 1))</t>
  </si>
  <si>
    <t xml:space="preserve">    - FIN_ADJ_007(2) (Adj HP Agreement Non Act (page 1))</t>
  </si>
  <si>
    <t>c) Multi Securities Form (To be printed on pre-printed documents)</t>
  </si>
  <si>
    <t>In Scope: Adjustment &amp; Maintenance - Others &gt; Guarantee of HP Agreement</t>
  </si>
  <si>
    <t>&gt; To validate system should allow to select "Guarantee of HP Agreement" from Maintenance Type dropdown</t>
  </si>
  <si>
    <t>&gt; To validate a new drop down value "All" in Guarantor Type dropdown</t>
  </si>
  <si>
    <t xml:space="preserve">   - To verify the drop down value</t>
  </si>
  <si>
    <t xml:space="preserve">   - To verify system allow to select "All" drop down value</t>
  </si>
  <si>
    <t>&gt; To validate system should display all the guarantor names in the selection screen</t>
  </si>
  <si>
    <t xml:space="preserve">   - To verify system is able to retrieve the guarantor names for Corporate and Individual</t>
  </si>
  <si>
    <t xml:space="preserve">   - To verify system should be able to display all the guarantor names including Corporate and Individual</t>
  </si>
  <si>
    <t xml:space="preserve">   - To verify system allow to select the Guarantor Names</t>
  </si>
  <si>
    <t xml:space="preserve">   - To verify system allow to select Individual &amp; Corporate to print on Line 1 / Line 2</t>
  </si>
  <si>
    <t xml:space="preserve">   - To verify upon selecting Individual &amp; Corporate to Line 1 / Line 2, system should allow to print upon click OK button</t>
  </si>
  <si>
    <t>&gt; Printing: GUARANTEE OF HP AGREEMENT (New GUARANTOR Type = "ALL")</t>
  </si>
  <si>
    <t>&gt; To validate system should print Page 1, 6, 7 &amp;10 on the pre printed form</t>
  </si>
  <si>
    <t xml:space="preserve">   - Page 1</t>
  </si>
  <si>
    <t xml:space="preserve">     -To verify system should print Page 1 on the pre printed form</t>
  </si>
  <si>
    <t xml:space="preserve">     -To validate system should allow to print as per the selection for Guarantor Type = All</t>
  </si>
  <si>
    <t xml:space="preserve">     -To validate system should allow to print Corporate and Individual Guarantors</t>
  </si>
  <si>
    <t xml:space="preserve">     -To verify there is not overlapping of guarantor names</t>
  </si>
  <si>
    <t xml:space="preserve">     -To verify the alignment printing on the pre printed GUARANTEE OF HP AGREEMENT form</t>
  </si>
  <si>
    <t xml:space="preserve">   - Page 6</t>
  </si>
  <si>
    <t xml:space="preserve">     -To verify system should print Page 6 on the pre printed form</t>
  </si>
  <si>
    <t xml:space="preserve">     -To verify system should print page 6 as per existing</t>
  </si>
  <si>
    <t xml:space="preserve">   - Page 7</t>
  </si>
  <si>
    <t xml:space="preserve">     -To verify system should print Page 7 on the pre printed form</t>
  </si>
  <si>
    <t xml:space="preserve">     -To verify system should print the guarantor details "Company Name and Address" in the (Execution By a Limited Company in the Guarantor column) pre printed form</t>
  </si>
  <si>
    <t xml:space="preserve">     -To verify the alignment of the Company Name and Address</t>
  </si>
  <si>
    <t xml:space="preserve">     -To verify there is not overlapping of Company Name and Address</t>
  </si>
  <si>
    <t xml:space="preserve">     -To verify there is not overlapping of Company Name and Address on the pre printed form</t>
  </si>
  <si>
    <t xml:space="preserve">   - Page 10</t>
  </si>
  <si>
    <t xml:space="preserve">     -To verify system should print Page 10 on the pre printed form</t>
  </si>
  <si>
    <t xml:space="preserve">     -To verify system should print the Guarantor details</t>
  </si>
  <si>
    <t xml:space="preserve">     -To verify system should not overlap the guarantor details on the pre printed form</t>
  </si>
  <si>
    <t>&gt; Printing: GUARANTEE OF HP AGREEMENT (GUARANTOR Type = "Corporate")</t>
  </si>
  <si>
    <t>&gt; To validate system should print Page 1, 6, &amp; 7 on the pre printed form</t>
  </si>
  <si>
    <t xml:space="preserve">     -To verify the alignment printing on the pre printed GUARANTEE OF HP AGREEMENT form as per existing</t>
  </si>
  <si>
    <t xml:space="preserve">     -To verify system should print Page 6 on the pre printed form as per existing</t>
  </si>
  <si>
    <t>&gt; Printing: GUARANTEE OF HP AGREEMENT (GUARANTOR Type = "Individual")</t>
  </si>
  <si>
    <t>&gt; To validate system should print Page 1, 6, &amp; 10 on the pre printed form</t>
  </si>
  <si>
    <t xml:space="preserve">     -To verify system should print Page 10 on the pre printed form as per existing</t>
  </si>
  <si>
    <t>In Scope: Adjustment &amp; Maintenance - Others &gt; HP agreement Non Act/Act</t>
  </si>
  <si>
    <t>&gt; To validate system allow to select "HP Agreement Non/Act" click print</t>
  </si>
  <si>
    <t>&gt; Printing: HP AGREEMENT NON ACT/ACT</t>
  </si>
  <si>
    <t>&gt;  To validate system should print Page 1</t>
  </si>
  <si>
    <t>&gt; To validate system to print below fields with "AS PER ATTACHED" if the customer has more than 10 collaterals tagged at one HP account. i.e. similart to existing HP accounts with 2 to 10 collaterals requirements.</t>
  </si>
  <si>
    <t xml:space="preserve">   - Make &amp; Type</t>
  </si>
  <si>
    <t xml:space="preserve">   - Engine No</t>
  </si>
  <si>
    <t xml:space="preserve">   - Registration No</t>
  </si>
  <si>
    <t xml:space="preserve">   - Chassis No / Serial No</t>
  </si>
  <si>
    <t xml:space="preserve">   - Details of Accessories</t>
  </si>
  <si>
    <t xml:space="preserve">   - Year of Manufacture </t>
  </si>
  <si>
    <t xml:space="preserve">   - Date of Original Registration </t>
  </si>
  <si>
    <t>&gt; To validate all printings should be aligned and no overlapping on the pre printed form</t>
  </si>
  <si>
    <t>&gt; To validate system should not display any error and allow to print Page 1 if the customer have more than 1, 5, 10, 15 or more colletrals tagged to 1 HP account</t>
  </si>
  <si>
    <t>In Scope: Adjustment &amp; Maintenance - Others &gt; Multi Securities (NEW Form)</t>
  </si>
  <si>
    <t>&gt; To validate system should display a new Maintenance Type "Multi Securities" in the dropdown</t>
  </si>
  <si>
    <t>&gt; To validate system should allow to select the new dropdown</t>
  </si>
  <si>
    <t>&gt; To validate system should allow to select and click OK</t>
  </si>
  <si>
    <t>&gt; To validate system should allow to print Multi Securities on the pre printed form</t>
  </si>
  <si>
    <t>&gt; To validate system should be able to print less than 10 colletrals and more than 10 colletrals in the pre printed form</t>
  </si>
  <si>
    <t>&gt; To validate system should print the colletral details e.g. 1 UNIT of &lt;Make &amp; Type&gt; &lt;Reg/Serial Number&gt; &lt;Chassis Number&gt;</t>
  </si>
  <si>
    <t>&gt; To validate system should print the agreement date</t>
  </si>
  <si>
    <t>&gt; To validate the printing alignment on the pre printed form</t>
  </si>
  <si>
    <t>&gt; To validate no overlapping on the pre printed form</t>
  </si>
  <si>
    <t>Regression:</t>
  </si>
  <si>
    <t>&gt; To randomly print other Maintenance Type from Adjustment &amp; Maintenance - Others screen</t>
  </si>
  <si>
    <t xml:space="preserve">&gt; Assume no change to screen design, behaviour and posting flow. </t>
  </si>
  <si>
    <t>Functions/Transactions</t>
  </si>
  <si>
    <t>FIN</t>
  </si>
  <si>
    <t>Adjustment &amp; Maintenance - Others</t>
  </si>
  <si>
    <t>No</t>
  </si>
  <si>
    <t>Requirements:</t>
  </si>
  <si>
    <t>Remarks</t>
  </si>
  <si>
    <r>
      <t xml:space="preserve">Updation on printing validations for below forms
a) Guarantee Form:
    - FIN_ADJ_006 (Adj Gurantee of HP Agreement (page 1 &amp; 7)) 
b) HP Agreement Form: 
    - FIN_ADJ_007 (Adj HP Agreement Non Act/Act (page 1))
    - FIN_ADJ_007(2) (Adj HP Agreement Non Act (page 1))
c) Multi </t>
    </r>
    <r>
      <rPr>
        <sz val="11"/>
        <color rgb="FFFF0000"/>
        <rFont val="Calibri"/>
        <family val="2"/>
        <scheme val="minor"/>
      </rPr>
      <t xml:space="preserve">Securities </t>
    </r>
    <r>
      <rPr>
        <sz val="11"/>
        <color theme="1"/>
        <rFont val="Calibri"/>
        <family val="2"/>
        <scheme val="minor"/>
      </rPr>
      <t xml:space="preserve">Form </t>
    </r>
    <r>
      <rPr>
        <sz val="11"/>
        <color rgb="FFFF0000"/>
        <rFont val="Calibri"/>
        <family val="2"/>
        <scheme val="minor"/>
      </rPr>
      <t>(To be printed to pre-printed documents - Formats will be provided by SG users)</t>
    </r>
    <r>
      <rPr>
        <sz val="11"/>
        <color theme="1"/>
        <rFont val="Calibri"/>
        <family val="2"/>
        <scheme val="minor"/>
      </rPr>
      <t xml:space="preserve">
</t>
    </r>
  </si>
  <si>
    <r>
      <t xml:space="preserve">Impacted Functions
a) Existing
    1- FIN 405: Adjustment &amp; Maintenance - Others &gt; Guarantee of HP Agreement
         </t>
    </r>
    <r>
      <rPr>
        <sz val="11"/>
        <color rgb="FFFF0000"/>
        <rFont val="Calibri"/>
        <family val="2"/>
        <scheme val="minor"/>
      </rPr>
      <t xml:space="preserve">- New option in Guarantor Type dropdown list e.g. value to display = 'All' 
         - To display all guarantor name in the selection screen i.e. corporate + Individual guarantor once user select the new Guarantor Type
         - New trancode to fetch both Corporate and Individual Guarantor details (Host/ESB enhancement is required)
</t>
    </r>
    <r>
      <rPr>
        <sz val="11"/>
        <color theme="1"/>
        <rFont val="Calibri"/>
        <family val="2"/>
        <scheme val="minor"/>
      </rPr>
      <t xml:space="preserve">         2- FIN405: Adjustment &amp; Maintenance - Others &gt; HP agreement Non Act/Act
b) New (additional dropdown value in Maintenance Type) </t>
    </r>
    <r>
      <rPr>
        <sz val="11"/>
        <color rgb="FFFF0000"/>
        <rFont val="Calibri"/>
        <family val="2"/>
        <scheme val="minor"/>
      </rPr>
      <t>Refer sample screen in Remarks Column.</t>
    </r>
    <r>
      <rPr>
        <sz val="11"/>
        <color theme="1"/>
        <rFont val="Calibri"/>
        <family val="2"/>
        <scheme val="minor"/>
      </rPr>
      <t xml:space="preserve">
    1- FIN405: Adjustment &amp; Maintenance - Others &gt; </t>
    </r>
    <r>
      <rPr>
        <sz val="11"/>
        <color rgb="FFFF0000"/>
        <rFont val="Calibri"/>
        <family val="2"/>
        <scheme val="minor"/>
      </rPr>
      <t>Multiple Securities</t>
    </r>
    <r>
      <rPr>
        <sz val="11"/>
        <color theme="1"/>
        <rFont val="Calibri"/>
        <family val="2"/>
        <scheme val="minor"/>
      </rPr>
      <t xml:space="preserve">
c) All the above applicable both for Corporate and Individual Guarantor Type </t>
    </r>
    <r>
      <rPr>
        <sz val="11"/>
        <color rgb="FFFF0000"/>
        <rFont val="Calibri"/>
        <family val="2"/>
        <scheme val="minor"/>
      </rPr>
      <t>inclusive the new Guarantor Type value (All)</t>
    </r>
    <r>
      <rPr>
        <sz val="11"/>
        <color theme="1"/>
        <rFont val="Calibri"/>
        <family val="2"/>
        <scheme val="minor"/>
      </rPr>
      <t xml:space="preserve">
</t>
    </r>
  </si>
  <si>
    <r>
      <t xml:space="preserve">Guarantee Form (page </t>
    </r>
    <r>
      <rPr>
        <sz val="11"/>
        <color rgb="FFFF0000"/>
        <rFont val="Calibri"/>
        <family val="2"/>
        <scheme val="minor"/>
      </rPr>
      <t>1, 7 &amp; 10)</t>
    </r>
    <r>
      <rPr>
        <sz val="11"/>
        <color theme="1"/>
        <rFont val="Calibri"/>
        <family val="2"/>
        <scheme val="minor"/>
      </rPr>
      <t xml:space="preserve">
a) Page 1. To print 
</t>
    </r>
    <r>
      <rPr>
        <sz val="11"/>
        <color rgb="FFFF0000"/>
        <rFont val="Calibri"/>
        <family val="2"/>
        <scheme val="minor"/>
      </rPr>
      <t xml:space="preserve">     1- Guarantor Type = Individual
          - No changes. 
     2- For Guarantor Type = Corporate
          - No changes
     3- Guarantor Type = All (New option in Guarantor Type field i.e. Corporate + Individual Guarantor)
          - To print both Individual and Corporate Guarantor name as selected by user in the selection screen
</t>
    </r>
    <r>
      <rPr>
        <sz val="11"/>
        <rFont val="Calibri"/>
        <family val="2"/>
        <scheme val="minor"/>
      </rPr>
      <t xml:space="preserve">b) Page 7. (New requirements to print Guarantor details for Execution By a Limited Company  in the Guarantor column).
  </t>
    </r>
    <r>
      <rPr>
        <sz val="11"/>
        <color rgb="FFFF0000"/>
        <rFont val="Calibri"/>
        <family val="2"/>
        <scheme val="minor"/>
      </rPr>
      <t xml:space="preserve">   1- To print upon user select Guarantor Type = Corporate or All</t>
    </r>
    <r>
      <rPr>
        <sz val="11"/>
        <rFont val="Calibri"/>
        <family val="2"/>
        <scheme val="minor"/>
      </rPr>
      <t xml:space="preserve">
     2- To align the Company Name and Address accordingly to the pre-printed formats column. 6 fields to be mapped for printing of Guarantor details 
  </t>
    </r>
    <r>
      <rPr>
        <sz val="11"/>
        <color rgb="FFFF0000"/>
        <rFont val="Calibri"/>
        <family val="2"/>
        <scheme val="minor"/>
      </rPr>
      <t xml:space="preserve">   3- To remove the ROC number from printing </t>
    </r>
    <r>
      <rPr>
        <sz val="11"/>
        <rFont val="Calibri"/>
        <family val="2"/>
        <scheme val="minor"/>
      </rPr>
      <t xml:space="preserve">
(Refer sample in Remarks column) </t>
    </r>
    <r>
      <rPr>
        <sz val="11"/>
        <color rgb="FFFF0000"/>
        <rFont val="Calibri"/>
        <family val="2"/>
        <scheme val="minor"/>
      </rPr>
      <t xml:space="preserve">
c) Page 10. 
     1- As existing, Individual Guarantor details printed upon user select Guarantor Type = Individual (No changes to existing flow)
     2- To print Individual Guarantor details upon user select Guarantor Type = All (New requirements)</t>
    </r>
    <r>
      <rPr>
        <sz val="11"/>
        <color theme="1"/>
        <rFont val="Calibri"/>
        <family val="2"/>
        <scheme val="minor"/>
      </rPr>
      <t xml:space="preserve">
</t>
    </r>
    <r>
      <rPr>
        <sz val="11"/>
        <color rgb="FFFF0000"/>
        <rFont val="Calibri"/>
        <family val="2"/>
        <scheme val="minor"/>
      </rPr>
      <t>Note: No changes to Page 6. Details should be printed upon user select Guarantor Type = Individual or Corporate or All</t>
    </r>
    <r>
      <rPr>
        <sz val="11"/>
        <color theme="1"/>
        <rFont val="Calibri"/>
        <family val="2"/>
        <scheme val="minor"/>
      </rPr>
      <t xml:space="preserve">
</t>
    </r>
  </si>
  <si>
    <r>
      <t xml:space="preserve">HP Agreement (page 1)
a) To print below fields with "AS PER ATTACHED" if the customer has more than 10 collaterals tagged at one HP account. i.e. similart to existing HP accounts with 2 to 10 collaterals requirements.
   - Make &amp; Type
   - Engine No
   - Registration No
   - Chassis No / Serial No
   - Details of Accessories
   - Year of Manufacture 
   - Date of Original Registration 
b) To rectify the printing error for agreement with more than 10 collateral printed on T+1 day.
c) To take consideration on the ESB Multi Collateral indicator </t>
    </r>
    <r>
      <rPr>
        <sz val="11"/>
        <color rgb="FF0070C0"/>
        <rFont val="Calibri"/>
        <family val="2"/>
        <scheme val="minor"/>
      </rPr>
      <t xml:space="preserve">(BSFI121 - HP Agreement Printing) </t>
    </r>
    <r>
      <rPr>
        <sz val="11"/>
        <color theme="1"/>
        <rFont val="Calibri"/>
        <family val="2"/>
        <scheme val="minor"/>
      </rPr>
      <t>for Customer with more than 15 collaterals during extraction of collateral details from Host</t>
    </r>
    <r>
      <rPr>
        <sz val="11"/>
        <color rgb="FFFF0000"/>
        <rFont val="Calibri"/>
        <family val="2"/>
        <scheme val="minor"/>
      </rPr>
      <t xml:space="preserve"> (Transparent to user)</t>
    </r>
    <r>
      <rPr>
        <sz val="11"/>
        <color theme="1"/>
        <rFont val="Calibri"/>
        <family val="2"/>
        <scheme val="minor"/>
      </rPr>
      <t xml:space="preserve">
</t>
    </r>
  </si>
  <si>
    <r>
      <t xml:space="preserve">Multi </t>
    </r>
    <r>
      <rPr>
        <sz val="11"/>
        <color rgb="FFFF0000"/>
        <rFont val="Calibri"/>
        <family val="2"/>
        <scheme val="minor"/>
      </rPr>
      <t>Securities</t>
    </r>
    <r>
      <rPr>
        <sz val="11"/>
        <color theme="1"/>
        <rFont val="Calibri"/>
        <family val="2"/>
        <scheme val="minor"/>
      </rPr>
      <t xml:space="preserve"> Form (new)
a) New dropdown value in Maintenance Type fields i.e. Multi </t>
    </r>
    <r>
      <rPr>
        <sz val="11"/>
        <color rgb="FFFF0000"/>
        <rFont val="Calibri"/>
        <family val="2"/>
        <scheme val="minor"/>
      </rPr>
      <t>Securities</t>
    </r>
    <r>
      <rPr>
        <sz val="11"/>
        <color theme="1"/>
        <rFont val="Calibri"/>
        <family val="2"/>
        <scheme val="minor"/>
      </rPr>
      <t xml:space="preserve"> in existing FIN 405: Adjustment &amp; Maintenance - Others screen
b) New form to be printed upon user select the new value and click &lt;OK&gt; button
</t>
    </r>
    <r>
      <rPr>
        <strike/>
        <sz val="11"/>
        <color theme="1"/>
        <rFont val="Calibri"/>
        <family val="2"/>
        <scheme val="minor"/>
      </rPr>
      <t xml:space="preserve">c) RBS to print the Multi Collateral Form layout inclusive of the collateral details in a blank A4 paper once user click screen &lt;OK&gt; button.
</t>
    </r>
    <r>
      <rPr>
        <sz val="11"/>
        <color rgb="FFFF0000"/>
        <rFont val="Calibri"/>
        <family val="2"/>
        <scheme val="minor"/>
      </rPr>
      <t xml:space="preserve">c) RBS to print the Multi Securities details in Pre-Printed documents via passbook printer (formats will be provided by SG users). For reference, current practise - customer will signed on the blank pre-printed documents. </t>
    </r>
    <r>
      <rPr>
        <sz val="11"/>
        <color theme="1"/>
        <rFont val="Calibri"/>
        <family val="2"/>
        <scheme val="minor"/>
      </rPr>
      <t xml:space="preserve">
d) To take consideration on agreements with more than </t>
    </r>
    <r>
      <rPr>
        <sz val="11"/>
        <color rgb="FFFF0000"/>
        <rFont val="Calibri"/>
        <family val="2"/>
        <scheme val="minor"/>
      </rPr>
      <t>10</t>
    </r>
    <r>
      <rPr>
        <sz val="11"/>
        <color theme="1"/>
        <rFont val="Calibri"/>
        <family val="2"/>
        <scheme val="minor"/>
      </rPr>
      <t xml:space="preserve"> collateral to be fit in a single paper. As existing, customer is required to sign 2 copy of the documents if the accounts with more than </t>
    </r>
    <r>
      <rPr>
        <sz val="11"/>
        <color rgb="FFFF0000"/>
        <rFont val="Calibri"/>
        <family val="2"/>
        <scheme val="minor"/>
      </rPr>
      <t>10</t>
    </r>
    <r>
      <rPr>
        <sz val="11"/>
        <color theme="1"/>
        <rFont val="Calibri"/>
        <family val="2"/>
        <scheme val="minor"/>
      </rPr>
      <t xml:space="preserve"> collateral. (printed in 2 separate forms due to current alignment &amp; space constrain).
e) To us the existing Inquiry trancode 4261 &amp; 4263 (BSFI121: HP Agreement Printing) extracted from Host to incorporate multi collaterals informations into this new form.
</t>
    </r>
    <r>
      <rPr>
        <sz val="11"/>
        <color rgb="FFFF0000"/>
        <rFont val="Calibri"/>
        <family val="2"/>
        <scheme val="minor"/>
      </rPr>
      <t xml:space="preserve">f) To print with prefix "1 UNIT' in front of the each collateral item e.g. 1 UNIT of &lt;Make &amp; Type&gt; </t>
    </r>
    <r>
      <rPr>
        <sz val="11"/>
        <color rgb="FF0070C0"/>
        <rFont val="Calibri"/>
        <family val="2"/>
        <scheme val="minor"/>
      </rPr>
      <t>&lt;Reg/Serial Number&gt;</t>
    </r>
    <r>
      <rPr>
        <sz val="11"/>
        <color rgb="FFFF0000"/>
        <rFont val="Calibri"/>
        <family val="2"/>
        <scheme val="minor"/>
      </rPr>
      <t xml:space="preserve"> </t>
    </r>
    <r>
      <rPr>
        <sz val="11"/>
        <color rgb="FF0070C0"/>
        <rFont val="Calibri"/>
        <family val="2"/>
        <scheme val="minor"/>
      </rPr>
      <t>&lt;Chassis Number&gt;</t>
    </r>
    <r>
      <rPr>
        <sz val="11"/>
        <color rgb="FFFF0000"/>
        <rFont val="Calibri"/>
        <family val="2"/>
        <scheme val="minor"/>
      </rPr>
      <t xml:space="preserve">
g) Date field in pre-printed multi security document. RBS to print similars to agreement date. Refer sample in Remarks column.
</t>
    </r>
  </si>
  <si>
    <t xml:space="preserve">Impacted BSID:
a) BSFI121:  HP Agreement Printing Inquiry
</t>
  </si>
  <si>
    <t>PCR 949</t>
  </si>
  <si>
    <t>PCR 949: 
a) To  remove 'ATM Card', 'Prepaid Cards - ', 'Prepaid Cards - B' and 'MBBcardATM' from Cards article in Negotiable items by using the db script.
b) To parameterised CARD TYPE field value in New eServices Issuance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</si>
</sst>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Trebuchet MS"/>
      <family val="2"/>
    </font>
    <font>
      <b/>
      <sz val="14"/>
      <color theme="1"/>
      <name val="Trebuchet MS"/>
      <family val="2"/>
    </font>
    <font>
      <sz val="14"/>
      <color theme="1"/>
      <name val="Trebuchet MS"/>
      <family val="2"/>
    </font>
    <font>
      <sz val="12"/>
      <color theme="1"/>
      <name val="Trebuchet MS"/>
      <family val="2"/>
    </font>
    <font>
      <b/>
      <sz val="12"/>
      <color theme="1"/>
      <name val="Trebuchet MS"/>
      <family val="2"/>
    </font>
    <font>
      <b/>
      <sz val="11"/>
      <color theme="1"/>
      <name val="Trebuchet MS"/>
      <family val="2"/>
    </font>
    <font>
      <b/>
      <sz val="10"/>
      <color theme="1"/>
      <name val="Trebuchet MS"/>
      <family val="2"/>
    </font>
    <font>
      <b/>
      <sz val="10"/>
      <color theme="1"/>
      <name val="Calibri"/>
      <family val="2"/>
      <scheme val="minor"/>
    </font>
    <font>
      <sz val="10"/>
      <color theme="1"/>
      <name val="Trebuchet MS"/>
      <family val="2"/>
    </font>
    <font>
      <sz val="10"/>
      <color rgb="FF000000"/>
      <name val="Trebuchet MS"/>
      <family val="2"/>
    </font>
    <font>
      <sz val="10"/>
      <name val="Arial"/>
      <family val="2"/>
    </font>
    <font>
      <sz val="10"/>
      <name val="Trebuchet MS"/>
      <family val="2"/>
    </font>
    <font>
      <b/>
      <sz val="11"/>
      <color theme="1"/>
      <name val="Calibri"/>
      <family val="2"/>
      <scheme val="minor"/>
    </font>
    <font>
      <b/>
      <u/>
      <sz val="11"/>
      <color theme="1"/>
      <name val="Trebuchet MS"/>
      <family val="2"/>
    </font>
    <font>
      <sz val="11"/>
      <name val="Trebuchet MS"/>
      <family val="2"/>
    </font>
    <font>
      <sz val="11"/>
      <color rgb="FFFF0000"/>
      <name val="Calibri"/>
      <family val="2"/>
      <scheme val="minor"/>
    </font>
    <font>
      <strike/>
      <sz val="11"/>
      <color theme="1"/>
      <name val="Trebuchet MS"/>
      <family val="2"/>
    </font>
    <font>
      <b/>
      <sz val="10"/>
      <color theme="1"/>
      <name val="Arial"/>
      <family val="2"/>
    </font>
    <font>
      <b/>
      <u/>
      <sz val="11"/>
      <color theme="1"/>
      <name val="Calibri"/>
      <family val="2"/>
      <scheme val="minor"/>
    </font>
    <font>
      <sz val="11"/>
      <name val="Calibri"/>
      <family val="2"/>
      <scheme val="minor"/>
    </font>
    <font>
      <sz val="11"/>
      <color rgb="FF0070C0"/>
      <name val="Calibri"/>
      <family val="2"/>
      <scheme val="minor"/>
    </font>
    <font>
      <strike/>
      <sz val="11"/>
      <color theme="1"/>
      <name val="Calibri"/>
      <family val="2"/>
      <scheme val="minor"/>
    </font>
  </fonts>
  <fills count="6">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4"/>
        <bgColor indexed="64"/>
      </patternFill>
    </fill>
    <fill>
      <patternFill patternType="solid">
        <fgColor theme="0" tint="-4.9989318521683403E-2"/>
        <bgColor indexed="64"/>
      </patternFill>
    </fill>
  </fills>
  <borders count="3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s>
  <cellStyleXfs count="2">
    <xf numFmtId="0" fontId="0" fillId="0" borderId="0"/>
    <xf numFmtId="0" fontId="11" fillId="0" borderId="0"/>
  </cellStyleXfs>
  <cellXfs count="112">
    <xf numFmtId="0" fontId="0" fillId="0" borderId="0" xfId="0"/>
    <xf numFmtId="0" fontId="1" fillId="0" borderId="0" xfId="0" applyFont="1" applyAlignment="1">
      <alignment wrapText="1"/>
    </xf>
    <xf numFmtId="0" fontId="4" fillId="0" borderId="0" xfId="0" applyFont="1" applyAlignment="1">
      <alignment wrapText="1"/>
    </xf>
    <xf numFmtId="0" fontId="4" fillId="0" borderId="0" xfId="0" applyFont="1" applyBorder="1" applyAlignment="1">
      <alignment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left" vertical="center" wrapText="1"/>
    </xf>
    <xf numFmtId="0" fontId="5" fillId="3" borderId="11" xfId="0" applyFont="1" applyFill="1" applyBorder="1" applyAlignment="1">
      <alignment horizontal="center" vertical="center" wrapText="1"/>
    </xf>
    <xf numFmtId="0" fontId="5" fillId="0" borderId="0" xfId="0" applyFont="1" applyAlignment="1">
      <alignment wrapText="1"/>
    </xf>
    <xf numFmtId="0" fontId="5" fillId="3" borderId="12" xfId="0" applyFont="1" applyFill="1" applyBorder="1" applyAlignment="1">
      <alignment horizontal="left" vertical="center" wrapText="1"/>
    </xf>
    <xf numFmtId="0" fontId="5" fillId="0" borderId="0" xfId="0" applyFont="1" applyBorder="1" applyAlignment="1">
      <alignment wrapText="1"/>
    </xf>
    <xf numFmtId="0" fontId="1" fillId="0" borderId="0" xfId="0" applyFont="1" applyAlignment="1">
      <alignment wrapText="1"/>
    </xf>
    <xf numFmtId="0" fontId="1" fillId="0" borderId="0" xfId="0" applyFont="1" applyBorder="1" applyAlignment="1">
      <alignment horizontal="left" vertical="center" wrapText="1"/>
    </xf>
    <xf numFmtId="0" fontId="1" fillId="0" borderId="0" xfId="0" applyFont="1" applyBorder="1" applyAlignment="1">
      <alignment vertical="center" wrapText="1"/>
    </xf>
    <xf numFmtId="0" fontId="1" fillId="0" borderId="0" xfId="0" applyFont="1" applyAlignment="1">
      <alignment wrapText="1"/>
    </xf>
    <xf numFmtId="0" fontId="6" fillId="0" borderId="0" xfId="0" applyFont="1" applyAlignment="1">
      <alignment wrapText="1"/>
    </xf>
    <xf numFmtId="0" fontId="1" fillId="0" borderId="25" xfId="0" applyFont="1" applyBorder="1" applyAlignment="1">
      <alignment wrapText="1"/>
    </xf>
    <xf numFmtId="0" fontId="1" fillId="0" borderId="7" xfId="0" applyFont="1" applyBorder="1" applyAlignment="1">
      <alignment wrapText="1"/>
    </xf>
    <xf numFmtId="0" fontId="0" fillId="0" borderId="6" xfId="0" applyBorder="1" applyAlignment="1">
      <alignment vertical="center" wrapText="1"/>
    </xf>
    <xf numFmtId="0" fontId="0" fillId="0" borderId="8" xfId="0" applyBorder="1" applyAlignment="1">
      <alignment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left" vertical="center" wrapText="1"/>
    </xf>
    <xf numFmtId="0" fontId="7" fillId="3" borderId="11" xfId="0" applyFont="1" applyFill="1" applyBorder="1" applyAlignment="1">
      <alignment horizontal="center" vertical="center" wrapText="1"/>
    </xf>
    <xf numFmtId="0" fontId="7" fillId="3" borderId="12" xfId="0" applyFont="1" applyFill="1" applyBorder="1" applyAlignment="1">
      <alignment horizontal="left" vertical="center" wrapText="1"/>
    </xf>
    <xf numFmtId="0" fontId="9" fillId="0" borderId="13" xfId="0" applyFont="1" applyBorder="1" applyAlignment="1">
      <alignment horizontal="center" vertical="center" wrapText="1"/>
    </xf>
    <xf numFmtId="0" fontId="9" fillId="0" borderId="9" xfId="0" applyFont="1" applyBorder="1" applyAlignment="1">
      <alignment horizontal="left" vertical="center" wrapText="1"/>
    </xf>
    <xf numFmtId="0" fontId="9" fillId="0" borderId="14" xfId="0" applyFont="1" applyBorder="1" applyAlignment="1">
      <alignment horizontal="left" vertical="center" wrapText="1"/>
    </xf>
    <xf numFmtId="0" fontId="10" fillId="0" borderId="9" xfId="0" applyFont="1" applyBorder="1" applyAlignment="1">
      <alignment horizontal="left" vertical="center" wrapText="1"/>
    </xf>
    <xf numFmtId="0" fontId="1" fillId="0" borderId="0" xfId="0" applyFont="1" applyAlignment="1">
      <alignment horizontal="center" wrapText="1"/>
    </xf>
    <xf numFmtId="0" fontId="1" fillId="0" borderId="0" xfId="0" applyFont="1" applyAlignment="1"/>
    <xf numFmtId="0" fontId="4" fillId="0" borderId="0" xfId="0" applyFont="1" applyAlignment="1">
      <alignment horizontal="center" wrapText="1"/>
    </xf>
    <xf numFmtId="0" fontId="1" fillId="0" borderId="0" xfId="0" applyFont="1" applyBorder="1" applyAlignment="1">
      <alignment horizontal="center" vertical="center"/>
    </xf>
    <xf numFmtId="0" fontId="9" fillId="0" borderId="19" xfId="0" applyFont="1" applyBorder="1" applyAlignment="1">
      <alignment vertical="top" wrapText="1"/>
    </xf>
    <xf numFmtId="0" fontId="9" fillId="0" borderId="20" xfId="0" applyFont="1" applyBorder="1" applyAlignment="1">
      <alignment vertical="top" wrapText="1"/>
    </xf>
    <xf numFmtId="0" fontId="9" fillId="0" borderId="27" xfId="0" applyFont="1" applyBorder="1" applyAlignment="1">
      <alignment horizontal="center" vertical="center"/>
    </xf>
    <xf numFmtId="0" fontId="9" fillId="0" borderId="10" xfId="0" applyFont="1" applyBorder="1" applyAlignment="1">
      <alignment horizontal="center" vertical="center"/>
    </xf>
    <xf numFmtId="0" fontId="9" fillId="0" borderId="13" xfId="0" applyFont="1" applyBorder="1" applyAlignment="1">
      <alignment horizontal="center" vertical="center"/>
    </xf>
    <xf numFmtId="0" fontId="9" fillId="0" borderId="26" xfId="0" applyFont="1" applyBorder="1" applyAlignment="1">
      <alignment horizontal="center" vertical="center"/>
    </xf>
    <xf numFmtId="0" fontId="9" fillId="0" borderId="15" xfId="0" applyFont="1" applyBorder="1" applyAlignment="1">
      <alignment horizontal="center" vertical="center"/>
    </xf>
    <xf numFmtId="2" fontId="9" fillId="0" borderId="9" xfId="0" applyNumberFormat="1" applyFont="1" applyBorder="1" applyAlignment="1">
      <alignment horizontal="center" vertical="center" wrapText="1"/>
    </xf>
    <xf numFmtId="14" fontId="9" fillId="0" borderId="9" xfId="0" applyNumberFormat="1" applyFont="1" applyBorder="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vertical="center" wrapText="1"/>
    </xf>
    <xf numFmtId="0" fontId="9" fillId="0" borderId="9" xfId="0" applyFont="1" applyBorder="1" applyAlignment="1">
      <alignment horizontal="left" vertical="center"/>
    </xf>
    <xf numFmtId="0" fontId="9" fillId="0" borderId="9" xfId="0" applyFont="1" applyBorder="1" applyAlignment="1">
      <alignment horizontal="center" vertical="center"/>
    </xf>
    <xf numFmtId="1" fontId="9" fillId="0" borderId="9" xfId="0" applyNumberFormat="1" applyFont="1" applyBorder="1" applyAlignment="1">
      <alignment horizontal="center" vertical="center"/>
    </xf>
    <xf numFmtId="0" fontId="7" fillId="3" borderId="9" xfId="0" applyFont="1" applyFill="1" applyBorder="1" applyAlignment="1">
      <alignment horizontal="center" vertical="center"/>
    </xf>
    <xf numFmtId="0" fontId="7" fillId="3" borderId="9" xfId="0" applyFont="1" applyFill="1" applyBorder="1" applyAlignment="1"/>
    <xf numFmtId="1" fontId="7" fillId="3" borderId="9" xfId="0" applyNumberFormat="1" applyFont="1" applyFill="1" applyBorder="1" applyAlignment="1">
      <alignment horizontal="center" vertical="center"/>
    </xf>
    <xf numFmtId="2" fontId="7" fillId="3" borderId="9" xfId="0" applyNumberFormat="1" applyFont="1" applyFill="1" applyBorder="1" applyAlignment="1">
      <alignment horizontal="center" vertical="center"/>
    </xf>
    <xf numFmtId="4" fontId="7" fillId="3" borderId="9" xfId="0" applyNumberFormat="1" applyFont="1" applyFill="1" applyBorder="1" applyAlignment="1">
      <alignment horizontal="center" vertical="center"/>
    </xf>
    <xf numFmtId="0" fontId="7" fillId="3" borderId="9" xfId="0" applyFont="1" applyFill="1" applyBorder="1" applyAlignment="1">
      <alignment horizontal="left"/>
    </xf>
    <xf numFmtId="0" fontId="9" fillId="0" borderId="33" xfId="0" applyFont="1" applyBorder="1" applyAlignment="1">
      <alignment horizontal="center" vertical="center"/>
    </xf>
    <xf numFmtId="4" fontId="9" fillId="0" borderId="9" xfId="0" applyNumberFormat="1" applyFont="1" applyBorder="1" applyAlignment="1">
      <alignment horizontal="center" vertical="center"/>
    </xf>
    <xf numFmtId="2" fontId="10" fillId="0" borderId="9" xfId="0" applyNumberFormat="1" applyFont="1" applyBorder="1" applyAlignment="1">
      <alignment horizontal="center" vertical="center"/>
    </xf>
    <xf numFmtId="0" fontId="13" fillId="4" borderId="0" xfId="0" applyFont="1" applyFill="1"/>
    <xf numFmtId="0" fontId="14" fillId="0" borderId="0" xfId="0" applyFont="1"/>
    <xf numFmtId="0" fontId="1" fillId="0" borderId="0" xfId="0" applyFont="1"/>
    <xf numFmtId="0" fontId="12" fillId="0" borderId="9" xfId="1" applyFont="1" applyFill="1" applyBorder="1" applyAlignment="1">
      <alignment horizontal="left" vertical="top" wrapText="1"/>
    </xf>
    <xf numFmtId="0" fontId="0" fillId="0" borderId="0" xfId="0" applyAlignment="1">
      <alignment wrapText="1"/>
    </xf>
    <xf numFmtId="0" fontId="0" fillId="0" borderId="0" xfId="0" applyAlignment="1">
      <alignment vertical="top" wrapText="1"/>
    </xf>
    <xf numFmtId="0" fontId="15" fillId="0" borderId="0" xfId="0" applyFont="1"/>
    <xf numFmtId="0" fontId="6" fillId="0" borderId="9" xfId="0" applyFont="1" applyBorder="1" applyAlignment="1">
      <alignment horizontal="center" vertical="center"/>
    </xf>
    <xf numFmtId="0" fontId="1" fillId="0" borderId="9" xfId="0" applyFont="1" applyBorder="1" applyAlignment="1">
      <alignment horizontal="center" vertical="center"/>
    </xf>
    <xf numFmtId="0" fontId="1" fillId="0" borderId="0" xfId="0" quotePrefix="1" applyFont="1"/>
    <xf numFmtId="0" fontId="6" fillId="0" borderId="0" xfId="0" quotePrefix="1" applyFont="1"/>
    <xf numFmtId="0" fontId="17" fillId="0" borderId="0" xfId="0" applyFont="1"/>
    <xf numFmtId="0" fontId="18" fillId="0" borderId="9" xfId="0" applyFont="1" applyBorder="1" applyAlignment="1">
      <alignment horizontal="left"/>
    </xf>
    <xf numFmtId="0" fontId="1" fillId="0" borderId="9" xfId="0" applyFont="1" applyBorder="1" applyAlignment="1">
      <alignment vertical="top"/>
    </xf>
    <xf numFmtId="0" fontId="0" fillId="0" borderId="0" xfId="0" applyFont="1" applyFill="1" applyBorder="1" applyAlignment="1">
      <alignment vertical="center" wrapText="1"/>
    </xf>
    <xf numFmtId="0" fontId="19" fillId="5" borderId="9" xfId="0" applyFont="1" applyFill="1" applyBorder="1" applyAlignment="1">
      <alignment horizontal="center" vertical="center" wrapText="1"/>
    </xf>
    <xf numFmtId="0" fontId="19" fillId="5" borderId="9" xfId="0" applyFont="1" applyFill="1" applyBorder="1" applyAlignment="1">
      <alignment vertical="center" wrapText="1"/>
    </xf>
    <xf numFmtId="0" fontId="0" fillId="0" borderId="9" xfId="0" applyBorder="1" applyAlignment="1">
      <alignment horizontal="center" vertical="top" wrapText="1"/>
    </xf>
    <xf numFmtId="0" fontId="0" fillId="0" borderId="9" xfId="0" applyFont="1" applyFill="1" applyBorder="1" applyAlignment="1">
      <alignment vertical="center" wrapText="1"/>
    </xf>
    <xf numFmtId="0" fontId="0" fillId="0" borderId="9" xfId="0" applyBorder="1" applyAlignment="1">
      <alignment vertical="center" wrapText="1"/>
    </xf>
    <xf numFmtId="0" fontId="0" fillId="0" borderId="0" xfId="0" applyFont="1" applyAlignment="1">
      <alignment wrapText="1"/>
    </xf>
    <xf numFmtId="0" fontId="0" fillId="0" borderId="0" xfId="0" applyAlignment="1">
      <alignment vertical="center" wrapText="1"/>
    </xf>
    <xf numFmtId="0" fontId="0" fillId="0" borderId="0" xfId="0" applyAlignment="1">
      <alignment horizontal="left" vertical="center" wrapText="1"/>
    </xf>
    <xf numFmtId="0" fontId="4" fillId="0" borderId="4" xfId="0" applyFont="1" applyBorder="1" applyAlignment="1">
      <alignment wrapText="1"/>
    </xf>
    <xf numFmtId="0" fontId="0" fillId="0" borderId="0" xfId="0" applyBorder="1" applyAlignment="1">
      <alignment wrapText="1"/>
    </xf>
    <xf numFmtId="0" fontId="0" fillId="0" borderId="5" xfId="0" applyBorder="1" applyAlignment="1">
      <alignment wrapText="1"/>
    </xf>
    <xf numFmtId="0" fontId="9" fillId="0" borderId="31" xfId="0" applyFont="1" applyBorder="1" applyAlignment="1">
      <alignment horizontal="left" vertical="top" wrapText="1"/>
    </xf>
    <xf numFmtId="0" fontId="9" fillId="0" borderId="32" xfId="0" applyFont="1" applyBorder="1" applyAlignment="1">
      <alignment horizontal="left" vertical="top" wrapText="1"/>
    </xf>
    <xf numFmtId="0" fontId="4" fillId="0" borderId="6" xfId="0" applyFont="1" applyBorder="1" applyAlignment="1">
      <alignment wrapText="1"/>
    </xf>
    <xf numFmtId="0" fontId="0" fillId="0" borderId="7" xfId="0" applyBorder="1" applyAlignment="1">
      <alignment wrapText="1"/>
    </xf>
    <xf numFmtId="0" fontId="0" fillId="0" borderId="8" xfId="0" applyBorder="1" applyAlignment="1">
      <alignment wrapText="1"/>
    </xf>
    <xf numFmtId="0" fontId="7" fillId="0" borderId="21" xfId="0" applyFont="1" applyBorder="1" applyAlignment="1">
      <alignment horizontal="left" vertical="center"/>
    </xf>
    <xf numFmtId="0" fontId="8" fillId="0" borderId="22" xfId="0" applyFont="1" applyBorder="1" applyAlignment="1">
      <alignment horizontal="left" vertical="center"/>
    </xf>
    <xf numFmtId="0" fontId="8" fillId="0" borderId="23" xfId="0" applyFont="1" applyBorder="1" applyAlignment="1">
      <alignment horizontal="left" vertical="center"/>
    </xf>
    <xf numFmtId="0" fontId="2"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6" fillId="0" borderId="0" xfId="0" applyFont="1" applyBorder="1" applyAlignment="1">
      <alignment horizontal="left" wrapText="1"/>
    </xf>
    <xf numFmtId="0" fontId="2" fillId="2" borderId="19"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4" fillId="0" borderId="1" xfId="0" applyFont="1" applyBorder="1" applyAlignment="1">
      <alignment wrapText="1"/>
    </xf>
    <xf numFmtId="0" fontId="0" fillId="0" borderId="2" xfId="0" applyBorder="1" applyAlignment="1">
      <alignment wrapText="1"/>
    </xf>
    <xf numFmtId="0" fontId="0" fillId="0" borderId="3" xfId="0" applyBorder="1" applyAlignment="1">
      <alignment wrapText="1"/>
    </xf>
    <xf numFmtId="0" fontId="5" fillId="0" borderId="0" xfId="0" applyFont="1" applyAlignment="1">
      <alignment wrapText="1"/>
    </xf>
    <xf numFmtId="0" fontId="0" fillId="0" borderId="0" xfId="0" applyAlignment="1">
      <alignment wrapText="1"/>
    </xf>
    <xf numFmtId="14" fontId="5" fillId="0" borderId="0" xfId="0" applyNumberFormat="1" applyFont="1" applyAlignment="1">
      <alignment wrapText="1"/>
    </xf>
    <xf numFmtId="0" fontId="5" fillId="0" borderId="0" xfId="0" applyFont="1" applyBorder="1" applyAlignment="1">
      <alignment wrapText="1"/>
    </xf>
    <xf numFmtId="0" fontId="9" fillId="0" borderId="24" xfId="0" applyFont="1" applyBorder="1" applyAlignment="1">
      <alignment horizontal="left" vertical="top" wrapText="1"/>
    </xf>
    <xf numFmtId="0" fontId="9" fillId="0" borderId="22" xfId="0" applyFont="1" applyBorder="1" applyAlignment="1">
      <alignment horizontal="left" vertical="top" wrapText="1"/>
    </xf>
    <xf numFmtId="0" fontId="9" fillId="0" borderId="23" xfId="0" applyFont="1" applyBorder="1" applyAlignment="1">
      <alignment horizontal="left" vertical="top" wrapText="1"/>
    </xf>
    <xf numFmtId="0" fontId="6" fillId="0" borderId="7" xfId="0" applyFont="1" applyBorder="1" applyAlignment="1">
      <alignment horizontal="left" wrapText="1"/>
    </xf>
    <xf numFmtId="0" fontId="9" fillId="0" borderId="28" xfId="0" applyFont="1" applyBorder="1" applyAlignment="1">
      <alignment horizontal="left" vertical="top" wrapText="1"/>
    </xf>
    <xf numFmtId="0" fontId="9" fillId="0" borderId="29" xfId="0" applyFont="1" applyBorder="1" applyAlignment="1">
      <alignment horizontal="left" vertical="top" wrapText="1"/>
    </xf>
    <xf numFmtId="0" fontId="9" fillId="0" borderId="30" xfId="0" applyFont="1" applyBorder="1" applyAlignment="1">
      <alignment horizontal="left" vertical="top"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84666</xdr:colOff>
      <xdr:row>4</xdr:row>
      <xdr:rowOff>202517</xdr:rowOff>
    </xdr:from>
    <xdr:to>
      <xdr:col>3</xdr:col>
      <xdr:colOff>1253166</xdr:colOff>
      <xdr:row>4</xdr:row>
      <xdr:rowOff>3224191</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895416" y="4272867"/>
          <a:ext cx="5461100" cy="3021674"/>
        </a:xfrm>
        <a:prstGeom prst="rect">
          <a:avLst/>
        </a:prstGeom>
      </xdr:spPr>
    </xdr:pic>
    <xdr:clientData/>
  </xdr:twoCellAnchor>
  <xdr:twoCellAnchor editAs="oneCell">
    <xdr:from>
      <xdr:col>2</xdr:col>
      <xdr:colOff>144765</xdr:colOff>
      <xdr:row>6</xdr:row>
      <xdr:rowOff>127000</xdr:rowOff>
    </xdr:from>
    <xdr:to>
      <xdr:col>2</xdr:col>
      <xdr:colOff>4276332</xdr:colOff>
      <xdr:row>13</xdr:row>
      <xdr:rowOff>148910</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955515" y="10274300"/>
          <a:ext cx="3941067" cy="4289110"/>
        </a:xfrm>
        <a:prstGeom prst="rect">
          <a:avLst/>
        </a:prstGeom>
      </xdr:spPr>
    </xdr:pic>
    <xdr:clientData/>
  </xdr:twoCellAnchor>
  <xdr:twoCellAnchor editAs="oneCell">
    <xdr:from>
      <xdr:col>2</xdr:col>
      <xdr:colOff>42334</xdr:colOff>
      <xdr:row>2</xdr:row>
      <xdr:rowOff>1102442</xdr:rowOff>
    </xdr:from>
    <xdr:to>
      <xdr:col>3</xdr:col>
      <xdr:colOff>843253</xdr:colOff>
      <xdr:row>3</xdr:row>
      <xdr:rowOff>1867402</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853084" y="1673942"/>
          <a:ext cx="5125269" cy="18698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00092378\Desktop\Estimation%20Template\Integration%20Services%20Estimation_S2B%20MQ%20Con%20-%20%20v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Guidelines"/>
      <sheetName val="FLOW"/>
      <sheetName val="Project Information"/>
      <sheetName val="Criteria"/>
      <sheetName val="Criteria-Mainframe"/>
      <sheetName val="Criteria-Midrange"/>
      <sheetName val="Criteria-PeopleSoft"/>
      <sheetName val="Questionnaire"/>
      <sheetName val="Initial Estimate"/>
      <sheetName val="Detailed Estimate"/>
      <sheetName val="Resource Calc"/>
      <sheetName val="Sheet3"/>
      <sheetName val="Detailed Effort Estimated"/>
      <sheetName val="Testing Estimate-Mainframe"/>
      <sheetName val="Estimated Cost"/>
      <sheetName val="Technology Efforts"/>
      <sheetName val="Criteria_IS"/>
      <sheetName val="MF Self Service Estimate"/>
      <sheetName val="Version Histor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B6" t="str">
            <v>Others</v>
          </cell>
        </row>
      </sheetData>
      <sheetData sheetId="10">
        <row r="7">
          <cell r="B7" t="str">
            <v>Others</v>
          </cell>
        </row>
      </sheetData>
      <sheetData sheetId="11" refreshError="1"/>
      <sheetData sheetId="12" refreshError="1"/>
      <sheetData sheetId="13" refreshError="1"/>
      <sheetData sheetId="14" refreshError="1"/>
      <sheetData sheetId="15" refreshError="1"/>
      <sheetData sheetId="16">
        <row r="5">
          <cell r="D5" t="str">
            <v>J2EE</v>
          </cell>
          <cell r="E5" t="str">
            <v>VERY SIMPLE</v>
          </cell>
          <cell r="F5" t="str">
            <v>SIMPLE</v>
          </cell>
          <cell r="G5" t="str">
            <v>MEDIUM</v>
          </cell>
          <cell r="H5" t="str">
            <v>COMPLEX</v>
          </cell>
          <cell r="I5" t="str">
            <v>VERY COMPLEX</v>
          </cell>
        </row>
        <row r="6">
          <cell r="C6" t="str">
            <v>Criteria Code</v>
          </cell>
          <cell r="D6" t="str">
            <v>Criteria Description</v>
          </cell>
          <cell r="E6" t="str">
            <v>Mandays</v>
          </cell>
          <cell r="F6" t="str">
            <v>Mandays</v>
          </cell>
          <cell r="G6" t="str">
            <v>Mandays</v>
          </cell>
          <cell r="H6" t="str">
            <v>Mandays</v>
          </cell>
          <cell r="I6" t="str">
            <v>Mandays</v>
          </cell>
        </row>
        <row r="7">
          <cell r="C7" t="str">
            <v>IC</v>
          </cell>
          <cell r="D7" t="str">
            <v>INPUT</v>
          </cell>
          <cell r="E7">
            <v>1</v>
          </cell>
          <cell r="F7">
            <v>3</v>
          </cell>
          <cell r="G7">
            <v>5</v>
          </cell>
          <cell r="H7">
            <v>6</v>
          </cell>
          <cell r="I7">
            <v>9</v>
          </cell>
        </row>
        <row r="8">
          <cell r="C8" t="str">
            <v>OR</v>
          </cell>
          <cell r="D8" t="str">
            <v>OUTPUT</v>
          </cell>
          <cell r="E8">
            <v>1</v>
          </cell>
          <cell r="F8">
            <v>3</v>
          </cell>
          <cell r="G8">
            <v>4</v>
          </cell>
          <cell r="H8">
            <v>6</v>
          </cell>
          <cell r="I8">
            <v>9</v>
          </cell>
        </row>
        <row r="9">
          <cell r="C9" t="str">
            <v>PR</v>
          </cell>
          <cell r="D9" t="str">
            <v>PROCESSING</v>
          </cell>
          <cell r="E9">
            <v>2</v>
          </cell>
          <cell r="F9">
            <v>4</v>
          </cell>
          <cell r="G9">
            <v>6</v>
          </cell>
          <cell r="H9">
            <v>9</v>
          </cell>
          <cell r="I9">
            <v>12</v>
          </cell>
        </row>
        <row r="10">
          <cell r="C10" t="str">
            <v>IF</v>
          </cell>
          <cell r="D10" t="str">
            <v>INTERFACES</v>
          </cell>
          <cell r="E10">
            <v>2</v>
          </cell>
          <cell r="F10">
            <v>3</v>
          </cell>
          <cell r="G10">
            <v>6</v>
          </cell>
          <cell r="H10">
            <v>9</v>
          </cell>
          <cell r="I10">
            <v>12</v>
          </cell>
        </row>
        <row r="19">
          <cell r="D19" t="str">
            <v>.NET</v>
          </cell>
        </row>
        <row r="20">
          <cell r="D20" t="str">
            <v>Criteria Description</v>
          </cell>
        </row>
        <row r="21">
          <cell r="D21" t="str">
            <v xml:space="preserve">INPUT </v>
          </cell>
        </row>
        <row r="22">
          <cell r="D22" t="str">
            <v xml:space="preserve">OUTPUT </v>
          </cell>
        </row>
        <row r="23">
          <cell r="D23" t="str">
            <v xml:space="preserve">PROCESSING  </v>
          </cell>
        </row>
        <row r="24">
          <cell r="D24" t="str">
            <v xml:space="preserve">INTERFACES </v>
          </cell>
        </row>
        <row r="33">
          <cell r="D33" t="str">
            <v>Client Server</v>
          </cell>
        </row>
        <row r="34">
          <cell r="D34" t="str">
            <v>Criteria Description</v>
          </cell>
        </row>
        <row r="35">
          <cell r="D35" t="str">
            <v xml:space="preserve">INPUT </v>
          </cell>
        </row>
        <row r="36">
          <cell r="D36" t="str">
            <v xml:space="preserve">OUTPUT </v>
          </cell>
        </row>
        <row r="37">
          <cell r="D37" t="str">
            <v xml:space="preserve">PROCESSING  </v>
          </cell>
        </row>
        <row r="38">
          <cell r="D38" t="str">
            <v xml:space="preserve">INTERFACES </v>
          </cell>
        </row>
        <row r="46">
          <cell r="D46" t="str">
            <v>PeopleSoft</v>
          </cell>
        </row>
        <row r="47">
          <cell r="D47" t="str">
            <v>Criteria Description</v>
          </cell>
        </row>
        <row r="48">
          <cell r="D48" t="str">
            <v xml:space="preserve">INPUT </v>
          </cell>
        </row>
        <row r="49">
          <cell r="D49" t="str">
            <v xml:space="preserve">OUTPUT </v>
          </cell>
        </row>
        <row r="50">
          <cell r="D50" t="str">
            <v xml:space="preserve">PROCESSING ** </v>
          </cell>
        </row>
        <row r="51">
          <cell r="D51" t="str">
            <v xml:space="preserve">INTERFACES </v>
          </cell>
        </row>
        <row r="57">
          <cell r="D57" t="str">
            <v>Others</v>
          </cell>
        </row>
        <row r="58">
          <cell r="D58" t="str">
            <v>Criteria Description</v>
          </cell>
        </row>
        <row r="59">
          <cell r="D59" t="str">
            <v xml:space="preserve">INPUT </v>
          </cell>
        </row>
        <row r="60">
          <cell r="D60" t="str">
            <v xml:space="preserve">OUTPUT </v>
          </cell>
        </row>
        <row r="61">
          <cell r="D61" t="str">
            <v xml:space="preserve">PROCESSING  </v>
          </cell>
        </row>
        <row r="62">
          <cell r="D62" t="str">
            <v xml:space="preserve">INTERFACES </v>
          </cell>
        </row>
        <row r="73">
          <cell r="D73" t="str">
            <v>MainFrame</v>
          </cell>
          <cell r="E73" t="str">
            <v>VERY SIMPLE</v>
          </cell>
          <cell r="F73" t="str">
            <v>SIMPLE</v>
          </cell>
          <cell r="G73" t="str">
            <v>MEDIUM</v>
          </cell>
          <cell r="H73" t="str">
            <v>COMPLEX</v>
          </cell>
          <cell r="I73" t="str">
            <v>VERY COMPLEX</v>
          </cell>
        </row>
        <row r="74">
          <cell r="D74" t="str">
            <v>Criteria</v>
          </cell>
          <cell r="E74" t="str">
            <v>Mandays</v>
          </cell>
          <cell r="F74" t="str">
            <v>Mandays</v>
          </cell>
          <cell r="G74" t="str">
            <v>Mandays</v>
          </cell>
          <cell r="H74" t="str">
            <v>Mandays</v>
          </cell>
          <cell r="I74" t="str">
            <v>Mandays</v>
          </cell>
        </row>
        <row r="75">
          <cell r="D75" t="str">
            <v>.Standard Online Processing - COB (N)</v>
          </cell>
          <cell r="E75">
            <v>5</v>
          </cell>
          <cell r="F75">
            <v>7</v>
          </cell>
          <cell r="G75">
            <v>10</v>
          </cell>
          <cell r="H75">
            <v>13</v>
          </cell>
          <cell r="I75">
            <v>16</v>
          </cell>
        </row>
        <row r="76">
          <cell r="D76" t="str">
            <v>.Standard Online Processing - COB (E)</v>
          </cell>
          <cell r="E76">
            <v>0.5</v>
          </cell>
          <cell r="F76">
            <v>2.5</v>
          </cell>
          <cell r="G76">
            <v>5</v>
          </cell>
          <cell r="H76">
            <v>8</v>
          </cell>
          <cell r="I76">
            <v>11</v>
          </cell>
          <cell r="AP76" t="str">
            <v>.Standard Online Processing - COB (N)</v>
          </cell>
        </row>
        <row r="77">
          <cell r="D77" t="str">
            <v>.Assembler Online Processing (N)</v>
          </cell>
          <cell r="E77">
            <v>2</v>
          </cell>
          <cell r="F77">
            <v>4</v>
          </cell>
          <cell r="G77">
            <v>8</v>
          </cell>
          <cell r="H77">
            <v>14</v>
          </cell>
          <cell r="I77">
            <v>20</v>
          </cell>
          <cell r="AP77" t="str">
            <v>.Standard Online Processing - COB (E)</v>
          </cell>
        </row>
        <row r="78">
          <cell r="D78" t="str">
            <v>.Assembler Online Processing (E)</v>
          </cell>
          <cell r="E78">
            <v>0.5</v>
          </cell>
          <cell r="F78">
            <v>2.5</v>
          </cell>
          <cell r="G78">
            <v>5</v>
          </cell>
          <cell r="H78">
            <v>7.5</v>
          </cell>
          <cell r="I78">
            <v>10</v>
          </cell>
          <cell r="AP78" t="str">
            <v>.Assembler Online Processing (N)</v>
          </cell>
        </row>
        <row r="79">
          <cell r="D79" t="str">
            <v>.Standard Batch Processing/reporting - COB (N)</v>
          </cell>
          <cell r="E79">
            <v>4</v>
          </cell>
          <cell r="F79">
            <v>6</v>
          </cell>
          <cell r="G79">
            <v>8</v>
          </cell>
          <cell r="H79">
            <v>10</v>
          </cell>
          <cell r="I79">
            <v>13</v>
          </cell>
          <cell r="AP79" t="str">
            <v>.Assembler Online Processing (E)</v>
          </cell>
        </row>
        <row r="80">
          <cell r="D80" t="str">
            <v>.Standard Batch Processing/reporting - COB (E)</v>
          </cell>
          <cell r="E80">
            <v>0.5</v>
          </cell>
          <cell r="F80">
            <v>2</v>
          </cell>
          <cell r="G80">
            <v>5</v>
          </cell>
          <cell r="H80">
            <v>8</v>
          </cell>
          <cell r="I80">
            <v>11</v>
          </cell>
          <cell r="AP80" t="str">
            <v>.Standard Batch Processing/reporting - COB (N)</v>
          </cell>
        </row>
        <row r="81">
          <cell r="D81" t="str">
            <v>.Assembler Batch Processing (N)</v>
          </cell>
          <cell r="E81">
            <v>2</v>
          </cell>
          <cell r="F81">
            <v>4</v>
          </cell>
          <cell r="G81">
            <v>8</v>
          </cell>
          <cell r="H81">
            <v>12</v>
          </cell>
          <cell r="I81">
            <v>16</v>
          </cell>
          <cell r="AP81" t="str">
            <v>.Standard Batch Processing/reporting - COB (E)</v>
          </cell>
        </row>
        <row r="82">
          <cell r="D82" t="str">
            <v>.Assembler Batch Processing (E)</v>
          </cell>
          <cell r="E82">
            <v>0.5</v>
          </cell>
          <cell r="F82">
            <v>2</v>
          </cell>
          <cell r="G82">
            <v>5</v>
          </cell>
          <cell r="H82">
            <v>8</v>
          </cell>
          <cell r="I82">
            <v>11</v>
          </cell>
          <cell r="AP82" t="str">
            <v>.Assembler Batch Processing (N)</v>
          </cell>
        </row>
        <row r="83">
          <cell r="D83" t="str">
            <v>.Report Generator (N)</v>
          </cell>
          <cell r="E83">
            <v>1</v>
          </cell>
          <cell r="F83">
            <v>2</v>
          </cell>
          <cell r="G83">
            <v>4</v>
          </cell>
          <cell r="H83">
            <v>7</v>
          </cell>
          <cell r="I83">
            <v>10</v>
          </cell>
          <cell r="AP83" t="str">
            <v>.Assembler Batch Processing (E)</v>
          </cell>
        </row>
        <row r="84">
          <cell r="D84" t="str">
            <v>.Report Generator (E)</v>
          </cell>
          <cell r="E84">
            <v>0.5</v>
          </cell>
          <cell r="F84">
            <v>1</v>
          </cell>
          <cell r="G84">
            <v>2</v>
          </cell>
          <cell r="H84">
            <v>4</v>
          </cell>
          <cell r="I84">
            <v>7</v>
          </cell>
          <cell r="AP84" t="str">
            <v>.Report Generator (N)</v>
          </cell>
        </row>
        <row r="85">
          <cell r="D85" t="str">
            <v>.Screen (N)</v>
          </cell>
          <cell r="E85">
            <v>2</v>
          </cell>
          <cell r="F85">
            <v>4</v>
          </cell>
          <cell r="G85">
            <v>6</v>
          </cell>
          <cell r="H85">
            <v>8</v>
          </cell>
          <cell r="I85">
            <v>10</v>
          </cell>
          <cell r="AP85" t="str">
            <v>.Report Generator (E)</v>
          </cell>
        </row>
        <row r="86">
          <cell r="D86" t="str">
            <v>.Screen (E)</v>
          </cell>
          <cell r="E86">
            <v>0.5</v>
          </cell>
          <cell r="F86">
            <v>1</v>
          </cell>
          <cell r="G86">
            <v>1.5</v>
          </cell>
          <cell r="H86">
            <v>2</v>
          </cell>
          <cell r="I86">
            <v>2.5</v>
          </cell>
          <cell r="AP86" t="str">
            <v>.Screen (N)</v>
          </cell>
        </row>
        <row r="87">
          <cell r="D87" t="str">
            <v>.File/Table</v>
          </cell>
          <cell r="E87">
            <v>0.2</v>
          </cell>
          <cell r="F87">
            <v>0.5</v>
          </cell>
          <cell r="G87">
            <v>1</v>
          </cell>
          <cell r="H87">
            <v>1.5</v>
          </cell>
          <cell r="I87">
            <v>2</v>
          </cell>
          <cell r="AP87" t="str">
            <v>.Screen (E)</v>
          </cell>
        </row>
        <row r="88">
          <cell r="D88" t="str">
            <v>.Batch job</v>
          </cell>
          <cell r="E88">
            <v>0.2</v>
          </cell>
          <cell r="F88">
            <v>0.5</v>
          </cell>
          <cell r="G88">
            <v>1</v>
          </cell>
          <cell r="H88">
            <v>1.5</v>
          </cell>
          <cell r="I88">
            <v>2</v>
          </cell>
          <cell r="AP88" t="str">
            <v>.File/Table</v>
          </cell>
        </row>
        <row r="89">
          <cell r="D89" t="str">
            <v>.Report distribution</v>
          </cell>
          <cell r="E89">
            <v>0.5</v>
          </cell>
          <cell r="F89">
            <v>0.5</v>
          </cell>
          <cell r="G89">
            <v>0.5</v>
          </cell>
          <cell r="H89">
            <v>0.5</v>
          </cell>
          <cell r="I89">
            <v>0.5</v>
          </cell>
          <cell r="AP89" t="str">
            <v>.Batch job</v>
          </cell>
        </row>
        <row r="90">
          <cell r="D90" t="str">
            <v>.Batch flow setup</v>
          </cell>
          <cell r="E90">
            <v>0.2</v>
          </cell>
          <cell r="F90">
            <v>0.2</v>
          </cell>
          <cell r="G90">
            <v>0.2</v>
          </cell>
          <cell r="H90">
            <v>0.2</v>
          </cell>
          <cell r="I90">
            <v>0.2</v>
          </cell>
          <cell r="AP90" t="str">
            <v>.Report distribution</v>
          </cell>
        </row>
        <row r="91">
          <cell r="D91" t="str">
            <v>.Database setup (N)</v>
          </cell>
          <cell r="E91">
            <v>4</v>
          </cell>
          <cell r="F91">
            <v>8</v>
          </cell>
          <cell r="G91">
            <v>12</v>
          </cell>
          <cell r="H91">
            <v>14</v>
          </cell>
          <cell r="I91">
            <v>17.5</v>
          </cell>
          <cell r="AP91" t="str">
            <v>.Batch flow setup</v>
          </cell>
        </row>
        <row r="92">
          <cell r="D92" t="str">
            <v>.Database Setup (E)</v>
          </cell>
          <cell r="E92">
            <v>1</v>
          </cell>
          <cell r="F92">
            <v>2</v>
          </cell>
          <cell r="G92">
            <v>3</v>
          </cell>
          <cell r="H92">
            <v>3.5</v>
          </cell>
          <cell r="I92">
            <v>4.5</v>
          </cell>
          <cell r="AP92" t="str">
            <v>.Database setup (N)</v>
          </cell>
        </row>
        <row r="93">
          <cell r="D93" t="str">
            <v>.APPS PASS Function Change</v>
          </cell>
          <cell r="E93">
            <v>5</v>
          </cell>
          <cell r="F93">
            <v>10</v>
          </cell>
          <cell r="G93">
            <v>15</v>
          </cell>
          <cell r="H93">
            <v>20</v>
          </cell>
          <cell r="I93">
            <v>25</v>
          </cell>
          <cell r="AP93" t="str">
            <v>.Database Setup (E)</v>
          </cell>
        </row>
        <row r="94">
          <cell r="D94" t="str">
            <v>.APPS PASS Data Change</v>
          </cell>
          <cell r="E94">
            <v>2</v>
          </cell>
          <cell r="F94">
            <v>4</v>
          </cell>
          <cell r="G94">
            <v>6</v>
          </cell>
          <cell r="H94">
            <v>10</v>
          </cell>
          <cell r="I94">
            <v>15</v>
          </cell>
          <cell r="AP94" t="str">
            <v>.APPS PASS Function Change</v>
          </cell>
        </row>
        <row r="95">
          <cell r="D95" t="str">
            <v>.Hogan Program Online-Cobol (N)</v>
          </cell>
          <cell r="E95">
            <v>4</v>
          </cell>
          <cell r="F95">
            <v>6</v>
          </cell>
          <cell r="G95">
            <v>9</v>
          </cell>
          <cell r="H95">
            <v>12</v>
          </cell>
          <cell r="I95">
            <v>15</v>
          </cell>
          <cell r="AP95" t="str">
            <v>.APPS PASS Data Change</v>
          </cell>
        </row>
        <row r="96">
          <cell r="D96" t="str">
            <v>.Hogan Program Online-Cobol (E)</v>
          </cell>
          <cell r="E96">
            <v>1</v>
          </cell>
          <cell r="F96">
            <v>2</v>
          </cell>
          <cell r="G96">
            <v>4</v>
          </cell>
          <cell r="H96">
            <v>7</v>
          </cell>
          <cell r="I96">
            <v>10</v>
          </cell>
          <cell r="AP96" t="str">
            <v>.Compliance standard online processing (N)</v>
          </cell>
        </row>
        <row r="97">
          <cell r="D97" t="str">
            <v>.Hogan Program Online-ASM (N)</v>
          </cell>
          <cell r="E97">
            <v>4</v>
          </cell>
          <cell r="F97">
            <v>8</v>
          </cell>
          <cell r="G97">
            <v>12</v>
          </cell>
          <cell r="H97">
            <v>16</v>
          </cell>
          <cell r="I97">
            <v>20</v>
          </cell>
          <cell r="AP97" t="str">
            <v>.Compliance standard online processing (E)</v>
          </cell>
        </row>
        <row r="98">
          <cell r="D98" t="str">
            <v>.Hogan Program Online-ASM(E)</v>
          </cell>
          <cell r="E98">
            <v>2</v>
          </cell>
          <cell r="F98">
            <v>4</v>
          </cell>
          <cell r="G98">
            <v>6</v>
          </cell>
          <cell r="H98">
            <v>8</v>
          </cell>
          <cell r="I98">
            <v>10</v>
          </cell>
          <cell r="AP98" t="str">
            <v>.Compliance Assembler Online Processing (N)</v>
          </cell>
        </row>
        <row r="99">
          <cell r="D99" t="str">
            <v>.Hogan Program Batch-Cobol (N)</v>
          </cell>
          <cell r="E99">
            <v>3</v>
          </cell>
          <cell r="F99">
            <v>5</v>
          </cell>
          <cell r="G99">
            <v>7</v>
          </cell>
          <cell r="H99">
            <v>9</v>
          </cell>
          <cell r="I99">
            <v>11</v>
          </cell>
          <cell r="AP99" t="str">
            <v>.Compliance Assembler Online Processing(E)</v>
          </cell>
        </row>
        <row r="100">
          <cell r="D100" t="str">
            <v>.Hogan Program Batch-Cobol (E)</v>
          </cell>
          <cell r="E100">
            <v>0.5</v>
          </cell>
          <cell r="F100">
            <v>1</v>
          </cell>
          <cell r="G100">
            <v>2</v>
          </cell>
          <cell r="H100">
            <v>4</v>
          </cell>
          <cell r="I100">
            <v>7</v>
          </cell>
          <cell r="AP100" t="str">
            <v>.Compliance Standard Batch processing (N)</v>
          </cell>
        </row>
        <row r="101">
          <cell r="D101" t="str">
            <v>.Hogan Program Batch-ASM (N)</v>
          </cell>
          <cell r="E101">
            <v>4</v>
          </cell>
          <cell r="F101">
            <v>7</v>
          </cell>
          <cell r="G101">
            <v>10</v>
          </cell>
          <cell r="H101">
            <v>13</v>
          </cell>
          <cell r="I101">
            <v>16</v>
          </cell>
          <cell r="AP101" t="str">
            <v>.Compliance Standard Batch processing (E)</v>
          </cell>
        </row>
        <row r="102">
          <cell r="D102" t="str">
            <v>.Hogan Program Batch-ASM(E)</v>
          </cell>
          <cell r="E102">
            <v>2</v>
          </cell>
          <cell r="F102">
            <v>4</v>
          </cell>
          <cell r="G102">
            <v>6</v>
          </cell>
          <cell r="H102">
            <v>8</v>
          </cell>
          <cell r="I102">
            <v>10</v>
          </cell>
          <cell r="AP102" t="str">
            <v>.Compliance Assembler batch processing (N)</v>
          </cell>
        </row>
        <row r="103">
          <cell r="D103" t="str">
            <v>.Hogan Program Batch-Easytrv (N)</v>
          </cell>
          <cell r="E103">
            <v>1</v>
          </cell>
          <cell r="F103">
            <v>2</v>
          </cell>
          <cell r="G103">
            <v>4</v>
          </cell>
          <cell r="H103">
            <v>6</v>
          </cell>
          <cell r="I103">
            <v>10</v>
          </cell>
          <cell r="AP103" t="str">
            <v>.Compliance Assembler batch processing (E)</v>
          </cell>
        </row>
        <row r="104">
          <cell r="D104" t="str">
            <v>.Hogan Program Batch-Easytrv (E)</v>
          </cell>
          <cell r="E104">
            <v>0.5</v>
          </cell>
          <cell r="F104">
            <v>1</v>
          </cell>
          <cell r="G104">
            <v>2</v>
          </cell>
          <cell r="H104">
            <v>4</v>
          </cell>
          <cell r="I104">
            <v>7</v>
          </cell>
          <cell r="AP104" t="str">
            <v>.Compliance screen (N)</v>
          </cell>
        </row>
        <row r="105">
          <cell r="D105" t="str">
            <v>.Hogan Copybook/DG (N)</v>
          </cell>
          <cell r="E105">
            <v>0.4</v>
          </cell>
          <cell r="F105">
            <v>0.8</v>
          </cell>
          <cell r="G105">
            <v>1.2</v>
          </cell>
          <cell r="H105">
            <v>1.6</v>
          </cell>
          <cell r="I105">
            <v>2</v>
          </cell>
          <cell r="AP105" t="str">
            <v>.Compliance screen (E)</v>
          </cell>
        </row>
        <row r="106">
          <cell r="D106" t="str">
            <v>.Hogan Copybook/DG (E)</v>
          </cell>
          <cell r="E106">
            <v>0.1</v>
          </cell>
          <cell r="F106">
            <v>0.2</v>
          </cell>
          <cell r="G106">
            <v>0.4</v>
          </cell>
          <cell r="H106">
            <v>0.6</v>
          </cell>
          <cell r="I106">
            <v>1</v>
          </cell>
        </row>
        <row r="107">
          <cell r="D107" t="str">
            <v>.Hogan Job/Proc/Parm (N)</v>
          </cell>
          <cell r="E107">
            <v>0.5</v>
          </cell>
          <cell r="F107">
            <v>1</v>
          </cell>
          <cell r="G107">
            <v>1.5</v>
          </cell>
          <cell r="H107">
            <v>2</v>
          </cell>
          <cell r="I107">
            <v>2.5</v>
          </cell>
        </row>
        <row r="108">
          <cell r="D108" t="str">
            <v>.Hogan Job/Proc/Parm (E)</v>
          </cell>
          <cell r="E108">
            <v>0.1</v>
          </cell>
          <cell r="F108">
            <v>0.2</v>
          </cell>
          <cell r="G108">
            <v>0.4</v>
          </cell>
          <cell r="H108">
            <v>0.6</v>
          </cell>
          <cell r="I108">
            <v>0.8</v>
          </cell>
        </row>
        <row r="109">
          <cell r="D109" t="str">
            <v>.Hogan SDB (N)</v>
          </cell>
          <cell r="E109">
            <v>0.4</v>
          </cell>
          <cell r="F109">
            <v>0.4</v>
          </cell>
          <cell r="G109">
            <v>0.4</v>
          </cell>
          <cell r="H109">
            <v>0.4</v>
          </cell>
          <cell r="I109">
            <v>0.4</v>
          </cell>
        </row>
        <row r="110">
          <cell r="D110" t="str">
            <v>.Hogan SDB (E)</v>
          </cell>
          <cell r="E110">
            <v>0.2</v>
          </cell>
          <cell r="F110">
            <v>0.2</v>
          </cell>
          <cell r="G110">
            <v>0.2</v>
          </cell>
          <cell r="H110">
            <v>0.2</v>
          </cell>
          <cell r="I110">
            <v>0.2</v>
          </cell>
        </row>
        <row r="111">
          <cell r="D111" t="str">
            <v>.Hogan HDB (N)</v>
          </cell>
          <cell r="E111">
            <v>2</v>
          </cell>
          <cell r="F111">
            <v>3</v>
          </cell>
          <cell r="G111">
            <v>4</v>
          </cell>
          <cell r="H111">
            <v>5</v>
          </cell>
          <cell r="I111">
            <v>7</v>
          </cell>
        </row>
        <row r="112">
          <cell r="D112" t="str">
            <v>.Hogan HDB (E)</v>
          </cell>
          <cell r="E112">
            <v>1</v>
          </cell>
          <cell r="F112">
            <v>2</v>
          </cell>
          <cell r="G112">
            <v>3</v>
          </cell>
          <cell r="H112">
            <v>4</v>
          </cell>
          <cell r="I112">
            <v>8</v>
          </cell>
        </row>
        <row r="113">
          <cell r="D113" t="str">
            <v>.Hogan Program/Acty def (N)</v>
          </cell>
          <cell r="E113">
            <v>1</v>
          </cell>
          <cell r="F113">
            <v>1.1000000000000001</v>
          </cell>
          <cell r="G113">
            <v>1.2</v>
          </cell>
          <cell r="H113">
            <v>1.3</v>
          </cell>
          <cell r="I113">
            <v>1.4</v>
          </cell>
        </row>
        <row r="114">
          <cell r="D114" t="str">
            <v>.Hogan Program/Acty def (E)</v>
          </cell>
          <cell r="E114">
            <v>0.2</v>
          </cell>
          <cell r="F114">
            <v>0.2</v>
          </cell>
          <cell r="G114">
            <v>0.2</v>
          </cell>
          <cell r="H114">
            <v>0.2</v>
          </cell>
          <cell r="I114">
            <v>0.2</v>
          </cell>
        </row>
        <row r="115">
          <cell r="D115" t="str">
            <v>.Hogan Screen/Map def + FPS (N)</v>
          </cell>
          <cell r="E115">
            <v>2</v>
          </cell>
          <cell r="F115">
            <v>4</v>
          </cell>
          <cell r="G115">
            <v>6</v>
          </cell>
          <cell r="H115">
            <v>8</v>
          </cell>
          <cell r="I115">
            <v>10</v>
          </cell>
        </row>
        <row r="116">
          <cell r="D116" t="str">
            <v>.Hogan Screen/Map def + FPS (E)</v>
          </cell>
          <cell r="E116">
            <v>0.5</v>
          </cell>
          <cell r="F116">
            <v>1</v>
          </cell>
          <cell r="G116">
            <v>1.5</v>
          </cell>
          <cell r="H116">
            <v>2</v>
          </cell>
          <cell r="I116">
            <v>2.5</v>
          </cell>
        </row>
        <row r="117">
          <cell r="D117" t="str">
            <v>.Hogan Transaction def (N)</v>
          </cell>
          <cell r="E117">
            <v>0.5</v>
          </cell>
          <cell r="F117">
            <v>0.6</v>
          </cell>
          <cell r="G117">
            <v>0.7</v>
          </cell>
          <cell r="H117">
            <v>0.8</v>
          </cell>
          <cell r="I117">
            <v>0.9</v>
          </cell>
        </row>
        <row r="118">
          <cell r="D118" t="str">
            <v>.Hogan Transaction def (E)</v>
          </cell>
          <cell r="E118">
            <v>0.2</v>
          </cell>
          <cell r="F118">
            <v>0.2</v>
          </cell>
          <cell r="G118">
            <v>0.2</v>
          </cell>
          <cell r="H118">
            <v>0.2</v>
          </cell>
          <cell r="I118">
            <v>0.2</v>
          </cell>
        </row>
        <row r="119">
          <cell r="D119" t="str">
            <v>.Hogan SPS + Control M (N)</v>
          </cell>
          <cell r="E119">
            <v>4</v>
          </cell>
          <cell r="F119">
            <v>6</v>
          </cell>
          <cell r="G119">
            <v>8</v>
          </cell>
          <cell r="H119">
            <v>10</v>
          </cell>
          <cell r="I119">
            <v>12</v>
          </cell>
        </row>
        <row r="120">
          <cell r="D120" t="str">
            <v>.Hogan SPS + Control M (E)</v>
          </cell>
          <cell r="E120">
            <v>0.5</v>
          </cell>
          <cell r="F120">
            <v>1</v>
          </cell>
          <cell r="G120">
            <v>2</v>
          </cell>
          <cell r="H120">
            <v>4</v>
          </cell>
          <cell r="I120">
            <v>6</v>
          </cell>
        </row>
        <row r="121">
          <cell r="D121" t="str">
            <v>.Hogan Table/PCD (N)</v>
          </cell>
          <cell r="E121">
            <v>2</v>
          </cell>
          <cell r="F121">
            <v>4</v>
          </cell>
          <cell r="G121">
            <v>6</v>
          </cell>
          <cell r="H121">
            <v>8</v>
          </cell>
          <cell r="I121">
            <v>10</v>
          </cell>
        </row>
        <row r="122">
          <cell r="D122" t="str">
            <v>.Hogan Table/PCD (E)</v>
          </cell>
          <cell r="E122">
            <v>0.5</v>
          </cell>
          <cell r="F122">
            <v>1</v>
          </cell>
          <cell r="G122">
            <v>1.5</v>
          </cell>
          <cell r="H122">
            <v>2</v>
          </cell>
          <cell r="I122">
            <v>2.5</v>
          </cell>
        </row>
        <row r="123">
          <cell r="D123" t="str">
            <v>.Hogan EFS (N)</v>
          </cell>
          <cell r="E123">
            <v>3</v>
          </cell>
          <cell r="F123">
            <v>4</v>
          </cell>
          <cell r="G123">
            <v>5</v>
          </cell>
          <cell r="H123">
            <v>6</v>
          </cell>
          <cell r="I123">
            <v>7</v>
          </cell>
        </row>
        <row r="124">
          <cell r="D124" t="str">
            <v>.Hogan EFS (E)</v>
          </cell>
          <cell r="E124">
            <v>0.5</v>
          </cell>
          <cell r="F124">
            <v>1</v>
          </cell>
          <cell r="G124">
            <v>1.5</v>
          </cell>
          <cell r="H124">
            <v>2</v>
          </cell>
          <cell r="I124">
            <v>2.5</v>
          </cell>
        </row>
        <row r="125">
          <cell r="D125" t="str">
            <v>.Compliance standard online processing (N)</v>
          </cell>
          <cell r="E125">
            <v>1</v>
          </cell>
          <cell r="F125">
            <v>1.5</v>
          </cell>
          <cell r="G125">
            <v>2.25</v>
          </cell>
          <cell r="H125">
            <v>3</v>
          </cell>
          <cell r="I125">
            <v>3.75</v>
          </cell>
        </row>
        <row r="126">
          <cell r="D126" t="str">
            <v>.Compliance standard online processing (E)</v>
          </cell>
          <cell r="E126">
            <v>0.25</v>
          </cell>
          <cell r="F126">
            <v>0.5</v>
          </cell>
          <cell r="G126">
            <v>1</v>
          </cell>
          <cell r="H126">
            <v>1.75</v>
          </cell>
          <cell r="I126">
            <v>2.5</v>
          </cell>
        </row>
        <row r="127">
          <cell r="D127" t="str">
            <v>.Compliance Assembler Online Processing (N)</v>
          </cell>
          <cell r="E127">
            <v>1</v>
          </cell>
          <cell r="F127">
            <v>2</v>
          </cell>
          <cell r="G127">
            <v>3</v>
          </cell>
          <cell r="H127">
            <v>4</v>
          </cell>
          <cell r="I127">
            <v>5</v>
          </cell>
        </row>
        <row r="128">
          <cell r="D128" t="str">
            <v>.Compliance Assembler Online Processing(E)</v>
          </cell>
          <cell r="E128">
            <v>0.5</v>
          </cell>
          <cell r="F128">
            <v>1</v>
          </cell>
          <cell r="G128">
            <v>1.5</v>
          </cell>
          <cell r="H128">
            <v>2</v>
          </cell>
          <cell r="I128">
            <v>2.5</v>
          </cell>
        </row>
        <row r="129">
          <cell r="D129" t="str">
            <v>.Compliance Standard Batch processing (N)</v>
          </cell>
          <cell r="E129">
            <v>0.75</v>
          </cell>
          <cell r="F129">
            <v>1.25</v>
          </cell>
          <cell r="G129">
            <v>1.75</v>
          </cell>
          <cell r="H129">
            <v>2.25</v>
          </cell>
          <cell r="I129">
            <v>2.75</v>
          </cell>
        </row>
        <row r="130">
          <cell r="D130" t="str">
            <v>.Compliance Standard Batch processing (E)</v>
          </cell>
          <cell r="E130">
            <v>0.125</v>
          </cell>
          <cell r="F130">
            <v>0.25</v>
          </cell>
          <cell r="G130">
            <v>0.5</v>
          </cell>
          <cell r="H130">
            <v>1</v>
          </cell>
          <cell r="I130">
            <v>1.75</v>
          </cell>
        </row>
        <row r="131">
          <cell r="D131" t="str">
            <v>.Compliance Assembler batch processing (N)</v>
          </cell>
          <cell r="E131">
            <v>1</v>
          </cell>
          <cell r="F131">
            <v>1.75</v>
          </cell>
          <cell r="G131">
            <v>2.5</v>
          </cell>
          <cell r="H131">
            <v>3.25</v>
          </cell>
          <cell r="I131">
            <v>4</v>
          </cell>
        </row>
        <row r="132">
          <cell r="D132" t="str">
            <v>.Compliance Assembler batch processing (E)</v>
          </cell>
          <cell r="E132">
            <v>0.5</v>
          </cell>
          <cell r="F132">
            <v>1</v>
          </cell>
          <cell r="G132">
            <v>1.5</v>
          </cell>
          <cell r="H132">
            <v>2</v>
          </cell>
          <cell r="I132">
            <v>2.5</v>
          </cell>
        </row>
        <row r="133">
          <cell r="D133" t="str">
            <v>.Compliance screen (N)</v>
          </cell>
          <cell r="E133">
            <v>0.5</v>
          </cell>
          <cell r="F133">
            <v>1</v>
          </cell>
          <cell r="G133">
            <v>1.5</v>
          </cell>
          <cell r="H133">
            <v>2</v>
          </cell>
          <cell r="I133">
            <v>2.5</v>
          </cell>
        </row>
        <row r="134">
          <cell r="D134" t="str">
            <v>.Compliance screen (E)</v>
          </cell>
          <cell r="E134">
            <v>0.125</v>
          </cell>
          <cell r="F134">
            <v>0.25</v>
          </cell>
          <cell r="G134">
            <v>0.375</v>
          </cell>
          <cell r="H134">
            <v>0.5</v>
          </cell>
          <cell r="I134">
            <v>0.625</v>
          </cell>
        </row>
      </sheetData>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8"/>
  <sheetViews>
    <sheetView showGridLines="0" zoomScale="85" zoomScaleNormal="85" workbookViewId="0">
      <selection activeCell="K5" sqref="K5"/>
    </sheetView>
  </sheetViews>
  <sheetFormatPr defaultColWidth="9.1796875" defaultRowHeight="14.5" x14ac:dyDescent="0.35"/>
  <cols>
    <col min="1" max="1" width="2.54296875" style="1" customWidth="1"/>
    <col min="2" max="2" width="5.7265625" style="27" bestFit="1" customWidth="1"/>
    <col min="3" max="3" width="31.7265625" style="1" customWidth="1"/>
    <col min="4" max="4" width="13.81640625" style="1" bestFit="1" customWidth="1"/>
    <col min="5" max="5" width="11.7265625" style="1" bestFit="1" customWidth="1"/>
    <col min="6" max="6" width="13.7265625" style="1" bestFit="1" customWidth="1"/>
    <col min="7" max="7" width="32.54296875" style="1" customWidth="1"/>
    <col min="8" max="8" width="9.1796875" style="1"/>
    <col min="9" max="9" width="13.453125" style="1" bestFit="1" customWidth="1"/>
    <col min="10" max="10" width="9.1796875" style="1"/>
    <col min="11" max="11" width="9.81640625" style="1" bestFit="1" customWidth="1"/>
    <col min="12" max="13" width="9.1796875" style="1"/>
    <col min="14" max="14" width="59.453125" style="1" customWidth="1"/>
    <col min="15" max="17" width="13.453125" style="1" bestFit="1" customWidth="1"/>
    <col min="18" max="16384" width="9.1796875" style="1"/>
  </cols>
  <sheetData>
    <row r="1" spans="1:14" s="41" customFormat="1" ht="36.75" customHeight="1" thickBot="1" x14ac:dyDescent="0.4">
      <c r="B1" s="88" t="s">
        <v>140</v>
      </c>
      <c r="C1" s="94"/>
      <c r="D1" s="94"/>
      <c r="E1" s="94"/>
      <c r="F1" s="94"/>
      <c r="G1" s="95"/>
    </row>
    <row r="2" spans="1:14" ht="19.5" thickBot="1" x14ac:dyDescent="0.4">
      <c r="B2" s="88" t="s">
        <v>37</v>
      </c>
      <c r="C2" s="89"/>
      <c r="D2" s="89"/>
      <c r="E2" s="89"/>
      <c r="F2" s="89"/>
      <c r="G2" s="90"/>
    </row>
    <row r="4" spans="1:14" ht="15.5" x14ac:dyDescent="0.35">
      <c r="A4" s="2"/>
      <c r="B4" s="99" t="s">
        <v>49</v>
      </c>
      <c r="C4" s="100"/>
      <c r="D4" s="100"/>
      <c r="E4" s="101">
        <v>44981</v>
      </c>
      <c r="F4" s="100"/>
      <c r="G4" s="7" t="s">
        <v>51</v>
      </c>
    </row>
    <row r="5" spans="1:14" ht="15.5" x14ac:dyDescent="0.35">
      <c r="A5" s="2"/>
      <c r="B5" s="29"/>
      <c r="C5" s="2"/>
      <c r="D5" s="2"/>
      <c r="E5" s="2"/>
      <c r="F5" s="2"/>
      <c r="G5" s="2"/>
    </row>
    <row r="6" spans="1:14" ht="16" thickBot="1" x14ac:dyDescent="0.4">
      <c r="A6" s="2"/>
      <c r="B6" s="102" t="s">
        <v>5</v>
      </c>
      <c r="C6" s="100"/>
      <c r="D6" s="100"/>
      <c r="E6" s="9"/>
      <c r="F6" s="102" t="s">
        <v>6</v>
      </c>
      <c r="G6" s="100"/>
    </row>
    <row r="7" spans="1:14" ht="15.5" x14ac:dyDescent="0.35">
      <c r="A7" s="2"/>
      <c r="B7" s="96" t="s">
        <v>11</v>
      </c>
      <c r="C7" s="97"/>
      <c r="D7" s="98"/>
      <c r="E7" s="3"/>
      <c r="F7" s="96" t="s">
        <v>30</v>
      </c>
      <c r="G7" s="98"/>
    </row>
    <row r="8" spans="1:14" ht="15.5" x14ac:dyDescent="0.35">
      <c r="A8" s="2"/>
      <c r="B8" s="77" t="s">
        <v>12</v>
      </c>
      <c r="C8" s="78"/>
      <c r="D8" s="79"/>
      <c r="E8" s="3"/>
      <c r="F8" s="77" t="s">
        <v>31</v>
      </c>
      <c r="G8" s="79"/>
    </row>
    <row r="9" spans="1:14" ht="18" customHeight="1" x14ac:dyDescent="0.35">
      <c r="A9" s="2"/>
      <c r="B9" s="77" t="s">
        <v>13</v>
      </c>
      <c r="C9" s="78"/>
      <c r="D9" s="79"/>
      <c r="E9" s="3"/>
      <c r="F9" s="91" t="s">
        <v>32</v>
      </c>
      <c r="G9" s="92"/>
    </row>
    <row r="10" spans="1:14" ht="15.5" x14ac:dyDescent="0.35">
      <c r="A10" s="2"/>
      <c r="B10" s="77" t="s">
        <v>14</v>
      </c>
      <c r="C10" s="78"/>
      <c r="D10" s="79"/>
      <c r="E10" s="3"/>
      <c r="F10" s="91" t="s">
        <v>33</v>
      </c>
      <c r="G10" s="92"/>
    </row>
    <row r="11" spans="1:14" ht="16" thickBot="1" x14ac:dyDescent="0.4">
      <c r="A11" s="2"/>
      <c r="B11" s="82" t="s">
        <v>15</v>
      </c>
      <c r="C11" s="83"/>
      <c r="D11" s="84"/>
      <c r="E11" s="3"/>
      <c r="F11" s="17"/>
      <c r="G11" s="18"/>
    </row>
    <row r="12" spans="1:14" ht="16" thickBot="1" x14ac:dyDescent="0.4">
      <c r="A12" s="2"/>
      <c r="B12" s="29"/>
      <c r="C12" s="2"/>
      <c r="D12" s="2"/>
      <c r="E12" s="2"/>
      <c r="F12" s="2"/>
      <c r="G12" s="2"/>
    </row>
    <row r="13" spans="1:14" ht="27" x14ac:dyDescent="0.35">
      <c r="A13" s="2"/>
      <c r="B13" s="19" t="s">
        <v>0</v>
      </c>
      <c r="C13" s="20" t="s">
        <v>1</v>
      </c>
      <c r="D13" s="21" t="s">
        <v>2</v>
      </c>
      <c r="E13" s="21" t="s">
        <v>3</v>
      </c>
      <c r="F13" s="21" t="s">
        <v>7</v>
      </c>
      <c r="G13" s="22" t="s">
        <v>4</v>
      </c>
    </row>
    <row r="14" spans="1:14" ht="15.5" x14ac:dyDescent="0.35">
      <c r="A14" s="2"/>
      <c r="B14" s="85" t="s">
        <v>16</v>
      </c>
      <c r="C14" s="86"/>
      <c r="D14" s="86"/>
      <c r="E14" s="86"/>
      <c r="F14" s="86"/>
      <c r="G14" s="87"/>
      <c r="N14" s="10"/>
    </row>
    <row r="15" spans="1:14" ht="33" customHeight="1" x14ac:dyDescent="0.35">
      <c r="A15" s="2"/>
      <c r="B15" s="43">
        <v>1</v>
      </c>
      <c r="C15" s="24" t="s">
        <v>18</v>
      </c>
      <c r="D15" s="44">
        <f>E15*8</f>
        <v>4</v>
      </c>
      <c r="E15" s="53">
        <v>0.5</v>
      </c>
      <c r="F15" s="52">
        <f>ROUND(E15*977.5,2)</f>
        <v>488.75</v>
      </c>
      <c r="G15" s="42"/>
      <c r="N15" s="10"/>
    </row>
    <row r="16" spans="1:14" s="10" customFormat="1" ht="33" customHeight="1" x14ac:dyDescent="0.35">
      <c r="A16" s="2"/>
      <c r="B16" s="43">
        <v>2</v>
      </c>
      <c r="C16" s="26" t="s">
        <v>34</v>
      </c>
      <c r="D16" s="44">
        <f>E16*8</f>
        <v>20</v>
      </c>
      <c r="E16" s="53">
        <v>2.5</v>
      </c>
      <c r="F16" s="52">
        <f>ROUND(E16*977.5,2)</f>
        <v>2443.75</v>
      </c>
      <c r="G16" s="42"/>
    </row>
    <row r="17" spans="1:7" s="13" customFormat="1" ht="33" customHeight="1" x14ac:dyDescent="0.35">
      <c r="A17" s="2"/>
      <c r="B17" s="43">
        <v>3</v>
      </c>
      <c r="C17" s="26" t="s">
        <v>19</v>
      </c>
      <c r="D17" s="44">
        <f>E17*8</f>
        <v>40</v>
      </c>
      <c r="E17" s="53">
        <v>5</v>
      </c>
      <c r="F17" s="52">
        <f>ROUND(E17*977.5,2)</f>
        <v>4887.5</v>
      </c>
      <c r="G17" s="42"/>
    </row>
    <row r="18" spans="1:7" s="13" customFormat="1" ht="33" customHeight="1" x14ac:dyDescent="0.35">
      <c r="A18" s="2"/>
      <c r="B18" s="43">
        <v>4</v>
      </c>
      <c r="C18" s="26" t="s">
        <v>35</v>
      </c>
      <c r="D18" s="44">
        <f>E18*8</f>
        <v>40</v>
      </c>
      <c r="E18" s="53">
        <v>5</v>
      </c>
      <c r="F18" s="52">
        <f>ROUND(E18*977.5,2)</f>
        <v>4887.5</v>
      </c>
      <c r="G18" s="42"/>
    </row>
    <row r="19" spans="1:7" x14ac:dyDescent="0.35">
      <c r="B19" s="45"/>
      <c r="C19" s="46" t="s">
        <v>8</v>
      </c>
      <c r="D19" s="47">
        <f>SUM(D15:D18)</f>
        <v>104</v>
      </c>
      <c r="E19" s="48">
        <f>SUM(E15:E18)</f>
        <v>13</v>
      </c>
      <c r="F19" s="49">
        <f>SUM(F15:F18)</f>
        <v>12707.5</v>
      </c>
      <c r="G19" s="50"/>
    </row>
    <row r="20" spans="1:7" ht="15" thickBot="1" x14ac:dyDescent="0.4"/>
    <row r="21" spans="1:7" ht="19.5" thickBot="1" x14ac:dyDescent="0.4">
      <c r="B21" s="88" t="s">
        <v>38</v>
      </c>
      <c r="C21" s="89"/>
      <c r="D21" s="89"/>
      <c r="E21" s="89"/>
      <c r="F21" s="89"/>
      <c r="G21" s="90"/>
    </row>
    <row r="23" spans="1:7" s="13" customFormat="1" ht="15" thickBot="1" x14ac:dyDescent="0.4">
      <c r="B23" s="93" t="s">
        <v>9</v>
      </c>
      <c r="C23" s="93"/>
      <c r="D23" s="93"/>
      <c r="E23" s="93"/>
      <c r="F23" s="93"/>
      <c r="G23" s="93"/>
    </row>
    <row r="24" spans="1:7" s="13" customFormat="1" ht="15" thickBot="1" x14ac:dyDescent="0.4">
      <c r="B24" s="51">
        <v>1</v>
      </c>
      <c r="C24" s="31" t="s">
        <v>44</v>
      </c>
      <c r="D24" s="31"/>
      <c r="E24" s="31"/>
      <c r="F24" s="31"/>
      <c r="G24" s="32"/>
    </row>
    <row r="25" spans="1:7" s="28" customFormat="1" ht="38.25" customHeight="1" thickBot="1" x14ac:dyDescent="0.4">
      <c r="B25" s="33">
        <v>1.1000000000000001</v>
      </c>
      <c r="C25" s="80" t="s">
        <v>46</v>
      </c>
      <c r="D25" s="80"/>
      <c r="E25" s="80"/>
      <c r="F25" s="80"/>
      <c r="G25" s="81"/>
    </row>
    <row r="26" spans="1:7" s="13" customFormat="1" ht="15" thickBot="1" x14ac:dyDescent="0.4">
      <c r="B26" s="51">
        <v>2</v>
      </c>
      <c r="C26" s="31" t="s">
        <v>45</v>
      </c>
      <c r="D26" s="31"/>
      <c r="E26" s="31"/>
      <c r="F26" s="31"/>
      <c r="G26" s="32"/>
    </row>
    <row r="27" spans="1:7" s="13" customFormat="1" ht="49.5" customHeight="1" thickBot="1" x14ac:dyDescent="0.4">
      <c r="B27" s="33">
        <v>2.1</v>
      </c>
      <c r="C27" s="80" t="s">
        <v>50</v>
      </c>
      <c r="D27" s="80"/>
      <c r="E27" s="80"/>
      <c r="F27" s="80"/>
      <c r="G27" s="81"/>
    </row>
    <row r="28" spans="1:7" s="13" customFormat="1" ht="15" thickBot="1" x14ac:dyDescent="0.4">
      <c r="B28" s="51">
        <v>3</v>
      </c>
      <c r="C28" s="31" t="s">
        <v>40</v>
      </c>
      <c r="D28" s="31"/>
      <c r="E28" s="31"/>
      <c r="F28" s="31"/>
      <c r="G28" s="32"/>
    </row>
    <row r="29" spans="1:7" s="13" customFormat="1" ht="15" thickBot="1" x14ac:dyDescent="0.4">
      <c r="B29" s="51">
        <v>3.1</v>
      </c>
      <c r="C29" s="31" t="s">
        <v>43</v>
      </c>
      <c r="D29" s="31"/>
      <c r="E29" s="31"/>
      <c r="F29" s="31"/>
      <c r="G29" s="32"/>
    </row>
    <row r="30" spans="1:7" s="13" customFormat="1" x14ac:dyDescent="0.35">
      <c r="B30" s="30"/>
      <c r="C30" s="11"/>
      <c r="D30" s="12"/>
      <c r="E30" s="12"/>
      <c r="F30" s="12"/>
      <c r="G30" s="12"/>
    </row>
    <row r="31" spans="1:7" s="13" customFormat="1" ht="15" thickBot="1" x14ac:dyDescent="0.4">
      <c r="B31" s="106" t="s">
        <v>10</v>
      </c>
      <c r="C31" s="106"/>
      <c r="D31" s="106"/>
      <c r="E31" s="106"/>
      <c r="F31" s="106"/>
      <c r="G31" s="106"/>
    </row>
    <row r="32" spans="1:7" s="13" customFormat="1" x14ac:dyDescent="0.35">
      <c r="B32" s="34">
        <v>1</v>
      </c>
      <c r="C32" s="107" t="s">
        <v>41</v>
      </c>
      <c r="D32" s="108"/>
      <c r="E32" s="108"/>
      <c r="F32" s="108"/>
      <c r="G32" s="109"/>
    </row>
    <row r="33" spans="1:7" s="13" customFormat="1" x14ac:dyDescent="0.35">
      <c r="B33" s="35">
        <v>2</v>
      </c>
      <c r="C33" s="103" t="s">
        <v>20</v>
      </c>
      <c r="D33" s="104"/>
      <c r="E33" s="104"/>
      <c r="F33" s="104"/>
      <c r="G33" s="105"/>
    </row>
    <row r="34" spans="1:7" s="13" customFormat="1" x14ac:dyDescent="0.35">
      <c r="B34" s="35">
        <v>3</v>
      </c>
      <c r="C34" s="103" t="s">
        <v>21</v>
      </c>
      <c r="D34" s="104"/>
      <c r="E34" s="104"/>
      <c r="F34" s="104"/>
      <c r="G34" s="105"/>
    </row>
    <row r="35" spans="1:7" s="13" customFormat="1" x14ac:dyDescent="0.35">
      <c r="B35" s="36">
        <v>4</v>
      </c>
      <c r="C35" s="103" t="s">
        <v>22</v>
      </c>
      <c r="D35" s="104"/>
      <c r="E35" s="104"/>
      <c r="F35" s="104"/>
      <c r="G35" s="105"/>
    </row>
    <row r="36" spans="1:7" s="13" customFormat="1" ht="15.5" x14ac:dyDescent="0.35">
      <c r="A36" s="2"/>
      <c r="B36" s="23">
        <v>5</v>
      </c>
      <c r="C36" s="103" t="s">
        <v>23</v>
      </c>
      <c r="D36" s="104"/>
      <c r="E36" s="104"/>
      <c r="F36" s="104"/>
      <c r="G36" s="105"/>
    </row>
    <row r="37" spans="1:7" ht="15" thickBot="1" x14ac:dyDescent="0.4">
      <c r="B37" s="37">
        <v>6</v>
      </c>
      <c r="C37" s="110" t="s">
        <v>17</v>
      </c>
      <c r="D37" s="110"/>
      <c r="E37" s="110"/>
      <c r="F37" s="110"/>
      <c r="G37" s="111"/>
    </row>
    <row r="39" spans="1:7" ht="15" thickBot="1" x14ac:dyDescent="0.4"/>
    <row r="40" spans="1:7" ht="19.5" thickBot="1" x14ac:dyDescent="0.4">
      <c r="B40" s="88" t="s">
        <v>39</v>
      </c>
      <c r="C40" s="89"/>
      <c r="D40" s="89"/>
      <c r="E40" s="89"/>
      <c r="F40" s="89"/>
      <c r="G40" s="90"/>
    </row>
    <row r="41" spans="1:7" ht="15" thickBot="1" x14ac:dyDescent="0.4"/>
    <row r="42" spans="1:7" s="13" customFormat="1" ht="31" x14ac:dyDescent="0.35">
      <c r="A42" s="2"/>
      <c r="B42" s="4" t="s">
        <v>0</v>
      </c>
      <c r="C42" s="5" t="s">
        <v>1</v>
      </c>
      <c r="D42" s="6" t="s">
        <v>3</v>
      </c>
      <c r="E42" s="6" t="s">
        <v>24</v>
      </c>
      <c r="F42" s="6" t="s">
        <v>25</v>
      </c>
      <c r="G42" s="8" t="s">
        <v>4</v>
      </c>
    </row>
    <row r="43" spans="1:7" s="13" customFormat="1" ht="15.5" x14ac:dyDescent="0.35">
      <c r="A43" s="2"/>
      <c r="B43" s="23">
        <v>1</v>
      </c>
      <c r="C43" s="24" t="s">
        <v>18</v>
      </c>
      <c r="D43" s="38">
        <f>E15</f>
        <v>0.5</v>
      </c>
      <c r="E43" s="39" t="s">
        <v>42</v>
      </c>
      <c r="F43" s="39" t="s">
        <v>42</v>
      </c>
      <c r="G43" s="25"/>
    </row>
    <row r="44" spans="1:7" s="13" customFormat="1" ht="27" x14ac:dyDescent="0.35">
      <c r="A44" s="2"/>
      <c r="B44" s="23">
        <v>2</v>
      </c>
      <c r="C44" s="26" t="s">
        <v>34</v>
      </c>
      <c r="D44" s="38">
        <f>E16</f>
        <v>2.5</v>
      </c>
      <c r="E44" s="39" t="s">
        <v>42</v>
      </c>
      <c r="F44" s="39" t="s">
        <v>42</v>
      </c>
      <c r="G44" s="25"/>
    </row>
    <row r="45" spans="1:7" s="13" customFormat="1" ht="27" x14ac:dyDescent="0.35">
      <c r="A45" s="2"/>
      <c r="B45" s="23">
        <v>3</v>
      </c>
      <c r="C45" s="26" t="s">
        <v>19</v>
      </c>
      <c r="D45" s="38">
        <f>E17</f>
        <v>5</v>
      </c>
      <c r="E45" s="39" t="s">
        <v>42</v>
      </c>
      <c r="F45" s="39" t="s">
        <v>42</v>
      </c>
      <c r="G45" s="25"/>
    </row>
    <row r="46" spans="1:7" s="13" customFormat="1" ht="27" x14ac:dyDescent="0.35">
      <c r="A46" s="2"/>
      <c r="B46" s="23">
        <v>4</v>
      </c>
      <c r="C46" s="26" t="s">
        <v>35</v>
      </c>
      <c r="D46" s="38">
        <f>E18</f>
        <v>5</v>
      </c>
      <c r="E46" s="39" t="s">
        <v>42</v>
      </c>
      <c r="F46" s="39" t="s">
        <v>42</v>
      </c>
      <c r="G46" s="25"/>
    </row>
    <row r="50" spans="3:7" x14ac:dyDescent="0.35">
      <c r="C50" s="14" t="s">
        <v>26</v>
      </c>
      <c r="G50" s="14" t="s">
        <v>28</v>
      </c>
    </row>
    <row r="56" spans="3:7" ht="15" thickBot="1" x14ac:dyDescent="0.4">
      <c r="C56" s="15"/>
      <c r="G56" s="16"/>
    </row>
    <row r="57" spans="3:7" ht="29" x14ac:dyDescent="0.35">
      <c r="C57" s="40" t="s">
        <v>36</v>
      </c>
    </row>
    <row r="58" spans="3:7" x14ac:dyDescent="0.35">
      <c r="C58" s="1" t="s">
        <v>27</v>
      </c>
      <c r="G58" s="1" t="s">
        <v>29</v>
      </c>
    </row>
  </sheetData>
  <mergeCells count="28">
    <mergeCell ref="C27:G27"/>
    <mergeCell ref="B40:G40"/>
    <mergeCell ref="C36:G36"/>
    <mergeCell ref="B31:G31"/>
    <mergeCell ref="C32:G32"/>
    <mergeCell ref="C37:G37"/>
    <mergeCell ref="C33:G33"/>
    <mergeCell ref="C34:G34"/>
    <mergeCell ref="C35:G35"/>
    <mergeCell ref="B1:G1"/>
    <mergeCell ref="B7:D7"/>
    <mergeCell ref="F7:G7"/>
    <mergeCell ref="B2:G2"/>
    <mergeCell ref="B4:D4"/>
    <mergeCell ref="E4:F4"/>
    <mergeCell ref="B6:D6"/>
    <mergeCell ref="F6:G6"/>
    <mergeCell ref="B8:D8"/>
    <mergeCell ref="F8:G8"/>
    <mergeCell ref="C25:G25"/>
    <mergeCell ref="B9:D9"/>
    <mergeCell ref="B10:D10"/>
    <mergeCell ref="B11:D11"/>
    <mergeCell ref="B14:G14"/>
    <mergeCell ref="B21:G21"/>
    <mergeCell ref="F9:G9"/>
    <mergeCell ref="F10:G10"/>
    <mergeCell ref="B23:G23"/>
  </mergeCells>
  <pageMargins left="0.7" right="0.7" top="0.75" bottom="0.75" header="0.3" footer="0.3"/>
  <pageSetup scale="82" fitToHeight="0" orientation="portrait" r:id="rId1"/>
  <rowBreaks count="2" manualBreakCount="2">
    <brk id="19" max="16383" man="1"/>
    <brk id="3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6"/>
  <sheetViews>
    <sheetView zoomScaleNormal="100" workbookViewId="0">
      <selection activeCell="B3" sqref="B3"/>
    </sheetView>
  </sheetViews>
  <sheetFormatPr defaultColWidth="9.1796875" defaultRowHeight="14.5" x14ac:dyDescent="0.35"/>
  <cols>
    <col min="1" max="1" width="7.1796875" style="59" customWidth="1"/>
    <col min="2" max="2" width="133.26953125" style="75" customWidth="1"/>
    <col min="3" max="3" width="65.54296875" style="58" customWidth="1"/>
    <col min="4" max="4" width="22.26953125" style="58" bestFit="1" customWidth="1"/>
    <col min="5" max="16384" width="9.1796875" style="58"/>
  </cols>
  <sheetData>
    <row r="1" spans="1:8" x14ac:dyDescent="0.35">
      <c r="B1" s="68"/>
    </row>
    <row r="2" spans="1:8" ht="30.75" customHeight="1" x14ac:dyDescent="0.35">
      <c r="A2" s="69" t="s">
        <v>131</v>
      </c>
      <c r="B2" s="70" t="s">
        <v>132</v>
      </c>
      <c r="C2" s="70" t="s">
        <v>133</v>
      </c>
    </row>
    <row r="3" spans="1:8" ht="116" x14ac:dyDescent="0.35">
      <c r="A3" s="71">
        <v>1</v>
      </c>
      <c r="B3" s="72" t="s">
        <v>134</v>
      </c>
    </row>
    <row r="4" spans="1:8" ht="159.5" x14ac:dyDescent="0.35">
      <c r="A4" s="71">
        <f>A3+1</f>
        <v>2</v>
      </c>
      <c r="B4" s="72" t="s">
        <v>135</v>
      </c>
    </row>
    <row r="5" spans="1:8" ht="275.5" x14ac:dyDescent="0.35">
      <c r="A5" s="71">
        <f>A4+1</f>
        <v>3</v>
      </c>
      <c r="B5" s="72" t="s">
        <v>136</v>
      </c>
    </row>
    <row r="6" spans="1:8" ht="203" x14ac:dyDescent="0.35">
      <c r="A6" s="71">
        <f t="shared" ref="A6:A8" si="0">A5+1</f>
        <v>4</v>
      </c>
      <c r="B6" s="72" t="s">
        <v>137</v>
      </c>
    </row>
    <row r="7" spans="1:8" ht="203" x14ac:dyDescent="0.35">
      <c r="A7" s="71">
        <f t="shared" si="0"/>
        <v>5</v>
      </c>
      <c r="B7" s="72" t="s">
        <v>138</v>
      </c>
    </row>
    <row r="8" spans="1:8" ht="60.75" customHeight="1" x14ac:dyDescent="0.35">
      <c r="A8" s="71">
        <f t="shared" si="0"/>
        <v>6</v>
      </c>
      <c r="B8" s="73" t="s">
        <v>139</v>
      </c>
      <c r="C8" s="74"/>
      <c r="D8" s="74"/>
      <c r="E8" s="74"/>
      <c r="F8" s="74"/>
      <c r="G8" s="74"/>
      <c r="H8" s="74"/>
    </row>
    <row r="13" spans="1:8" x14ac:dyDescent="0.35">
      <c r="B13" s="58"/>
    </row>
    <row r="14" spans="1:8" x14ac:dyDescent="0.35">
      <c r="B14" s="58"/>
    </row>
    <row r="15" spans="1:8" x14ac:dyDescent="0.35">
      <c r="B15" s="58"/>
    </row>
    <row r="16" spans="1:8" x14ac:dyDescent="0.35">
      <c r="B16" s="58"/>
    </row>
    <row r="18" spans="11:11" x14ac:dyDescent="0.35">
      <c r="K18" s="75"/>
    </row>
    <row r="19" spans="11:11" x14ac:dyDescent="0.35">
      <c r="K19" s="75"/>
    </row>
    <row r="20" spans="11:11" x14ac:dyDescent="0.35">
      <c r="K20" s="75"/>
    </row>
    <row r="55" spans="2:2" x14ac:dyDescent="0.35">
      <c r="B55" s="76"/>
    </row>
    <row r="56" spans="2:2" x14ac:dyDescent="0.35">
      <c r="B56" s="76"/>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3" sqref="A3"/>
    </sheetView>
  </sheetViews>
  <sheetFormatPr defaultRowHeight="14.5" x14ac:dyDescent="0.35"/>
  <cols>
    <col min="1" max="1" width="83.81640625" customWidth="1"/>
  </cols>
  <sheetData>
    <row r="1" spans="1:1" x14ac:dyDescent="0.35">
      <c r="A1" s="54" t="s">
        <v>47</v>
      </c>
    </row>
    <row r="2" spans="1:1" ht="79.5" customHeight="1" x14ac:dyDescent="0.35">
      <c r="A2" s="57" t="s">
        <v>141</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8"/>
  <sheetViews>
    <sheetView topLeftCell="A72" zoomScale="90" zoomScaleNormal="90" workbookViewId="0">
      <selection activeCell="K62" sqref="K62"/>
    </sheetView>
  </sheetViews>
  <sheetFormatPr defaultColWidth="9.1796875" defaultRowHeight="14.5" x14ac:dyDescent="0.35"/>
  <cols>
    <col min="1" max="1" width="13.54296875" style="56" customWidth="1"/>
    <col min="2" max="2" width="36" style="56" customWidth="1"/>
    <col min="3" max="16384" width="9.1796875" style="56"/>
  </cols>
  <sheetData>
    <row r="1" spans="1:1" x14ac:dyDescent="0.35">
      <c r="A1" s="55" t="s">
        <v>52</v>
      </c>
    </row>
    <row r="2" spans="1:1" x14ac:dyDescent="0.35">
      <c r="A2" s="60" t="s">
        <v>55</v>
      </c>
    </row>
    <row r="3" spans="1:1" x14ac:dyDescent="0.35">
      <c r="A3" s="60" t="s">
        <v>56</v>
      </c>
    </row>
    <row r="4" spans="1:1" x14ac:dyDescent="0.35">
      <c r="A4" s="60" t="s">
        <v>57</v>
      </c>
    </row>
    <row r="5" spans="1:1" x14ac:dyDescent="0.35">
      <c r="A5" s="60" t="s">
        <v>58</v>
      </c>
    </row>
    <row r="6" spans="1:1" x14ac:dyDescent="0.35">
      <c r="A6" s="60" t="s">
        <v>59</v>
      </c>
    </row>
    <row r="7" spans="1:1" x14ac:dyDescent="0.35">
      <c r="A7" s="60" t="s">
        <v>60</v>
      </c>
    </row>
    <row r="8" spans="1:1" x14ac:dyDescent="0.35">
      <c r="A8" s="60" t="s">
        <v>61</v>
      </c>
    </row>
    <row r="10" spans="1:1" x14ac:dyDescent="0.35">
      <c r="A10" s="55" t="s">
        <v>62</v>
      </c>
    </row>
    <row r="11" spans="1:1" x14ac:dyDescent="0.35">
      <c r="A11" s="56" t="s">
        <v>63</v>
      </c>
    </row>
    <row r="12" spans="1:1" x14ac:dyDescent="0.35">
      <c r="A12" s="63" t="s">
        <v>64</v>
      </c>
    </row>
    <row r="13" spans="1:1" x14ac:dyDescent="0.35">
      <c r="A13" s="56" t="s">
        <v>65</v>
      </c>
    </row>
    <row r="14" spans="1:1" x14ac:dyDescent="0.35">
      <c r="A14" s="63" t="s">
        <v>66</v>
      </c>
    </row>
    <row r="15" spans="1:1" x14ac:dyDescent="0.35">
      <c r="A15" s="63" t="s">
        <v>67</v>
      </c>
    </row>
    <row r="16" spans="1:1" x14ac:dyDescent="0.35">
      <c r="A16" s="63" t="s">
        <v>68</v>
      </c>
    </row>
    <row r="17" spans="1:1" x14ac:dyDescent="0.35">
      <c r="A17" s="63" t="s">
        <v>69</v>
      </c>
    </row>
    <row r="18" spans="1:1" x14ac:dyDescent="0.35">
      <c r="A18" s="63" t="s">
        <v>70</v>
      </c>
    </row>
    <row r="19" spans="1:1" x14ac:dyDescent="0.35">
      <c r="A19" s="63" t="s">
        <v>71</v>
      </c>
    </row>
    <row r="20" spans="1:1" x14ac:dyDescent="0.35">
      <c r="A20" s="63" t="s">
        <v>72</v>
      </c>
    </row>
    <row r="21" spans="1:1" x14ac:dyDescent="0.35">
      <c r="A21" s="64" t="s">
        <v>73</v>
      </c>
    </row>
    <row r="22" spans="1:1" x14ac:dyDescent="0.35">
      <c r="A22" s="63" t="s">
        <v>74</v>
      </c>
    </row>
    <row r="23" spans="1:1" x14ac:dyDescent="0.35">
      <c r="A23" s="64" t="s">
        <v>75</v>
      </c>
    </row>
    <row r="24" spans="1:1" x14ac:dyDescent="0.35">
      <c r="A24" s="63" t="s">
        <v>76</v>
      </c>
    </row>
    <row r="25" spans="1:1" x14ac:dyDescent="0.35">
      <c r="A25" s="63" t="s">
        <v>77</v>
      </c>
    </row>
    <row r="26" spans="1:1" x14ac:dyDescent="0.35">
      <c r="A26" s="63" t="s">
        <v>78</v>
      </c>
    </row>
    <row r="27" spans="1:1" x14ac:dyDescent="0.35">
      <c r="A27" s="63" t="s">
        <v>79</v>
      </c>
    </row>
    <row r="28" spans="1:1" x14ac:dyDescent="0.35">
      <c r="A28" s="63" t="s">
        <v>80</v>
      </c>
    </row>
    <row r="29" spans="1:1" x14ac:dyDescent="0.35">
      <c r="A29" s="64" t="s">
        <v>81</v>
      </c>
    </row>
    <row r="30" spans="1:1" x14ac:dyDescent="0.35">
      <c r="A30" s="63" t="s">
        <v>82</v>
      </c>
    </row>
    <row r="31" spans="1:1" x14ac:dyDescent="0.35">
      <c r="A31" s="63" t="s">
        <v>83</v>
      </c>
    </row>
    <row r="32" spans="1:1" x14ac:dyDescent="0.35">
      <c r="A32" s="64" t="s">
        <v>84</v>
      </c>
    </row>
    <row r="33" spans="1:1" x14ac:dyDescent="0.35">
      <c r="A33" s="63" t="s">
        <v>85</v>
      </c>
    </row>
    <row r="34" spans="1:1" x14ac:dyDescent="0.35">
      <c r="A34" s="56" t="s">
        <v>86</v>
      </c>
    </row>
    <row r="35" spans="1:1" x14ac:dyDescent="0.35">
      <c r="A35" s="56" t="s">
        <v>87</v>
      </c>
    </row>
    <row r="36" spans="1:1" x14ac:dyDescent="0.35">
      <c r="A36" s="56" t="s">
        <v>88</v>
      </c>
    </row>
    <row r="37" spans="1:1" x14ac:dyDescent="0.35">
      <c r="A37" s="56" t="s">
        <v>89</v>
      </c>
    </row>
    <row r="38" spans="1:1" x14ac:dyDescent="0.35">
      <c r="A38" s="64" t="s">
        <v>90</v>
      </c>
    </row>
    <row r="39" spans="1:1" x14ac:dyDescent="0.35">
      <c r="A39" s="63" t="s">
        <v>91</v>
      </c>
    </row>
    <row r="40" spans="1:1" x14ac:dyDescent="0.35">
      <c r="A40" s="63" t="s">
        <v>92</v>
      </c>
    </row>
    <row r="41" spans="1:1" x14ac:dyDescent="0.35">
      <c r="A41" s="63" t="s">
        <v>93</v>
      </c>
    </row>
    <row r="42" spans="1:1" x14ac:dyDescent="0.35">
      <c r="A42" s="64" t="s">
        <v>94</v>
      </c>
    </row>
    <row r="43" spans="1:1" x14ac:dyDescent="0.35">
      <c r="A43" s="63" t="s">
        <v>95</v>
      </c>
    </row>
    <row r="44" spans="1:1" x14ac:dyDescent="0.35">
      <c r="A44" s="64" t="s">
        <v>75</v>
      </c>
    </row>
    <row r="45" spans="1:1" x14ac:dyDescent="0.35">
      <c r="A45" s="63" t="s">
        <v>96</v>
      </c>
    </row>
    <row r="46" spans="1:1" x14ac:dyDescent="0.35">
      <c r="A46" s="64" t="s">
        <v>81</v>
      </c>
    </row>
    <row r="47" spans="1:1" x14ac:dyDescent="0.35">
      <c r="A47" s="63" t="s">
        <v>97</v>
      </c>
    </row>
    <row r="48" spans="1:1" x14ac:dyDescent="0.35">
      <c r="A48" s="64" t="s">
        <v>84</v>
      </c>
    </row>
    <row r="49" spans="1:1" x14ac:dyDescent="0.35">
      <c r="A49" s="63" t="s">
        <v>85</v>
      </c>
    </row>
    <row r="50" spans="1:1" x14ac:dyDescent="0.35">
      <c r="A50" s="56" t="s">
        <v>86</v>
      </c>
    </row>
    <row r="51" spans="1:1" x14ac:dyDescent="0.35">
      <c r="A51" s="56" t="s">
        <v>87</v>
      </c>
    </row>
    <row r="52" spans="1:1" s="65" customFormat="1" x14ac:dyDescent="0.35">
      <c r="A52" s="56" t="s">
        <v>88</v>
      </c>
    </row>
    <row r="53" spans="1:1" s="65" customFormat="1" x14ac:dyDescent="0.35">
      <c r="A53" s="56" t="s">
        <v>89</v>
      </c>
    </row>
    <row r="54" spans="1:1" x14ac:dyDescent="0.35">
      <c r="A54" s="64" t="s">
        <v>98</v>
      </c>
    </row>
    <row r="55" spans="1:1" x14ac:dyDescent="0.35">
      <c r="A55" s="63" t="s">
        <v>99</v>
      </c>
    </row>
    <row r="56" spans="1:1" x14ac:dyDescent="0.35">
      <c r="A56" s="64" t="s">
        <v>75</v>
      </c>
    </row>
    <row r="57" spans="1:1" x14ac:dyDescent="0.35">
      <c r="A57" s="63" t="s">
        <v>96</v>
      </c>
    </row>
    <row r="58" spans="1:1" x14ac:dyDescent="0.35">
      <c r="A58" s="64" t="s">
        <v>81</v>
      </c>
    </row>
    <row r="59" spans="1:1" x14ac:dyDescent="0.35">
      <c r="A59" s="63" t="s">
        <v>97</v>
      </c>
    </row>
    <row r="60" spans="1:1" x14ac:dyDescent="0.35">
      <c r="A60" s="64" t="s">
        <v>90</v>
      </c>
    </row>
    <row r="61" spans="1:1" x14ac:dyDescent="0.35">
      <c r="A61" s="63" t="s">
        <v>100</v>
      </c>
    </row>
    <row r="62" spans="1:1" x14ac:dyDescent="0.35">
      <c r="A62" s="63"/>
    </row>
    <row r="63" spans="1:1" x14ac:dyDescent="0.35">
      <c r="A63" s="55" t="s">
        <v>101</v>
      </c>
    </row>
    <row r="64" spans="1:1" x14ac:dyDescent="0.35">
      <c r="A64" s="63" t="s">
        <v>102</v>
      </c>
    </row>
    <row r="65" spans="1:1" x14ac:dyDescent="0.35">
      <c r="A65" s="64" t="s">
        <v>103</v>
      </c>
    </row>
    <row r="66" spans="1:1" x14ac:dyDescent="0.35">
      <c r="A66" s="63" t="s">
        <v>104</v>
      </c>
    </row>
    <row r="67" spans="1:1" x14ac:dyDescent="0.35">
      <c r="A67" s="63" t="s">
        <v>105</v>
      </c>
    </row>
    <row r="68" spans="1:1" x14ac:dyDescent="0.35">
      <c r="A68" s="63" t="s">
        <v>106</v>
      </c>
    </row>
    <row r="69" spans="1:1" x14ac:dyDescent="0.35">
      <c r="A69" s="63" t="s">
        <v>107</v>
      </c>
    </row>
    <row r="70" spans="1:1" x14ac:dyDescent="0.35">
      <c r="A70" s="63" t="s">
        <v>108</v>
      </c>
    </row>
    <row r="71" spans="1:1" x14ac:dyDescent="0.35">
      <c r="A71" s="63" t="s">
        <v>109</v>
      </c>
    </row>
    <row r="72" spans="1:1" x14ac:dyDescent="0.35">
      <c r="A72" s="63" t="s">
        <v>110</v>
      </c>
    </row>
    <row r="73" spans="1:1" x14ac:dyDescent="0.35">
      <c r="A73" s="63" t="s">
        <v>111</v>
      </c>
    </row>
    <row r="74" spans="1:1" x14ac:dyDescent="0.35">
      <c r="A74" s="63" t="s">
        <v>112</v>
      </c>
    </row>
    <row r="75" spans="1:1" x14ac:dyDescent="0.35">
      <c r="A75" s="63" t="s">
        <v>113</v>
      </c>
    </row>
    <row r="76" spans="1:1" x14ac:dyDescent="0.35">
      <c r="A76" s="63" t="s">
        <v>114</v>
      </c>
    </row>
    <row r="77" spans="1:1" x14ac:dyDescent="0.35">
      <c r="A77" s="63"/>
    </row>
    <row r="78" spans="1:1" x14ac:dyDescent="0.35">
      <c r="A78" s="55" t="s">
        <v>115</v>
      </c>
    </row>
    <row r="79" spans="1:1" x14ac:dyDescent="0.35">
      <c r="A79" s="63" t="s">
        <v>116</v>
      </c>
    </row>
    <row r="80" spans="1:1" x14ac:dyDescent="0.35">
      <c r="A80" s="63" t="s">
        <v>117</v>
      </c>
    </row>
    <row r="81" spans="1:1" x14ac:dyDescent="0.35">
      <c r="A81" s="63" t="s">
        <v>118</v>
      </c>
    </row>
    <row r="82" spans="1:1" x14ac:dyDescent="0.35">
      <c r="A82" s="63" t="s">
        <v>119</v>
      </c>
    </row>
    <row r="83" spans="1:1" x14ac:dyDescent="0.35">
      <c r="A83" s="63" t="s">
        <v>120</v>
      </c>
    </row>
    <row r="84" spans="1:1" x14ac:dyDescent="0.35">
      <c r="A84" s="63" t="s">
        <v>121</v>
      </c>
    </row>
    <row r="85" spans="1:1" x14ac:dyDescent="0.35">
      <c r="A85" s="63" t="s">
        <v>122</v>
      </c>
    </row>
    <row r="86" spans="1:1" x14ac:dyDescent="0.35">
      <c r="A86" s="63" t="s">
        <v>123</v>
      </c>
    </row>
    <row r="87" spans="1:1" x14ac:dyDescent="0.35">
      <c r="A87" s="63" t="s">
        <v>124</v>
      </c>
    </row>
    <row r="89" spans="1:1" x14ac:dyDescent="0.35">
      <c r="A89" s="55" t="s">
        <v>125</v>
      </c>
    </row>
    <row r="90" spans="1:1" x14ac:dyDescent="0.35">
      <c r="A90" s="56" t="s">
        <v>126</v>
      </c>
    </row>
    <row r="92" spans="1:1" x14ac:dyDescent="0.35">
      <c r="A92" s="55" t="s">
        <v>48</v>
      </c>
    </row>
    <row r="93" spans="1:1" x14ac:dyDescent="0.35">
      <c r="A93" s="56" t="s">
        <v>127</v>
      </c>
    </row>
    <row r="95" spans="1:1" x14ac:dyDescent="0.35">
      <c r="A95" s="55" t="s">
        <v>53</v>
      </c>
    </row>
    <row r="96" spans="1:1" ht="9" customHeight="1" x14ac:dyDescent="0.35">
      <c r="A96" s="55"/>
    </row>
    <row r="97" spans="1:2" x14ac:dyDescent="0.35">
      <c r="A97" s="61" t="s">
        <v>54</v>
      </c>
      <c r="B97" s="66" t="s">
        <v>128</v>
      </c>
    </row>
    <row r="98" spans="1:2" ht="16.5" customHeight="1" x14ac:dyDescent="0.35">
      <c r="A98" s="62" t="s">
        <v>129</v>
      </c>
      <c r="B98" s="67" t="s">
        <v>130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WO</vt:lpstr>
      <vt:lpstr>Requirement</vt:lpstr>
      <vt:lpstr>Development</vt:lpstr>
      <vt:lpstr>Testing</vt:lpstr>
      <vt:lpstr>WO!Print_Area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Fauziah Binti Samsudin</dc:creator>
  <cp:lastModifiedBy>Ramesh Raju Sangaraju</cp:lastModifiedBy>
  <cp:lastPrinted>2015-08-17T09:51:44Z</cp:lastPrinted>
  <dcterms:created xsi:type="dcterms:W3CDTF">2014-05-07T05:36:12Z</dcterms:created>
  <dcterms:modified xsi:type="dcterms:W3CDTF">2023-02-24T04:30:26Z</dcterms:modified>
</cp:coreProperties>
</file>