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a de votos y diferencias, 2" sheetId="1" r:id="rId4"/>
    <sheet state="visible" name="Grafico dif. votos, 1.ª vuelta," sheetId="2" r:id="rId5"/>
    <sheet state="visible" name="Análisis y conclusiones de los " sheetId="3" r:id="rId6"/>
  </sheets>
  <definedNames/>
  <calcPr/>
</workbook>
</file>

<file path=xl/sharedStrings.xml><?xml version="1.0" encoding="utf-8"?>
<sst xmlns="http://schemas.openxmlformats.org/spreadsheetml/2006/main" count="82" uniqueCount="44">
  <si>
    <t xml:space="preserve">Candidato </t>
  </si>
  <si>
    <t>Partido</t>
  </si>
  <si>
    <t>Votos 1era vuelta, 2019</t>
  </si>
  <si>
    <t>Votos 2da vuelta, 2019</t>
  </si>
  <si>
    <t>Votos 1.ª vuelta, 2024</t>
  </si>
  <si>
    <t>Dif. 1era vuelta (2019-2024) votos p/partido</t>
  </si>
  <si>
    <t>Notas</t>
  </si>
  <si>
    <t>L. Lacalle Pou</t>
  </si>
  <si>
    <t>P. Nacional</t>
  </si>
  <si>
    <t>-</t>
  </si>
  <si>
    <t xml:space="preserve">Daniel Martinez </t>
  </si>
  <si>
    <t>F. Amplio</t>
  </si>
  <si>
    <t>E. Talvi</t>
  </si>
  <si>
    <t xml:space="preserve">P. Colorado </t>
  </si>
  <si>
    <t>G. Manini Rios</t>
  </si>
  <si>
    <t>Cab. abierto</t>
  </si>
  <si>
    <t>César Vega</t>
  </si>
  <si>
    <t>P. ecologista</t>
  </si>
  <si>
    <t>E. Novick</t>
  </si>
  <si>
    <t>P. de la Gente</t>
  </si>
  <si>
    <t>Pablo Mieres</t>
  </si>
  <si>
    <t>P. Independiente</t>
  </si>
  <si>
    <t xml:space="preserve">Yamandú Orsi </t>
  </si>
  <si>
    <t>No participa en 2019</t>
  </si>
  <si>
    <t xml:space="preserve">Álvaro Delgado </t>
  </si>
  <si>
    <t>Andrés Ojeda</t>
  </si>
  <si>
    <t>P. Colorado</t>
  </si>
  <si>
    <t>Gustavo Salle</t>
  </si>
  <si>
    <t xml:space="preserve">Id. Soberana </t>
  </si>
  <si>
    <t>Dif (2019-2024) votos p/partido</t>
  </si>
  <si>
    <t>FACTORES A CONSIDERAR: análisis de los datos</t>
  </si>
  <si>
    <t>Cambio en el apoyo popular:</t>
  </si>
  <si>
    <t>El Partido Nacional tuvo una disminución de aproximadamente 41,000 votos en comparación con 2019, lo que sugiere un leve retroceso en el apoyo popular. Por otro lado, Cabildo Abierto también muestra una disminución de 208,000 votos, lo cual podría indicar una pérdida de confianza o cambio en las preferencias de sus votantes</t>
  </si>
  <si>
    <t>Posibles motivos del desgaste del PN en primera vuelta</t>
  </si>
  <si>
    <t>La gestión del Partido Nacional durante la pandemia de COVID-19 dejó una marca importante en su imagen y en la percepción de su liderazgo. A pesar de haber implementado políticas para mitigar la crisis sanitaria y económica, logrando posicionarse como uno de los países que mejor gestionó la pandemia, una parte de la población percibió estas medidas como insuficientes o desiguales. Los sectores más afectados, especialmente los vinculados al trabajo informal y pequeñas empresas, criticaron la falta de apoyos económicos directos, mientras que otros cuestionaron el manejo de las restricciones y el acceso a recursos de salud. Este contexto generó cierto desgaste en la imagen del gobierno, contribuyendo a una disminución de apoyo en comparación con elecciones anteriores.</t>
  </si>
  <si>
    <t>Notable aumento de votos en FA</t>
  </si>
  <si>
    <t>El Frente Amplio ha experimentado un aumento en su apoyo electoral, en parte debido al desgaste del oficialismo y su posición como alternativa ante los desafíos sociales y económicos del país. Su enfoque en temas como la justicia social, la redistribución de ingresos y el sistema de salud ha captado la atención de algunos sectores de la población impactados por las consecuencias de la pandemia y la gestión del gobierno en ese periodo. Este contexto ha favorecido su crecimiento, consolidando su posición como una opción fuerte en el escenario electoral actual.</t>
  </si>
  <si>
    <t>Partidos minoritarios o emergentes</t>
  </si>
  <si>
    <t xml:space="preserve">Cabildo Abierto sufrió una notable disminución de votos en 2024, reflejando un desgaste en su apoyo, mientras que Identidad Soberana, encabezado por Gustavo Salle, emergió como una nueva opción para quienes buscan alternativas fuera de los partidos tradicionales.
</t>
  </si>
  <si>
    <t>Conclusiones de patrones electorales en los últimos años</t>
  </si>
  <si>
    <t>En las elecciones de 2024, se evidencian ciertos patrones que han marcado la política uruguaya en los últimos ciclos electorales. El Frente Amplio, tras haber experimentado un desgaste durante el final de su mandato en 2019, logró recuperar una parte significativa de su apoyo en 2024, como suele suceder cuando un partido de gobierno pierde terreno, y la oposición toma ventaja en la recta final de un período presidencial. Este fenómeno ha sido recurrente en el país, con ejemplos similares en pasadas elecciones, donde el descontento con los partidos gobernantes ha llevado a un repunte de la oposición.</t>
  </si>
  <si>
    <t xml:space="preserve">Por otro lado, el fenómeno de partidos nuevos también refleja un patrón que se ha observado en varias democracias, especialmente en tiempos de crisis o cuando hay una desconexión con los partidos tradicionales. Cabildo Abierto, que ya había crecido en 2019, sufrió una caída considerable en 2024, mientras que partidos como Identidad Soberana de Eduardo Salle emergieron como una opción novedosa para los votantes que buscan alternativas frescas. Este comportamiento, de búsqueda de "nuevas opciones" y repulsión hacia lo viejo, es algo que se ha visto en otras elecciones en Uruguay y en otros contextos internacionales, en los cuales los votantes buscan romper con el statu quo.
</t>
  </si>
  <si>
    <t>Conclusiones generales</t>
  </si>
  <si>
    <t xml:space="preserve">El análisis de las elecciones de 2019 y 2024 muestra una tendencia de cambio en la preferencia electoral de los uruguayos. El desgaste del Partido Nacional, exacerbado por la crisis del COVID-19, permitió al Frente Amplio recuperar fuerza, aumentando su participación en comparación con 2019. Aunque no logró el apoyo mayoritario, su cercanía a la segunda vuelta refleja una recuperación significativa.
Por otro lado, el Partido Cabildo Abierto experimentó un notable descenso en sus votos, perdiendo terreno respecto a su desempeño en 2019. En contraste, el Partido Identidad Soberana, encabezado por Salle, emergió como una opción novedosa con un crecimiento relevante, captando el interés de un sector del electorado que busca alternativas fuera de los partidos tradicionales.
---
Este ajuste busca mantener las ideas clave, pero evitando repetir las mismas frases o conceptos. ¿Qué te parece?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</si>
</sst>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rgb="FF4A86E8"/>
      <name val="Arial"/>
    </font>
    <font>
      <b/>
      <color rgb="FF666666"/>
      <name val="Arial"/>
    </font>
    <font>
      <color theme="1"/>
      <name val="Arial"/>
    </font>
    <font>
      <b/>
      <i/>
      <u/>
      <color theme="1"/>
      <name val="Arial"/>
    </font>
    <font>
      <i/>
      <color theme="1"/>
      <name val="Arial"/>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3" numFmtId="0" xfId="0" applyBorder="1" applyFont="1"/>
    <xf borderId="1" fillId="0" fontId="3" numFmtId="3" xfId="0" applyBorder="1" applyFont="1" applyNumberFormat="1"/>
    <xf borderId="1" fillId="0" fontId="3" numFmtId="0" xfId="0" applyAlignment="1" applyBorder="1" applyFont="1">
      <alignment horizontal="right"/>
    </xf>
    <xf borderId="1" fillId="0" fontId="3" numFmtId="3" xfId="0" applyAlignment="1" applyBorder="1" applyFont="1" applyNumberFormat="1">
      <alignment horizontal="right"/>
    </xf>
    <xf borderId="1" fillId="0" fontId="3" numFmtId="4" xfId="0" applyAlignment="1" applyBorder="1" applyFont="1" applyNumberFormat="1">
      <alignment horizontal="right"/>
    </xf>
    <xf borderId="0" fillId="0" fontId="3" numFmtId="0" xfId="0" applyAlignment="1" applyFont="1">
      <alignment horizontal="right"/>
    </xf>
    <xf borderId="1" fillId="0" fontId="1" numFmtId="0" xfId="0" applyAlignment="1" applyBorder="1" applyFont="1">
      <alignment vertical="bottom"/>
    </xf>
    <xf borderId="2" fillId="0" fontId="3" numFmtId="3" xfId="0" applyAlignment="1" applyBorder="1" applyFont="1" applyNumberFormat="1">
      <alignment horizontal="right" vertical="bottom"/>
    </xf>
    <xf borderId="0" fillId="0" fontId="3" numFmtId="3" xfId="0" applyFont="1" applyNumberFormat="1"/>
    <xf borderId="0" fillId="0" fontId="1" numFmtId="0" xfId="0" applyFont="1"/>
    <xf borderId="0" fillId="0" fontId="4" numFmtId="0" xfId="0" applyFont="1"/>
    <xf borderId="0" fillId="0" fontId="5" numFmtId="49" xfId="0" applyAlignment="1" applyFont="1" applyNumberFormat="1">
      <alignment horizontal="left" shrinkToFit="0" vertical="top" wrapText="1"/>
    </xf>
    <xf borderId="0" fillId="0" fontId="5" numFmtId="0" xfId="0" applyAlignment="1" applyFont="1">
      <alignment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Dif (2019-2024) votos p/partido frente a Partido</a:t>
            </a:r>
          </a:p>
        </c:rich>
      </c:tx>
      <c:overlay val="0"/>
    </c:title>
    <c:plotArea>
      <c:layout/>
      <c:barChart>
        <c:barDir val="col"/>
        <c:grouping val="stacked"/>
        <c:ser>
          <c:idx val="0"/>
          <c:order val="0"/>
          <c:tx>
            <c:strRef>
              <c:f>'Grafico dif. votos, 1.ª vuelta,'!$C$1</c:f>
            </c:strRef>
          </c:tx>
          <c:spPr>
            <a:solidFill>
              <a:srgbClr val="4A86E8"/>
            </a:solidFill>
            <a:ln cmpd="sng">
              <a:solidFill>
                <a:srgbClr val="000000"/>
              </a:solidFill>
            </a:ln>
          </c:spPr>
          <c:cat>
            <c:strRef>
              <c:f>'Grafico dif. votos, 1.ª vuelta,'!$A$2:$A$5</c:f>
            </c:strRef>
          </c:cat>
          <c:val>
            <c:numRef>
              <c:f>'Grafico dif. votos, 1.ª vuelta,'!$C$2:$C$5</c:f>
              <c:numCache/>
            </c:numRef>
          </c:val>
        </c:ser>
        <c:overlap val="100"/>
        <c:axId val="360200745"/>
        <c:axId val="487456033"/>
      </c:barChart>
      <c:catAx>
        <c:axId val="3602007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87456033"/>
      </c:catAx>
      <c:valAx>
        <c:axId val="4874560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60200745"/>
      </c:valAx>
    </c:plotArea>
    <c:legend>
      <c:legendPos val="r"/>
      <c:overlay val="0"/>
      <c:txPr>
        <a:bodyPr/>
        <a:lstStyle/>
        <a:p>
          <a:pPr lvl="0">
            <a:defRPr b="0" i="0">
              <a:solidFill>
                <a:srgbClr val="1A1A1A"/>
              </a:solidFill>
              <a:latin typeface="+mn-lt"/>
            </a:defRPr>
          </a:pPr>
        </a:p>
      </c:txPr>
    </c:legend>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057900" cy="3743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3.13"/>
    <col customWidth="1" min="3" max="3" width="18.88"/>
    <col customWidth="1" min="4" max="4" width="18.25"/>
    <col customWidth="1" min="5" max="5" width="18.0"/>
    <col customWidth="1" min="6" max="6" width="34.88"/>
    <col customWidth="1" min="7" max="7" width="16.25"/>
  </cols>
  <sheetData>
    <row r="1" ht="15.75" customHeight="1">
      <c r="A1" s="1" t="s">
        <v>0</v>
      </c>
      <c r="B1" s="1" t="s">
        <v>1</v>
      </c>
      <c r="C1" s="1" t="s">
        <v>2</v>
      </c>
      <c r="D1" s="1" t="s">
        <v>3</v>
      </c>
      <c r="E1" s="1" t="s">
        <v>4</v>
      </c>
      <c r="F1" s="1" t="s">
        <v>5</v>
      </c>
      <c r="G1" s="1" t="s">
        <v>6</v>
      </c>
    </row>
    <row r="2" ht="15.75" customHeight="1">
      <c r="A2" s="2" t="s">
        <v>7</v>
      </c>
      <c r="B2" s="3" t="s">
        <v>8</v>
      </c>
      <c r="C2" s="4">
        <v>696452.0</v>
      </c>
      <c r="D2" s="4">
        <v>1189313.0</v>
      </c>
      <c r="E2" s="5" t="s">
        <v>9</v>
      </c>
      <c r="F2" s="6">
        <f>-(C2-E10)</f>
        <v>-41026</v>
      </c>
      <c r="G2" s="5" t="s">
        <v>9</v>
      </c>
    </row>
    <row r="3" ht="15.75" customHeight="1">
      <c r="A3" s="2" t="s">
        <v>10</v>
      </c>
      <c r="B3" s="3" t="s">
        <v>11</v>
      </c>
      <c r="C3" s="4">
        <v>949376.0</v>
      </c>
      <c r="D3" s="4">
        <v>1152271.0</v>
      </c>
      <c r="E3" s="5" t="s">
        <v>9</v>
      </c>
      <c r="F3" s="6">
        <f>-(C3-E9)</f>
        <v>122450</v>
      </c>
      <c r="G3" s="5" t="s">
        <v>9</v>
      </c>
    </row>
    <row r="4" ht="15.75" customHeight="1">
      <c r="A4" s="2" t="s">
        <v>12</v>
      </c>
      <c r="B4" s="3" t="s">
        <v>13</v>
      </c>
      <c r="C4" s="4">
        <v>300177.0</v>
      </c>
      <c r="D4" s="5" t="s">
        <v>9</v>
      </c>
      <c r="E4" s="5" t="s">
        <v>9</v>
      </c>
      <c r="F4" s="6">
        <f>-(C4-E11)</f>
        <v>92415</v>
      </c>
      <c r="G4" s="5" t="s">
        <v>9</v>
      </c>
    </row>
    <row r="5" ht="15.75" customHeight="1">
      <c r="A5" s="2" t="s">
        <v>14</v>
      </c>
      <c r="B5" s="3" t="s">
        <v>15</v>
      </c>
      <c r="C5" s="4">
        <v>268736.0</v>
      </c>
      <c r="D5" s="5" t="s">
        <v>9</v>
      </c>
      <c r="E5" s="6">
        <v>60549.0</v>
      </c>
      <c r="F5" s="6">
        <f>-(C5-E5)</f>
        <v>-208187</v>
      </c>
      <c r="G5" s="5" t="s">
        <v>9</v>
      </c>
    </row>
    <row r="6" ht="15.75" customHeight="1">
      <c r="A6" s="2" t="s">
        <v>16</v>
      </c>
      <c r="B6" s="3" t="s">
        <v>17</v>
      </c>
      <c r="C6" s="4">
        <v>33461.0</v>
      </c>
      <c r="D6" s="5" t="s">
        <v>9</v>
      </c>
      <c r="E6" s="5" t="s">
        <v>9</v>
      </c>
      <c r="F6" s="5" t="s">
        <v>9</v>
      </c>
      <c r="G6" s="5" t="s">
        <v>9</v>
      </c>
    </row>
    <row r="7" ht="15.75" customHeight="1">
      <c r="A7" s="2" t="s">
        <v>18</v>
      </c>
      <c r="B7" s="3" t="s">
        <v>19</v>
      </c>
      <c r="C7" s="4">
        <v>26313.0</v>
      </c>
      <c r="D7" s="5" t="s">
        <v>9</v>
      </c>
      <c r="E7" s="5" t="s">
        <v>9</v>
      </c>
      <c r="F7" s="5" t="s">
        <v>9</v>
      </c>
      <c r="G7" s="5" t="s">
        <v>9</v>
      </c>
    </row>
    <row r="8" ht="15.75" customHeight="1">
      <c r="A8" s="2" t="s">
        <v>20</v>
      </c>
      <c r="B8" s="3" t="s">
        <v>21</v>
      </c>
      <c r="C8" s="4">
        <v>23580.0</v>
      </c>
      <c r="D8" s="5" t="s">
        <v>9</v>
      </c>
      <c r="E8" s="6">
        <v>41618.0</v>
      </c>
      <c r="F8" s="5" t="s">
        <v>9</v>
      </c>
      <c r="G8" s="5" t="s">
        <v>9</v>
      </c>
    </row>
    <row r="9" ht="15.75" customHeight="1">
      <c r="A9" s="2" t="s">
        <v>22</v>
      </c>
      <c r="B9" s="3" t="s">
        <v>11</v>
      </c>
      <c r="C9" s="5" t="s">
        <v>9</v>
      </c>
      <c r="D9" s="5" t="s">
        <v>9</v>
      </c>
      <c r="E9" s="7">
        <v>1071826.0</v>
      </c>
      <c r="F9" s="5" t="s">
        <v>9</v>
      </c>
      <c r="G9" s="3" t="s">
        <v>23</v>
      </c>
    </row>
    <row r="10" ht="15.75" customHeight="1">
      <c r="A10" s="2" t="s">
        <v>24</v>
      </c>
      <c r="B10" s="3" t="s">
        <v>8</v>
      </c>
      <c r="C10" s="5" t="s">
        <v>9</v>
      </c>
      <c r="D10" s="5" t="s">
        <v>9</v>
      </c>
      <c r="E10" s="4">
        <v>655426.0</v>
      </c>
      <c r="F10" s="5" t="s">
        <v>9</v>
      </c>
      <c r="G10" s="3" t="str">
        <f>G9</f>
        <v>No participa en 2019</v>
      </c>
    </row>
    <row r="11" ht="15.75" customHeight="1">
      <c r="A11" s="2" t="s">
        <v>25</v>
      </c>
      <c r="B11" s="3" t="s">
        <v>26</v>
      </c>
      <c r="C11" s="5" t="s">
        <v>9</v>
      </c>
      <c r="D11" s="5" t="s">
        <v>9</v>
      </c>
      <c r="E11" s="4">
        <v>392592.0</v>
      </c>
      <c r="F11" s="5" t="s">
        <v>9</v>
      </c>
      <c r="G11" s="3" t="str">
        <f>G9</f>
        <v>No participa en 2019</v>
      </c>
    </row>
    <row r="12" ht="15.75" customHeight="1">
      <c r="A12" s="2" t="s">
        <v>27</v>
      </c>
      <c r="B12" s="3" t="s">
        <v>28</v>
      </c>
      <c r="C12" s="5" t="s">
        <v>9</v>
      </c>
      <c r="D12" s="5" t="s">
        <v>9</v>
      </c>
      <c r="E12" s="4">
        <v>65796.0</v>
      </c>
      <c r="F12" s="5" t="s">
        <v>9</v>
      </c>
      <c r="G12" s="3" t="str">
        <f>G9</f>
        <v>No participa en 2019</v>
      </c>
    </row>
    <row r="13" ht="15.75" customHeight="1">
      <c r="C13" s="8"/>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5.63"/>
    <col customWidth="1" min="4" max="6" width="12.63"/>
  </cols>
  <sheetData>
    <row r="1" ht="15.75" customHeight="1">
      <c r="A1" s="1" t="s">
        <v>1</v>
      </c>
      <c r="C1" s="9" t="s">
        <v>29</v>
      </c>
    </row>
    <row r="2" ht="15.75" customHeight="1">
      <c r="A2" s="3" t="s">
        <v>8</v>
      </c>
      <c r="C2" s="10">
        <v>-41026.0</v>
      </c>
    </row>
    <row r="3" ht="15.75" customHeight="1">
      <c r="A3" s="3" t="s">
        <v>11</v>
      </c>
      <c r="C3" s="10">
        <v>122450.0</v>
      </c>
    </row>
    <row r="4" ht="15.75" customHeight="1">
      <c r="A4" s="3" t="s">
        <v>13</v>
      </c>
      <c r="C4" s="10">
        <v>92415.0</v>
      </c>
    </row>
    <row r="5" ht="15.75" customHeight="1">
      <c r="A5" s="3" t="s">
        <v>15</v>
      </c>
      <c r="C5" s="11">
        <v>-208187.0</v>
      </c>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row r="14" ht="15.75" customHeight="1">
      <c r="A14" s="1"/>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row r="27" ht="15.75" customHeight="1">
      <c r="A27" s="1"/>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row r="40" ht="15.75" customHeight="1">
      <c r="A40" s="1"/>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row r="53" ht="15.75" customHeight="1">
      <c r="A53" s="1"/>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row r="66" ht="15.75" customHeight="1">
      <c r="A66" s="1"/>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row r="79" ht="15.75" customHeight="1">
      <c r="A79" s="1"/>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row r="92" ht="15.75" customHeight="1">
      <c r="A92" s="1"/>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row r="105" ht="15.75" customHeight="1">
      <c r="A105" s="1"/>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row r="118" ht="15.75" customHeight="1">
      <c r="A118" s="1"/>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row r="131" ht="15.75" customHeight="1">
      <c r="A131" s="1"/>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row r="144" ht="15.75" customHeight="1">
      <c r="A144" s="1"/>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row r="157" ht="15.75" customHeight="1">
      <c r="A157" s="1"/>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row r="170" ht="15.75" customHeight="1">
      <c r="A170" s="1"/>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row r="183" ht="15.75" customHeight="1">
      <c r="A183" s="1"/>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row r="196" ht="15.75" customHeight="1">
      <c r="A196" s="1"/>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row r="209" ht="15.75" customHeight="1">
      <c r="A209" s="1"/>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88"/>
    <col customWidth="1" min="2" max="2" width="205.13"/>
    <col customWidth="1" min="3" max="6" width="12.63"/>
  </cols>
  <sheetData>
    <row r="1" ht="15.75" customHeight="1">
      <c r="A1" s="12" t="s">
        <v>30</v>
      </c>
    </row>
    <row r="2" ht="15.75" customHeight="1"/>
    <row r="3" ht="15.75" customHeight="1">
      <c r="A3" s="13" t="s">
        <v>31</v>
      </c>
    </row>
    <row r="4" ht="84.0" customHeight="1">
      <c r="A4" s="14" t="s">
        <v>32</v>
      </c>
    </row>
    <row r="5" ht="15.75" customHeight="1"/>
    <row r="6" ht="15.75" customHeight="1">
      <c r="A6" s="13" t="s">
        <v>33</v>
      </c>
    </row>
    <row r="7" ht="174.75" customHeight="1">
      <c r="A7" s="15" t="s">
        <v>34</v>
      </c>
      <c r="B7" s="16"/>
      <c r="C7" s="16"/>
      <c r="D7" s="16"/>
      <c r="E7" s="16"/>
      <c r="F7" s="16"/>
      <c r="G7" s="16"/>
      <c r="H7" s="16"/>
      <c r="I7" s="16"/>
      <c r="J7" s="16"/>
      <c r="K7" s="16"/>
      <c r="L7" s="16"/>
      <c r="M7" s="16"/>
      <c r="N7" s="16"/>
      <c r="O7" s="16"/>
      <c r="P7" s="16"/>
      <c r="Q7" s="16"/>
      <c r="R7" s="16"/>
      <c r="S7" s="16"/>
      <c r="T7" s="16"/>
      <c r="U7" s="16"/>
      <c r="V7" s="16"/>
      <c r="W7" s="16"/>
      <c r="X7" s="16"/>
      <c r="Y7" s="16"/>
      <c r="Z7" s="16"/>
    </row>
    <row r="8" ht="15.75" customHeight="1"/>
    <row r="9" ht="15.75" customHeight="1">
      <c r="A9" s="13" t="s">
        <v>35</v>
      </c>
    </row>
    <row r="10" ht="123.0" customHeight="1">
      <c r="A10" s="15" t="s">
        <v>36</v>
      </c>
    </row>
    <row r="11" ht="15.75" customHeight="1"/>
    <row r="12" ht="15.75" customHeight="1">
      <c r="A12" s="13" t="s">
        <v>37</v>
      </c>
    </row>
    <row r="13" ht="63.0" customHeight="1">
      <c r="A13" s="15" t="s">
        <v>38</v>
      </c>
    </row>
    <row r="14" ht="15.75" customHeight="1"/>
    <row r="15" ht="15.75" customHeight="1">
      <c r="A15" s="13" t="s">
        <v>39</v>
      </c>
    </row>
    <row r="16" ht="132.75" customHeight="1">
      <c r="A16" s="15" t="s">
        <v>40</v>
      </c>
    </row>
    <row r="17" ht="145.5" customHeight="1">
      <c r="A17" s="15" t="s">
        <v>41</v>
      </c>
    </row>
    <row r="18" ht="15.75" customHeight="1"/>
    <row r="19" ht="15.75" customHeight="1">
      <c r="A19" s="13" t="s">
        <v>42</v>
      </c>
    </row>
    <row r="20" ht="169.5" customHeight="1">
      <c r="A20" s="15" t="s">
        <v>43</v>
      </c>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