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13_ncr:1_{35CFE1F7-D06F-42AA-85FC-3980A00A3808}" xr6:coauthVersionLast="34" xr6:coauthVersionMax="34" xr10:uidLastSave="{00000000-0000-0000-0000-000000000000}"/>
  <bookViews>
    <workbookView xWindow="32760" yWindow="420" windowWidth="15465" windowHeight="11025" xr2:uid="{00000000-000D-0000-FFFF-FFFF00000000}"/>
  </bookViews>
  <sheets>
    <sheet name="Inventory Master" sheetId="1" r:id="rId1"/>
    <sheet name="B12-14" sheetId="3" state="hidden" r:id="rId2"/>
    <sheet name="B13-58" sheetId="2" state="hidden" r:id="rId3"/>
    <sheet name="L13-40" sheetId="4" state="hidden" r:id="rId4"/>
    <sheet name="J14-41" sheetId="5" state="hidden" r:id="rId5"/>
    <sheet name="G15-01 3M" sheetId="6" state="hidden" r:id="rId6"/>
    <sheet name="G15-01" sheetId="7" state="hidden" r:id="rId7"/>
    <sheet name="160421011905 D16-09 3M" sheetId="8" state="hidden" r:id="rId8"/>
    <sheet name="160526021905" sheetId="9" state="hidden" r:id="rId9"/>
    <sheet name="170103022002 A17-02 3M" sheetId="10" r:id="rId10"/>
    <sheet name="161228021912" sheetId="11" r:id="rId11"/>
    <sheet name="170119022002 A17-10 3M" sheetId="12" r:id="rId12"/>
    <sheet name="180220042102" sheetId="14" r:id="rId13"/>
    <sheet name="170309022004 C17-05 3M" sheetId="13" state="hidden" r:id="rId14"/>
  </sheets>
  <calcPr calcId="179021"/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5" i="1"/>
  <c r="L6" i="1"/>
  <c r="L7" i="1"/>
  <c r="L8" i="1"/>
  <c r="L9" i="1"/>
  <c r="L10" i="1"/>
  <c r="L11" i="1"/>
  <c r="L12" i="1"/>
  <c r="L13" i="1"/>
  <c r="L14" i="1"/>
  <c r="L15" i="1"/>
  <c r="L16" i="1"/>
  <c r="M40" i="1"/>
  <c r="M41" i="1"/>
  <c r="B13" i="1"/>
  <c r="B12" i="1"/>
  <c r="B11" i="1"/>
  <c r="B10" i="1"/>
  <c r="B9" i="1"/>
  <c r="B8" i="1"/>
  <c r="B7" i="1"/>
  <c r="B6" i="1"/>
  <c r="B5" i="1"/>
  <c r="K16" i="1"/>
  <c r="A16" i="1"/>
  <c r="L36" i="14"/>
  <c r="J16" i="1"/>
  <c r="K36" i="14"/>
  <c r="I16" i="1"/>
  <c r="J36" i="14"/>
  <c r="H16" i="1"/>
  <c r="I36" i="14"/>
  <c r="G16" i="1"/>
  <c r="H36" i="14"/>
  <c r="F16" i="1"/>
  <c r="G36" i="14"/>
  <c r="E16" i="1"/>
  <c r="F36" i="14"/>
  <c r="D16" i="1"/>
  <c r="E36" i="14"/>
  <c r="C16" i="1"/>
  <c r="D36" i="14"/>
  <c r="B16" i="1"/>
  <c r="J2" i="14"/>
  <c r="E2" i="14"/>
  <c r="A2" i="14"/>
  <c r="K15" i="1"/>
  <c r="A15" i="1"/>
  <c r="L34" i="13"/>
  <c r="J15" i="1"/>
  <c r="K34" i="13"/>
  <c r="I15" i="1"/>
  <c r="J34" i="13"/>
  <c r="H15" i="1"/>
  <c r="I34" i="13"/>
  <c r="G15" i="1"/>
  <c r="H34" i="13"/>
  <c r="F15" i="1"/>
  <c r="G34" i="13"/>
  <c r="E15" i="1"/>
  <c r="F34" i="13"/>
  <c r="D15" i="1"/>
  <c r="E34" i="13"/>
  <c r="C15" i="1"/>
  <c r="D34" i="13"/>
  <c r="B15" i="1"/>
  <c r="J2" i="13"/>
  <c r="E2" i="13"/>
  <c r="A2" i="13"/>
  <c r="K14" i="1"/>
  <c r="A14" i="1"/>
  <c r="L35" i="12"/>
  <c r="J14" i="1"/>
  <c r="K35" i="12"/>
  <c r="I14" i="1"/>
  <c r="J35" i="12"/>
  <c r="H14" i="1"/>
  <c r="I35" i="12"/>
  <c r="G14" i="1"/>
  <c r="H35" i="12"/>
  <c r="F14" i="1"/>
  <c r="G35" i="12"/>
  <c r="E14" i="1"/>
  <c r="F35" i="12"/>
  <c r="D14" i="1"/>
  <c r="E35" i="12"/>
  <c r="C14" i="1"/>
  <c r="D35" i="12"/>
  <c r="B14" i="1"/>
  <c r="J2" i="12"/>
  <c r="E2" i="12"/>
  <c r="A2" i="12"/>
  <c r="K13" i="1"/>
  <c r="A13" i="1"/>
  <c r="L36" i="11"/>
  <c r="J13" i="1"/>
  <c r="K36" i="11"/>
  <c r="I13" i="1"/>
  <c r="J36" i="11"/>
  <c r="H13" i="1"/>
  <c r="I36" i="11"/>
  <c r="G13" i="1"/>
  <c r="H36" i="11"/>
  <c r="F13" i="1"/>
  <c r="G36" i="11"/>
  <c r="E13" i="1"/>
  <c r="F36" i="11"/>
  <c r="D13" i="1"/>
  <c r="E36" i="11"/>
  <c r="C13" i="1"/>
  <c r="D36" i="11"/>
  <c r="J2" i="11"/>
  <c r="E2" i="11"/>
  <c r="A2" i="11"/>
  <c r="K12" i="1"/>
  <c r="A12" i="1"/>
  <c r="L35" i="10"/>
  <c r="J12" i="1"/>
  <c r="K35" i="10"/>
  <c r="I12" i="1"/>
  <c r="J35" i="10"/>
  <c r="H12" i="1"/>
  <c r="I35" i="10"/>
  <c r="G12" i="1"/>
  <c r="H35" i="10"/>
  <c r="F12" i="1"/>
  <c r="G35" i="10"/>
  <c r="E12" i="1"/>
  <c r="F35" i="10"/>
  <c r="D12" i="1"/>
  <c r="E35" i="10"/>
  <c r="C12" i="1"/>
  <c r="D35" i="10"/>
  <c r="J2" i="10"/>
  <c r="E2" i="10"/>
  <c r="A2" i="10"/>
  <c r="K11" i="1"/>
  <c r="A11" i="1"/>
  <c r="L33" i="9"/>
  <c r="J11" i="1"/>
  <c r="K33" i="9"/>
  <c r="I11" i="1"/>
  <c r="J33" i="9"/>
  <c r="H11" i="1"/>
  <c r="I33" i="9"/>
  <c r="G11" i="1"/>
  <c r="H33" i="9"/>
  <c r="F11" i="1"/>
  <c r="G33" i="9"/>
  <c r="E11" i="1"/>
  <c r="F33" i="9"/>
  <c r="D11" i="1"/>
  <c r="E33" i="9"/>
  <c r="C11" i="1"/>
  <c r="D33" i="9"/>
  <c r="J2" i="9"/>
  <c r="E2" i="9"/>
  <c r="A2" i="9"/>
  <c r="K10" i="1"/>
  <c r="A10" i="1"/>
  <c r="L34" i="8"/>
  <c r="J10" i="1"/>
  <c r="K34" i="8"/>
  <c r="I10" i="1"/>
  <c r="J34" i="8"/>
  <c r="H10" i="1"/>
  <c r="I34" i="8"/>
  <c r="G10" i="1"/>
  <c r="H34" i="8"/>
  <c r="F10" i="1"/>
  <c r="G34" i="8"/>
  <c r="E10" i="1"/>
  <c r="F34" i="8"/>
  <c r="D10" i="1"/>
  <c r="E34" i="8"/>
  <c r="C10" i="1"/>
  <c r="D34" i="8"/>
  <c r="J2" i="8"/>
  <c r="E2" i="8"/>
  <c r="A2" i="8"/>
  <c r="A2" i="7"/>
  <c r="E2" i="7"/>
  <c r="J2" i="7"/>
  <c r="D34" i="7"/>
  <c r="E34" i="7"/>
  <c r="F34" i="7"/>
  <c r="G34" i="7"/>
  <c r="H34" i="7"/>
  <c r="I34" i="7"/>
  <c r="J34" i="7"/>
  <c r="K34" i="7"/>
  <c r="L34" i="7"/>
  <c r="A2" i="6"/>
  <c r="E2" i="6"/>
  <c r="J2" i="6"/>
  <c r="D34" i="6"/>
  <c r="E34" i="6"/>
  <c r="C9" i="1"/>
  <c r="F34" i="6"/>
  <c r="D9" i="1"/>
  <c r="G34" i="6"/>
  <c r="E9" i="1"/>
  <c r="H34" i="6"/>
  <c r="F9" i="1"/>
  <c r="I34" i="6"/>
  <c r="G9" i="1"/>
  <c r="J34" i="6"/>
  <c r="H9" i="1"/>
  <c r="K34" i="6"/>
  <c r="I9" i="1"/>
  <c r="L34" i="6"/>
  <c r="J9" i="1"/>
  <c r="A2" i="5"/>
  <c r="E2" i="5"/>
  <c r="J2" i="5"/>
  <c r="D34" i="5"/>
  <c r="E34" i="5"/>
  <c r="C8" i="1"/>
  <c r="F34" i="5"/>
  <c r="D8" i="1"/>
  <c r="G34" i="5"/>
  <c r="E8" i="1"/>
  <c r="H34" i="5"/>
  <c r="F8" i="1"/>
  <c r="I34" i="5"/>
  <c r="G8" i="1"/>
  <c r="J34" i="5"/>
  <c r="H8" i="1"/>
  <c r="K34" i="5"/>
  <c r="I8" i="1"/>
  <c r="L34" i="5"/>
  <c r="J8" i="1"/>
  <c r="A2" i="4"/>
  <c r="E2" i="4"/>
  <c r="J2" i="4"/>
  <c r="D35" i="4"/>
  <c r="E35" i="4"/>
  <c r="F35" i="4"/>
  <c r="G35" i="4"/>
  <c r="H35" i="4"/>
  <c r="I35" i="4"/>
  <c r="J35" i="4"/>
  <c r="K35" i="4"/>
  <c r="L35" i="4"/>
  <c r="D23" i="2"/>
  <c r="E23" i="2"/>
  <c r="C5" i="1"/>
  <c r="F23" i="2"/>
  <c r="D5" i="1"/>
  <c r="G23" i="2"/>
  <c r="E5" i="1"/>
  <c r="H23" i="2"/>
  <c r="F5" i="1"/>
  <c r="I23" i="2"/>
  <c r="G5" i="1"/>
  <c r="J23" i="2"/>
  <c r="H5" i="1"/>
  <c r="K23" i="2"/>
  <c r="I5" i="1"/>
  <c r="L23" i="2"/>
  <c r="J5" i="1"/>
  <c r="A2" i="3"/>
  <c r="E2" i="3"/>
  <c r="J2" i="3"/>
  <c r="D28" i="3"/>
  <c r="E28" i="3"/>
  <c r="C7" i="1"/>
  <c r="F28" i="3"/>
  <c r="D7" i="1"/>
  <c r="G28" i="3"/>
  <c r="E7" i="1"/>
  <c r="H28" i="3"/>
  <c r="F7" i="1"/>
  <c r="I28" i="3"/>
  <c r="G7" i="1"/>
  <c r="J28" i="3"/>
  <c r="H7" i="1"/>
  <c r="K28" i="3"/>
  <c r="I7" i="1"/>
  <c r="L28" i="3"/>
  <c r="J7" i="1"/>
  <c r="A2" i="1"/>
  <c r="E2" i="1"/>
  <c r="A5" i="1"/>
  <c r="L5" i="1"/>
  <c r="K5" i="1"/>
  <c r="A6" i="1"/>
  <c r="C6" i="1"/>
  <c r="D6" i="1"/>
  <c r="E6" i="1"/>
  <c r="F6" i="1"/>
  <c r="G6" i="1"/>
  <c r="H6" i="1"/>
  <c r="I6" i="1"/>
  <c r="J6" i="1"/>
  <c r="K6" i="1"/>
  <c r="A7" i="1"/>
  <c r="K7" i="1"/>
  <c r="A8" i="1"/>
  <c r="K8" i="1"/>
  <c r="A9" i="1"/>
  <c r="K9" i="1"/>
  <c r="D40" i="1"/>
  <c r="H40" i="1"/>
  <c r="H41" i="1"/>
  <c r="G40" i="1"/>
  <c r="C40" i="1"/>
  <c r="I40" i="1"/>
  <c r="E40" i="1"/>
  <c r="E41" i="1"/>
  <c r="F40" i="1"/>
  <c r="J40" i="1"/>
  <c r="L40" i="1"/>
  <c r="L41" i="1"/>
  <c r="K41" i="1"/>
</calcChain>
</file>

<file path=xl/sharedStrings.xml><?xml version="1.0" encoding="utf-8"?>
<sst xmlns="http://schemas.openxmlformats.org/spreadsheetml/2006/main" count="569" uniqueCount="191">
  <si>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</si>
  <si>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</si>
  <si>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</si>
  <si>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</si>
  <si>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</si>
  <si>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</si>
  <si>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</si>
  <si>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</si>
  <si>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</si>
  <si>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</si>
  <si>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</si>
  <si>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</si>
  <si>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</si>
  <si>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</si>
  <si>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A01-101</t>
  </si>
  <si>
    <t>APT Agar</t>
  </si>
  <si>
    <t>SPM</t>
  </si>
  <si>
    <t>Released Bulk</t>
  </si>
  <si>
    <t>STOCK</t>
  </si>
  <si>
    <t>500g microtech</t>
  </si>
  <si>
    <t>GEB</t>
  </si>
  <si>
    <t>Fill to stock 10x500gm MICRO</t>
  </si>
  <si>
    <t>Microtech 500gm</t>
  </si>
  <si>
    <t>B13-58</t>
  </si>
  <si>
    <t>Exp 3/16</t>
  </si>
  <si>
    <t>Fill to stock 10x500gm</t>
  </si>
  <si>
    <t>MICRO 189 2x500gm</t>
  </si>
  <si>
    <t>QAL 909 2x500gm</t>
  </si>
  <si>
    <t>MICRO 1565 3x500gm</t>
  </si>
  <si>
    <t>MORR 1672 8x500gm</t>
  </si>
  <si>
    <t>MICRO 2161 4x500gm</t>
  </si>
  <si>
    <t>fill to stock 4x500gm</t>
  </si>
  <si>
    <t>MICRO 2378 4x500gm</t>
  </si>
  <si>
    <t>L13-40</t>
  </si>
  <si>
    <t>GGD</t>
  </si>
  <si>
    <t>Exp. 1/17</t>
  </si>
  <si>
    <t xml:space="preserve">Totals </t>
  </si>
  <si>
    <t>fill to stock 8x500gm</t>
  </si>
  <si>
    <t>Fill to stock 14x500gm MICRO</t>
  </si>
  <si>
    <t>inv adj</t>
  </si>
  <si>
    <t>ok</t>
  </si>
  <si>
    <t>B12-14</t>
  </si>
  <si>
    <t>CDW</t>
  </si>
  <si>
    <t>beginning</t>
  </si>
  <si>
    <t>shelf6</t>
  </si>
  <si>
    <t>NURN 2888 1x500gm</t>
  </si>
  <si>
    <t>move to bulk</t>
  </si>
  <si>
    <t>ANE</t>
  </si>
  <si>
    <t>MORR 3405 2x2kg</t>
  </si>
  <si>
    <t>QAL 3512 2x500gm</t>
  </si>
  <si>
    <t>QAL 4000 1x500gm</t>
  </si>
  <si>
    <t>QC LABS 4296 3X500G</t>
  </si>
  <si>
    <t xml:space="preserve">INV ADJ </t>
  </si>
  <si>
    <t>FILL TO STOCK 1X500G</t>
  </si>
  <si>
    <t>QAL 4443 2x500gm</t>
  </si>
  <si>
    <t>MICRO 4462 3x500gm</t>
  </si>
  <si>
    <t xml:space="preserve">move to bulk </t>
  </si>
  <si>
    <t>Fill to stock 1x500gm</t>
  </si>
  <si>
    <t>C2-2</t>
  </si>
  <si>
    <t>Fill to stock 1x100gm</t>
  </si>
  <si>
    <t>packing</t>
  </si>
  <si>
    <t>3M 4852 1x100gm</t>
  </si>
  <si>
    <t>J14-41</t>
  </si>
  <si>
    <t>Exp 11/17</t>
  </si>
  <si>
    <t xml:space="preserve">Fill to stock 2x2kg </t>
  </si>
  <si>
    <t>Fill to stock 8x500gm</t>
  </si>
  <si>
    <t>Fill to stock 6x500gm MICRO</t>
  </si>
  <si>
    <t>K3-6</t>
  </si>
  <si>
    <t>JOHNMORRELL 4918 1x2kg</t>
  </si>
  <si>
    <t>Singles</t>
  </si>
  <si>
    <t>J2-6/J2-5</t>
  </si>
  <si>
    <t>JOHNMORRELL 5553</t>
  </si>
  <si>
    <t>micro 6012</t>
  </si>
  <si>
    <t>ane</t>
  </si>
  <si>
    <t>Shelf 3</t>
  </si>
  <si>
    <t>DLR</t>
  </si>
  <si>
    <t>Exp 8/28/18</t>
  </si>
  <si>
    <t>G15-01 3M</t>
  </si>
  <si>
    <t>Exp 3/15</t>
  </si>
  <si>
    <t>RELABEL</t>
  </si>
  <si>
    <t>Shelf 2</t>
  </si>
  <si>
    <t>repack</t>
  </si>
  <si>
    <t xml:space="preserve">Fill to Stock 5x2.5kg  </t>
  </si>
  <si>
    <t>2.5kg</t>
  </si>
  <si>
    <t>3M SO# 6974</t>
  </si>
  <si>
    <t>3M LOT SAMPLE</t>
  </si>
  <si>
    <t>Fill to stock 4x2.5kg</t>
  </si>
  <si>
    <t>Fill to stock 16x500g</t>
  </si>
  <si>
    <t>H1-4</t>
  </si>
  <si>
    <t>BK15</t>
  </si>
  <si>
    <t>B2-3</t>
  </si>
  <si>
    <t>Alpha 500g</t>
  </si>
  <si>
    <t xml:space="preserve">MOVE FROM 3M </t>
  </si>
  <si>
    <t>Move to Alpha</t>
  </si>
  <si>
    <t>John Morrell 8096</t>
  </si>
  <si>
    <t xml:space="preserve">microtech 8091 repack </t>
  </si>
  <si>
    <t>WEBER 8388</t>
  </si>
  <si>
    <t>3M 8511</t>
  </si>
  <si>
    <t>AML</t>
  </si>
  <si>
    <t>WEBER 9474</t>
  </si>
  <si>
    <t>160421011905 D16-09 3M</t>
  </si>
  <si>
    <t>Exp 5/28/19</t>
  </si>
  <si>
    <t>EF</t>
  </si>
  <si>
    <t>Released bulk</t>
  </si>
  <si>
    <t>kh</t>
  </si>
  <si>
    <t>QC</t>
  </si>
  <si>
    <t>Shelf5</t>
  </si>
  <si>
    <r>
      <t xml:space="preserve">25 Month Expiry Required At Ship Date. </t>
    </r>
    <r>
      <rPr>
        <b/>
        <sz val="14"/>
        <rFont val="Arial"/>
        <family val="2"/>
      </rPr>
      <t>Do not ship to 3M after 4/28/2017</t>
    </r>
  </si>
  <si>
    <t>Fill to stock 12x2.5kg DASH 01</t>
  </si>
  <si>
    <t>3M 2.5 kg 70200789033</t>
  </si>
  <si>
    <t>K3-4</t>
  </si>
  <si>
    <t>3M 9822</t>
  </si>
  <si>
    <t>Exp 5/19</t>
  </si>
  <si>
    <t>Bk32</t>
  </si>
  <si>
    <t>Fill to stock 4x2kg</t>
  </si>
  <si>
    <t>Fill to stock 7x500g</t>
  </si>
  <si>
    <t>Q3</t>
  </si>
  <si>
    <t>E2-2</t>
  </si>
  <si>
    <t>3M 10107</t>
  </si>
  <si>
    <t>Colorado Premium 10413</t>
  </si>
  <si>
    <t>Weber 10680</t>
  </si>
  <si>
    <t>3M NOV</t>
  </si>
  <si>
    <t>Weber 10986</t>
  </si>
  <si>
    <t>NSA</t>
  </si>
  <si>
    <t>Weber 11020</t>
  </si>
  <si>
    <t>Nsa</t>
  </si>
  <si>
    <t>Repack to MicroT 11066</t>
  </si>
  <si>
    <t>EH</t>
  </si>
  <si>
    <t>QA Line Corp 11638 2x500g</t>
  </si>
  <si>
    <t>G15-01</t>
  </si>
  <si>
    <t>LBL</t>
  </si>
  <si>
    <t>Discards</t>
  </si>
  <si>
    <t>170103022002 A17-02 3M</t>
  </si>
  <si>
    <t>Exp 2/28/20</t>
  </si>
  <si>
    <r>
      <t xml:space="preserve">25 Month Expiry Required At Ship Date. </t>
    </r>
    <r>
      <rPr>
        <b/>
        <sz val="14"/>
        <rFont val="Arial"/>
        <family val="2"/>
      </rPr>
      <t xml:space="preserve">Do not ship to 3M after </t>
    </r>
  </si>
  <si>
    <t>Exp 12/19</t>
  </si>
  <si>
    <t>Fill to stock 2x2kg</t>
  </si>
  <si>
    <t>Fill to stock 15x500g</t>
  </si>
  <si>
    <t>Fill to 3m feb 4x2.5kg</t>
  </si>
  <si>
    <t>bkw19</t>
  </si>
  <si>
    <t>N9</t>
  </si>
  <si>
    <t>Repack to microt 11841</t>
  </si>
  <si>
    <t>BKW19</t>
  </si>
  <si>
    <t>170119022002 A17-10 3M</t>
  </si>
  <si>
    <t>FILL TO STOCK 12x2.5kg</t>
  </si>
  <si>
    <t>3M 11709 8x2.5kg DASH 01</t>
  </si>
  <si>
    <t>BK44</t>
  </si>
  <si>
    <t>170309022004 C17-05 3M</t>
  </si>
  <si>
    <t>Exp 4/28/20</t>
  </si>
  <si>
    <t>fill to 3m 12334 16x2.5kg</t>
  </si>
  <si>
    <t>QA Line Corp 12551</t>
  </si>
  <si>
    <t>Repack to Microt 12631</t>
  </si>
  <si>
    <t>F1-6</t>
  </si>
  <si>
    <t>K4-5</t>
  </si>
  <si>
    <t>KE</t>
  </si>
  <si>
    <t>INVENTORY ADJUSTMENT 2017</t>
  </si>
  <si>
    <t>NSa</t>
  </si>
  <si>
    <t xml:space="preserve">repack to Microt 13442 </t>
  </si>
  <si>
    <t xml:space="preserve">Inv Adj. </t>
  </si>
  <si>
    <t>eh</t>
  </si>
  <si>
    <t>Log 10 13826</t>
  </si>
  <si>
    <t>SEPT INV</t>
  </si>
  <si>
    <t>SEPT. INV.</t>
  </si>
  <si>
    <t>nsa</t>
  </si>
  <si>
    <t>Repack to Microtech 5x500g</t>
  </si>
  <si>
    <t>J1-5</t>
  </si>
  <si>
    <t>MicroT 14534</t>
  </si>
  <si>
    <t>Location as of 11/10/17</t>
  </si>
  <si>
    <t>Loc 11/10/17</t>
  </si>
  <si>
    <t>k4-3</t>
  </si>
  <si>
    <t>QB COUNT ON 11/10/17</t>
  </si>
  <si>
    <t>COUNT ON 11/10/17</t>
  </si>
  <si>
    <t>QB ADJUSTMENT ON 11/10/17</t>
  </si>
  <si>
    <t>QC Samples</t>
  </si>
  <si>
    <t>EXP: 2/21</t>
  </si>
  <si>
    <t>Fill to Microt 15571/Stock 20x500g</t>
  </si>
  <si>
    <t>Microt 15571</t>
  </si>
  <si>
    <t>AD</t>
  </si>
  <si>
    <t>J1-1</t>
  </si>
  <si>
    <t>BK9</t>
  </si>
  <si>
    <t>Repack to weber 16777</t>
  </si>
  <si>
    <t>SHELF-3</t>
  </si>
  <si>
    <t>weber 16777</t>
  </si>
  <si>
    <t>A01-101-A</t>
  </si>
  <si>
    <t>A01-101-3M</t>
  </si>
  <si>
    <t>A01-101-C</t>
  </si>
  <si>
    <t>3M 2.5 kg 
70200789033</t>
  </si>
  <si>
    <t>A01-101-E</t>
  </si>
  <si>
    <t>A01-101-N</t>
  </si>
  <si>
    <t>MS-1020-6</t>
  </si>
  <si>
    <t>70-2007-8903-3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</si>
</sst>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</numFmts>
  <fonts count="24" x14ac:knownFonts="1">
    <font>
      <sz val="10"/>
      <name val="Arial"/>
    </font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12"/>
      <color indexed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26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8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NumberFormat="1" applyFont="1" applyBorder="1"/>
    <xf numFmtId="0" fontId="7" fillId="0" borderId="1" xfId="0" applyFont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5" fillId="0" borderId="0" xfId="0" applyNumberFormat="1" applyFont="1" applyAlignment="1">
      <alignment horizontal="center" vertical="center"/>
    </xf>
    <xf numFmtId="164" fontId="8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" fontId="9" fillId="0" borderId="0" xfId="0" applyNumberFormat="1" applyFont="1"/>
    <xf numFmtId="1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4" fontId="0" fillId="0" borderId="1" xfId="0" applyNumberFormat="1" applyBorder="1"/>
    <xf numFmtId="164" fontId="10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14" fontId="0" fillId="0" borderId="1" xfId="0" applyNumberFormat="1" applyFill="1" applyBorder="1"/>
    <xf numFmtId="0" fontId="0" fillId="0" borderId="1" xfId="0" applyFill="1" applyBorder="1"/>
    <xf numFmtId="0" fontId="1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1" fillId="0" borderId="1" xfId="0" applyFont="1" applyFill="1" applyBorder="1"/>
    <xf numFmtId="0" fontId="9" fillId="0" borderId="0" xfId="0" applyFont="1"/>
    <xf numFmtId="164" fontId="13" fillId="0" borderId="1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1" xfId="0" applyFont="1" applyFill="1" applyBorder="1"/>
    <xf numFmtId="0" fontId="15" fillId="0" borderId="1" xfId="0" applyFont="1" applyFill="1" applyBorder="1"/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7" fillId="0" borderId="0" xfId="0" applyFont="1"/>
    <xf numFmtId="0" fontId="15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5" fillId="0" borderId="0" xfId="0" applyFont="1"/>
    <xf numFmtId="0" fontId="15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14" fontId="15" fillId="0" borderId="1" xfId="0" applyNumberFormat="1" applyFont="1" applyBorder="1"/>
    <xf numFmtId="0" fontId="15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0" fontId="15" fillId="5" borderId="1" xfId="0" applyFont="1" applyFill="1" applyBorder="1"/>
    <xf numFmtId="0" fontId="0" fillId="5" borderId="1" xfId="0" applyFill="1" applyBorder="1"/>
    <xf numFmtId="0" fontId="15" fillId="6" borderId="1" xfId="0" applyFont="1" applyFill="1" applyBorder="1"/>
    <xf numFmtId="0" fontId="0" fillId="6" borderId="1" xfId="0" applyFill="1" applyBorder="1"/>
    <xf numFmtId="0" fontId="22" fillId="6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5" fillId="7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15" fillId="8" borderId="1" xfId="0" applyFont="1" applyFill="1" applyBorder="1"/>
    <xf numFmtId="0" fontId="22" fillId="8" borderId="1" xfId="0" applyFont="1" applyFill="1" applyBorder="1"/>
    <xf numFmtId="0" fontId="15" fillId="9" borderId="1" xfId="0" applyFont="1" applyFill="1" applyBorder="1"/>
    <xf numFmtId="0" fontId="0" fillId="9" borderId="1" xfId="0" applyFill="1" applyBorder="1"/>
    <xf numFmtId="0" fontId="15" fillId="10" borderId="1" xfId="0" applyFont="1" applyFill="1" applyBorder="1"/>
    <xf numFmtId="0" fontId="11" fillId="10" borderId="1" xfId="0" applyFont="1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11" fillId="10" borderId="1" xfId="0" applyFont="1" applyFill="1" applyBorder="1"/>
    <xf numFmtId="0" fontId="22" fillId="10" borderId="1" xfId="0" applyFont="1" applyFill="1" applyBorder="1" applyAlignment="1">
      <alignment horizontal="center"/>
    </xf>
    <xf numFmtId="0" fontId="22" fillId="10" borderId="1" xfId="0" applyFont="1" applyFill="1" applyBorder="1"/>
    <xf numFmtId="0" fontId="16" fillId="10" borderId="1" xfId="0" applyFont="1" applyFill="1" applyBorder="1" applyAlignment="1">
      <alignment horizontal="center"/>
    </xf>
    <xf numFmtId="0" fontId="0" fillId="10" borderId="1" xfId="0" applyFont="1" applyFill="1" applyBorder="1"/>
    <xf numFmtId="0" fontId="15" fillId="11" borderId="1" xfId="0" applyFont="1" applyFill="1" applyBorder="1"/>
    <xf numFmtId="0" fontId="22" fillId="11" borderId="1" xfId="0" applyFont="1" applyFill="1" applyBorder="1"/>
    <xf numFmtId="0" fontId="0" fillId="12" borderId="1" xfId="0" applyFill="1" applyBorder="1"/>
    <xf numFmtId="0" fontId="15" fillId="12" borderId="1" xfId="0" applyFont="1" applyFill="1" applyBorder="1"/>
    <xf numFmtId="0" fontId="0" fillId="12" borderId="1" xfId="0" applyFill="1" applyBorder="1" applyAlignment="1">
      <alignment horizontal="center"/>
    </xf>
    <xf numFmtId="14" fontId="0" fillId="13" borderId="1" xfId="0" applyNumberFormat="1" applyFill="1" applyBorder="1"/>
    <xf numFmtId="0" fontId="0" fillId="13" borderId="1" xfId="0" applyFont="1" applyFill="1" applyBorder="1"/>
    <xf numFmtId="0" fontId="0" fillId="13" borderId="1" xfId="0" applyFill="1" applyBorder="1" applyAlignment="1">
      <alignment horizontal="center"/>
    </xf>
    <xf numFmtId="0" fontId="0" fillId="13" borderId="1" xfId="0" applyFill="1" applyBorder="1"/>
    <xf numFmtId="14" fontId="0" fillId="10" borderId="1" xfId="0" applyNumberFormat="1" applyFill="1" applyBorder="1"/>
    <xf numFmtId="0" fontId="4" fillId="14" borderId="1" xfId="0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0" fillId="15" borderId="0" xfId="0" applyFill="1"/>
    <xf numFmtId="0" fontId="15" fillId="15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 wrapText="1"/>
    </xf>
    <xf numFmtId="0" fontId="9" fillId="10" borderId="1" xfId="0" applyFont="1" applyFill="1" applyBorder="1" applyAlignment="1">
      <alignment horizontal="center"/>
    </xf>
    <xf numFmtId="0" fontId="0" fillId="10" borderId="0" xfId="0" applyFill="1"/>
    <xf numFmtId="0" fontId="14" fillId="16" borderId="0" xfId="0" applyFont="1" applyFill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center"/>
    </xf>
    <xf numFmtId="0" fontId="9" fillId="14" borderId="0" xfId="0" applyFont="1" applyFill="1"/>
    <xf numFmtId="0" fontId="3" fillId="10" borderId="1" xfId="0" applyFont="1" applyFill="1" applyBorder="1"/>
    <xf numFmtId="0" fontId="3" fillId="0" borderId="1" xfId="0" applyFont="1" applyFill="1" applyBorder="1"/>
    <xf numFmtId="14" fontId="3" fillId="10" borderId="1" xfId="0" applyNumberFormat="1" applyFont="1" applyFill="1" applyBorder="1"/>
    <xf numFmtId="14" fontId="3" fillId="0" borderId="1" xfId="0" applyNumberFormat="1" applyFont="1" applyFill="1" applyBorder="1" applyAlignment="1">
      <alignment horizontal="left"/>
    </xf>
    <xf numFmtId="1" fontId="2" fillId="0" borderId="0" xfId="0" applyNumberFormat="1" applyFont="1"/>
    <xf numFmtId="0" fontId="14" fillId="10" borderId="0" xfId="0" applyFont="1" applyFill="1" applyAlignment="1">
      <alignment horizontal="center"/>
    </xf>
    <xf numFmtId="1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6" fontId="0" fillId="0" borderId="0" xfId="0" applyNumberFormat="1"/>
    <xf numFmtId="0" fontId="15" fillId="10" borderId="3" xfId="0" applyFont="1" applyFill="1" applyBorder="1"/>
    <xf numFmtId="0" fontId="0" fillId="10" borderId="3" xfId="0" applyFill="1" applyBorder="1"/>
    <xf numFmtId="14" fontId="0" fillId="13" borderId="2" xfId="0" applyNumberFormat="1" applyFill="1" applyBorder="1"/>
    <xf numFmtId="0" fontId="0" fillId="13" borderId="2" xfId="0" applyFill="1" applyBorder="1" applyAlignment="1">
      <alignment horizontal="center"/>
    </xf>
    <xf numFmtId="0" fontId="0" fillId="13" borderId="2" xfId="0" applyFill="1" applyBorder="1"/>
    <xf numFmtId="165" fontId="15" fillId="0" borderId="1" xfId="0" applyNumberFormat="1" applyFont="1" applyBorder="1" applyAlignment="1">
      <alignment horizontal="center"/>
    </xf>
    <xf numFmtId="0" fontId="15" fillId="13" borderId="2" xfId="0" applyFont="1" applyFill="1" applyBorder="1"/>
    <xf numFmtId="14" fontId="0" fillId="17" borderId="1" xfId="0" applyNumberFormat="1" applyFill="1" applyBorder="1"/>
    <xf numFmtId="0" fontId="15" fillId="17" borderId="1" xfId="0" applyFont="1" applyFill="1" applyBorder="1"/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22" fillId="17" borderId="1" xfId="0" applyFont="1" applyFill="1" applyBorder="1"/>
    <xf numFmtId="0" fontId="11" fillId="17" borderId="1" xfId="0" applyFont="1" applyFill="1" applyBorder="1" applyAlignment="1">
      <alignment horizontal="center"/>
    </xf>
    <xf numFmtId="0" fontId="0" fillId="0" borderId="0" xfId="0" applyFill="1" applyAlignment="1">
      <alignment wrapText="1"/>
    </xf>
    <xf numFmtId="14" fontId="0" fillId="15" borderId="1" xfId="0" applyNumberFormat="1" applyFill="1" applyBorder="1"/>
    <xf numFmtId="0" fontId="0" fillId="15" borderId="1" xfId="0" applyFill="1" applyBorder="1"/>
    <xf numFmtId="0" fontId="11" fillId="15" borderId="1" xfId="0" applyFont="1" applyFill="1" applyBorder="1" applyAlignment="1">
      <alignment horizontal="center"/>
    </xf>
    <xf numFmtId="0" fontId="11" fillId="15" borderId="1" xfId="0" applyFont="1" applyFill="1" applyBorder="1"/>
    <xf numFmtId="0" fontId="0" fillId="15" borderId="1" xfId="0" applyFill="1" applyBorder="1" applyAlignment="1">
      <alignment horizontal="center"/>
    </xf>
    <xf numFmtId="0" fontId="14" fillId="15" borderId="0" xfId="0" applyFont="1" applyFill="1" applyAlignment="1">
      <alignment horizontal="center"/>
    </xf>
    <xf numFmtId="0" fontId="15" fillId="15" borderId="1" xfId="0" applyFont="1" applyFill="1" applyBorder="1"/>
    <xf numFmtId="14" fontId="0" fillId="18" borderId="1" xfId="0" applyNumberFormat="1" applyFill="1" applyBorder="1"/>
    <xf numFmtId="0" fontId="15" fillId="18" borderId="1" xfId="0" applyFont="1" applyFill="1" applyBorder="1"/>
    <xf numFmtId="0" fontId="11" fillId="18" borderId="1" xfId="0" applyFont="1" applyFill="1" applyBorder="1" applyAlignment="1">
      <alignment horizontal="center"/>
    </xf>
    <xf numFmtId="0" fontId="0" fillId="18" borderId="1" xfId="0" applyFill="1" applyBorder="1"/>
    <xf numFmtId="0" fontId="0" fillId="18" borderId="0" xfId="0" applyFill="1" applyAlignment="1">
      <alignment horizontal="center"/>
    </xf>
    <xf numFmtId="0" fontId="0" fillId="18" borderId="0" xfId="0" applyFill="1"/>
    <xf numFmtId="0" fontId="14" fillId="18" borderId="0" xfId="0" applyFont="1" applyFill="1" applyAlignment="1">
      <alignment horizontal="center"/>
    </xf>
    <xf numFmtId="0" fontId="0" fillId="18" borderId="1" xfId="0" applyFill="1" applyBorder="1" applyAlignment="1">
      <alignment horizontal="center"/>
    </xf>
    <xf numFmtId="0" fontId="11" fillId="18" borderId="1" xfId="0" applyFont="1" applyFill="1" applyBorder="1"/>
    <xf numFmtId="0" fontId="22" fillId="18" borderId="1" xfId="0" applyFont="1" applyFill="1" applyBorder="1" applyAlignment="1">
      <alignment horizontal="center"/>
    </xf>
    <xf numFmtId="166" fontId="20" fillId="18" borderId="0" xfId="1" applyNumberFormat="1" applyFont="1" applyFill="1"/>
    <xf numFmtId="1" fontId="7" fillId="18" borderId="1" xfId="0" applyNumberFormat="1" applyFont="1" applyFill="1" applyBorder="1" applyAlignment="1">
      <alignment horizontal="left"/>
    </xf>
    <xf numFmtId="164" fontId="8" fillId="18" borderId="1" xfId="0" applyNumberFormat="1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9" fillId="18" borderId="0" xfId="0" applyFont="1" applyFill="1"/>
    <xf numFmtId="0" fontId="15" fillId="1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wrapText="1"/>
    </xf>
    <xf numFmtId="0" fontId="23" fillId="0" borderId="0" xfId="0" applyFont="1" applyAlignment="1">
      <alignment horizontal="center"/>
    </xf>
    <xf numFmtId="0" fontId="14" fillId="18" borderId="4" xfId="0" applyFont="1" applyFill="1" applyBorder="1" applyAlignment="1">
      <alignment horizontal="center" wrapText="1"/>
    </xf>
    <xf numFmtId="0" fontId="14" fillId="18" borderId="4" xfId="0" applyFont="1" applyFill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10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FF"/>
  </sheetPr>
  <dimension ref="A1:M46"/>
  <sheetViews>
    <sheetView tabSelected="1" workbookViewId="0">
      <selection activeCell="M4" sqref="M4"/>
    </sheetView>
  </sheetViews>
  <sheetFormatPr defaultRowHeight="12.75" x14ac:dyDescent="0.2"/>
  <cols>
    <col min="1" max="1" width="34.5703125" customWidth="1"/>
    <col min="2" max="2" width="18.5703125" customWidth="1"/>
    <col min="3" max="3" width="10.5703125" bestFit="1" customWidth="1"/>
    <col min="4" max="4" width="9.7109375" bestFit="1" customWidth="1"/>
    <col min="7" max="7" width="12.5703125" bestFit="1" customWidth="1"/>
    <col min="8" max="8" width="24.28515625" customWidth="1"/>
    <col min="9" max="11" width="12.5703125" bestFit="1" customWidth="1"/>
    <col min="12" max="13" width="11.7109375" bestFit="1" customWidth="1"/>
  </cols>
  <sheetData>
    <row r="1" spans="1:13" x14ac:dyDescent="0.2">
      <c r="A1" t="s">
        <v>0</v>
      </c>
    </row>
    <row r="2" spans="1:13" s="1" customFormat="1" ht="29.25" customHeight="1" x14ac:dyDescent="0.4">
      <c r="A2" s="1" t="str">
        <f>'B13-58'!A2</f>
        <v>APT Agar</v>
      </c>
      <c r="E2" s="1" t="str">
        <f>'B13-58'!E2</f>
        <v>A01-101</v>
      </c>
      <c r="H2" s="1" t="s">
        <v>13</v>
      </c>
      <c r="I2" s="1" t="s">
        <v>12</v>
      </c>
    </row>
    <row r="3" spans="1:13" x14ac:dyDescent="0.2">
      <c r="C3" t="s">
        <v>187</v>
      </c>
      <c r="D3" t="s">
        <v>183</v>
      </c>
      <c r="E3" s="161" t="s">
        <v>185</v>
      </c>
      <c r="F3" t="s">
        <v>188</v>
      </c>
      <c r="G3" t="s">
        <v>189</v>
      </c>
      <c r="H3" t="s">
        <v>190</v>
      </c>
      <c r="L3" s="51" t="s">
        <v>184</v>
      </c>
      <c r="M3" s="51" t="s">
        <v>14</v>
      </c>
    </row>
    <row r="4" spans="1:13" ht="18" customHeight="1" x14ac:dyDescent="0.3">
      <c r="A4" s="3" t="s">
        <v>11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46" t="s">
        <v>22</v>
      </c>
      <c r="H4" s="162" t="s">
        <v>186</v>
      </c>
      <c r="I4" s="3" t="s">
        <v>9</v>
      </c>
      <c r="J4" s="3" t="s">
        <v>9</v>
      </c>
      <c r="L4" s="3" t="s">
        <v>4</v>
      </c>
      <c r="M4" s="3" t="s">
        <v>4</v>
      </c>
    </row>
    <row r="5" spans="1:13" ht="18" customHeight="1" x14ac:dyDescent="0.3">
      <c r="A5" s="6" t="str">
        <f>'B13-58'!K2</f>
        <v>B13-58</v>
      </c>
      <c r="B5" s="14">
        <f>'B13-58'!D23</f>
        <v>7.2164496600635175E-16</v>
      </c>
      <c r="C5" s="9">
        <f>'B13-58'!E23</f>
        <v>0</v>
      </c>
      <c r="D5" s="9">
        <f>'B13-58'!F23</f>
        <v>0</v>
      </c>
      <c r="E5" s="9">
        <f>'B13-58'!G23</f>
        <v>0</v>
      </c>
      <c r="F5" s="9">
        <f>'B13-58'!H23</f>
        <v>0</v>
      </c>
      <c r="G5" s="9">
        <f>'B13-58'!I23</f>
        <v>0</v>
      </c>
      <c r="H5" s="9">
        <f>'B13-58'!J23</f>
        <v>0</v>
      </c>
      <c r="I5" s="9">
        <f>'B13-58'!K23</f>
        <v>0</v>
      </c>
      <c r="J5" s="9">
        <f>'B13-58'!L23</f>
        <v>0</v>
      </c>
      <c r="K5" s="17" t="str">
        <f>'B13-58'!A22</f>
        <v>Exp 3/16</v>
      </c>
      <c r="L5" s="14">
        <f>IF(+RIGHT(A5,2)="3M",B5,0)</f>
        <v>0</v>
      </c>
      <c r="M5" s="14">
        <f>+B5-L5</f>
        <v>7.2164496600635175E-16</v>
      </c>
    </row>
    <row r="6" spans="1:13" ht="18" customHeight="1" x14ac:dyDescent="0.3">
      <c r="A6" s="7" t="str">
        <f>'L13-40'!K2</f>
        <v>L13-40</v>
      </c>
      <c r="B6" s="37">
        <f>'L13-40'!D35</f>
        <v>4.9960036108132044E-16</v>
      </c>
      <c r="C6" s="9">
        <f>'L13-40'!E35</f>
        <v>0</v>
      </c>
      <c r="D6" s="9">
        <f>'B12-14'!F29</f>
        <v>0</v>
      </c>
      <c r="E6" s="9">
        <f>'B12-14'!G29</f>
        <v>0</v>
      </c>
      <c r="F6" s="9">
        <f>'B12-14'!H29</f>
        <v>0</v>
      </c>
      <c r="G6" s="9">
        <f>'B12-14'!I29</f>
        <v>0</v>
      </c>
      <c r="H6" s="9">
        <f>'B12-14'!J29</f>
        <v>0</v>
      </c>
      <c r="I6" s="9">
        <f>'B12-14'!K29</f>
        <v>0</v>
      </c>
      <c r="J6" s="9">
        <f>'B12-14'!L29</f>
        <v>0</v>
      </c>
      <c r="K6" s="36" t="str">
        <f>'L13-40'!A35</f>
        <v>Exp. 1/17</v>
      </c>
      <c r="L6" s="14">
        <f t="shared" ref="L6:L16" si="0">IF(+RIGHT(A6,2)="3M",B6,0)</f>
        <v>0</v>
      </c>
      <c r="M6" s="14">
        <f t="shared" ref="M6:M16" si="1">+B6-L6</f>
        <v>4.9960036108132044E-16</v>
      </c>
    </row>
    <row r="7" spans="1:13" ht="18" customHeight="1" x14ac:dyDescent="0.3">
      <c r="A7" s="7" t="str">
        <f>'B12-14'!K2</f>
        <v>B12-14</v>
      </c>
      <c r="B7" s="14">
        <f>'B12-14'!D28</f>
        <v>0</v>
      </c>
      <c r="C7" s="60">
        <f>'B12-14'!E28</f>
        <v>0</v>
      </c>
      <c r="D7" s="60">
        <f>'B12-14'!F28</f>
        <v>0</v>
      </c>
      <c r="E7" s="60">
        <f>'B12-14'!G28</f>
        <v>0</v>
      </c>
      <c r="F7" s="60">
        <f>'B12-14'!H28</f>
        <v>0</v>
      </c>
      <c r="G7" s="60">
        <f>'B12-14'!I28</f>
        <v>0</v>
      </c>
      <c r="H7" s="60">
        <f>'B12-14'!J28</f>
        <v>0</v>
      </c>
      <c r="I7" s="60">
        <f>'B12-14'!K28</f>
        <v>0</v>
      </c>
      <c r="J7" s="60">
        <f>'B12-14'!L28</f>
        <v>0</v>
      </c>
      <c r="K7" s="36" t="str">
        <f>'B12-14'!A26</f>
        <v>Exp 3/15</v>
      </c>
      <c r="L7" s="14">
        <f t="shared" si="0"/>
        <v>0</v>
      </c>
      <c r="M7" s="14">
        <f t="shared" si="1"/>
        <v>0</v>
      </c>
    </row>
    <row r="8" spans="1:13" ht="18" customHeight="1" x14ac:dyDescent="0.3">
      <c r="A8" s="7" t="str">
        <f>'J14-41'!K2</f>
        <v>J14-41</v>
      </c>
      <c r="B8" s="14">
        <f>'J14-41'!D34</f>
        <v>0</v>
      </c>
      <c r="C8" s="9">
        <f>'J14-41'!E34</f>
        <v>0</v>
      </c>
      <c r="D8" s="9">
        <f>'J14-41'!F34</f>
        <v>0</v>
      </c>
      <c r="E8" s="9">
        <f>'J14-41'!G34</f>
        <v>0</v>
      </c>
      <c r="F8" s="9">
        <f>'J14-41'!H34</f>
        <v>0</v>
      </c>
      <c r="G8" s="9">
        <f>'J14-41'!I34</f>
        <v>0</v>
      </c>
      <c r="H8" s="9">
        <f>'J14-41'!J34</f>
        <v>0</v>
      </c>
      <c r="I8" s="9">
        <f>'J14-41'!K34</f>
        <v>0</v>
      </c>
      <c r="J8" s="9">
        <f>'J14-41'!L34</f>
        <v>0</v>
      </c>
      <c r="K8" s="36" t="str">
        <f>'J14-41'!B35</f>
        <v>Exp 11/17</v>
      </c>
      <c r="L8" s="14">
        <f t="shared" si="0"/>
        <v>0</v>
      </c>
      <c r="M8" s="14">
        <f t="shared" si="1"/>
        <v>0</v>
      </c>
    </row>
    <row r="9" spans="1:13" ht="18" customHeight="1" x14ac:dyDescent="0.3">
      <c r="A9" s="7" t="str">
        <f>'G15-01 3M'!K2</f>
        <v>G15-01 3M</v>
      </c>
      <c r="B9" s="14">
        <f>'G15-01 3M'!D34</f>
        <v>0</v>
      </c>
      <c r="C9" s="9">
        <f>'G15-01 3M'!E34</f>
        <v>0</v>
      </c>
      <c r="D9" s="9">
        <f>'G15-01 3M'!F34</f>
        <v>0</v>
      </c>
      <c r="E9" s="9">
        <f>'G15-01 3M'!G34</f>
        <v>0</v>
      </c>
      <c r="F9" s="9">
        <f>'G15-01 3M'!H34</f>
        <v>0</v>
      </c>
      <c r="G9" s="9">
        <f>'G15-01 3M'!I34</f>
        <v>0</v>
      </c>
      <c r="H9" s="9">
        <f>'G15-01 3M'!J34</f>
        <v>0</v>
      </c>
      <c r="I9" s="9">
        <f>'G15-01 3M'!K34</f>
        <v>0</v>
      </c>
      <c r="J9" s="9">
        <f>'G15-01 3M'!L34</f>
        <v>0</v>
      </c>
      <c r="K9" s="36" t="str">
        <f>'G15-01 3M'!B35</f>
        <v>Exp 8/28/18</v>
      </c>
      <c r="L9" s="14">
        <f t="shared" si="0"/>
        <v>0</v>
      </c>
      <c r="M9" s="14">
        <f t="shared" si="1"/>
        <v>0</v>
      </c>
    </row>
    <row r="10" spans="1:13" ht="18" customHeight="1" x14ac:dyDescent="0.3">
      <c r="A10" s="7" t="str">
        <f>'160421011905 D16-09 3M'!K2</f>
        <v>160421011905 D16-09 3M</v>
      </c>
      <c r="B10" s="14">
        <f>'160421011905 D16-09 3M'!D34</f>
        <v>0</v>
      </c>
      <c r="C10" s="9">
        <f>'160421011905 D16-09 3M'!E34</f>
        <v>0</v>
      </c>
      <c r="D10" s="9">
        <f>'160421011905 D16-09 3M'!F34</f>
        <v>0</v>
      </c>
      <c r="E10" s="9">
        <f>'160421011905 D16-09 3M'!G34</f>
        <v>0</v>
      </c>
      <c r="F10" s="9">
        <f>'160421011905 D16-09 3M'!H34</f>
        <v>0</v>
      </c>
      <c r="G10" s="9">
        <f>'160421011905 D16-09 3M'!I34</f>
        <v>0</v>
      </c>
      <c r="H10" s="9">
        <f>'160421011905 D16-09 3M'!J34</f>
        <v>0</v>
      </c>
      <c r="I10" s="9">
        <f>'160421011905 D16-09 3M'!K34</f>
        <v>0</v>
      </c>
      <c r="J10" s="9">
        <f>'160421011905 D16-09 3M'!L34</f>
        <v>0</v>
      </c>
      <c r="K10" s="36" t="str">
        <f>'160421011905 D16-09 3M'!A35</f>
        <v>Exp 5/28/19</v>
      </c>
      <c r="L10" s="14">
        <f t="shared" si="0"/>
        <v>0</v>
      </c>
      <c r="M10" s="14">
        <f t="shared" si="1"/>
        <v>0</v>
      </c>
    </row>
    <row r="11" spans="1:13" ht="18" customHeight="1" x14ac:dyDescent="0.3">
      <c r="A11" s="119">
        <f>'160526021905'!K2</f>
        <v>160526021905</v>
      </c>
      <c r="B11" s="14">
        <f>'160526021905'!D33</f>
        <v>0</v>
      </c>
      <c r="C11" s="9">
        <f>'160526021905'!E33</f>
        <v>0</v>
      </c>
      <c r="D11" s="9">
        <f>'160526021905'!F33</f>
        <v>0</v>
      </c>
      <c r="E11" s="9">
        <f>'160526021905'!G33</f>
        <v>0</v>
      </c>
      <c r="F11" s="9">
        <f>'160526021905'!H33</f>
        <v>0</v>
      </c>
      <c r="G11" s="9">
        <f>'160526021905'!I33</f>
        <v>0</v>
      </c>
      <c r="H11" s="9">
        <f>'160526021905'!J33</f>
        <v>0</v>
      </c>
      <c r="I11" s="9">
        <f>'160526021905'!K33</f>
        <v>0</v>
      </c>
      <c r="J11" s="9">
        <f>'160526021905'!L33</f>
        <v>0</v>
      </c>
      <c r="K11" s="36" t="str">
        <f>'160526021905'!B34</f>
        <v>Exp 5/19</v>
      </c>
      <c r="L11" s="14">
        <f t="shared" si="0"/>
        <v>0</v>
      </c>
      <c r="M11" s="14">
        <f t="shared" si="1"/>
        <v>0</v>
      </c>
    </row>
    <row r="12" spans="1:13" s="148" customFormat="1" ht="18" customHeight="1" x14ac:dyDescent="0.3">
      <c r="A12" s="154" t="str">
        <f>'170103022002 A17-02 3M'!K2</f>
        <v>170103022002 A17-02 3M</v>
      </c>
      <c r="B12" s="155">
        <f>'170103022002 A17-02 3M'!D35</f>
        <v>1.7000000000000011</v>
      </c>
      <c r="C12" s="156">
        <f>'170103022002 A17-02 3M'!E35</f>
        <v>0</v>
      </c>
      <c r="D12" s="156">
        <f>'170103022002 A17-02 3M'!F35</f>
        <v>0</v>
      </c>
      <c r="E12" s="156">
        <f>'170103022002 A17-02 3M'!G35</f>
        <v>0</v>
      </c>
      <c r="F12" s="156">
        <f>'170103022002 A17-02 3M'!H35</f>
        <v>0</v>
      </c>
      <c r="G12" s="156">
        <f>'170103022002 A17-02 3M'!I35</f>
        <v>0</v>
      </c>
      <c r="H12" s="156">
        <f>'170103022002 A17-02 3M'!J35</f>
        <v>0</v>
      </c>
      <c r="I12" s="156">
        <f>'170103022002 A17-02 3M'!K35</f>
        <v>0</v>
      </c>
      <c r="J12" s="156">
        <f>'170103022002 A17-02 3M'!L35</f>
        <v>0</v>
      </c>
      <c r="K12" s="157" t="str">
        <f>'170103022002 A17-02 3M'!A36</f>
        <v>Exp 2/28/20</v>
      </c>
      <c r="L12" s="14">
        <f t="shared" si="0"/>
        <v>1.7000000000000011</v>
      </c>
      <c r="M12" s="14">
        <f t="shared" si="1"/>
        <v>0</v>
      </c>
    </row>
    <row r="13" spans="1:13" s="148" customFormat="1" ht="18" customHeight="1" x14ac:dyDescent="0.3">
      <c r="A13" s="154">
        <f>'161228021912'!K2</f>
        <v>161228021912</v>
      </c>
      <c r="B13" s="155">
        <f>'161228021912'!D36</f>
        <v>0</v>
      </c>
      <c r="C13" s="156">
        <f>'161228021912'!E36</f>
        <v>0</v>
      </c>
      <c r="D13" s="156">
        <f>'161228021912'!F36</f>
        <v>0</v>
      </c>
      <c r="E13" s="156">
        <f>'161228021912'!G36</f>
        <v>1</v>
      </c>
      <c r="F13" s="156">
        <f>'161228021912'!H36</f>
        <v>0</v>
      </c>
      <c r="G13" s="156">
        <f>'161228021912'!I36</f>
        <v>0</v>
      </c>
      <c r="H13" s="156">
        <f>'161228021912'!J36</f>
        <v>0</v>
      </c>
      <c r="I13" s="156">
        <f>'161228021912'!K36</f>
        <v>0</v>
      </c>
      <c r="J13" s="156">
        <f>'161228021912'!L36</f>
        <v>0</v>
      </c>
      <c r="K13" s="157" t="str">
        <f>'161228021912'!B37</f>
        <v>Exp 12/19</v>
      </c>
      <c r="L13" s="14">
        <f t="shared" si="0"/>
        <v>0</v>
      </c>
      <c r="M13" s="14">
        <f t="shared" si="1"/>
        <v>0</v>
      </c>
    </row>
    <row r="14" spans="1:13" s="148" customFormat="1" ht="18" customHeight="1" x14ac:dyDescent="0.3">
      <c r="A14" s="154" t="str">
        <f>'170119022002 A17-10 3M'!K2</f>
        <v>170119022002 A17-10 3M</v>
      </c>
      <c r="B14" s="155">
        <f>'170119022002 A17-10 3M'!D35</f>
        <v>0</v>
      </c>
      <c r="C14" s="156">
        <f>'170119022002 A17-10 3M'!E35</f>
        <v>0</v>
      </c>
      <c r="D14" s="156">
        <f>'170119022002 A17-10 3M'!F35</f>
        <v>0</v>
      </c>
      <c r="E14" s="156">
        <f>'170119022002 A17-10 3M'!G35</f>
        <v>0</v>
      </c>
      <c r="F14" s="156">
        <f>'170119022002 A17-10 3M'!H35</f>
        <v>0</v>
      </c>
      <c r="G14" s="156">
        <f>'170119022002 A17-10 3M'!I35</f>
        <v>0</v>
      </c>
      <c r="H14" s="156">
        <f>'170119022002 A17-10 3M'!J35</f>
        <v>4</v>
      </c>
      <c r="I14" s="156">
        <f>'170119022002 A17-10 3M'!K35</f>
        <v>0</v>
      </c>
      <c r="J14" s="156">
        <f>'170119022002 A17-10 3M'!L35</f>
        <v>0</v>
      </c>
      <c r="K14" s="157" t="str">
        <f>'170119022002 A17-10 3M'!A36</f>
        <v>Exp 2/28/20</v>
      </c>
      <c r="L14" s="14">
        <f t="shared" si="0"/>
        <v>0</v>
      </c>
      <c r="M14" s="14">
        <f t="shared" si="1"/>
        <v>0</v>
      </c>
    </row>
    <row r="15" spans="1:13" ht="18" customHeight="1" x14ac:dyDescent="0.3">
      <c r="A15" s="119" t="str">
        <f>'170309022004 C17-05 3M'!K2</f>
        <v>170309022004 C17-05 3M</v>
      </c>
      <c r="B15" s="14">
        <f>'170309022004 C17-05 3M'!D34</f>
        <v>0</v>
      </c>
      <c r="C15" s="9">
        <f>'170309022004 C17-05 3M'!E34</f>
        <v>0</v>
      </c>
      <c r="D15" s="9">
        <f>'170309022004 C17-05 3M'!F34</f>
        <v>0</v>
      </c>
      <c r="E15" s="9">
        <f>'170309022004 C17-05 3M'!G34</f>
        <v>0</v>
      </c>
      <c r="F15" s="9">
        <f>'170309022004 C17-05 3M'!H34</f>
        <v>0</v>
      </c>
      <c r="G15" s="9">
        <f>'170309022004 C17-05 3M'!I34</f>
        <v>0</v>
      </c>
      <c r="H15" s="9">
        <f>'170309022004 C17-05 3M'!J34</f>
        <v>0</v>
      </c>
      <c r="I15" s="9">
        <f>'170309022004 C17-05 3M'!K34</f>
        <v>0</v>
      </c>
      <c r="J15" s="9">
        <f>'170309022004 C17-05 3M'!L34</f>
        <v>0</v>
      </c>
      <c r="K15" s="36" t="str">
        <f>'170309022004 C17-05 3M'!A35</f>
        <v>Exp 4/28/20</v>
      </c>
      <c r="L15" s="14">
        <f t="shared" si="0"/>
        <v>0</v>
      </c>
      <c r="M15" s="14">
        <f t="shared" si="1"/>
        <v>0</v>
      </c>
    </row>
    <row r="16" spans="1:13" ht="18" customHeight="1" x14ac:dyDescent="0.3">
      <c r="A16" s="119">
        <f>'180220042102'!K2</f>
        <v>180220042102</v>
      </c>
      <c r="B16" s="14">
        <f>'180220042102'!D36</f>
        <v>20.2</v>
      </c>
      <c r="C16" s="9">
        <f>'180220042102'!E36</f>
        <v>0</v>
      </c>
      <c r="D16" s="9">
        <f>'180220042102'!F36</f>
        <v>0</v>
      </c>
      <c r="E16" s="9">
        <f>'180220042102'!G36</f>
        <v>0</v>
      </c>
      <c r="F16" s="9">
        <f>'180220042102'!H36</f>
        <v>0</v>
      </c>
      <c r="G16" s="9">
        <f>'180220042102'!I36</f>
        <v>9</v>
      </c>
      <c r="H16" s="9">
        <f>'180220042102'!J36</f>
        <v>0</v>
      </c>
      <c r="I16" s="9">
        <f>'180220042102'!K36</f>
        <v>0</v>
      </c>
      <c r="J16" s="9">
        <f>'180220042102'!L36</f>
        <v>0</v>
      </c>
      <c r="K16" s="36" t="str">
        <f>'180220042102'!A37</f>
        <v>EXP: 2/21</v>
      </c>
      <c r="L16" s="14">
        <f t="shared" si="0"/>
        <v>0</v>
      </c>
      <c r="M16" s="14">
        <f t="shared" si="1"/>
        <v>20.2</v>
      </c>
    </row>
    <row r="17" spans="1:13" ht="18" customHeight="1" x14ac:dyDescent="0.3">
      <c r="A17" s="119"/>
      <c r="B17" s="119"/>
      <c r="C17" s="9"/>
      <c r="D17" s="9"/>
      <c r="E17" s="9"/>
      <c r="F17" s="9"/>
      <c r="G17" s="9"/>
      <c r="H17" s="9"/>
      <c r="I17" s="9"/>
      <c r="J17" s="9"/>
      <c r="K17" s="36"/>
      <c r="L17" s="14"/>
      <c r="M17" s="14"/>
    </row>
    <row r="18" spans="1:13" ht="18" customHeight="1" x14ac:dyDescent="0.3">
      <c r="A18" s="119"/>
      <c r="B18" s="119"/>
      <c r="C18" s="9"/>
      <c r="D18" s="9"/>
      <c r="E18" s="9"/>
      <c r="F18" s="9"/>
      <c r="G18" s="9"/>
      <c r="H18" s="9"/>
      <c r="I18" s="9"/>
      <c r="J18" s="9"/>
      <c r="K18" s="36"/>
      <c r="L18" s="14"/>
      <c r="M18" s="14"/>
    </row>
    <row r="19" spans="1:13" ht="18" customHeight="1" x14ac:dyDescent="0.3">
      <c r="A19" s="119"/>
      <c r="B19" s="119"/>
      <c r="C19" s="9"/>
      <c r="D19" s="9"/>
      <c r="E19" s="9"/>
      <c r="F19" s="9"/>
      <c r="G19" s="9"/>
      <c r="H19" s="9"/>
      <c r="I19" s="9"/>
      <c r="J19" s="9"/>
      <c r="K19" s="36"/>
      <c r="L19" s="14"/>
      <c r="M19" s="14"/>
    </row>
    <row r="20" spans="1:13" ht="18" customHeight="1" x14ac:dyDescent="0.3">
      <c r="A20" s="119"/>
      <c r="B20" s="119"/>
      <c r="C20" s="9"/>
      <c r="D20" s="9"/>
      <c r="E20" s="9"/>
      <c r="F20" s="9"/>
      <c r="G20" s="9"/>
      <c r="H20" s="9"/>
      <c r="I20" s="9"/>
      <c r="J20" s="9"/>
      <c r="K20" s="36"/>
      <c r="L20" s="14"/>
      <c r="M20" s="14"/>
    </row>
    <row r="21" spans="1:13" ht="18" hidden="1" customHeight="1" x14ac:dyDescent="0.3">
      <c r="A21" s="119"/>
      <c r="B21" s="119"/>
      <c r="C21" s="9"/>
      <c r="D21" s="9"/>
      <c r="E21" s="9"/>
      <c r="F21" s="9"/>
      <c r="G21" s="9"/>
      <c r="H21" s="9"/>
      <c r="I21" s="9"/>
      <c r="J21" s="9"/>
      <c r="K21" s="36"/>
      <c r="L21" s="14"/>
      <c r="M21" s="14"/>
    </row>
    <row r="22" spans="1:13" ht="18" hidden="1" customHeight="1" x14ac:dyDescent="0.3">
      <c r="A22" s="119"/>
      <c r="B22" s="119"/>
      <c r="C22" s="9"/>
      <c r="D22" s="9"/>
      <c r="E22" s="9"/>
      <c r="F22" s="9"/>
      <c r="G22" s="9"/>
      <c r="H22" s="9"/>
      <c r="I22" s="9"/>
      <c r="J22" s="9"/>
      <c r="K22" s="36"/>
      <c r="L22" s="14"/>
      <c r="M22" s="14"/>
    </row>
    <row r="23" spans="1:13" ht="18" hidden="1" customHeight="1" x14ac:dyDescent="0.3">
      <c r="A23" s="119"/>
      <c r="B23" s="119"/>
      <c r="C23" s="9"/>
      <c r="D23" s="9"/>
      <c r="E23" s="9"/>
      <c r="F23" s="9"/>
      <c r="G23" s="9"/>
      <c r="H23" s="9"/>
      <c r="I23" s="9"/>
      <c r="J23" s="9"/>
      <c r="K23" s="36"/>
      <c r="L23" s="14"/>
      <c r="M23" s="14"/>
    </row>
    <row r="24" spans="1:13" ht="18" hidden="1" customHeight="1" x14ac:dyDescent="0.3">
      <c r="A24" s="119"/>
      <c r="B24" s="119"/>
      <c r="C24" s="9"/>
      <c r="D24" s="9"/>
      <c r="E24" s="9"/>
      <c r="F24" s="9"/>
      <c r="G24" s="9"/>
      <c r="H24" s="9"/>
      <c r="I24" s="9"/>
      <c r="J24" s="9"/>
      <c r="K24" s="36"/>
      <c r="L24" s="14"/>
      <c r="M24" s="14"/>
    </row>
    <row r="25" spans="1:13" ht="18" hidden="1" customHeight="1" x14ac:dyDescent="0.3">
      <c r="A25" s="119"/>
      <c r="B25" s="119"/>
      <c r="C25" s="9"/>
      <c r="D25" s="9"/>
      <c r="E25" s="9"/>
      <c r="F25" s="9"/>
      <c r="G25" s="9"/>
      <c r="H25" s="9"/>
      <c r="I25" s="9"/>
      <c r="J25" s="9"/>
      <c r="K25" s="36"/>
      <c r="L25" s="14"/>
      <c r="M25" s="14"/>
    </row>
    <row r="26" spans="1:13" ht="18" hidden="1" customHeight="1" x14ac:dyDescent="0.3">
      <c r="A26" s="119"/>
      <c r="B26" s="119"/>
      <c r="C26" s="9"/>
      <c r="D26" s="9"/>
      <c r="E26" s="9"/>
      <c r="F26" s="9"/>
      <c r="G26" s="9"/>
      <c r="H26" s="9"/>
      <c r="I26" s="9"/>
      <c r="J26" s="9"/>
      <c r="K26" s="36"/>
      <c r="L26" s="14"/>
      <c r="M26" s="14"/>
    </row>
    <row r="27" spans="1:13" ht="18" hidden="1" customHeight="1" x14ac:dyDescent="0.3">
      <c r="A27" s="119"/>
      <c r="B27" s="119"/>
      <c r="C27" s="9"/>
      <c r="D27" s="9"/>
      <c r="E27" s="9"/>
      <c r="F27" s="9"/>
      <c r="G27" s="9"/>
      <c r="H27" s="9"/>
      <c r="I27" s="9"/>
      <c r="J27" s="9"/>
      <c r="K27" s="36"/>
      <c r="L27" s="14"/>
      <c r="M27" s="14"/>
    </row>
    <row r="28" spans="1:13" ht="18" hidden="1" customHeight="1" x14ac:dyDescent="0.3">
      <c r="A28" s="119"/>
      <c r="B28" s="119"/>
      <c r="C28" s="9"/>
      <c r="D28" s="9"/>
      <c r="E28" s="9"/>
      <c r="F28" s="9"/>
      <c r="G28" s="9"/>
      <c r="H28" s="9"/>
      <c r="I28" s="9"/>
      <c r="J28" s="9"/>
      <c r="K28" s="36"/>
      <c r="L28" s="14"/>
      <c r="M28" s="14"/>
    </row>
    <row r="29" spans="1:13" ht="18" hidden="1" customHeight="1" x14ac:dyDescent="0.3">
      <c r="A29" s="119"/>
      <c r="B29" s="119"/>
      <c r="C29" s="9"/>
      <c r="D29" s="9"/>
      <c r="E29" s="9"/>
      <c r="F29" s="9"/>
      <c r="G29" s="9"/>
      <c r="H29" s="9"/>
      <c r="I29" s="9"/>
      <c r="J29" s="9"/>
      <c r="K29" s="36"/>
      <c r="L29" s="14"/>
      <c r="M29" s="14"/>
    </row>
    <row r="30" spans="1:13" ht="18" hidden="1" customHeight="1" x14ac:dyDescent="0.3">
      <c r="A30" s="119"/>
      <c r="B30" s="119"/>
      <c r="C30" s="9"/>
      <c r="D30" s="9"/>
      <c r="E30" s="9"/>
      <c r="F30" s="9"/>
      <c r="G30" s="9"/>
      <c r="H30" s="9"/>
      <c r="I30" s="9"/>
      <c r="J30" s="9"/>
      <c r="K30" s="36"/>
      <c r="L30" s="14"/>
      <c r="M30" s="14"/>
    </row>
    <row r="31" spans="1:13" ht="18" customHeight="1" x14ac:dyDescent="0.3">
      <c r="A31" s="119"/>
      <c r="B31" s="119"/>
      <c r="C31" s="9"/>
      <c r="D31" s="9"/>
      <c r="E31" s="9"/>
      <c r="F31" s="9"/>
      <c r="G31" s="9"/>
      <c r="H31" s="9"/>
      <c r="I31" s="9"/>
      <c r="J31" s="9"/>
      <c r="K31" s="36"/>
      <c r="L31" s="14"/>
      <c r="M31" s="14"/>
    </row>
    <row r="32" spans="1:13" ht="18" customHeight="1" x14ac:dyDescent="0.3">
      <c r="A32" s="119"/>
      <c r="B32" s="119"/>
      <c r="C32" s="9"/>
      <c r="D32" s="9"/>
      <c r="E32" s="9"/>
      <c r="F32" s="9"/>
      <c r="G32" s="9"/>
      <c r="H32" s="9"/>
      <c r="I32" s="9"/>
      <c r="J32" s="9"/>
      <c r="K32" s="36"/>
      <c r="L32" s="14"/>
      <c r="M32" s="14"/>
    </row>
    <row r="33" spans="1:13" ht="18" customHeight="1" x14ac:dyDescent="0.3">
      <c r="A33" s="119"/>
      <c r="B33" s="119"/>
      <c r="C33" s="9"/>
      <c r="D33" s="9"/>
      <c r="E33" s="9"/>
      <c r="F33" s="9"/>
      <c r="G33" s="9"/>
      <c r="H33" s="9"/>
      <c r="I33" s="9"/>
      <c r="J33" s="9"/>
      <c r="K33" s="36"/>
      <c r="L33" s="14"/>
      <c r="M33" s="14"/>
    </row>
    <row r="34" spans="1:13" ht="18" customHeight="1" x14ac:dyDescent="0.3">
      <c r="A34" s="119"/>
      <c r="B34" s="119"/>
      <c r="C34" s="9"/>
      <c r="D34" s="9"/>
      <c r="E34" s="9"/>
      <c r="F34" s="9"/>
      <c r="G34" s="9"/>
      <c r="H34" s="9"/>
      <c r="I34" s="9"/>
      <c r="J34" s="9"/>
      <c r="K34" s="36"/>
      <c r="L34" s="14"/>
      <c r="M34" s="14"/>
    </row>
    <row r="35" spans="1:13" ht="18" customHeight="1" x14ac:dyDescent="0.3">
      <c r="A35" s="119"/>
      <c r="B35" s="119"/>
      <c r="C35" s="9"/>
      <c r="D35" s="9"/>
      <c r="E35" s="9"/>
      <c r="F35" s="9"/>
      <c r="G35" s="9"/>
      <c r="H35" s="9"/>
      <c r="I35" s="9"/>
      <c r="J35" s="9"/>
      <c r="K35" s="36"/>
      <c r="L35" s="14"/>
      <c r="M35" s="14"/>
    </row>
    <row r="36" spans="1:13" ht="18" customHeight="1" x14ac:dyDescent="0.3">
      <c r="A36" s="119"/>
      <c r="B36" s="119"/>
      <c r="C36" s="9"/>
      <c r="D36" s="9"/>
      <c r="E36" s="9"/>
      <c r="F36" s="9"/>
      <c r="G36" s="9"/>
      <c r="H36" s="9"/>
      <c r="I36" s="9"/>
      <c r="J36" s="9"/>
      <c r="K36" s="36"/>
      <c r="L36" s="14"/>
      <c r="M36" s="14"/>
    </row>
    <row r="37" spans="1:13" ht="18" customHeight="1" x14ac:dyDescent="0.3">
      <c r="A37" s="119"/>
      <c r="B37" s="119"/>
      <c r="C37" s="9"/>
      <c r="D37" s="9"/>
      <c r="E37" s="9"/>
      <c r="F37" s="9"/>
      <c r="G37" s="9"/>
      <c r="H37" s="9"/>
      <c r="I37" s="9"/>
      <c r="J37" s="9"/>
      <c r="K37" s="36"/>
      <c r="L37" s="14"/>
      <c r="M37" s="14"/>
    </row>
    <row r="38" spans="1:13" ht="18" customHeight="1" x14ac:dyDescent="0.3">
      <c r="A38" s="119"/>
      <c r="B38" s="119"/>
      <c r="C38" s="9"/>
      <c r="D38" s="9"/>
      <c r="E38" s="9"/>
      <c r="F38" s="9"/>
      <c r="G38" s="9"/>
      <c r="H38" s="9"/>
      <c r="I38" s="9"/>
      <c r="J38" s="9"/>
      <c r="K38" s="36"/>
      <c r="L38" s="14"/>
      <c r="M38" s="14"/>
    </row>
    <row r="39" spans="1:13" ht="18" customHeight="1" x14ac:dyDescent="0.3">
      <c r="A39" s="120"/>
      <c r="B39" s="120"/>
      <c r="C39" s="9"/>
      <c r="D39" s="9"/>
      <c r="E39" s="9"/>
      <c r="F39" s="9"/>
      <c r="G39" s="9"/>
      <c r="H39" s="9"/>
      <c r="I39" s="9"/>
      <c r="J39" s="9"/>
      <c r="K39" s="36"/>
      <c r="L39" s="14"/>
      <c r="M39" s="14"/>
    </row>
    <row r="40" spans="1:13" ht="18" customHeight="1" x14ac:dyDescent="0.35">
      <c r="A40" s="10" t="s">
        <v>10</v>
      </c>
      <c r="B40" s="10"/>
      <c r="C40" s="15">
        <f t="shared" ref="C40:J40" si="2">SUM(C5:C39)</f>
        <v>0</v>
      </c>
      <c r="D40" s="15">
        <f t="shared" si="2"/>
        <v>0</v>
      </c>
      <c r="E40" s="15">
        <f t="shared" si="2"/>
        <v>1</v>
      </c>
      <c r="F40" s="15">
        <f t="shared" si="2"/>
        <v>0</v>
      </c>
      <c r="G40" s="15">
        <f t="shared" si="2"/>
        <v>9</v>
      </c>
      <c r="H40" s="15">
        <f t="shared" si="2"/>
        <v>4</v>
      </c>
      <c r="I40" s="15">
        <f t="shared" si="2"/>
        <v>0</v>
      </c>
      <c r="J40" s="15">
        <f t="shared" si="2"/>
        <v>0</v>
      </c>
      <c r="L40" s="15">
        <f>SUM(L5:L39)</f>
        <v>1.7000000000000011</v>
      </c>
      <c r="M40" s="15">
        <f>SUM(M5:M39)</f>
        <v>20.2</v>
      </c>
    </row>
    <row r="41" spans="1:13" x14ac:dyDescent="0.2">
      <c r="E41">
        <f>E40*2000</f>
        <v>2000</v>
      </c>
      <c r="H41">
        <f>H40*2500</f>
        <v>10000</v>
      </c>
      <c r="K41" s="148">
        <f>SUM(C41:J41)</f>
        <v>12000</v>
      </c>
      <c r="L41">
        <f>L40*1000</f>
        <v>1700.0000000000011</v>
      </c>
      <c r="M41">
        <f>M40*1000</f>
        <v>20200</v>
      </c>
    </row>
    <row r="44" spans="1:13" x14ac:dyDescent="0.2">
      <c r="A44" s="148" t="s">
        <v>170</v>
      </c>
      <c r="B44" s="148"/>
      <c r="L44" s="153">
        <v>12000</v>
      </c>
      <c r="M44" s="153">
        <v>12000</v>
      </c>
    </row>
    <row r="45" spans="1:13" x14ac:dyDescent="0.2">
      <c r="A45" s="148" t="s">
        <v>171</v>
      </c>
      <c r="B45" s="148"/>
      <c r="L45" s="153">
        <v>13700.000000000004</v>
      </c>
      <c r="M45" s="153">
        <v>13700.000000000004</v>
      </c>
    </row>
    <row r="46" spans="1:13" x14ac:dyDescent="0.2">
      <c r="A46" s="148" t="s">
        <v>172</v>
      </c>
      <c r="B46" s="148"/>
      <c r="L46" s="153">
        <v>1700.0000000000036</v>
      </c>
      <c r="M46" s="153">
        <v>1700.0000000000036</v>
      </c>
    </row>
  </sheetData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FF"/>
  </sheetPr>
  <dimension ref="A1:T83"/>
  <sheetViews>
    <sheetView zoomScaleNormal="100" workbookViewId="0">
      <pane ySplit="5" topLeftCell="A6" activePane="bottomLeft" state="frozen"/>
      <selection pane="bottomLeft" activeCell="J5" sqref="J5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35" bestFit="1" customWidth="1"/>
    <col min="4" max="4" width="11.42578125" style="26" customWidth="1"/>
    <col min="9" max="9" width="18.42578125" style="26" bestFit="1" customWidth="1"/>
    <col min="10" max="10" width="15.5703125" customWidth="1"/>
    <col min="11" max="12" width="12.5703125" bestFit="1" customWidth="1"/>
    <col min="13" max="13" width="29.28515625" customWidth="1"/>
  </cols>
  <sheetData>
    <row r="1" spans="1:20" x14ac:dyDescent="0.2">
      <c r="A1" t="s">
        <v>0</v>
      </c>
    </row>
    <row r="2" spans="1:20" s="1" customFormat="1" ht="29.25" customHeight="1" x14ac:dyDescent="0.5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" t="s">
        <v>132</v>
      </c>
      <c r="N2" s="163"/>
      <c r="O2" s="163"/>
      <c r="P2" s="163"/>
      <c r="Q2" s="163"/>
      <c r="R2" s="163"/>
      <c r="S2" s="163"/>
      <c r="T2" s="163"/>
    </row>
    <row r="3" spans="1:20" s="38" customFormat="1" ht="27" customHeight="1" x14ac:dyDescent="0.2">
      <c r="A3" s="38" t="s">
        <v>12</v>
      </c>
      <c r="D3" s="38" t="s">
        <v>139</v>
      </c>
    </row>
    <row r="4" spans="1:20" s="149" customFormat="1" ht="27" customHeight="1" x14ac:dyDescent="0.2">
      <c r="A4" s="164" t="s">
        <v>167</v>
      </c>
      <c r="B4" s="164"/>
    </row>
    <row r="5" spans="1:20" ht="47.25" customHeight="1" x14ac:dyDescent="0.3">
      <c r="A5" s="97" t="s">
        <v>1</v>
      </c>
      <c r="B5" s="97" t="s">
        <v>2</v>
      </c>
      <c r="C5" s="97" t="s">
        <v>3</v>
      </c>
      <c r="D5" s="97" t="s">
        <v>4</v>
      </c>
      <c r="E5" s="97" t="s">
        <v>5</v>
      </c>
      <c r="F5" s="104" t="s">
        <v>91</v>
      </c>
      <c r="G5" s="97" t="s">
        <v>83</v>
      </c>
      <c r="H5" s="97" t="s">
        <v>8</v>
      </c>
      <c r="I5" s="98" t="s">
        <v>19</v>
      </c>
      <c r="J5" s="104" t="s">
        <v>109</v>
      </c>
      <c r="K5" s="97" t="s">
        <v>9</v>
      </c>
      <c r="L5" s="97" t="s">
        <v>9</v>
      </c>
    </row>
    <row r="6" spans="1:20" ht="18" customHeight="1" x14ac:dyDescent="0.2">
      <c r="A6" s="116">
        <v>42744</v>
      </c>
      <c r="B6" s="114" t="s">
        <v>102</v>
      </c>
      <c r="C6" s="114" t="s">
        <v>103</v>
      </c>
      <c r="D6" s="33">
        <v>11.9</v>
      </c>
      <c r="E6" s="41"/>
      <c r="F6" s="31"/>
      <c r="G6" s="31"/>
      <c r="H6" s="31"/>
      <c r="I6" s="33"/>
      <c r="J6" s="31"/>
      <c r="K6" s="31"/>
      <c r="L6" s="31"/>
    </row>
    <row r="7" spans="1:20" ht="18" customHeight="1" x14ac:dyDescent="0.2">
      <c r="A7" s="115">
        <v>42746</v>
      </c>
      <c r="B7" s="113" t="s">
        <v>47</v>
      </c>
      <c r="C7" s="113" t="s">
        <v>138</v>
      </c>
      <c r="D7" s="78">
        <v>-10.199999999999999</v>
      </c>
      <c r="E7" s="79"/>
      <c r="F7" s="79"/>
      <c r="G7" s="79"/>
      <c r="H7" s="79"/>
      <c r="I7" s="80"/>
      <c r="J7" s="79"/>
      <c r="K7" s="31"/>
      <c r="L7" s="31"/>
    </row>
    <row r="8" spans="1:20" s="148" customFormat="1" ht="18" customHeight="1" x14ac:dyDescent="0.2">
      <c r="A8" s="143"/>
      <c r="B8" s="144"/>
      <c r="C8" s="144"/>
      <c r="D8" s="145"/>
      <c r="E8" s="146"/>
      <c r="F8" s="146"/>
      <c r="G8" s="146"/>
      <c r="H8" s="146"/>
      <c r="I8" s="147"/>
      <c r="J8" s="146"/>
      <c r="K8" s="146"/>
      <c r="L8" s="146"/>
    </row>
    <row r="9" spans="1:20" ht="18" customHeight="1" x14ac:dyDescent="0.2">
      <c r="A9" s="96"/>
      <c r="B9" s="77"/>
      <c r="C9" s="77"/>
      <c r="D9" s="80"/>
      <c r="E9" s="79"/>
      <c r="F9" s="79"/>
      <c r="G9" s="79"/>
      <c r="H9" s="79"/>
      <c r="I9" s="80"/>
      <c r="J9" s="79"/>
      <c r="K9" s="31"/>
      <c r="L9" s="31"/>
    </row>
    <row r="10" spans="1:20" ht="18" customHeight="1" x14ac:dyDescent="0.2">
      <c r="A10" s="96"/>
      <c r="B10" s="77"/>
      <c r="C10" s="77"/>
      <c r="D10" s="80"/>
      <c r="E10" s="79"/>
      <c r="F10" s="79"/>
      <c r="G10" s="79"/>
      <c r="H10" s="79"/>
      <c r="I10" s="80"/>
      <c r="J10" s="79"/>
      <c r="K10" s="31"/>
      <c r="L10" s="31"/>
    </row>
    <row r="11" spans="1:20" ht="18" customHeight="1" x14ac:dyDescent="0.2">
      <c r="A11" s="96"/>
      <c r="B11" s="77"/>
      <c r="C11" s="77"/>
      <c r="D11" s="80"/>
      <c r="E11" s="79"/>
      <c r="F11" s="82"/>
      <c r="G11" s="79"/>
      <c r="H11" s="79"/>
      <c r="I11" s="83"/>
      <c r="J11" s="79"/>
      <c r="K11" s="31"/>
      <c r="L11" s="31"/>
    </row>
    <row r="12" spans="1:20" ht="18" customHeight="1" x14ac:dyDescent="0.2">
      <c r="A12" s="96"/>
      <c r="B12" s="77"/>
      <c r="C12" s="77"/>
      <c r="D12" s="80"/>
      <c r="E12" s="79"/>
      <c r="F12" s="84"/>
      <c r="G12" s="79"/>
      <c r="H12" s="79"/>
      <c r="I12" s="78"/>
      <c r="J12" s="79"/>
      <c r="K12" s="31"/>
      <c r="L12" s="31"/>
    </row>
    <row r="13" spans="1:20" ht="18" customHeight="1" x14ac:dyDescent="0.2">
      <c r="A13" s="96"/>
      <c r="B13" s="77"/>
      <c r="C13" s="77"/>
      <c r="D13" s="80"/>
      <c r="E13" s="79"/>
      <c r="F13" s="82"/>
      <c r="G13" s="79"/>
      <c r="H13" s="79"/>
      <c r="I13" s="80"/>
      <c r="J13" s="79"/>
      <c r="K13" s="31"/>
      <c r="L13" s="31"/>
    </row>
    <row r="14" spans="1:20" ht="18" customHeight="1" x14ac:dyDescent="0.2">
      <c r="A14" s="96"/>
      <c r="B14" s="79"/>
      <c r="C14" s="79"/>
      <c r="D14" s="78"/>
      <c r="E14" s="79"/>
      <c r="F14" s="82"/>
      <c r="G14" s="79"/>
      <c r="H14" s="79"/>
      <c r="I14" s="80"/>
      <c r="J14" s="79"/>
      <c r="K14" s="31"/>
      <c r="L14" s="31"/>
    </row>
    <row r="15" spans="1:20" ht="18" customHeight="1" x14ac:dyDescent="0.2">
      <c r="A15" s="96"/>
      <c r="B15" s="77"/>
      <c r="C15" s="77"/>
      <c r="D15" s="78"/>
      <c r="E15" s="79"/>
      <c r="F15" s="82"/>
      <c r="G15" s="79"/>
      <c r="H15" s="79"/>
      <c r="I15" s="80"/>
      <c r="J15" s="79"/>
      <c r="K15" s="31"/>
      <c r="L15" s="31"/>
    </row>
    <row r="16" spans="1:20" ht="18" customHeight="1" x14ac:dyDescent="0.2">
      <c r="A16" s="96"/>
      <c r="B16" s="79"/>
      <c r="C16" s="79"/>
      <c r="D16" s="80"/>
      <c r="E16" s="79"/>
      <c r="F16" s="79"/>
      <c r="G16" s="79"/>
      <c r="H16" s="79"/>
      <c r="I16" s="80"/>
      <c r="J16" s="79"/>
      <c r="K16" s="31"/>
      <c r="L16" s="31"/>
    </row>
    <row r="17" spans="1:12" ht="18" customHeight="1" x14ac:dyDescent="0.2">
      <c r="A17" s="96"/>
      <c r="B17" s="79"/>
      <c r="C17" s="79"/>
      <c r="D17" s="78"/>
      <c r="E17" s="79"/>
      <c r="F17" s="79"/>
      <c r="G17" s="79"/>
      <c r="H17" s="79"/>
      <c r="I17" s="78"/>
      <c r="J17" s="79"/>
      <c r="K17" s="31"/>
      <c r="L17" s="31"/>
    </row>
    <row r="18" spans="1:12" ht="18" customHeight="1" x14ac:dyDescent="0.2">
      <c r="A18" s="96"/>
      <c r="B18" s="77"/>
      <c r="C18" s="77"/>
      <c r="D18" s="80"/>
      <c r="E18" s="79"/>
      <c r="F18" s="82"/>
      <c r="G18" s="79"/>
      <c r="H18" s="79"/>
      <c r="I18" s="80"/>
      <c r="J18" s="79"/>
      <c r="K18" s="31"/>
      <c r="L18" s="31"/>
    </row>
    <row r="19" spans="1:12" ht="18" customHeight="1" x14ac:dyDescent="0.2">
      <c r="A19" s="96"/>
      <c r="B19" s="79"/>
      <c r="C19" s="79"/>
      <c r="D19" s="78"/>
      <c r="E19" s="79"/>
      <c r="F19" s="82"/>
      <c r="G19" s="79"/>
      <c r="H19" s="79"/>
      <c r="I19" s="80"/>
      <c r="J19" s="79"/>
      <c r="K19" s="31"/>
      <c r="L19" s="31"/>
    </row>
    <row r="20" spans="1:12" ht="18" customHeight="1" x14ac:dyDescent="0.2">
      <c r="A20" s="96"/>
      <c r="B20" s="79"/>
      <c r="C20" s="79"/>
      <c r="D20" s="80"/>
      <c r="E20" s="79"/>
      <c r="F20" s="82"/>
      <c r="G20" s="79"/>
      <c r="H20" s="79"/>
      <c r="I20" s="80"/>
      <c r="J20" s="79"/>
      <c r="K20" s="31"/>
      <c r="L20" s="31"/>
    </row>
    <row r="21" spans="1:12" ht="18" customHeight="1" x14ac:dyDescent="0.2">
      <c r="A21" s="30"/>
      <c r="B21" s="79"/>
      <c r="C21" s="79"/>
      <c r="D21" s="80"/>
      <c r="E21" s="79"/>
      <c r="F21" s="79"/>
      <c r="G21" s="79"/>
      <c r="H21" s="79"/>
      <c r="I21" s="80"/>
      <c r="J21" s="79"/>
      <c r="K21" s="31"/>
      <c r="L21" s="31"/>
    </row>
    <row r="22" spans="1:12" ht="18" customHeight="1" x14ac:dyDescent="0.2">
      <c r="A22" s="30"/>
      <c r="B22" s="79"/>
      <c r="C22" s="79"/>
      <c r="D22" s="80"/>
      <c r="E22" s="79"/>
      <c r="F22" s="77"/>
      <c r="G22" s="79"/>
      <c r="H22" s="79"/>
      <c r="I22" s="80"/>
      <c r="J22" s="79"/>
      <c r="K22" s="31"/>
      <c r="L22" s="31"/>
    </row>
    <row r="23" spans="1:12" ht="18" customHeight="1" x14ac:dyDescent="0.2">
      <c r="A23" s="30"/>
      <c r="B23" s="77"/>
      <c r="C23" s="77"/>
      <c r="D23" s="78"/>
      <c r="E23" s="79"/>
      <c r="F23" s="79"/>
      <c r="G23" s="79"/>
      <c r="H23" s="79"/>
      <c r="I23" s="80"/>
      <c r="J23" s="79"/>
      <c r="K23" s="31"/>
      <c r="L23" s="31"/>
    </row>
    <row r="24" spans="1:12" ht="18" customHeight="1" x14ac:dyDescent="0.2">
      <c r="A24" s="30"/>
      <c r="B24" s="77"/>
      <c r="C24" s="77"/>
      <c r="D24" s="80"/>
      <c r="E24" s="79"/>
      <c r="F24" s="79"/>
      <c r="G24" s="79"/>
      <c r="H24" s="79"/>
      <c r="I24" s="80"/>
      <c r="J24" s="79"/>
      <c r="K24" s="31"/>
      <c r="L24" s="31"/>
    </row>
    <row r="25" spans="1:12" ht="18" customHeight="1" x14ac:dyDescent="0.2">
      <c r="A25" s="30"/>
      <c r="B25" s="79"/>
      <c r="C25" s="79"/>
      <c r="D25" s="80"/>
      <c r="E25" s="79"/>
      <c r="F25" s="79"/>
      <c r="G25" s="79"/>
      <c r="H25" s="79"/>
      <c r="I25" s="78"/>
      <c r="J25" s="79"/>
      <c r="K25" s="31"/>
      <c r="L25" s="31"/>
    </row>
    <row r="26" spans="1:12" ht="18" customHeight="1" x14ac:dyDescent="0.2">
      <c r="A26" s="30"/>
      <c r="B26" s="79"/>
      <c r="C26" s="79"/>
      <c r="D26" s="80"/>
      <c r="E26" s="79"/>
      <c r="F26" s="79"/>
      <c r="G26" s="79"/>
      <c r="H26" s="79"/>
      <c r="I26" s="80"/>
      <c r="J26" s="79"/>
      <c r="K26" s="31"/>
      <c r="L26" s="31"/>
    </row>
    <row r="27" spans="1:12" ht="18" customHeight="1" x14ac:dyDescent="0.2">
      <c r="A27" s="30"/>
      <c r="B27" s="77"/>
      <c r="C27" s="77"/>
      <c r="D27" s="80"/>
      <c r="E27" s="79"/>
      <c r="F27" s="84"/>
      <c r="G27" s="79"/>
      <c r="H27" s="79"/>
      <c r="I27" s="80"/>
      <c r="J27" s="79"/>
      <c r="K27" s="31"/>
      <c r="L27" s="31"/>
    </row>
    <row r="28" spans="1:12" ht="18" customHeight="1" x14ac:dyDescent="0.2">
      <c r="A28" s="30"/>
      <c r="B28" s="77"/>
      <c r="C28" s="77"/>
      <c r="D28" s="80"/>
      <c r="E28" s="79"/>
      <c r="F28" s="79"/>
      <c r="G28" s="79"/>
      <c r="H28" s="79"/>
      <c r="I28" s="80"/>
      <c r="J28" s="79"/>
      <c r="K28" s="31"/>
      <c r="L28" s="31"/>
    </row>
    <row r="29" spans="1:12" ht="18" customHeight="1" x14ac:dyDescent="0.2">
      <c r="A29" s="30"/>
      <c r="B29" s="77"/>
      <c r="C29" s="77"/>
      <c r="D29" s="80"/>
      <c r="E29" s="79"/>
      <c r="F29" s="79"/>
      <c r="G29" s="79"/>
      <c r="H29" s="79"/>
      <c r="I29" s="85"/>
      <c r="J29" s="79"/>
      <c r="K29" s="31"/>
      <c r="L29" s="31"/>
    </row>
    <row r="30" spans="1:12" ht="18" customHeight="1" x14ac:dyDescent="0.2">
      <c r="A30" s="30"/>
      <c r="B30" s="77"/>
      <c r="C30" s="77"/>
      <c r="D30" s="80"/>
      <c r="E30" s="79"/>
      <c r="F30" s="79"/>
      <c r="G30" s="79"/>
      <c r="H30" s="79"/>
      <c r="I30" s="80"/>
      <c r="J30" s="79"/>
      <c r="K30" s="31"/>
      <c r="L30" s="31"/>
    </row>
    <row r="31" spans="1:12" ht="18" customHeight="1" x14ac:dyDescent="0.2">
      <c r="A31" s="30"/>
      <c r="B31" s="77"/>
      <c r="C31" s="77"/>
      <c r="D31" s="80"/>
      <c r="E31" s="79"/>
      <c r="F31" s="79"/>
      <c r="G31" s="79"/>
      <c r="H31" s="79"/>
      <c r="I31" s="80"/>
      <c r="J31" s="79"/>
      <c r="K31" s="31"/>
      <c r="L31" s="31"/>
    </row>
    <row r="32" spans="1:12" ht="18" customHeight="1" x14ac:dyDescent="0.2">
      <c r="A32" s="30"/>
      <c r="B32" s="86"/>
      <c r="C32" s="86"/>
      <c r="D32" s="80"/>
      <c r="E32" s="79"/>
      <c r="F32" s="79"/>
      <c r="G32" s="79"/>
      <c r="H32" s="79"/>
      <c r="I32" s="80"/>
      <c r="J32" s="79"/>
      <c r="K32" s="31"/>
      <c r="L32" s="31"/>
    </row>
    <row r="33" spans="1:12" ht="18" customHeight="1" x14ac:dyDescent="0.2">
      <c r="A33" s="30"/>
      <c r="B33" s="86"/>
      <c r="C33" s="86"/>
      <c r="D33" s="80"/>
      <c r="E33" s="79"/>
      <c r="F33" s="79"/>
      <c r="G33" s="79"/>
      <c r="H33" s="79"/>
      <c r="I33" s="80"/>
      <c r="J33" s="79"/>
      <c r="K33" s="31"/>
      <c r="L33" s="31"/>
    </row>
    <row r="34" spans="1:12" s="4" customFormat="1" ht="18" customHeight="1" x14ac:dyDescent="0.2">
      <c r="A34" s="66"/>
      <c r="B34" s="67"/>
      <c r="C34" s="68"/>
      <c r="D34" s="68"/>
      <c r="E34" s="68"/>
      <c r="F34" s="68"/>
      <c r="G34" s="68"/>
      <c r="H34" s="68"/>
      <c r="I34" s="68"/>
      <c r="J34" s="68"/>
      <c r="K34" s="68"/>
      <c r="L34" s="68"/>
    </row>
    <row r="35" spans="1:12" s="31" customFormat="1" ht="18" customHeight="1" x14ac:dyDescent="0.2">
      <c r="C35" s="102" t="s">
        <v>36</v>
      </c>
      <c r="D35" s="158">
        <f>SUM(D6:D34)</f>
        <v>1.7000000000000011</v>
      </c>
      <c r="E35" s="158">
        <f>SUM(E6:E34)</f>
        <v>0</v>
      </c>
      <c r="F35" s="158">
        <f t="shared" ref="F35:L35" si="0">SUM(F6:F34)</f>
        <v>0</v>
      </c>
      <c r="G35" s="158">
        <f t="shared" si="0"/>
        <v>0</v>
      </c>
      <c r="H35" s="158">
        <f t="shared" si="0"/>
        <v>0</v>
      </c>
      <c r="I35" s="158">
        <f t="shared" si="0"/>
        <v>0</v>
      </c>
      <c r="J35" s="158">
        <f t="shared" si="0"/>
        <v>0</v>
      </c>
      <c r="K35" s="158">
        <f t="shared" si="0"/>
        <v>0</v>
      </c>
      <c r="L35" s="158">
        <f t="shared" si="0"/>
        <v>0</v>
      </c>
    </row>
    <row r="36" spans="1:12" ht="18" customHeight="1" x14ac:dyDescent="0.2">
      <c r="A36" s="110" t="s">
        <v>133</v>
      </c>
      <c r="B36" s="110"/>
    </row>
    <row r="37" spans="1:12" ht="18" customHeight="1" x14ac:dyDescent="0.25">
      <c r="A37" s="112" t="s">
        <v>134</v>
      </c>
      <c r="B37" s="110"/>
      <c r="C37" s="110"/>
      <c r="D37" s="111"/>
      <c r="E37" s="110"/>
      <c r="F37" s="110"/>
      <c r="G37" s="110"/>
      <c r="H37" s="110"/>
    </row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</sheetData>
  <mergeCells count="2">
    <mergeCell ref="N2:T2"/>
    <mergeCell ref="A4:B4"/>
  </mergeCells>
  <pageMargins left="0.75" right="0.75" top="1" bottom="1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FF"/>
  </sheetPr>
  <dimension ref="A1:T90"/>
  <sheetViews>
    <sheetView workbookViewId="0">
      <selection activeCell="D3" sqref="D3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32.28515625" customWidth="1"/>
    <col min="4" max="4" width="11.42578125" style="26" customWidth="1"/>
    <col min="6" max="6" width="13" customWidth="1"/>
    <col min="7" max="7" width="11.28515625" customWidth="1"/>
    <col min="9" max="9" width="18.42578125" style="26" bestFit="1" customWidth="1"/>
    <col min="10" max="10" width="12.5703125" bestFit="1" customWidth="1"/>
    <col min="11" max="11" width="33.42578125" bestFit="1" customWidth="1"/>
    <col min="12" max="12" width="12.5703125" bestFit="1" customWidth="1"/>
  </cols>
  <sheetData>
    <row r="1" spans="1:20" x14ac:dyDescent="0.2">
      <c r="A1" t="s">
        <v>0</v>
      </c>
    </row>
    <row r="2" spans="1:20" s="1" customFormat="1" ht="29.25" customHeight="1" x14ac:dyDescent="0.5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17">
        <v>161228021912</v>
      </c>
      <c r="N2" s="163"/>
      <c r="O2" s="163"/>
      <c r="P2" s="163"/>
      <c r="Q2" s="163"/>
      <c r="R2" s="163"/>
      <c r="S2" s="163"/>
      <c r="T2" s="163"/>
    </row>
    <row r="3" spans="1:20" s="38" customFormat="1" ht="27" customHeight="1" x14ac:dyDescent="0.2">
      <c r="A3" s="38" t="s">
        <v>12</v>
      </c>
      <c r="D3" s="118" t="s">
        <v>142</v>
      </c>
      <c r="E3" s="118"/>
      <c r="F3" s="118" t="s">
        <v>140</v>
      </c>
      <c r="G3" s="118" t="s">
        <v>152</v>
      </c>
      <c r="H3" s="118"/>
      <c r="I3" s="38" t="s">
        <v>165</v>
      </c>
    </row>
    <row r="4" spans="1:20" s="149" customFormat="1" ht="27" customHeight="1" x14ac:dyDescent="0.2">
      <c r="A4" s="165" t="s">
        <v>168</v>
      </c>
      <c r="B4" s="165"/>
      <c r="G4" s="149" t="s">
        <v>152</v>
      </c>
    </row>
    <row r="5" spans="1:20" s="108" customFormat="1" ht="47.25" customHeight="1" x14ac:dyDescent="0.3">
      <c r="A5" s="105" t="s">
        <v>1</v>
      </c>
      <c r="B5" s="105" t="s">
        <v>2</v>
      </c>
      <c r="C5" s="105" t="s">
        <v>3</v>
      </c>
      <c r="D5" s="105" t="s">
        <v>4</v>
      </c>
      <c r="E5" s="105" t="s">
        <v>5</v>
      </c>
      <c r="F5" s="106" t="s">
        <v>91</v>
      </c>
      <c r="G5" s="105" t="s">
        <v>7</v>
      </c>
      <c r="H5" s="105" t="s">
        <v>8</v>
      </c>
      <c r="I5" s="107" t="s">
        <v>19</v>
      </c>
      <c r="J5" s="105" t="s">
        <v>9</v>
      </c>
      <c r="K5" s="105" t="s">
        <v>9</v>
      </c>
      <c r="L5" s="105" t="s">
        <v>9</v>
      </c>
    </row>
    <row r="6" spans="1:20" ht="18" customHeight="1" x14ac:dyDescent="0.2">
      <c r="A6" s="30">
        <v>42744</v>
      </c>
      <c r="B6" s="41" t="s">
        <v>102</v>
      </c>
      <c r="C6" s="41" t="s">
        <v>103</v>
      </c>
      <c r="D6" s="33">
        <v>11.78</v>
      </c>
      <c r="E6" s="41"/>
      <c r="F6" s="31"/>
      <c r="G6" s="31"/>
      <c r="H6" s="31"/>
      <c r="I6" s="33"/>
      <c r="J6" s="31"/>
      <c r="K6" s="31"/>
      <c r="L6" s="31"/>
    </row>
    <row r="7" spans="1:20" ht="18" customHeight="1" x14ac:dyDescent="0.2">
      <c r="A7" s="30">
        <v>42746</v>
      </c>
      <c r="B7" s="41" t="s">
        <v>47</v>
      </c>
      <c r="C7" s="77" t="s">
        <v>136</v>
      </c>
      <c r="D7" s="78">
        <v>-4</v>
      </c>
      <c r="E7" s="79"/>
      <c r="F7" s="79"/>
      <c r="G7" s="79">
        <v>2</v>
      </c>
      <c r="H7" s="79"/>
      <c r="I7" s="80"/>
      <c r="J7" s="79"/>
      <c r="K7" s="31"/>
      <c r="L7" s="31"/>
    </row>
    <row r="8" spans="1:20" ht="18" customHeight="1" x14ac:dyDescent="0.2">
      <c r="A8" s="30">
        <v>42746</v>
      </c>
      <c r="B8" s="41" t="s">
        <v>47</v>
      </c>
      <c r="C8" s="77" t="s">
        <v>137</v>
      </c>
      <c r="D8" s="78">
        <v>-7.78</v>
      </c>
      <c r="E8" s="79"/>
      <c r="F8" s="79">
        <v>15</v>
      </c>
      <c r="G8" s="79"/>
      <c r="H8" s="79"/>
      <c r="I8" s="81"/>
      <c r="J8" s="79"/>
      <c r="K8" s="31"/>
      <c r="L8" s="31"/>
    </row>
    <row r="9" spans="1:20" ht="18" customHeight="1" x14ac:dyDescent="0.2">
      <c r="A9" s="96">
        <v>42753</v>
      </c>
      <c r="B9" s="77" t="s">
        <v>125</v>
      </c>
      <c r="C9" s="77" t="s">
        <v>141</v>
      </c>
      <c r="D9" s="80"/>
      <c r="E9" s="79"/>
      <c r="F9" s="79">
        <v>-7</v>
      </c>
      <c r="G9" s="79"/>
      <c r="H9" s="79"/>
      <c r="I9" s="80"/>
      <c r="J9" s="79"/>
      <c r="K9" s="31"/>
      <c r="L9" s="31"/>
    </row>
    <row r="10" spans="1:20" ht="18" customHeight="1" x14ac:dyDescent="0.2">
      <c r="A10" s="96">
        <v>42821</v>
      </c>
      <c r="B10" s="77" t="s">
        <v>127</v>
      </c>
      <c r="C10" s="77" t="s">
        <v>150</v>
      </c>
      <c r="D10" s="80"/>
      <c r="E10" s="79"/>
      <c r="F10" s="79">
        <v>-2</v>
      </c>
      <c r="G10" s="79"/>
      <c r="H10" s="79"/>
      <c r="I10" s="80"/>
      <c r="J10" s="79"/>
      <c r="K10" s="31"/>
      <c r="L10" s="31"/>
    </row>
    <row r="11" spans="1:20" ht="18" customHeight="1" x14ac:dyDescent="0.2">
      <c r="A11" s="96">
        <v>42825</v>
      </c>
      <c r="B11" s="77" t="s">
        <v>123</v>
      </c>
      <c r="C11" s="77" t="s">
        <v>151</v>
      </c>
      <c r="D11" s="80"/>
      <c r="E11" s="79"/>
      <c r="F11" s="82">
        <v>-2</v>
      </c>
      <c r="G11" s="79"/>
      <c r="H11" s="79"/>
      <c r="I11" s="83"/>
      <c r="J11" s="79"/>
      <c r="K11" s="31"/>
      <c r="L11" s="31"/>
    </row>
    <row r="12" spans="1:20" ht="18" customHeight="1" x14ac:dyDescent="0.2">
      <c r="A12" s="129">
        <v>42897</v>
      </c>
      <c r="B12" s="130" t="s">
        <v>154</v>
      </c>
      <c r="C12" s="130" t="s">
        <v>155</v>
      </c>
      <c r="D12" s="131"/>
      <c r="E12" s="132"/>
      <c r="F12" s="133"/>
      <c r="G12" s="132"/>
      <c r="H12" s="132"/>
      <c r="I12" s="134"/>
      <c r="J12" s="132"/>
      <c r="K12" s="132"/>
      <c r="L12" s="132"/>
    </row>
    <row r="13" spans="1:20" ht="18" customHeight="1" x14ac:dyDescent="0.2">
      <c r="A13" s="96">
        <v>42912</v>
      </c>
      <c r="B13" s="77" t="s">
        <v>156</v>
      </c>
      <c r="C13" s="77" t="s">
        <v>157</v>
      </c>
      <c r="D13" s="80"/>
      <c r="E13" s="79"/>
      <c r="F13" s="84">
        <v>-2</v>
      </c>
      <c r="G13" s="79"/>
      <c r="H13" s="79"/>
      <c r="I13" s="78">
        <v>2</v>
      </c>
      <c r="J13" s="79"/>
      <c r="K13" s="31"/>
      <c r="L13" s="31"/>
    </row>
    <row r="14" spans="1:20" ht="18" customHeight="1" x14ac:dyDescent="0.2">
      <c r="A14" s="96">
        <v>42951</v>
      </c>
      <c r="B14" s="77" t="s">
        <v>159</v>
      </c>
      <c r="C14" s="77" t="s">
        <v>160</v>
      </c>
      <c r="D14" s="80"/>
      <c r="E14" s="79"/>
      <c r="F14" s="82">
        <v>-1</v>
      </c>
      <c r="G14" s="79"/>
      <c r="H14" s="79"/>
      <c r="I14" s="80"/>
      <c r="J14" s="79"/>
      <c r="K14" s="31"/>
      <c r="L14" s="31"/>
    </row>
    <row r="15" spans="1:20" s="100" customFormat="1" ht="18" customHeight="1" x14ac:dyDescent="0.2">
      <c r="A15" s="136">
        <v>42996</v>
      </c>
      <c r="B15" s="137" t="s">
        <v>127</v>
      </c>
      <c r="C15" s="137" t="s">
        <v>161</v>
      </c>
      <c r="D15" s="138"/>
      <c r="E15" s="137"/>
      <c r="F15" s="139"/>
      <c r="G15" s="137"/>
      <c r="H15" s="137"/>
      <c r="I15" s="140">
        <v>-2</v>
      </c>
      <c r="J15" s="137"/>
      <c r="K15" s="137"/>
      <c r="L15" s="137"/>
    </row>
    <row r="16" spans="1:20" ht="18" customHeight="1" x14ac:dyDescent="0.2">
      <c r="A16" s="96">
        <v>43031</v>
      </c>
      <c r="B16" s="77" t="s">
        <v>163</v>
      </c>
      <c r="C16" s="77" t="s">
        <v>164</v>
      </c>
      <c r="D16" s="78"/>
      <c r="E16" s="79"/>
      <c r="F16" s="82">
        <v>-1</v>
      </c>
      <c r="G16" s="79">
        <v>-1</v>
      </c>
      <c r="H16" s="79"/>
      <c r="I16" s="80">
        <v>5</v>
      </c>
      <c r="J16" s="79"/>
      <c r="K16" s="31"/>
      <c r="L16" s="31"/>
    </row>
    <row r="17" spans="1:12" ht="18" customHeight="1" x14ac:dyDescent="0.2">
      <c r="A17" s="96">
        <v>43032</v>
      </c>
      <c r="B17" s="79" t="s">
        <v>127</v>
      </c>
      <c r="C17" s="79" t="s">
        <v>166</v>
      </c>
      <c r="D17" s="80"/>
      <c r="E17" s="79"/>
      <c r="F17" s="79"/>
      <c r="G17" s="79"/>
      <c r="H17" s="79"/>
      <c r="I17" s="80">
        <v>-5</v>
      </c>
      <c r="J17" s="79"/>
      <c r="K17" s="31"/>
      <c r="L17" s="31"/>
    </row>
    <row r="18" spans="1:12" s="148" customFormat="1" ht="18" customHeight="1" x14ac:dyDescent="0.2">
      <c r="A18" s="143">
        <v>43049</v>
      </c>
      <c r="B18" s="146"/>
      <c r="C18" s="146"/>
      <c r="D18" s="145"/>
      <c r="E18" s="146"/>
      <c r="F18" s="146"/>
      <c r="G18" s="146"/>
      <c r="H18" s="146"/>
      <c r="I18" s="145"/>
      <c r="J18" s="146"/>
      <c r="K18" s="146"/>
      <c r="L18" s="146"/>
    </row>
    <row r="19" spans="1:12" ht="18" customHeight="1" x14ac:dyDescent="0.2">
      <c r="A19" s="96"/>
      <c r="B19" s="77"/>
      <c r="C19" s="77"/>
      <c r="D19" s="80"/>
      <c r="E19" s="79"/>
      <c r="F19" s="82"/>
      <c r="G19" s="79"/>
      <c r="H19" s="79"/>
      <c r="I19" s="80"/>
      <c r="J19" s="79"/>
      <c r="K19" s="31"/>
      <c r="L19" s="31"/>
    </row>
    <row r="20" spans="1:12" ht="18" customHeight="1" x14ac:dyDescent="0.2">
      <c r="A20" s="96"/>
      <c r="B20" s="79"/>
      <c r="C20" s="79"/>
      <c r="D20" s="78"/>
      <c r="E20" s="79"/>
      <c r="F20" s="82"/>
      <c r="G20" s="79"/>
      <c r="H20" s="79"/>
      <c r="I20" s="80"/>
      <c r="J20" s="79"/>
      <c r="K20" s="31"/>
      <c r="L20" s="31"/>
    </row>
    <row r="21" spans="1:12" ht="18" customHeight="1" x14ac:dyDescent="0.2">
      <c r="A21" s="96"/>
      <c r="B21" s="79"/>
      <c r="C21" s="79"/>
      <c r="D21" s="80"/>
      <c r="E21" s="79"/>
      <c r="F21" s="82"/>
      <c r="G21" s="79"/>
      <c r="H21" s="79"/>
      <c r="I21" s="80"/>
      <c r="J21" s="79"/>
      <c r="K21" s="31"/>
      <c r="L21" s="31"/>
    </row>
    <row r="22" spans="1:12" ht="18" customHeight="1" x14ac:dyDescent="0.2">
      <c r="A22" s="30"/>
      <c r="B22" s="79"/>
      <c r="C22" s="79"/>
      <c r="D22" s="80"/>
      <c r="E22" s="79"/>
      <c r="F22" s="79"/>
      <c r="G22" s="79"/>
      <c r="H22" s="79"/>
      <c r="I22" s="80"/>
      <c r="J22" s="79"/>
      <c r="K22" s="31"/>
      <c r="L22" s="31"/>
    </row>
    <row r="23" spans="1:12" ht="18" customHeight="1" x14ac:dyDescent="0.2">
      <c r="A23" s="30"/>
      <c r="B23" s="79"/>
      <c r="C23" s="79"/>
      <c r="D23" s="80"/>
      <c r="E23" s="79"/>
      <c r="F23" s="77"/>
      <c r="G23" s="79"/>
      <c r="H23" s="79"/>
      <c r="I23" s="80"/>
      <c r="J23" s="79"/>
      <c r="K23" s="31"/>
      <c r="L23" s="31"/>
    </row>
    <row r="24" spans="1:12" ht="18" customHeight="1" x14ac:dyDescent="0.2">
      <c r="A24" s="30"/>
      <c r="B24" s="77"/>
      <c r="C24" s="77"/>
      <c r="D24" s="78"/>
      <c r="E24" s="79"/>
      <c r="F24" s="79"/>
      <c r="G24" s="79"/>
      <c r="H24" s="79"/>
      <c r="I24" s="80"/>
      <c r="J24" s="79"/>
      <c r="K24" s="31"/>
      <c r="L24" s="31"/>
    </row>
    <row r="25" spans="1:12" ht="18" customHeight="1" x14ac:dyDescent="0.2">
      <c r="A25" s="30"/>
      <c r="B25" s="77"/>
      <c r="C25" s="77"/>
      <c r="D25" s="80"/>
      <c r="E25" s="79"/>
      <c r="F25" s="79"/>
      <c r="G25" s="79"/>
      <c r="H25" s="79"/>
      <c r="I25" s="80"/>
      <c r="J25" s="79"/>
      <c r="K25" s="31"/>
      <c r="L25" s="31"/>
    </row>
    <row r="26" spans="1:12" ht="18" customHeight="1" x14ac:dyDescent="0.2">
      <c r="A26" s="30"/>
      <c r="B26" s="79"/>
      <c r="C26" s="79"/>
      <c r="D26" s="80"/>
      <c r="E26" s="79"/>
      <c r="F26" s="79"/>
      <c r="G26" s="79"/>
      <c r="H26" s="79"/>
      <c r="I26" s="78"/>
      <c r="J26" s="79"/>
      <c r="K26" s="31"/>
      <c r="L26" s="31"/>
    </row>
    <row r="27" spans="1:12" ht="18" customHeight="1" x14ac:dyDescent="0.2">
      <c r="A27" s="30"/>
      <c r="B27" s="79"/>
      <c r="C27" s="79"/>
      <c r="D27" s="80"/>
      <c r="E27" s="79"/>
      <c r="F27" s="79"/>
      <c r="G27" s="79"/>
      <c r="H27" s="79"/>
      <c r="I27" s="80"/>
      <c r="J27" s="79"/>
      <c r="K27" s="31"/>
      <c r="L27" s="31"/>
    </row>
    <row r="28" spans="1:12" ht="18" customHeight="1" x14ac:dyDescent="0.2">
      <c r="A28" s="30"/>
      <c r="B28" s="77"/>
      <c r="C28" s="77"/>
      <c r="D28" s="80"/>
      <c r="E28" s="79"/>
      <c r="F28" s="84"/>
      <c r="G28" s="79"/>
      <c r="H28" s="79"/>
      <c r="I28" s="80"/>
      <c r="J28" s="79"/>
      <c r="K28" s="31"/>
      <c r="L28" s="31"/>
    </row>
    <row r="29" spans="1:12" ht="18" customHeight="1" x14ac:dyDescent="0.2">
      <c r="A29" s="30"/>
      <c r="B29" s="77"/>
      <c r="C29" s="77"/>
      <c r="D29" s="80"/>
      <c r="E29" s="79"/>
      <c r="F29" s="79"/>
      <c r="G29" s="79"/>
      <c r="H29" s="79"/>
      <c r="I29" s="80"/>
      <c r="J29" s="79"/>
      <c r="K29" s="31"/>
      <c r="L29" s="31"/>
    </row>
    <row r="30" spans="1:12" ht="18" customHeight="1" x14ac:dyDescent="0.2">
      <c r="A30" s="30"/>
      <c r="B30" s="77"/>
      <c r="C30" s="77"/>
      <c r="D30" s="80"/>
      <c r="E30" s="79"/>
      <c r="F30" s="79"/>
      <c r="G30" s="79"/>
      <c r="H30" s="79"/>
      <c r="I30" s="85"/>
      <c r="J30" s="79"/>
      <c r="K30" s="31"/>
      <c r="L30" s="31"/>
    </row>
    <row r="31" spans="1:12" ht="18" customHeight="1" x14ac:dyDescent="0.2">
      <c r="A31" s="30"/>
      <c r="B31" s="77"/>
      <c r="C31" s="77"/>
      <c r="D31" s="80"/>
      <c r="E31" s="79"/>
      <c r="F31" s="79"/>
      <c r="G31" s="79"/>
      <c r="H31" s="79"/>
      <c r="I31" s="80"/>
      <c r="J31" s="79"/>
      <c r="K31" s="31"/>
      <c r="L31" s="31"/>
    </row>
    <row r="32" spans="1:12" ht="18" customHeight="1" x14ac:dyDescent="0.2">
      <c r="A32" s="30"/>
      <c r="B32" s="77"/>
      <c r="C32" s="77"/>
      <c r="D32" s="80"/>
      <c r="E32" s="79"/>
      <c r="F32" s="79"/>
      <c r="G32" s="79"/>
      <c r="H32" s="79"/>
      <c r="I32" s="80"/>
      <c r="J32" s="79"/>
      <c r="K32" s="31"/>
      <c r="L32" s="31"/>
    </row>
    <row r="33" spans="1:12" ht="18" customHeight="1" x14ac:dyDescent="0.2">
      <c r="A33" s="30"/>
      <c r="B33" s="86"/>
      <c r="C33" s="86"/>
      <c r="D33" s="80"/>
      <c r="E33" s="79"/>
      <c r="F33" s="79"/>
      <c r="G33" s="79"/>
      <c r="H33" s="79"/>
      <c r="I33" s="80"/>
      <c r="J33" s="79"/>
      <c r="K33" s="31"/>
      <c r="L33" s="31"/>
    </row>
    <row r="34" spans="1:12" ht="18" customHeight="1" x14ac:dyDescent="0.2">
      <c r="A34" s="30"/>
      <c r="B34" s="86"/>
      <c r="C34" s="86"/>
      <c r="D34" s="80"/>
      <c r="E34" s="79"/>
      <c r="F34" s="79"/>
      <c r="G34" s="79"/>
      <c r="H34" s="79"/>
      <c r="I34" s="80"/>
      <c r="J34" s="79"/>
      <c r="K34" s="31"/>
      <c r="L34" s="31"/>
    </row>
    <row r="35" spans="1:12" s="4" customFormat="1" ht="18" customHeight="1" x14ac:dyDescent="0.2">
      <c r="A35" s="66"/>
      <c r="B35" s="67"/>
      <c r="C35" s="68"/>
      <c r="D35" s="68"/>
      <c r="E35" s="68"/>
      <c r="F35" s="68"/>
      <c r="G35" s="68"/>
      <c r="H35" s="68"/>
      <c r="I35" s="68"/>
      <c r="J35" s="68"/>
      <c r="K35" s="68"/>
      <c r="L35" s="68"/>
    </row>
    <row r="36" spans="1:12" s="31" customFormat="1" ht="18" customHeight="1" x14ac:dyDescent="0.2">
      <c r="C36" s="102" t="s">
        <v>36</v>
      </c>
      <c r="D36" s="158">
        <f>SUM(D6:D35)</f>
        <v>0</v>
      </c>
      <c r="E36" s="158">
        <f>SUM(E6:E35)</f>
        <v>0</v>
      </c>
      <c r="F36" s="158">
        <f t="shared" ref="F36:L36" si="0">SUM(F6:F35)</f>
        <v>0</v>
      </c>
      <c r="G36" s="158">
        <f t="shared" si="0"/>
        <v>1</v>
      </c>
      <c r="H36" s="158">
        <f t="shared" si="0"/>
        <v>0</v>
      </c>
      <c r="I36" s="158">
        <f t="shared" si="0"/>
        <v>0</v>
      </c>
      <c r="J36" s="158">
        <f t="shared" si="0"/>
        <v>0</v>
      </c>
      <c r="K36" s="158">
        <f t="shared" si="0"/>
        <v>0</v>
      </c>
      <c r="L36" s="158">
        <f t="shared" si="0"/>
        <v>0</v>
      </c>
    </row>
    <row r="37" spans="1:12" ht="54.75" customHeight="1" x14ac:dyDescent="0.2">
      <c r="B37" s="51" t="s">
        <v>135</v>
      </c>
      <c r="F37" s="135"/>
      <c r="G37" s="135"/>
    </row>
    <row r="38" spans="1:12" ht="18" customHeight="1" x14ac:dyDescent="0.2"/>
    <row r="39" spans="1:12" ht="48" customHeight="1" x14ac:dyDescent="0.5">
      <c r="C39" s="163"/>
      <c r="D39" s="163"/>
      <c r="E39" s="163"/>
      <c r="F39" s="163"/>
      <c r="G39" s="163"/>
      <c r="H39" s="163"/>
      <c r="I39" s="163"/>
    </row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</sheetData>
  <mergeCells count="3">
    <mergeCell ref="A4:B4"/>
    <mergeCell ref="N2:T2"/>
    <mergeCell ref="C39:I39"/>
  </mergeCells>
  <pageMargins left="0.7" right="0.7" top="0.75" bottom="0.75" header="0.3" footer="0.3"/>
  <pageSetup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FF"/>
  </sheetPr>
  <dimension ref="A1:T89"/>
  <sheetViews>
    <sheetView zoomScale="90" zoomScaleNormal="90" workbookViewId="0">
      <pane ySplit="5" topLeftCell="A6" activePane="bottomLeft" state="frozen"/>
      <selection pane="bottomLeft" activeCell="J5" sqref="J5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35" bestFit="1" customWidth="1"/>
    <col min="4" max="4" width="11.42578125" style="26" customWidth="1"/>
    <col min="9" max="9" width="18.42578125" style="26" bestFit="1" customWidth="1"/>
    <col min="10" max="10" width="15.5703125" customWidth="1"/>
    <col min="11" max="12" width="12.5703125" bestFit="1" customWidth="1"/>
    <col min="13" max="13" width="29.28515625" customWidth="1"/>
  </cols>
  <sheetData>
    <row r="1" spans="1:20" x14ac:dyDescent="0.2">
      <c r="A1" t="s">
        <v>0</v>
      </c>
    </row>
    <row r="2" spans="1:20" s="1" customFormat="1" ht="29.25" customHeight="1" x14ac:dyDescent="0.5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" t="s">
        <v>143</v>
      </c>
      <c r="N2" s="163"/>
      <c r="O2" s="163"/>
      <c r="P2" s="163"/>
      <c r="Q2" s="163"/>
      <c r="R2" s="163"/>
      <c r="S2" s="163"/>
      <c r="T2" s="163"/>
    </row>
    <row r="3" spans="1:20" s="38" customFormat="1" ht="27" customHeight="1" x14ac:dyDescent="0.2">
      <c r="A3" s="166"/>
      <c r="B3" s="166"/>
      <c r="D3" s="38" t="s">
        <v>146</v>
      </c>
      <c r="J3" s="141" t="s">
        <v>153</v>
      </c>
    </row>
    <row r="4" spans="1:20" s="149" customFormat="1" ht="27" customHeight="1" x14ac:dyDescent="0.2">
      <c r="A4" s="165" t="s">
        <v>168</v>
      </c>
      <c r="B4" s="165"/>
      <c r="J4" s="149" t="s">
        <v>169</v>
      </c>
    </row>
    <row r="5" spans="1:20" ht="47.25" customHeight="1" x14ac:dyDescent="0.3">
      <c r="A5" s="97" t="s">
        <v>1</v>
      </c>
      <c r="B5" s="97" t="s">
        <v>2</v>
      </c>
      <c r="C5" s="97" t="s">
        <v>3</v>
      </c>
      <c r="D5" s="97" t="s">
        <v>4</v>
      </c>
      <c r="E5" s="97" t="s">
        <v>5</v>
      </c>
      <c r="F5" s="104" t="s">
        <v>91</v>
      </c>
      <c r="G5" s="97" t="s">
        <v>83</v>
      </c>
      <c r="H5" s="97" t="s">
        <v>8</v>
      </c>
      <c r="I5" s="98" t="s">
        <v>19</v>
      </c>
      <c r="J5" s="104" t="s">
        <v>109</v>
      </c>
      <c r="K5" s="97" t="s">
        <v>9</v>
      </c>
      <c r="L5" s="97" t="s">
        <v>9</v>
      </c>
    </row>
    <row r="6" spans="1:20" ht="18" customHeight="1" x14ac:dyDescent="0.2">
      <c r="A6" s="116">
        <v>42762</v>
      </c>
      <c r="B6" s="114" t="s">
        <v>102</v>
      </c>
      <c r="C6" s="114" t="s">
        <v>103</v>
      </c>
      <c r="D6" s="33">
        <v>30.9</v>
      </c>
      <c r="E6" s="41"/>
      <c r="F6" s="31"/>
      <c r="G6" s="31"/>
      <c r="H6" s="31"/>
      <c r="I6" s="33"/>
      <c r="J6" s="31"/>
      <c r="K6" s="31"/>
      <c r="L6" s="31"/>
    </row>
    <row r="7" spans="1:20" ht="18" customHeight="1" x14ac:dyDescent="0.2">
      <c r="A7" s="115">
        <v>42768</v>
      </c>
      <c r="B7" s="113" t="s">
        <v>47</v>
      </c>
      <c r="C7" s="113" t="s">
        <v>144</v>
      </c>
      <c r="D7" s="78">
        <v>-30.9</v>
      </c>
      <c r="E7" s="79"/>
      <c r="F7" s="79"/>
      <c r="G7" s="79"/>
      <c r="H7" s="79"/>
      <c r="I7" s="80"/>
      <c r="J7" s="79"/>
      <c r="K7" s="31"/>
      <c r="L7" s="31"/>
    </row>
    <row r="8" spans="1:20" ht="18" customHeight="1" x14ac:dyDescent="0.2">
      <c r="A8" s="96">
        <v>42772</v>
      </c>
      <c r="B8" s="77" t="s">
        <v>127</v>
      </c>
      <c r="C8" s="77" t="s">
        <v>145</v>
      </c>
      <c r="D8" s="78"/>
      <c r="E8" s="79"/>
      <c r="F8" s="79"/>
      <c r="G8" s="79"/>
      <c r="H8" s="79"/>
      <c r="I8" s="81"/>
      <c r="J8" s="79">
        <v>4</v>
      </c>
      <c r="K8" s="31"/>
      <c r="L8" s="31"/>
    </row>
    <row r="9" spans="1:20" ht="18" customHeight="1" x14ac:dyDescent="0.2">
      <c r="A9" s="129">
        <v>42897</v>
      </c>
      <c r="B9" s="130"/>
      <c r="C9" s="130"/>
      <c r="D9" s="131"/>
      <c r="E9" s="132"/>
      <c r="F9" s="132"/>
      <c r="G9" s="132"/>
      <c r="H9" s="132"/>
      <c r="I9" s="131"/>
      <c r="J9" s="132"/>
      <c r="K9" s="132"/>
      <c r="L9" s="132"/>
    </row>
    <row r="10" spans="1:20" s="100" customFormat="1" ht="18" customHeight="1" x14ac:dyDescent="0.2">
      <c r="A10" s="136">
        <v>42996</v>
      </c>
      <c r="B10" s="142" t="s">
        <v>127</v>
      </c>
      <c r="C10" s="142" t="s">
        <v>162</v>
      </c>
      <c r="D10" s="140"/>
      <c r="E10" s="137"/>
      <c r="F10" s="137"/>
      <c r="G10" s="137"/>
      <c r="H10" s="137"/>
      <c r="I10" s="140"/>
      <c r="J10" s="137"/>
      <c r="K10" s="137"/>
      <c r="L10" s="137"/>
    </row>
    <row r="11" spans="1:20" s="148" customFormat="1" ht="18" customHeight="1" x14ac:dyDescent="0.2">
      <c r="A11" s="143">
        <v>43049</v>
      </c>
      <c r="B11" s="144"/>
      <c r="C11" s="144"/>
      <c r="D11" s="150"/>
      <c r="E11" s="146"/>
      <c r="F11" s="151"/>
      <c r="G11" s="146"/>
      <c r="H11" s="146"/>
      <c r="I11" s="152"/>
      <c r="J11" s="146"/>
      <c r="K11" s="146"/>
      <c r="L11" s="146"/>
    </row>
    <row r="12" spans="1:20" ht="18" customHeight="1" x14ac:dyDescent="0.2">
      <c r="A12" s="96"/>
      <c r="B12" s="77"/>
      <c r="C12" s="77"/>
      <c r="D12" s="80"/>
      <c r="E12" s="79"/>
      <c r="F12" s="84"/>
      <c r="G12" s="79"/>
      <c r="H12" s="79"/>
      <c r="I12" s="78"/>
      <c r="J12" s="79"/>
      <c r="K12" s="31"/>
      <c r="L12" s="31"/>
    </row>
    <row r="13" spans="1:20" ht="18" customHeight="1" x14ac:dyDescent="0.2">
      <c r="A13" s="96"/>
      <c r="B13" s="77"/>
      <c r="C13" s="77"/>
      <c r="D13" s="80"/>
      <c r="E13" s="79"/>
      <c r="F13" s="82"/>
      <c r="G13" s="79"/>
      <c r="H13" s="79"/>
      <c r="I13" s="80"/>
      <c r="J13" s="79"/>
      <c r="K13" s="31"/>
      <c r="L13" s="31"/>
    </row>
    <row r="14" spans="1:20" ht="18" customHeight="1" x14ac:dyDescent="0.2">
      <c r="A14" s="96"/>
      <c r="B14" s="79"/>
      <c r="C14" s="79"/>
      <c r="D14" s="78"/>
      <c r="E14" s="79"/>
      <c r="F14" s="82"/>
      <c r="G14" s="79"/>
      <c r="H14" s="79"/>
      <c r="I14" s="80"/>
      <c r="J14" s="79"/>
      <c r="K14" s="31"/>
      <c r="L14" s="31"/>
    </row>
    <row r="15" spans="1:20" ht="18" customHeight="1" x14ac:dyDescent="0.2">
      <c r="A15" s="96"/>
      <c r="B15" s="77"/>
      <c r="C15" s="77"/>
      <c r="D15" s="78"/>
      <c r="E15" s="79"/>
      <c r="F15" s="82"/>
      <c r="G15" s="79"/>
      <c r="H15" s="79"/>
      <c r="I15" s="80"/>
      <c r="J15" s="79"/>
      <c r="K15" s="31"/>
      <c r="L15" s="31"/>
    </row>
    <row r="16" spans="1:20" ht="18" customHeight="1" x14ac:dyDescent="0.2">
      <c r="A16" s="96"/>
      <c r="B16" s="79"/>
      <c r="C16" s="79"/>
      <c r="D16" s="80"/>
      <c r="E16" s="79"/>
      <c r="F16" s="79"/>
      <c r="G16" s="79"/>
      <c r="H16" s="79"/>
      <c r="I16" s="80"/>
      <c r="J16" s="79"/>
      <c r="K16" s="31"/>
      <c r="L16" s="31"/>
    </row>
    <row r="17" spans="1:12" ht="18" customHeight="1" x14ac:dyDescent="0.2">
      <c r="A17" s="96"/>
      <c r="B17" s="79"/>
      <c r="C17" s="79"/>
      <c r="D17" s="78"/>
      <c r="E17" s="79"/>
      <c r="F17" s="79"/>
      <c r="G17" s="79"/>
      <c r="H17" s="79"/>
      <c r="I17" s="78"/>
      <c r="J17" s="79"/>
      <c r="K17" s="31"/>
      <c r="L17" s="31"/>
    </row>
    <row r="18" spans="1:12" ht="18" customHeight="1" x14ac:dyDescent="0.2">
      <c r="A18" s="96"/>
      <c r="B18" s="77"/>
      <c r="C18" s="77"/>
      <c r="D18" s="80"/>
      <c r="E18" s="79"/>
      <c r="F18" s="82"/>
      <c r="G18" s="79"/>
      <c r="H18" s="79"/>
      <c r="I18" s="80"/>
      <c r="J18" s="79"/>
      <c r="K18" s="31"/>
      <c r="L18" s="31"/>
    </row>
    <row r="19" spans="1:12" ht="18" customHeight="1" x14ac:dyDescent="0.2">
      <c r="A19" s="96"/>
      <c r="B19" s="79"/>
      <c r="C19" s="79"/>
      <c r="D19" s="78"/>
      <c r="E19" s="79"/>
      <c r="F19" s="82"/>
      <c r="G19" s="79"/>
      <c r="H19" s="79"/>
      <c r="I19" s="80"/>
      <c r="J19" s="79"/>
      <c r="K19" s="31"/>
      <c r="L19" s="31"/>
    </row>
    <row r="20" spans="1:12" ht="18" customHeight="1" x14ac:dyDescent="0.2">
      <c r="A20" s="96"/>
      <c r="B20" s="79"/>
      <c r="C20" s="79"/>
      <c r="D20" s="80"/>
      <c r="E20" s="79"/>
      <c r="F20" s="82"/>
      <c r="G20" s="79"/>
      <c r="H20" s="79"/>
      <c r="I20" s="80"/>
      <c r="J20" s="79"/>
      <c r="K20" s="31"/>
      <c r="L20" s="31"/>
    </row>
    <row r="21" spans="1:12" ht="18" customHeight="1" x14ac:dyDescent="0.2">
      <c r="A21" s="30"/>
      <c r="B21" s="79"/>
      <c r="C21" s="79"/>
      <c r="D21" s="80"/>
      <c r="E21" s="79"/>
      <c r="F21" s="79"/>
      <c r="G21" s="79"/>
      <c r="H21" s="79"/>
      <c r="I21" s="80"/>
      <c r="J21" s="79"/>
      <c r="K21" s="31"/>
      <c r="L21" s="31"/>
    </row>
    <row r="22" spans="1:12" ht="18" customHeight="1" x14ac:dyDescent="0.2">
      <c r="A22" s="30"/>
      <c r="B22" s="79"/>
      <c r="C22" s="79"/>
      <c r="D22" s="80"/>
      <c r="E22" s="79"/>
      <c r="F22" s="77"/>
      <c r="G22" s="79"/>
      <c r="H22" s="79"/>
      <c r="I22" s="80"/>
      <c r="J22" s="79"/>
      <c r="K22" s="31"/>
      <c r="L22" s="31"/>
    </row>
    <row r="23" spans="1:12" ht="18" customHeight="1" x14ac:dyDescent="0.2">
      <c r="A23" s="30"/>
      <c r="B23" s="77"/>
      <c r="C23" s="77"/>
      <c r="D23" s="78"/>
      <c r="E23" s="79"/>
      <c r="F23" s="79"/>
      <c r="G23" s="79"/>
      <c r="H23" s="79"/>
      <c r="I23" s="80"/>
      <c r="J23" s="79"/>
      <c r="K23" s="31"/>
      <c r="L23" s="31"/>
    </row>
    <row r="24" spans="1:12" ht="18" customHeight="1" x14ac:dyDescent="0.2">
      <c r="A24" s="30"/>
      <c r="B24" s="77"/>
      <c r="C24" s="77"/>
      <c r="D24" s="80"/>
      <c r="E24" s="79"/>
      <c r="F24" s="79"/>
      <c r="G24" s="79"/>
      <c r="H24" s="79"/>
      <c r="I24" s="80"/>
      <c r="J24" s="79"/>
      <c r="K24" s="31"/>
      <c r="L24" s="31"/>
    </row>
    <row r="25" spans="1:12" ht="18" customHeight="1" x14ac:dyDescent="0.2">
      <c r="A25" s="30"/>
      <c r="B25" s="79"/>
      <c r="C25" s="79"/>
      <c r="D25" s="80"/>
      <c r="E25" s="79"/>
      <c r="F25" s="79"/>
      <c r="G25" s="79"/>
      <c r="H25" s="79"/>
      <c r="I25" s="78"/>
      <c r="J25" s="79"/>
      <c r="K25" s="31"/>
      <c r="L25" s="31"/>
    </row>
    <row r="26" spans="1:12" ht="18" customHeight="1" x14ac:dyDescent="0.2">
      <c r="A26" s="30"/>
      <c r="B26" s="79"/>
      <c r="C26" s="79"/>
      <c r="D26" s="80"/>
      <c r="E26" s="79"/>
      <c r="F26" s="79"/>
      <c r="G26" s="79"/>
      <c r="H26" s="79"/>
      <c r="I26" s="80"/>
      <c r="J26" s="79"/>
      <c r="K26" s="31"/>
      <c r="L26" s="31"/>
    </row>
    <row r="27" spans="1:12" ht="18" customHeight="1" x14ac:dyDescent="0.2">
      <c r="A27" s="30"/>
      <c r="B27" s="77"/>
      <c r="C27" s="77"/>
      <c r="D27" s="80"/>
      <c r="E27" s="79"/>
      <c r="F27" s="84"/>
      <c r="G27" s="79"/>
      <c r="H27" s="79"/>
      <c r="I27" s="80"/>
      <c r="J27" s="79"/>
      <c r="K27" s="31"/>
      <c r="L27" s="31"/>
    </row>
    <row r="28" spans="1:12" ht="18" customHeight="1" x14ac:dyDescent="0.2">
      <c r="A28" s="30"/>
      <c r="B28" s="77"/>
      <c r="C28" s="77"/>
      <c r="D28" s="80"/>
      <c r="E28" s="79"/>
      <c r="F28" s="79"/>
      <c r="G28" s="79"/>
      <c r="H28" s="79"/>
      <c r="I28" s="80"/>
      <c r="J28" s="79"/>
      <c r="K28" s="31"/>
      <c r="L28" s="31"/>
    </row>
    <row r="29" spans="1:12" ht="18" customHeight="1" x14ac:dyDescent="0.2">
      <c r="A29" s="30"/>
      <c r="B29" s="77"/>
      <c r="C29" s="77"/>
      <c r="D29" s="80"/>
      <c r="E29" s="79"/>
      <c r="F29" s="79"/>
      <c r="G29" s="79"/>
      <c r="H29" s="79"/>
      <c r="I29" s="85"/>
      <c r="J29" s="79"/>
      <c r="K29" s="31"/>
      <c r="L29" s="31"/>
    </row>
    <row r="30" spans="1:12" ht="18" customHeight="1" x14ac:dyDescent="0.2">
      <c r="A30" s="30"/>
      <c r="B30" s="77"/>
      <c r="C30" s="77"/>
      <c r="D30" s="80"/>
      <c r="E30" s="79"/>
      <c r="F30" s="79"/>
      <c r="G30" s="79"/>
      <c r="H30" s="79"/>
      <c r="I30" s="80"/>
      <c r="J30" s="79"/>
      <c r="K30" s="31"/>
      <c r="L30" s="31"/>
    </row>
    <row r="31" spans="1:12" ht="18" customHeight="1" x14ac:dyDescent="0.2">
      <c r="A31" s="30"/>
      <c r="B31" s="77"/>
      <c r="C31" s="77"/>
      <c r="D31" s="80"/>
      <c r="E31" s="79"/>
      <c r="F31" s="79"/>
      <c r="G31" s="79"/>
      <c r="H31" s="79"/>
      <c r="I31" s="80"/>
      <c r="J31" s="79"/>
      <c r="K31" s="31"/>
      <c r="L31" s="31"/>
    </row>
    <row r="32" spans="1:12" ht="18" customHeight="1" x14ac:dyDescent="0.2">
      <c r="A32" s="30"/>
      <c r="B32" s="86"/>
      <c r="C32" s="86"/>
      <c r="D32" s="80"/>
      <c r="E32" s="79"/>
      <c r="F32" s="79"/>
      <c r="G32" s="79"/>
      <c r="H32" s="79"/>
      <c r="I32" s="80"/>
      <c r="J32" s="79"/>
      <c r="K32" s="31"/>
      <c r="L32" s="31"/>
    </row>
    <row r="33" spans="1:12" ht="18" customHeight="1" x14ac:dyDescent="0.2">
      <c r="A33" s="30"/>
      <c r="B33" s="86"/>
      <c r="C33" s="86"/>
      <c r="D33" s="80"/>
      <c r="E33" s="79"/>
      <c r="F33" s="79"/>
      <c r="G33" s="79"/>
      <c r="H33" s="79"/>
      <c r="I33" s="80"/>
      <c r="J33" s="79"/>
      <c r="K33" s="31"/>
      <c r="L33" s="31"/>
    </row>
    <row r="34" spans="1:12" s="4" customFormat="1" ht="18" customHeight="1" x14ac:dyDescent="0.2">
      <c r="A34" s="66"/>
      <c r="B34" s="67"/>
      <c r="C34" s="68"/>
      <c r="D34" s="68"/>
      <c r="E34" s="68"/>
      <c r="F34" s="68"/>
      <c r="G34" s="68"/>
      <c r="H34" s="68"/>
      <c r="I34" s="68"/>
      <c r="J34" s="68"/>
      <c r="K34" s="68"/>
      <c r="L34" s="68"/>
    </row>
    <row r="35" spans="1:12" s="31" customFormat="1" ht="18" customHeight="1" x14ac:dyDescent="0.2">
      <c r="C35" s="102" t="s">
        <v>36</v>
      </c>
      <c r="D35" s="158">
        <f>SUM(D6:D34)</f>
        <v>0</v>
      </c>
      <c r="E35" s="158">
        <f>SUM(E6:E34)</f>
        <v>0</v>
      </c>
      <c r="F35" s="158">
        <f t="shared" ref="F35:L35" si="0">SUM(F6:F34)</f>
        <v>0</v>
      </c>
      <c r="G35" s="158">
        <f t="shared" si="0"/>
        <v>0</v>
      </c>
      <c r="H35" s="158">
        <f t="shared" si="0"/>
        <v>0</v>
      </c>
      <c r="I35" s="158">
        <f t="shared" si="0"/>
        <v>0</v>
      </c>
      <c r="J35" s="158">
        <f t="shared" si="0"/>
        <v>4</v>
      </c>
      <c r="K35" s="158">
        <f t="shared" si="0"/>
        <v>0</v>
      </c>
      <c r="L35" s="158">
        <f t="shared" si="0"/>
        <v>0</v>
      </c>
    </row>
    <row r="36" spans="1:12" ht="44.1" customHeight="1" x14ac:dyDescent="0.2">
      <c r="A36" s="110" t="s">
        <v>133</v>
      </c>
      <c r="B36" s="110"/>
      <c r="J36" s="135"/>
    </row>
    <row r="37" spans="1:12" ht="18" customHeight="1" x14ac:dyDescent="0.25">
      <c r="A37" s="112" t="s">
        <v>134</v>
      </c>
      <c r="B37" s="110"/>
      <c r="C37" s="110"/>
      <c r="D37" s="111"/>
      <c r="E37" s="110"/>
      <c r="F37" s="110"/>
      <c r="G37" s="110"/>
      <c r="H37" s="110"/>
    </row>
    <row r="38" spans="1:12" ht="48" customHeight="1" x14ac:dyDescent="0.5">
      <c r="C38" s="163"/>
      <c r="D38" s="163"/>
      <c r="E38" s="163"/>
      <c r="F38" s="163"/>
      <c r="G38" s="163"/>
      <c r="H38" s="163"/>
      <c r="I38" s="163"/>
    </row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mergeCells count="4">
    <mergeCell ref="N2:T2"/>
    <mergeCell ref="C38:I38"/>
    <mergeCell ref="A3:B3"/>
    <mergeCell ref="A4:B4"/>
  </mergeCells>
  <pageMargins left="0.75" right="0.75" top="1" bottom="1" header="0.5" footer="0.5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90"/>
  <sheetViews>
    <sheetView topLeftCell="A4" workbookViewId="0">
      <selection activeCell="F12" sqref="F12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32.28515625" customWidth="1"/>
    <col min="4" max="4" width="11.42578125" style="26" customWidth="1"/>
    <col min="6" max="6" width="13" customWidth="1"/>
    <col min="7" max="7" width="11.28515625" customWidth="1"/>
    <col min="9" max="9" width="18.42578125" style="26" bestFit="1" customWidth="1"/>
    <col min="10" max="10" width="12.5703125" bestFit="1" customWidth="1"/>
    <col min="11" max="11" width="33.42578125" bestFit="1" customWidth="1"/>
    <col min="12" max="12" width="12.5703125" bestFit="1" customWidth="1"/>
  </cols>
  <sheetData>
    <row r="1" spans="1:20" x14ac:dyDescent="0.2">
      <c r="A1" t="s">
        <v>0</v>
      </c>
    </row>
    <row r="2" spans="1:20" s="1" customFormat="1" ht="29.25" customHeight="1" x14ac:dyDescent="0.5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17">
        <v>180220042102</v>
      </c>
      <c r="N2" s="163"/>
      <c r="O2" s="163"/>
      <c r="P2" s="163"/>
      <c r="Q2" s="163"/>
      <c r="R2" s="163"/>
      <c r="S2" s="163"/>
      <c r="T2" s="163"/>
    </row>
    <row r="3" spans="1:20" s="38" customFormat="1" ht="27" customHeight="1" x14ac:dyDescent="0.2">
      <c r="D3" s="118"/>
      <c r="E3" s="118"/>
      <c r="F3" s="118"/>
      <c r="G3" s="118"/>
      <c r="H3" s="118"/>
    </row>
    <row r="4" spans="1:20" s="118" customFormat="1" ht="27" customHeight="1" x14ac:dyDescent="0.2">
      <c r="A4" s="167"/>
      <c r="B4" s="167"/>
      <c r="D4" s="118" t="s">
        <v>179</v>
      </c>
      <c r="F4" s="118" t="s">
        <v>181</v>
      </c>
      <c r="I4" s="118" t="s">
        <v>178</v>
      </c>
    </row>
    <row r="5" spans="1:20" s="108" customFormat="1" ht="47.25" customHeight="1" x14ac:dyDescent="0.3">
      <c r="A5" s="105" t="s">
        <v>1</v>
      </c>
      <c r="B5" s="105" t="s">
        <v>2</v>
      </c>
      <c r="C5" s="105" t="s">
        <v>3</v>
      </c>
      <c r="D5" s="105" t="s">
        <v>4</v>
      </c>
      <c r="E5" s="105" t="s">
        <v>5</v>
      </c>
      <c r="F5" s="106" t="s">
        <v>91</v>
      </c>
      <c r="G5" s="105" t="s">
        <v>7</v>
      </c>
      <c r="H5" s="105" t="s">
        <v>8</v>
      </c>
      <c r="I5" s="107" t="s">
        <v>19</v>
      </c>
      <c r="J5" s="105" t="s">
        <v>9</v>
      </c>
      <c r="K5" s="105" t="s">
        <v>9</v>
      </c>
      <c r="L5" s="105" t="s">
        <v>9</v>
      </c>
    </row>
    <row r="6" spans="1:20" ht="18" customHeight="1" x14ac:dyDescent="0.2">
      <c r="A6" s="30">
        <v>43164</v>
      </c>
      <c r="B6" s="41" t="s">
        <v>102</v>
      </c>
      <c r="C6" s="41" t="s">
        <v>103</v>
      </c>
      <c r="D6" s="33">
        <v>30.4</v>
      </c>
      <c r="E6" s="41"/>
      <c r="F6" s="31"/>
      <c r="G6" s="31"/>
      <c r="H6" s="31"/>
      <c r="I6" s="33"/>
      <c r="J6" s="31"/>
      <c r="K6" s="31"/>
      <c r="L6" s="31"/>
    </row>
    <row r="7" spans="1:20" ht="18" customHeight="1" x14ac:dyDescent="0.2">
      <c r="A7" s="30">
        <v>43164</v>
      </c>
      <c r="B7" s="41" t="s">
        <v>102</v>
      </c>
      <c r="C7" s="77" t="s">
        <v>173</v>
      </c>
      <c r="D7" s="78">
        <v>-0.2</v>
      </c>
      <c r="E7" s="79"/>
      <c r="F7" s="79"/>
      <c r="G7" s="79"/>
      <c r="H7" s="79"/>
      <c r="I7" s="80"/>
      <c r="J7" s="79"/>
      <c r="K7" s="31"/>
      <c r="L7" s="31"/>
    </row>
    <row r="8" spans="1:20" ht="18" customHeight="1" x14ac:dyDescent="0.2">
      <c r="A8" s="30">
        <v>43164</v>
      </c>
      <c r="B8" s="41" t="s">
        <v>163</v>
      </c>
      <c r="C8" s="77" t="s">
        <v>175</v>
      </c>
      <c r="D8" s="78">
        <v>-10</v>
      </c>
      <c r="E8" s="79"/>
      <c r="F8" s="79"/>
      <c r="G8" s="79"/>
      <c r="H8" s="79"/>
      <c r="I8" s="81">
        <v>20</v>
      </c>
      <c r="J8" s="79"/>
      <c r="K8" s="31"/>
      <c r="L8" s="31"/>
    </row>
    <row r="9" spans="1:20" ht="18" customHeight="1" x14ac:dyDescent="0.2">
      <c r="A9" s="96">
        <v>43164</v>
      </c>
      <c r="B9" s="77" t="s">
        <v>177</v>
      </c>
      <c r="C9" s="77" t="s">
        <v>176</v>
      </c>
      <c r="D9" s="80"/>
      <c r="E9" s="79"/>
      <c r="F9" s="79"/>
      <c r="G9" s="79"/>
      <c r="H9" s="79"/>
      <c r="I9" s="80">
        <v>-10</v>
      </c>
      <c r="J9" s="79"/>
      <c r="K9" s="31"/>
      <c r="L9" s="31"/>
    </row>
    <row r="10" spans="1:20" ht="18" customHeight="1" x14ac:dyDescent="0.2">
      <c r="A10" s="96">
        <v>43272</v>
      </c>
      <c r="B10" s="77" t="s">
        <v>163</v>
      </c>
      <c r="C10" s="77" t="s">
        <v>180</v>
      </c>
      <c r="D10" s="80"/>
      <c r="E10" s="79"/>
      <c r="F10" s="79">
        <v>1</v>
      </c>
      <c r="G10" s="79"/>
      <c r="H10" s="79"/>
      <c r="I10" s="80">
        <v>-1</v>
      </c>
      <c r="J10" s="79"/>
      <c r="K10" s="31"/>
      <c r="L10" s="31"/>
    </row>
    <row r="11" spans="1:20" ht="18" customHeight="1" x14ac:dyDescent="0.2">
      <c r="A11" s="96">
        <v>43273</v>
      </c>
      <c r="B11" s="77" t="s">
        <v>163</v>
      </c>
      <c r="C11" s="77" t="s">
        <v>182</v>
      </c>
      <c r="D11" s="80"/>
      <c r="E11" s="79"/>
      <c r="F11" s="82">
        <v>-1</v>
      </c>
      <c r="G11" s="79"/>
      <c r="H11" s="79"/>
      <c r="I11" s="83"/>
      <c r="J11" s="79"/>
      <c r="K11" s="31"/>
      <c r="L11" s="31"/>
    </row>
    <row r="12" spans="1:20" s="108" customFormat="1" ht="18" customHeight="1" x14ac:dyDescent="0.2">
      <c r="A12" s="96"/>
      <c r="B12" s="77"/>
      <c r="C12" s="77"/>
      <c r="D12" s="80"/>
      <c r="E12" s="79"/>
      <c r="F12" s="84"/>
      <c r="G12" s="79"/>
      <c r="H12" s="79"/>
      <c r="I12" s="78"/>
      <c r="J12" s="79"/>
      <c r="K12" s="79"/>
      <c r="L12" s="79"/>
    </row>
    <row r="13" spans="1:20" ht="18" customHeight="1" x14ac:dyDescent="0.2">
      <c r="A13" s="96"/>
      <c r="B13" s="77"/>
      <c r="C13" s="77"/>
      <c r="D13" s="80"/>
      <c r="E13" s="79"/>
      <c r="F13" s="84"/>
      <c r="G13" s="79"/>
      <c r="H13" s="79"/>
      <c r="I13" s="78"/>
      <c r="J13" s="79"/>
      <c r="K13" s="31"/>
      <c r="L13" s="31"/>
    </row>
    <row r="14" spans="1:20" ht="18" customHeight="1" x14ac:dyDescent="0.2">
      <c r="A14" s="96"/>
      <c r="B14" s="77"/>
      <c r="C14" s="77"/>
      <c r="D14" s="80"/>
      <c r="E14" s="79"/>
      <c r="F14" s="82"/>
      <c r="G14" s="79"/>
      <c r="H14" s="79"/>
      <c r="I14" s="80"/>
      <c r="J14" s="79"/>
      <c r="K14" s="31"/>
      <c r="L14" s="31"/>
    </row>
    <row r="15" spans="1:20" s="108" customFormat="1" ht="18" customHeight="1" x14ac:dyDescent="0.2">
      <c r="A15" s="96"/>
      <c r="B15" s="79"/>
      <c r="C15" s="79"/>
      <c r="D15" s="78"/>
      <c r="E15" s="79"/>
      <c r="F15" s="82"/>
      <c r="G15" s="79"/>
      <c r="H15" s="79"/>
      <c r="I15" s="80"/>
      <c r="J15" s="79"/>
      <c r="K15" s="79"/>
      <c r="L15" s="79"/>
    </row>
    <row r="16" spans="1:20" ht="18" customHeight="1" x14ac:dyDescent="0.2">
      <c r="A16" s="96"/>
      <c r="B16" s="77"/>
      <c r="C16" s="77"/>
      <c r="D16" s="78"/>
      <c r="E16" s="79"/>
      <c r="F16" s="82"/>
      <c r="G16" s="79"/>
      <c r="H16" s="79"/>
      <c r="I16" s="80"/>
      <c r="J16" s="79"/>
      <c r="K16" s="31"/>
      <c r="L16" s="31"/>
    </row>
    <row r="17" spans="1:12" ht="18" customHeight="1" x14ac:dyDescent="0.2">
      <c r="A17" s="96"/>
      <c r="B17" s="79"/>
      <c r="C17" s="79"/>
      <c r="D17" s="80"/>
      <c r="E17" s="79"/>
      <c r="F17" s="79"/>
      <c r="G17" s="79"/>
      <c r="H17" s="79"/>
      <c r="I17" s="80"/>
      <c r="J17" s="79"/>
      <c r="K17" s="31"/>
      <c r="L17" s="31"/>
    </row>
    <row r="18" spans="1:12" s="108" customFormat="1" ht="18" customHeight="1" x14ac:dyDescent="0.2">
      <c r="A18" s="96"/>
      <c r="B18" s="79"/>
      <c r="C18" s="79"/>
      <c r="D18" s="78"/>
      <c r="E18" s="79"/>
      <c r="F18" s="79"/>
      <c r="G18" s="79"/>
      <c r="H18" s="79"/>
      <c r="I18" s="78"/>
      <c r="J18" s="79"/>
      <c r="K18" s="79"/>
      <c r="L18" s="79"/>
    </row>
    <row r="19" spans="1:12" ht="18" customHeight="1" x14ac:dyDescent="0.2">
      <c r="A19" s="96"/>
      <c r="B19" s="77"/>
      <c r="C19" s="77"/>
      <c r="D19" s="80"/>
      <c r="E19" s="79"/>
      <c r="F19" s="82"/>
      <c r="G19" s="79"/>
      <c r="H19" s="79"/>
      <c r="I19" s="80"/>
      <c r="J19" s="79"/>
      <c r="K19" s="31"/>
      <c r="L19" s="31"/>
    </row>
    <row r="20" spans="1:12" ht="18" customHeight="1" x14ac:dyDescent="0.2">
      <c r="A20" s="96"/>
      <c r="B20" s="79"/>
      <c r="C20" s="79"/>
      <c r="D20" s="78"/>
      <c r="E20" s="79"/>
      <c r="F20" s="82"/>
      <c r="G20" s="79"/>
      <c r="H20" s="79"/>
      <c r="I20" s="80"/>
      <c r="J20" s="79"/>
      <c r="K20" s="31"/>
      <c r="L20" s="31"/>
    </row>
    <row r="21" spans="1:12" ht="18" customHeight="1" x14ac:dyDescent="0.2">
      <c r="A21" s="96"/>
      <c r="B21" s="79"/>
      <c r="C21" s="79"/>
      <c r="D21" s="80"/>
      <c r="E21" s="79"/>
      <c r="F21" s="82"/>
      <c r="G21" s="79"/>
      <c r="H21" s="79"/>
      <c r="I21" s="80"/>
      <c r="J21" s="79"/>
      <c r="K21" s="31"/>
      <c r="L21" s="31"/>
    </row>
    <row r="22" spans="1:12" ht="18" customHeight="1" x14ac:dyDescent="0.2">
      <c r="A22" s="30"/>
      <c r="B22" s="79"/>
      <c r="C22" s="79"/>
      <c r="D22" s="80"/>
      <c r="E22" s="79"/>
      <c r="F22" s="79"/>
      <c r="G22" s="79"/>
      <c r="H22" s="79"/>
      <c r="I22" s="80"/>
      <c r="J22" s="79"/>
      <c r="K22" s="31"/>
      <c r="L22" s="31"/>
    </row>
    <row r="23" spans="1:12" ht="18" customHeight="1" x14ac:dyDescent="0.2">
      <c r="A23" s="30"/>
      <c r="B23" s="79"/>
      <c r="C23" s="79"/>
      <c r="D23" s="80"/>
      <c r="E23" s="79"/>
      <c r="F23" s="77"/>
      <c r="G23" s="79"/>
      <c r="H23" s="79"/>
      <c r="I23" s="80"/>
      <c r="J23" s="79"/>
      <c r="K23" s="31"/>
      <c r="L23" s="31"/>
    </row>
    <row r="24" spans="1:12" ht="18" customHeight="1" x14ac:dyDescent="0.2">
      <c r="A24" s="30"/>
      <c r="B24" s="77"/>
      <c r="C24" s="77"/>
      <c r="D24" s="78"/>
      <c r="E24" s="79"/>
      <c r="F24" s="79"/>
      <c r="G24" s="79"/>
      <c r="H24" s="79"/>
      <c r="I24" s="80"/>
      <c r="J24" s="79"/>
      <c r="K24" s="31"/>
      <c r="L24" s="31"/>
    </row>
    <row r="25" spans="1:12" ht="18" customHeight="1" x14ac:dyDescent="0.2">
      <c r="A25" s="30"/>
      <c r="B25" s="77"/>
      <c r="C25" s="77"/>
      <c r="D25" s="80"/>
      <c r="E25" s="79"/>
      <c r="F25" s="79"/>
      <c r="G25" s="79"/>
      <c r="H25" s="79"/>
      <c r="I25" s="80"/>
      <c r="J25" s="79"/>
      <c r="K25" s="31"/>
      <c r="L25" s="31"/>
    </row>
    <row r="26" spans="1:12" ht="18" customHeight="1" x14ac:dyDescent="0.2">
      <c r="A26" s="30"/>
      <c r="B26" s="79"/>
      <c r="C26" s="79"/>
      <c r="D26" s="80"/>
      <c r="E26" s="79"/>
      <c r="F26" s="79"/>
      <c r="G26" s="79"/>
      <c r="H26" s="79"/>
      <c r="I26" s="78"/>
      <c r="J26" s="79"/>
      <c r="K26" s="31"/>
      <c r="L26" s="31"/>
    </row>
    <row r="27" spans="1:12" ht="18" customHeight="1" x14ac:dyDescent="0.2">
      <c r="A27" s="30"/>
      <c r="B27" s="79"/>
      <c r="C27" s="79"/>
      <c r="D27" s="80"/>
      <c r="E27" s="79"/>
      <c r="F27" s="79"/>
      <c r="G27" s="79"/>
      <c r="H27" s="79"/>
      <c r="I27" s="80"/>
      <c r="J27" s="79"/>
      <c r="K27" s="31"/>
      <c r="L27" s="31"/>
    </row>
    <row r="28" spans="1:12" ht="18" customHeight="1" x14ac:dyDescent="0.2">
      <c r="A28" s="30"/>
      <c r="B28" s="77"/>
      <c r="C28" s="77"/>
      <c r="D28" s="80"/>
      <c r="E28" s="79"/>
      <c r="F28" s="84"/>
      <c r="G28" s="79"/>
      <c r="H28" s="79"/>
      <c r="I28" s="80"/>
      <c r="J28" s="79"/>
      <c r="K28" s="31"/>
      <c r="L28" s="31"/>
    </row>
    <row r="29" spans="1:12" ht="18" customHeight="1" x14ac:dyDescent="0.2">
      <c r="A29" s="30"/>
      <c r="B29" s="77"/>
      <c r="C29" s="77"/>
      <c r="D29" s="80"/>
      <c r="E29" s="79"/>
      <c r="F29" s="79"/>
      <c r="G29" s="79"/>
      <c r="H29" s="79"/>
      <c r="I29" s="80"/>
      <c r="J29" s="79"/>
      <c r="K29" s="31"/>
      <c r="L29" s="31"/>
    </row>
    <row r="30" spans="1:12" ht="18" customHeight="1" x14ac:dyDescent="0.2">
      <c r="A30" s="30"/>
      <c r="B30" s="77"/>
      <c r="C30" s="77"/>
      <c r="D30" s="80"/>
      <c r="E30" s="79"/>
      <c r="F30" s="79"/>
      <c r="G30" s="79"/>
      <c r="H30" s="79"/>
      <c r="I30" s="85"/>
      <c r="J30" s="79"/>
      <c r="K30" s="31"/>
      <c r="L30" s="31"/>
    </row>
    <row r="31" spans="1:12" ht="18" customHeight="1" x14ac:dyDescent="0.2">
      <c r="A31" s="30"/>
      <c r="B31" s="77"/>
      <c r="C31" s="77"/>
      <c r="D31" s="80"/>
      <c r="E31" s="79"/>
      <c r="F31" s="79"/>
      <c r="G31" s="79"/>
      <c r="H31" s="79"/>
      <c r="I31" s="80"/>
      <c r="J31" s="79"/>
      <c r="K31" s="31"/>
      <c r="L31" s="31"/>
    </row>
    <row r="32" spans="1:12" ht="18" customHeight="1" x14ac:dyDescent="0.2">
      <c r="A32" s="30"/>
      <c r="B32" s="77"/>
      <c r="C32" s="77"/>
      <c r="D32" s="80"/>
      <c r="E32" s="79"/>
      <c r="F32" s="79"/>
      <c r="G32" s="79"/>
      <c r="H32" s="79"/>
      <c r="I32" s="80"/>
      <c r="J32" s="79"/>
      <c r="K32" s="31"/>
      <c r="L32" s="31"/>
    </row>
    <row r="33" spans="1:12" ht="18" customHeight="1" x14ac:dyDescent="0.2">
      <c r="A33" s="30"/>
      <c r="B33" s="86"/>
      <c r="C33" s="86"/>
      <c r="D33" s="80"/>
      <c r="E33" s="79"/>
      <c r="F33" s="79"/>
      <c r="G33" s="79"/>
      <c r="H33" s="79"/>
      <c r="I33" s="80"/>
      <c r="J33" s="79"/>
      <c r="K33" s="31"/>
      <c r="L33" s="31"/>
    </row>
    <row r="34" spans="1:12" ht="18" customHeight="1" x14ac:dyDescent="0.2">
      <c r="A34" s="30"/>
      <c r="B34" s="86"/>
      <c r="C34" s="86"/>
      <c r="D34" s="80"/>
      <c r="E34" s="79"/>
      <c r="F34" s="79"/>
      <c r="G34" s="79"/>
      <c r="H34" s="79"/>
      <c r="I34" s="80"/>
      <c r="J34" s="79"/>
      <c r="K34" s="31"/>
      <c r="L34" s="31"/>
    </row>
    <row r="35" spans="1:12" s="4" customFormat="1" ht="18" customHeight="1" x14ac:dyDescent="0.2">
      <c r="A35" s="66"/>
      <c r="B35" s="67"/>
      <c r="C35" s="68"/>
      <c r="D35" s="68"/>
      <c r="E35" s="68"/>
      <c r="F35" s="68"/>
      <c r="G35" s="68"/>
      <c r="H35" s="68"/>
      <c r="I35" s="68"/>
      <c r="J35" s="68"/>
      <c r="K35" s="68"/>
      <c r="L35" s="68"/>
    </row>
    <row r="36" spans="1:12" s="79" customFormat="1" ht="18" customHeight="1" x14ac:dyDescent="0.2">
      <c r="C36" s="159" t="s">
        <v>36</v>
      </c>
      <c r="D36" s="159">
        <f>SUM(D6:D35)</f>
        <v>20.2</v>
      </c>
      <c r="E36" s="159">
        <f>SUM(E6:E35)</f>
        <v>0</v>
      </c>
      <c r="F36" s="159">
        <f t="shared" ref="F36:L36" si="0">SUM(F6:F35)</f>
        <v>0</v>
      </c>
      <c r="G36" s="159">
        <f t="shared" si="0"/>
        <v>0</v>
      </c>
      <c r="H36" s="159">
        <f t="shared" si="0"/>
        <v>0</v>
      </c>
      <c r="I36" s="159">
        <f t="shared" si="0"/>
        <v>9</v>
      </c>
      <c r="J36" s="159">
        <f t="shared" si="0"/>
        <v>0</v>
      </c>
      <c r="K36" s="159">
        <f t="shared" si="0"/>
        <v>0</v>
      </c>
      <c r="L36" s="159">
        <f t="shared" si="0"/>
        <v>0</v>
      </c>
    </row>
    <row r="37" spans="1:12" ht="25.15" customHeight="1" x14ac:dyDescent="0.2">
      <c r="A37" s="160" t="s">
        <v>174</v>
      </c>
      <c r="B37" s="51"/>
      <c r="F37" s="135"/>
      <c r="G37" s="135"/>
    </row>
    <row r="38" spans="1:12" ht="18" customHeight="1" x14ac:dyDescent="0.2"/>
    <row r="39" spans="1:12" ht="48" customHeight="1" x14ac:dyDescent="0.5">
      <c r="C39" s="163"/>
      <c r="D39" s="163"/>
      <c r="E39" s="163"/>
      <c r="F39" s="163"/>
      <c r="G39" s="163"/>
      <c r="H39" s="163"/>
      <c r="I39" s="163"/>
    </row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</sheetData>
  <mergeCells count="3">
    <mergeCell ref="N2:T2"/>
    <mergeCell ref="A4:B4"/>
    <mergeCell ref="C39:I39"/>
  </mergeCells>
  <pageMargins left="0.7" right="0.7" top="0.75" bottom="0.75" header="0.3" footer="0.3"/>
  <pageSetup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T88"/>
  <sheetViews>
    <sheetView zoomScale="90" zoomScaleNormal="90" workbookViewId="0">
      <pane ySplit="4" topLeftCell="A28" activePane="bottomLeft" state="frozen"/>
      <selection pane="bottomLeft" activeCell="D46" sqref="D46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35" bestFit="1" customWidth="1"/>
    <col min="4" max="4" width="11.42578125" style="26" customWidth="1"/>
    <col min="9" max="9" width="18.42578125" style="26" bestFit="1" customWidth="1"/>
    <col min="10" max="10" width="15.5703125" customWidth="1"/>
    <col min="11" max="12" width="12.5703125" bestFit="1" customWidth="1"/>
    <col min="13" max="13" width="29.28515625" customWidth="1"/>
  </cols>
  <sheetData>
    <row r="1" spans="1:20" x14ac:dyDescent="0.2">
      <c r="A1" t="s">
        <v>0</v>
      </c>
    </row>
    <row r="2" spans="1:20" s="1" customFormat="1" ht="29.25" customHeight="1" x14ac:dyDescent="0.5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" t="s">
        <v>147</v>
      </c>
      <c r="N2" s="163"/>
      <c r="O2" s="163"/>
      <c r="P2" s="163"/>
      <c r="Q2" s="163"/>
      <c r="R2" s="163"/>
      <c r="S2" s="163"/>
      <c r="T2" s="163"/>
    </row>
    <row r="3" spans="1:20" s="38" customFormat="1" ht="27" customHeight="1" x14ac:dyDescent="0.2">
      <c r="A3" s="38" t="s">
        <v>12</v>
      </c>
    </row>
    <row r="4" spans="1:20" ht="47.25" customHeight="1" x14ac:dyDescent="0.3">
      <c r="A4" s="97" t="s">
        <v>1</v>
      </c>
      <c r="B4" s="97" t="s">
        <v>2</v>
      </c>
      <c r="C4" s="97" t="s">
        <v>3</v>
      </c>
      <c r="D4" s="97" t="s">
        <v>4</v>
      </c>
      <c r="E4" s="97" t="s">
        <v>5</v>
      </c>
      <c r="F4" s="104" t="s">
        <v>91</v>
      </c>
      <c r="G4" s="97" t="s">
        <v>83</v>
      </c>
      <c r="H4" s="97" t="s">
        <v>8</v>
      </c>
      <c r="I4" s="98" t="s">
        <v>19</v>
      </c>
      <c r="J4" s="104" t="s">
        <v>109</v>
      </c>
      <c r="K4" s="97" t="s">
        <v>9</v>
      </c>
      <c r="L4" s="97" t="s">
        <v>9</v>
      </c>
    </row>
    <row r="5" spans="1:20" ht="18" customHeight="1" x14ac:dyDescent="0.2">
      <c r="A5" s="116">
        <v>42814</v>
      </c>
      <c r="B5" s="114" t="s">
        <v>102</v>
      </c>
      <c r="C5" s="114" t="s">
        <v>103</v>
      </c>
      <c r="D5" s="33">
        <v>41.7</v>
      </c>
      <c r="E5" s="41"/>
      <c r="F5" s="31"/>
      <c r="G5" s="31"/>
      <c r="H5" s="31"/>
      <c r="I5" s="33"/>
      <c r="J5" s="31"/>
      <c r="K5" s="31"/>
      <c r="L5" s="31"/>
    </row>
    <row r="6" spans="1:20" ht="18" customHeight="1" x14ac:dyDescent="0.2">
      <c r="A6" s="115">
        <v>42814</v>
      </c>
      <c r="B6" s="113" t="s">
        <v>73</v>
      </c>
      <c r="C6" s="113" t="s">
        <v>149</v>
      </c>
      <c r="D6" s="78">
        <v>-41.7</v>
      </c>
      <c r="E6" s="79"/>
      <c r="F6" s="79"/>
      <c r="G6" s="79"/>
      <c r="H6" s="79"/>
      <c r="I6" s="80"/>
      <c r="J6" s="79"/>
      <c r="K6" s="31"/>
      <c r="L6" s="31"/>
    </row>
    <row r="7" spans="1:20" s="148" customFormat="1" ht="18" customHeight="1" x14ac:dyDescent="0.2">
      <c r="A7" s="143"/>
      <c r="B7" s="144"/>
      <c r="C7" s="144"/>
      <c r="D7" s="145"/>
      <c r="E7" s="146"/>
      <c r="F7" s="146"/>
      <c r="G7" s="146"/>
      <c r="H7" s="146"/>
      <c r="I7" s="147"/>
      <c r="J7" s="146"/>
      <c r="K7" s="146"/>
      <c r="L7" s="146"/>
    </row>
    <row r="8" spans="1:20" ht="18" customHeight="1" x14ac:dyDescent="0.2">
      <c r="A8" s="96"/>
      <c r="B8" s="77"/>
      <c r="C8" s="77"/>
      <c r="D8" s="80"/>
      <c r="E8" s="79"/>
      <c r="F8" s="79"/>
      <c r="G8" s="79"/>
      <c r="H8" s="79"/>
      <c r="I8" s="80"/>
      <c r="J8" s="79"/>
      <c r="K8" s="31"/>
      <c r="L8" s="31"/>
    </row>
    <row r="9" spans="1:20" ht="18" customHeight="1" x14ac:dyDescent="0.2">
      <c r="A9" s="96"/>
      <c r="B9" s="77"/>
      <c r="C9" s="77"/>
      <c r="D9" s="80"/>
      <c r="E9" s="79"/>
      <c r="F9" s="79"/>
      <c r="G9" s="79"/>
      <c r="H9" s="79"/>
      <c r="I9" s="80"/>
      <c r="J9" s="79"/>
      <c r="K9" s="31"/>
      <c r="L9" s="31"/>
    </row>
    <row r="10" spans="1:20" ht="18" customHeight="1" x14ac:dyDescent="0.2">
      <c r="A10" s="96"/>
      <c r="B10" s="77"/>
      <c r="C10" s="77"/>
      <c r="D10" s="80"/>
      <c r="E10" s="79"/>
      <c r="F10" s="82"/>
      <c r="G10" s="79"/>
      <c r="H10" s="79"/>
      <c r="I10" s="83"/>
      <c r="J10" s="79"/>
      <c r="K10" s="31"/>
      <c r="L10" s="31"/>
    </row>
    <row r="11" spans="1:20" ht="18" customHeight="1" x14ac:dyDescent="0.2">
      <c r="A11" s="96"/>
      <c r="B11" s="77"/>
      <c r="C11" s="77"/>
      <c r="D11" s="80"/>
      <c r="E11" s="79"/>
      <c r="F11" s="84"/>
      <c r="G11" s="79"/>
      <c r="H11" s="79"/>
      <c r="I11" s="78"/>
      <c r="J11" s="79"/>
      <c r="K11" s="31"/>
      <c r="L11" s="31"/>
    </row>
    <row r="12" spans="1:20" ht="18" customHeight="1" x14ac:dyDescent="0.2">
      <c r="A12" s="96"/>
      <c r="B12" s="77"/>
      <c r="C12" s="77"/>
      <c r="D12" s="80"/>
      <c r="E12" s="79"/>
      <c r="F12" s="82"/>
      <c r="G12" s="79"/>
      <c r="H12" s="79"/>
      <c r="I12" s="80"/>
      <c r="J12" s="79"/>
      <c r="K12" s="31"/>
      <c r="L12" s="31"/>
    </row>
    <row r="13" spans="1:20" ht="18" customHeight="1" x14ac:dyDescent="0.2">
      <c r="A13" s="96"/>
      <c r="B13" s="79"/>
      <c r="C13" s="79"/>
      <c r="D13" s="78"/>
      <c r="E13" s="79"/>
      <c r="F13" s="82"/>
      <c r="G13" s="79"/>
      <c r="H13" s="79"/>
      <c r="I13" s="80"/>
      <c r="J13" s="79"/>
      <c r="K13" s="31"/>
      <c r="L13" s="31"/>
    </row>
    <row r="14" spans="1:20" ht="18" customHeight="1" x14ac:dyDescent="0.2">
      <c r="A14" s="96"/>
      <c r="B14" s="77"/>
      <c r="C14" s="77"/>
      <c r="D14" s="78"/>
      <c r="E14" s="79"/>
      <c r="F14" s="82"/>
      <c r="G14" s="79"/>
      <c r="H14" s="79"/>
      <c r="I14" s="80"/>
      <c r="J14" s="79"/>
      <c r="K14" s="31"/>
      <c r="L14" s="31"/>
    </row>
    <row r="15" spans="1:20" ht="18" customHeight="1" x14ac:dyDescent="0.2">
      <c r="A15" s="96"/>
      <c r="B15" s="79"/>
      <c r="C15" s="79"/>
      <c r="D15" s="80"/>
      <c r="E15" s="79"/>
      <c r="F15" s="79"/>
      <c r="G15" s="79"/>
      <c r="H15" s="79"/>
      <c r="I15" s="80"/>
      <c r="J15" s="79"/>
      <c r="K15" s="31"/>
      <c r="L15" s="31"/>
    </row>
    <row r="16" spans="1:20" ht="18" customHeight="1" x14ac:dyDescent="0.2">
      <c r="A16" s="96"/>
      <c r="B16" s="79"/>
      <c r="C16" s="79"/>
      <c r="D16" s="78"/>
      <c r="E16" s="79"/>
      <c r="F16" s="79"/>
      <c r="G16" s="79"/>
      <c r="H16" s="79"/>
      <c r="I16" s="78"/>
      <c r="J16" s="79"/>
      <c r="K16" s="31"/>
      <c r="L16" s="31"/>
    </row>
    <row r="17" spans="1:12" ht="18" customHeight="1" x14ac:dyDescent="0.2">
      <c r="A17" s="96"/>
      <c r="B17" s="77"/>
      <c r="C17" s="77"/>
      <c r="D17" s="80"/>
      <c r="E17" s="79"/>
      <c r="F17" s="82"/>
      <c r="G17" s="79"/>
      <c r="H17" s="79"/>
      <c r="I17" s="80"/>
      <c r="J17" s="79"/>
      <c r="K17" s="31"/>
      <c r="L17" s="31"/>
    </row>
    <row r="18" spans="1:12" ht="18" customHeight="1" x14ac:dyDescent="0.2">
      <c r="A18" s="96"/>
      <c r="B18" s="79"/>
      <c r="C18" s="79"/>
      <c r="D18" s="78"/>
      <c r="E18" s="79"/>
      <c r="F18" s="82"/>
      <c r="G18" s="79"/>
      <c r="H18" s="79"/>
      <c r="I18" s="80"/>
      <c r="J18" s="79"/>
      <c r="K18" s="31"/>
      <c r="L18" s="31"/>
    </row>
    <row r="19" spans="1:12" ht="18" customHeight="1" x14ac:dyDescent="0.2">
      <c r="A19" s="96"/>
      <c r="B19" s="79"/>
      <c r="C19" s="79"/>
      <c r="D19" s="80"/>
      <c r="E19" s="79"/>
      <c r="F19" s="82"/>
      <c r="G19" s="79"/>
      <c r="H19" s="79"/>
      <c r="I19" s="80"/>
      <c r="J19" s="79"/>
      <c r="K19" s="31"/>
      <c r="L19" s="31"/>
    </row>
    <row r="20" spans="1:12" ht="18" customHeight="1" x14ac:dyDescent="0.2">
      <c r="A20" s="30"/>
      <c r="B20" s="79"/>
      <c r="C20" s="79"/>
      <c r="D20" s="80"/>
      <c r="E20" s="79"/>
      <c r="F20" s="79"/>
      <c r="G20" s="79"/>
      <c r="H20" s="79"/>
      <c r="I20" s="80"/>
      <c r="J20" s="79"/>
      <c r="K20" s="31"/>
      <c r="L20" s="31"/>
    </row>
    <row r="21" spans="1:12" ht="18" customHeight="1" x14ac:dyDescent="0.2">
      <c r="A21" s="30"/>
      <c r="B21" s="79"/>
      <c r="C21" s="79"/>
      <c r="D21" s="80"/>
      <c r="E21" s="79"/>
      <c r="F21" s="77"/>
      <c r="G21" s="79"/>
      <c r="H21" s="79"/>
      <c r="I21" s="80"/>
      <c r="J21" s="79"/>
      <c r="K21" s="31"/>
      <c r="L21" s="31"/>
    </row>
    <row r="22" spans="1:12" ht="18" customHeight="1" x14ac:dyDescent="0.2">
      <c r="A22" s="30"/>
      <c r="B22" s="77"/>
      <c r="C22" s="77"/>
      <c r="D22" s="78"/>
      <c r="E22" s="79"/>
      <c r="F22" s="79"/>
      <c r="G22" s="79"/>
      <c r="H22" s="79"/>
      <c r="I22" s="80"/>
      <c r="J22" s="79"/>
      <c r="K22" s="31"/>
      <c r="L22" s="31"/>
    </row>
    <row r="23" spans="1:12" ht="18" customHeight="1" x14ac:dyDescent="0.2">
      <c r="A23" s="30"/>
      <c r="B23" s="77"/>
      <c r="C23" s="77"/>
      <c r="D23" s="80"/>
      <c r="E23" s="79"/>
      <c r="F23" s="79"/>
      <c r="G23" s="79"/>
      <c r="H23" s="79"/>
      <c r="I23" s="80"/>
      <c r="J23" s="79"/>
      <c r="K23" s="31"/>
      <c r="L23" s="31"/>
    </row>
    <row r="24" spans="1:12" ht="18" customHeight="1" x14ac:dyDescent="0.2">
      <c r="A24" s="30"/>
      <c r="B24" s="79"/>
      <c r="C24" s="79"/>
      <c r="D24" s="80"/>
      <c r="E24" s="79"/>
      <c r="F24" s="79"/>
      <c r="G24" s="79"/>
      <c r="H24" s="79"/>
      <c r="I24" s="78"/>
      <c r="J24" s="79"/>
      <c r="K24" s="31"/>
      <c r="L24" s="31"/>
    </row>
    <row r="25" spans="1:12" ht="18" customHeight="1" x14ac:dyDescent="0.2">
      <c r="A25" s="30"/>
      <c r="B25" s="79"/>
      <c r="C25" s="79"/>
      <c r="D25" s="80"/>
      <c r="E25" s="79"/>
      <c r="F25" s="79"/>
      <c r="G25" s="79"/>
      <c r="H25" s="79"/>
      <c r="I25" s="80"/>
      <c r="J25" s="79"/>
      <c r="K25" s="31"/>
      <c r="L25" s="31"/>
    </row>
    <row r="26" spans="1:12" ht="18" customHeight="1" x14ac:dyDescent="0.2">
      <c r="A26" s="30"/>
      <c r="B26" s="77"/>
      <c r="C26" s="77"/>
      <c r="D26" s="80"/>
      <c r="E26" s="79"/>
      <c r="F26" s="84"/>
      <c r="G26" s="79"/>
      <c r="H26" s="79"/>
      <c r="I26" s="80"/>
      <c r="J26" s="79"/>
      <c r="K26" s="31"/>
      <c r="L26" s="31"/>
    </row>
    <row r="27" spans="1:12" ht="18" customHeight="1" x14ac:dyDescent="0.2">
      <c r="A27" s="30"/>
      <c r="B27" s="77"/>
      <c r="C27" s="77"/>
      <c r="D27" s="80"/>
      <c r="E27" s="79"/>
      <c r="F27" s="79"/>
      <c r="G27" s="79"/>
      <c r="H27" s="79"/>
      <c r="I27" s="80"/>
      <c r="J27" s="79"/>
      <c r="K27" s="31"/>
      <c r="L27" s="31"/>
    </row>
    <row r="28" spans="1:12" ht="18" customHeight="1" x14ac:dyDescent="0.2">
      <c r="A28" s="30"/>
      <c r="B28" s="77"/>
      <c r="C28" s="77"/>
      <c r="D28" s="80"/>
      <c r="E28" s="79"/>
      <c r="F28" s="79"/>
      <c r="G28" s="79"/>
      <c r="H28" s="79"/>
      <c r="I28" s="85"/>
      <c r="J28" s="79"/>
      <c r="K28" s="31"/>
      <c r="L28" s="31"/>
    </row>
    <row r="29" spans="1:12" ht="18" customHeight="1" x14ac:dyDescent="0.2">
      <c r="A29" s="30"/>
      <c r="B29" s="77"/>
      <c r="C29" s="77"/>
      <c r="D29" s="80"/>
      <c r="E29" s="79"/>
      <c r="F29" s="79"/>
      <c r="G29" s="79"/>
      <c r="H29" s="79"/>
      <c r="I29" s="80"/>
      <c r="J29" s="79"/>
      <c r="K29" s="31"/>
      <c r="L29" s="31"/>
    </row>
    <row r="30" spans="1:12" ht="18" customHeight="1" x14ac:dyDescent="0.2">
      <c r="A30" s="30"/>
      <c r="B30" s="77"/>
      <c r="C30" s="77"/>
      <c r="D30" s="80"/>
      <c r="E30" s="79"/>
      <c r="F30" s="79"/>
      <c r="G30" s="79"/>
      <c r="H30" s="79"/>
      <c r="I30" s="80"/>
      <c r="J30" s="79"/>
      <c r="K30" s="31"/>
      <c r="L30" s="31"/>
    </row>
    <row r="31" spans="1:12" ht="18" customHeight="1" x14ac:dyDescent="0.2">
      <c r="A31" s="30"/>
      <c r="B31" s="86"/>
      <c r="C31" s="86"/>
      <c r="D31" s="80"/>
      <c r="E31" s="79"/>
      <c r="F31" s="79"/>
      <c r="G31" s="79"/>
      <c r="H31" s="79"/>
      <c r="I31" s="80"/>
      <c r="J31" s="79"/>
      <c r="K31" s="31"/>
      <c r="L31" s="31"/>
    </row>
    <row r="32" spans="1:12" ht="18" customHeight="1" x14ac:dyDescent="0.2">
      <c r="A32" s="30"/>
      <c r="B32" s="86"/>
      <c r="C32" s="86"/>
      <c r="D32" s="80"/>
      <c r="E32" s="79"/>
      <c r="F32" s="79"/>
      <c r="G32" s="79"/>
      <c r="H32" s="79"/>
      <c r="I32" s="80"/>
      <c r="J32" s="79"/>
      <c r="K32" s="31"/>
      <c r="L32" s="31"/>
    </row>
    <row r="33" spans="1:12" s="4" customFormat="1" ht="18" customHeight="1" x14ac:dyDescent="0.2">
      <c r="A33" s="66"/>
      <c r="B33" s="67"/>
      <c r="C33" s="68"/>
      <c r="D33" s="68"/>
      <c r="E33" s="68"/>
      <c r="F33" s="68"/>
      <c r="G33" s="68"/>
      <c r="H33" s="68"/>
      <c r="I33" s="68"/>
      <c r="J33" s="68"/>
      <c r="K33" s="68"/>
      <c r="L33" s="68"/>
    </row>
    <row r="34" spans="1:12" s="31" customFormat="1" ht="18" customHeight="1" x14ac:dyDescent="0.2">
      <c r="C34" s="102" t="s">
        <v>36</v>
      </c>
      <c r="D34" s="103">
        <f>SUM(D5:D33)</f>
        <v>0</v>
      </c>
      <c r="E34" s="103">
        <f>SUM(E5:E33)</f>
        <v>0</v>
      </c>
      <c r="F34" s="103">
        <f t="shared" ref="F34:L34" si="0">SUM(F5:F33)</f>
        <v>0</v>
      </c>
      <c r="G34" s="103">
        <f t="shared" si="0"/>
        <v>0</v>
      </c>
      <c r="H34" s="103">
        <f t="shared" si="0"/>
        <v>0</v>
      </c>
      <c r="I34" s="103">
        <f t="shared" si="0"/>
        <v>0</v>
      </c>
      <c r="J34" s="103">
        <f t="shared" si="0"/>
        <v>0</v>
      </c>
      <c r="K34" s="103">
        <f t="shared" si="0"/>
        <v>0</v>
      </c>
      <c r="L34" s="103">
        <f t="shared" si="0"/>
        <v>0</v>
      </c>
    </row>
    <row r="35" spans="1:12" ht="18" customHeight="1" x14ac:dyDescent="0.2">
      <c r="A35" s="110" t="s">
        <v>148</v>
      </c>
      <c r="B35" s="110"/>
    </row>
    <row r="36" spans="1:12" ht="18" customHeight="1" x14ac:dyDescent="0.25">
      <c r="A36" s="112" t="s">
        <v>134</v>
      </c>
      <c r="B36" s="110"/>
      <c r="C36" s="110"/>
      <c r="D36" s="111"/>
      <c r="E36" s="110"/>
      <c r="F36" s="110"/>
      <c r="G36" s="110"/>
      <c r="H36" s="110"/>
    </row>
    <row r="37" spans="1:12" ht="48" customHeight="1" x14ac:dyDescent="0.5">
      <c r="C37" s="163"/>
      <c r="D37" s="163"/>
      <c r="E37" s="163"/>
      <c r="F37" s="163"/>
      <c r="G37" s="163"/>
      <c r="H37" s="163"/>
      <c r="I37" s="163"/>
    </row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</sheetData>
  <mergeCells count="2">
    <mergeCell ref="N2:T2"/>
    <mergeCell ref="C37:I37"/>
  </mergeCells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L83"/>
  <sheetViews>
    <sheetView view="pageBreakPreview" topLeftCell="A16" zoomScale="115" zoomScaleNormal="100" zoomScaleSheetLayoutView="115" workbookViewId="0">
      <selection activeCell="E35" sqref="E35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25.42578125" customWidth="1"/>
    <col min="4" max="4" width="11.42578125" style="26" customWidth="1"/>
    <col min="9" max="9" width="18.42578125" style="26" bestFit="1" customWidth="1"/>
    <col min="10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" t="s">
        <v>41</v>
      </c>
    </row>
    <row r="3" spans="1:12" x14ac:dyDescent="0.2">
      <c r="D3" s="39" t="s">
        <v>44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25" t="s">
        <v>19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20">
        <v>41641</v>
      </c>
      <c r="B5" s="42" t="s">
        <v>42</v>
      </c>
      <c r="C5" s="42" t="s">
        <v>43</v>
      </c>
      <c r="D5" s="8">
        <v>0.48899999999999999</v>
      </c>
      <c r="E5" s="2"/>
      <c r="F5" s="2"/>
      <c r="G5" s="2"/>
      <c r="H5" s="2"/>
      <c r="I5" s="8"/>
      <c r="J5" s="2"/>
      <c r="K5" s="2"/>
      <c r="L5" s="2"/>
    </row>
    <row r="6" spans="1:12" ht="18" customHeight="1" x14ac:dyDescent="0.2">
      <c r="A6" s="20">
        <v>41859</v>
      </c>
      <c r="B6" s="31" t="s">
        <v>47</v>
      </c>
      <c r="C6" s="31" t="s">
        <v>52</v>
      </c>
      <c r="D6" s="32">
        <v>-0.48899999999999999</v>
      </c>
      <c r="E6" s="31"/>
      <c r="F6" s="31"/>
      <c r="G6" s="31"/>
      <c r="H6" s="31"/>
      <c r="I6" s="33"/>
      <c r="J6" s="31"/>
      <c r="K6" s="31"/>
      <c r="L6" s="2"/>
    </row>
    <row r="7" spans="1:12" ht="18" customHeight="1" x14ac:dyDescent="0.2">
      <c r="A7" s="20"/>
      <c r="B7" s="31"/>
      <c r="C7" s="31"/>
      <c r="D7" s="32"/>
      <c r="E7" s="31"/>
      <c r="F7" s="31"/>
      <c r="G7" s="31"/>
      <c r="H7" s="31"/>
      <c r="I7" s="34"/>
      <c r="J7" s="31"/>
      <c r="K7" s="31"/>
      <c r="L7" s="2"/>
    </row>
    <row r="8" spans="1:12" ht="18" customHeight="1" x14ac:dyDescent="0.2">
      <c r="A8" s="20"/>
      <c r="B8" s="31"/>
      <c r="C8" s="31"/>
      <c r="D8" s="33"/>
      <c r="E8" s="31"/>
      <c r="F8" s="31"/>
      <c r="G8" s="31"/>
      <c r="H8" s="31"/>
      <c r="I8" s="33"/>
      <c r="J8" s="31"/>
      <c r="K8" s="31"/>
      <c r="L8" s="2"/>
    </row>
    <row r="9" spans="1:12" ht="18" customHeight="1" x14ac:dyDescent="0.2">
      <c r="A9" s="20"/>
      <c r="B9" s="31"/>
      <c r="C9" s="31"/>
      <c r="D9" s="33"/>
      <c r="E9" s="31"/>
      <c r="F9" s="31"/>
      <c r="G9" s="31"/>
      <c r="H9" s="31"/>
      <c r="I9" s="33"/>
      <c r="J9" s="31"/>
      <c r="K9" s="31"/>
      <c r="L9" s="2"/>
    </row>
    <row r="10" spans="1:12" ht="18" customHeight="1" x14ac:dyDescent="0.2">
      <c r="A10" s="20"/>
      <c r="B10" s="31"/>
      <c r="C10" s="31"/>
      <c r="D10" s="33"/>
      <c r="E10" s="31"/>
      <c r="F10" s="31"/>
      <c r="G10" s="31"/>
      <c r="H10" s="31"/>
      <c r="I10" s="32"/>
      <c r="J10" s="31"/>
      <c r="K10" s="31"/>
      <c r="L10" s="2"/>
    </row>
    <row r="11" spans="1:12" ht="18" customHeight="1" x14ac:dyDescent="0.2">
      <c r="A11" s="20"/>
      <c r="B11" s="31"/>
      <c r="C11" s="31"/>
      <c r="D11" s="33"/>
      <c r="E11" s="31"/>
      <c r="F11" s="31"/>
      <c r="G11" s="31"/>
      <c r="H11" s="31"/>
      <c r="I11" s="32"/>
      <c r="J11" s="31"/>
      <c r="K11" s="31"/>
      <c r="L11" s="2"/>
    </row>
    <row r="12" spans="1:12" ht="18" customHeight="1" x14ac:dyDescent="0.2">
      <c r="A12" s="20"/>
      <c r="B12" s="31"/>
      <c r="C12" s="31"/>
      <c r="D12" s="33"/>
      <c r="E12" s="31"/>
      <c r="F12" s="35"/>
      <c r="G12" s="31"/>
      <c r="H12" s="31"/>
      <c r="I12" s="33"/>
      <c r="J12" s="31"/>
      <c r="K12" s="31"/>
      <c r="L12" s="2"/>
    </row>
    <row r="13" spans="1:12" ht="18" customHeight="1" x14ac:dyDescent="0.2">
      <c r="A13" s="20"/>
      <c r="B13" s="2"/>
      <c r="C13" s="2"/>
      <c r="D13" s="28"/>
      <c r="E13" s="2"/>
      <c r="F13" s="2"/>
      <c r="G13" s="2"/>
      <c r="H13" s="2"/>
      <c r="I13" s="8"/>
      <c r="J13" s="2"/>
      <c r="K13" s="2"/>
      <c r="L13" s="2"/>
    </row>
    <row r="14" spans="1:12" ht="18" customHeight="1" x14ac:dyDescent="0.2">
      <c r="A14" s="20"/>
      <c r="B14" s="2"/>
      <c r="C14" s="2"/>
      <c r="D14" s="28"/>
      <c r="E14" s="2"/>
      <c r="F14" s="2"/>
      <c r="G14" s="2"/>
      <c r="H14" s="2"/>
      <c r="I14" s="8"/>
      <c r="J14" s="2"/>
      <c r="K14" s="2"/>
      <c r="L14" s="2"/>
    </row>
    <row r="15" spans="1:12" ht="18" customHeight="1" x14ac:dyDescent="0.2">
      <c r="A15" s="20"/>
      <c r="B15" s="2"/>
      <c r="C15" s="2"/>
      <c r="D15" s="8"/>
      <c r="E15" s="2"/>
      <c r="F15" s="2"/>
      <c r="G15" s="2"/>
      <c r="H15" s="2"/>
      <c r="I15" s="8"/>
      <c r="J15" s="2"/>
      <c r="K15" s="2"/>
      <c r="L15" s="2"/>
    </row>
    <row r="16" spans="1:12" ht="18" customHeight="1" x14ac:dyDescent="0.2">
      <c r="A16" s="20"/>
      <c r="B16" s="2"/>
      <c r="C16" s="2"/>
      <c r="D16" s="28"/>
      <c r="E16" s="2"/>
      <c r="F16" s="2"/>
      <c r="G16" s="2"/>
      <c r="H16" s="2"/>
      <c r="I16" s="8"/>
      <c r="J16" s="2"/>
      <c r="K16" s="2"/>
      <c r="L16" s="2"/>
    </row>
    <row r="17" spans="1:12" ht="18" customHeight="1" x14ac:dyDescent="0.2">
      <c r="A17" s="20"/>
      <c r="B17" s="2"/>
      <c r="C17" s="2"/>
      <c r="D17" s="8"/>
      <c r="E17" s="2"/>
      <c r="F17" s="29"/>
      <c r="G17" s="2"/>
      <c r="H17" s="2"/>
      <c r="I17" s="8"/>
      <c r="J17" s="2"/>
      <c r="K17" s="2"/>
      <c r="L17" s="2"/>
    </row>
    <row r="18" spans="1:12" ht="18" customHeight="1" x14ac:dyDescent="0.2">
      <c r="A18" s="20"/>
      <c r="B18" s="2"/>
      <c r="C18" s="2"/>
      <c r="D18" s="28"/>
      <c r="E18" s="2"/>
      <c r="F18" s="29"/>
      <c r="G18" s="2"/>
      <c r="H18" s="2"/>
      <c r="I18" s="8"/>
      <c r="J18" s="2"/>
      <c r="K18" s="2"/>
      <c r="L18" s="2"/>
    </row>
    <row r="19" spans="1:12" ht="18" customHeight="1" x14ac:dyDescent="0.2">
      <c r="A19" s="20"/>
      <c r="B19" s="2"/>
      <c r="C19" s="2"/>
      <c r="D19" s="8"/>
      <c r="E19" s="2"/>
      <c r="F19" s="29"/>
      <c r="G19" s="2"/>
      <c r="H19" s="2"/>
      <c r="I19" s="8"/>
      <c r="J19" s="2"/>
      <c r="K19" s="2"/>
      <c r="L19" s="2"/>
    </row>
    <row r="20" spans="1:12" ht="18" customHeight="1" x14ac:dyDescent="0.2">
      <c r="A20" s="20"/>
      <c r="B20" s="42"/>
      <c r="C20" s="42"/>
      <c r="D20" s="47"/>
      <c r="E20" s="2"/>
      <c r="F20" s="2"/>
      <c r="G20" s="2"/>
      <c r="H20" s="2"/>
      <c r="I20" s="8"/>
      <c r="J20" s="2"/>
      <c r="K20" s="2"/>
      <c r="L20" s="2"/>
    </row>
    <row r="21" spans="1:12" ht="18" customHeight="1" x14ac:dyDescent="0.2">
      <c r="A21" s="2"/>
      <c r="B21" s="2"/>
      <c r="C21" s="2"/>
      <c r="D21" s="8"/>
      <c r="E21" s="2"/>
      <c r="F21" s="2"/>
      <c r="G21" s="2"/>
      <c r="H21" s="2"/>
      <c r="I21" s="8"/>
      <c r="J21" s="2"/>
      <c r="K21" s="2"/>
      <c r="L21" s="2"/>
    </row>
    <row r="22" spans="1:12" ht="18" customHeight="1" x14ac:dyDescent="0.2">
      <c r="A22" s="2"/>
      <c r="B22" s="2"/>
      <c r="C22" s="2"/>
      <c r="D22" s="8"/>
      <c r="E22" s="2"/>
      <c r="F22" s="2"/>
      <c r="G22" s="2"/>
      <c r="H22" s="2"/>
      <c r="I22" s="8"/>
      <c r="J22" s="2"/>
      <c r="K22" s="2"/>
      <c r="L22" s="2"/>
    </row>
    <row r="23" spans="1:12" ht="18" customHeight="1" x14ac:dyDescent="0.2">
      <c r="A23" s="2"/>
      <c r="B23" s="2"/>
      <c r="C23" s="2"/>
      <c r="D23" s="8"/>
      <c r="E23" s="2"/>
      <c r="F23" s="2"/>
      <c r="G23" s="2"/>
      <c r="H23" s="2"/>
      <c r="I23" s="8"/>
      <c r="J23" s="2"/>
      <c r="K23" s="2"/>
      <c r="L23" s="2"/>
    </row>
    <row r="24" spans="1:12" ht="18" customHeight="1" x14ac:dyDescent="0.2">
      <c r="A24" s="2"/>
      <c r="B24" s="2"/>
      <c r="C24" s="2"/>
      <c r="D24" s="8"/>
      <c r="E24" s="2"/>
      <c r="F24" s="2"/>
      <c r="G24" s="2"/>
      <c r="H24" s="2"/>
      <c r="I24" s="8"/>
      <c r="J24" s="2"/>
      <c r="K24" s="2"/>
      <c r="L24" s="2"/>
    </row>
    <row r="25" spans="1:12" ht="18" customHeight="1" x14ac:dyDescent="0.2">
      <c r="A25" s="2"/>
      <c r="B25" s="2"/>
      <c r="C25" s="2"/>
      <c r="D25" s="8"/>
      <c r="E25" s="2"/>
      <c r="F25" s="2"/>
      <c r="G25" s="2"/>
      <c r="H25" s="2"/>
      <c r="I25" s="8"/>
      <c r="J25" s="2"/>
      <c r="K25" s="2"/>
      <c r="L25" s="2"/>
    </row>
    <row r="26" spans="1:12" ht="18" customHeight="1" x14ac:dyDescent="0.2">
      <c r="A26" s="51" t="s">
        <v>78</v>
      </c>
    </row>
    <row r="27" spans="1:12" ht="18" customHeight="1" x14ac:dyDescent="0.2"/>
    <row r="28" spans="1:12" s="4" customFormat="1" ht="18" customHeight="1" x14ac:dyDescent="0.2">
      <c r="C28" s="5" t="s">
        <v>10</v>
      </c>
      <c r="D28" s="59">
        <f>SUM(D5:D25)</f>
        <v>0</v>
      </c>
      <c r="E28" s="5">
        <f t="shared" ref="E28:L28" si="0">SUM(E5:E25)</f>
        <v>0</v>
      </c>
      <c r="F28" s="5">
        <f t="shared" si="0"/>
        <v>0</v>
      </c>
      <c r="G28" s="5">
        <f t="shared" si="0"/>
        <v>0</v>
      </c>
      <c r="H28" s="5">
        <f t="shared" si="0"/>
        <v>0</v>
      </c>
      <c r="I28" s="5">
        <f t="shared" si="0"/>
        <v>0</v>
      </c>
      <c r="J28" s="5">
        <f t="shared" si="0"/>
        <v>0</v>
      </c>
      <c r="K28" s="5">
        <f t="shared" si="0"/>
        <v>0</v>
      </c>
      <c r="L28" s="5">
        <f t="shared" si="0"/>
        <v>0</v>
      </c>
    </row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</sheetData>
  <phoneticPr fontId="6" type="noConversion"/>
  <pageMargins left="0.75" right="0.75" top="1" bottom="1" header="0.5" footer="0.5"/>
  <pageSetup scale="6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L78"/>
  <sheetViews>
    <sheetView zoomScaleNormal="100" workbookViewId="0">
      <pane ySplit="4" topLeftCell="A5" activePane="bottomLeft" state="frozen"/>
      <selection pane="bottomLeft" activeCell="R13" sqref="R12:S13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  <c r="H1" s="23"/>
    </row>
    <row r="2" spans="1:12" s="1" customFormat="1" ht="37.5" customHeight="1" x14ac:dyDescent="0.4">
      <c r="A2" s="1" t="s">
        <v>15</v>
      </c>
      <c r="E2" s="1" t="s">
        <v>14</v>
      </c>
      <c r="H2" s="24" t="s">
        <v>12</v>
      </c>
      <c r="J2" s="1" t="s">
        <v>11</v>
      </c>
      <c r="K2" s="1" t="s">
        <v>23</v>
      </c>
    </row>
    <row r="3" spans="1:12" x14ac:dyDescent="0.2">
      <c r="D3" s="51"/>
      <c r="F3" s="51"/>
      <c r="I3" s="51"/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45" t="s">
        <v>22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16">
        <v>41333</v>
      </c>
      <c r="B5" s="8" t="s">
        <v>20</v>
      </c>
      <c r="C5" s="8" t="s">
        <v>17</v>
      </c>
      <c r="D5" s="11">
        <v>11.8</v>
      </c>
      <c r="E5" s="2"/>
      <c r="F5" s="2"/>
      <c r="G5" s="2"/>
      <c r="H5" s="2"/>
      <c r="I5" s="2"/>
      <c r="J5" s="2"/>
      <c r="K5" s="2"/>
      <c r="L5" s="2"/>
    </row>
    <row r="6" spans="1:12" ht="15" x14ac:dyDescent="0.2">
      <c r="A6" s="20">
        <v>41333</v>
      </c>
      <c r="B6" s="42" t="s">
        <v>16</v>
      </c>
      <c r="C6" s="52" t="s">
        <v>25</v>
      </c>
      <c r="D6" s="21">
        <v>-5</v>
      </c>
      <c r="E6" s="8"/>
      <c r="F6" s="8" t="s">
        <v>12</v>
      </c>
      <c r="G6" s="8"/>
      <c r="H6" s="8"/>
      <c r="I6" s="8"/>
      <c r="J6" s="8"/>
      <c r="K6" s="8"/>
      <c r="L6" s="8"/>
    </row>
    <row r="7" spans="1:12" ht="18" customHeight="1" x14ac:dyDescent="0.2">
      <c r="A7" s="20">
        <v>41333</v>
      </c>
      <c r="B7" s="42" t="s">
        <v>16</v>
      </c>
      <c r="C7" s="49" t="s">
        <v>21</v>
      </c>
      <c r="D7" s="22">
        <v>-5</v>
      </c>
      <c r="E7" s="8"/>
      <c r="F7" s="8" t="s">
        <v>12</v>
      </c>
      <c r="G7" s="8"/>
      <c r="H7" s="8"/>
      <c r="I7" s="8"/>
      <c r="J7" s="8"/>
      <c r="K7" s="8"/>
      <c r="L7" s="8"/>
    </row>
    <row r="8" spans="1:12" ht="18" customHeight="1" x14ac:dyDescent="0.2">
      <c r="A8" s="20">
        <v>41337</v>
      </c>
      <c r="B8" s="42" t="s">
        <v>16</v>
      </c>
      <c r="C8" s="49" t="s">
        <v>18</v>
      </c>
      <c r="D8" s="22"/>
      <c r="E8" s="8"/>
      <c r="F8" s="8"/>
      <c r="G8" s="8"/>
      <c r="H8" s="8"/>
      <c r="I8" s="50">
        <v>10</v>
      </c>
      <c r="J8" s="8"/>
      <c r="K8" s="8"/>
      <c r="L8" s="8"/>
    </row>
    <row r="9" spans="1:12" ht="18" customHeight="1" x14ac:dyDescent="0.2">
      <c r="A9" s="20">
        <v>41337</v>
      </c>
      <c r="B9" s="42" t="s">
        <v>16</v>
      </c>
      <c r="C9" s="52" t="s">
        <v>18</v>
      </c>
      <c r="D9" s="22"/>
      <c r="E9" s="8" t="s">
        <v>12</v>
      </c>
      <c r="F9" s="53">
        <v>10</v>
      </c>
      <c r="G9" s="8" t="s">
        <v>12</v>
      </c>
      <c r="H9" s="8"/>
      <c r="I9" s="8"/>
      <c r="J9" s="8"/>
      <c r="K9" s="8"/>
      <c r="L9" s="8"/>
    </row>
    <row r="10" spans="1:12" ht="18" customHeight="1" x14ac:dyDescent="0.2">
      <c r="A10" s="20">
        <v>41340</v>
      </c>
      <c r="B10" s="42" t="s">
        <v>16</v>
      </c>
      <c r="C10" s="43" t="s">
        <v>26</v>
      </c>
      <c r="D10" s="22"/>
      <c r="E10" s="8"/>
      <c r="F10" s="8"/>
      <c r="G10" s="8"/>
      <c r="H10" s="8"/>
      <c r="I10" s="54">
        <v>-2</v>
      </c>
      <c r="J10" s="8"/>
      <c r="K10" s="8"/>
      <c r="L10" s="8"/>
    </row>
    <row r="11" spans="1:12" ht="18" customHeight="1" x14ac:dyDescent="0.2">
      <c r="A11" s="20">
        <v>41431</v>
      </c>
      <c r="B11" s="42" t="s">
        <v>16</v>
      </c>
      <c r="C11" s="43" t="s">
        <v>27</v>
      </c>
      <c r="D11" s="22"/>
      <c r="E11" s="8"/>
      <c r="F11" s="54">
        <v>-2</v>
      </c>
      <c r="G11" s="8"/>
      <c r="H11" s="8"/>
      <c r="I11" s="8"/>
      <c r="J11" s="8"/>
      <c r="K11" s="8"/>
      <c r="L11" s="8"/>
    </row>
    <row r="12" spans="1:12" ht="18" customHeight="1" x14ac:dyDescent="0.2">
      <c r="A12" s="20">
        <v>41527</v>
      </c>
      <c r="B12" s="42" t="s">
        <v>16</v>
      </c>
      <c r="C12" s="43" t="s">
        <v>28</v>
      </c>
      <c r="D12" s="22"/>
      <c r="E12" s="8"/>
      <c r="F12" s="54"/>
      <c r="G12" s="8"/>
      <c r="H12" s="8"/>
      <c r="I12" s="54">
        <v>-3</v>
      </c>
      <c r="J12" s="8"/>
      <c r="K12" s="8"/>
      <c r="L12" s="8"/>
    </row>
    <row r="13" spans="1:12" ht="18" customHeight="1" x14ac:dyDescent="0.2">
      <c r="A13" s="56">
        <v>41530</v>
      </c>
      <c r="B13" s="42" t="s">
        <v>16</v>
      </c>
      <c r="C13" s="43" t="s">
        <v>29</v>
      </c>
      <c r="D13" s="11"/>
      <c r="E13" s="8"/>
      <c r="F13" s="54">
        <v>-8</v>
      </c>
      <c r="G13" s="8"/>
      <c r="H13" s="8"/>
      <c r="I13" s="8"/>
      <c r="J13" s="8"/>
      <c r="K13" s="8"/>
      <c r="L13" s="8"/>
    </row>
    <row r="14" spans="1:12" ht="18" customHeight="1" x14ac:dyDescent="0.2">
      <c r="A14" s="20">
        <v>41603</v>
      </c>
      <c r="B14" s="42" t="s">
        <v>16</v>
      </c>
      <c r="C14" s="43" t="s">
        <v>30</v>
      </c>
      <c r="D14" s="44"/>
      <c r="E14" s="8"/>
      <c r="F14" s="8"/>
      <c r="G14" s="8"/>
      <c r="H14" s="8"/>
      <c r="I14" s="8">
        <v>-4</v>
      </c>
      <c r="J14" s="8"/>
      <c r="K14" s="8"/>
      <c r="L14" s="8"/>
    </row>
    <row r="15" spans="1:12" ht="18" customHeight="1" x14ac:dyDescent="0.2">
      <c r="A15" s="20">
        <v>41618</v>
      </c>
      <c r="B15" s="42" t="s">
        <v>16</v>
      </c>
      <c r="C15" s="57" t="s">
        <v>31</v>
      </c>
      <c r="D15" s="11">
        <v>-1.5</v>
      </c>
      <c r="E15" s="8"/>
      <c r="F15" s="8"/>
      <c r="G15" s="8"/>
      <c r="H15" s="8"/>
      <c r="I15" s="8">
        <v>-1</v>
      </c>
      <c r="J15" s="8"/>
      <c r="K15" s="8"/>
      <c r="L15" s="8"/>
    </row>
    <row r="16" spans="1:12" ht="18" customHeight="1" x14ac:dyDescent="0.2">
      <c r="A16" s="20">
        <v>41624</v>
      </c>
      <c r="B16" s="42" t="s">
        <v>16</v>
      </c>
      <c r="C16" s="57" t="s">
        <v>18</v>
      </c>
      <c r="D16" s="11"/>
      <c r="E16" s="8"/>
      <c r="F16" s="8"/>
      <c r="G16" s="8"/>
      <c r="H16" s="8"/>
      <c r="I16" s="58">
        <v>4</v>
      </c>
      <c r="J16" s="8"/>
      <c r="K16" s="8"/>
      <c r="L16" s="8"/>
    </row>
    <row r="17" spans="1:12" ht="18" customHeight="1" x14ac:dyDescent="0.2">
      <c r="A17" s="20">
        <v>41627</v>
      </c>
      <c r="B17" s="42" t="s">
        <v>16</v>
      </c>
      <c r="C17" s="43" t="s">
        <v>32</v>
      </c>
      <c r="D17" s="11"/>
      <c r="E17" s="8"/>
      <c r="F17" s="8"/>
      <c r="G17" s="8"/>
      <c r="H17" s="8"/>
      <c r="I17" s="8">
        <v>-4</v>
      </c>
      <c r="J17" s="8"/>
      <c r="K17" s="8"/>
      <c r="L17" s="8"/>
    </row>
    <row r="18" spans="1:12" ht="18" customHeight="1" x14ac:dyDescent="0.2">
      <c r="A18" s="20">
        <v>41859</v>
      </c>
      <c r="B18" s="2" t="s">
        <v>47</v>
      </c>
      <c r="C18" s="8" t="s">
        <v>52</v>
      </c>
      <c r="D18" s="11">
        <v>-0.3</v>
      </c>
      <c r="E18" s="8"/>
      <c r="F18" s="8"/>
      <c r="G18" s="8"/>
      <c r="H18" s="8"/>
      <c r="I18" s="8"/>
      <c r="J18" s="8"/>
      <c r="K18" s="8"/>
      <c r="L18" s="8"/>
    </row>
    <row r="19" spans="1:12" ht="18" customHeight="1" x14ac:dyDescent="0.2">
      <c r="A19" s="2"/>
      <c r="B19" s="2"/>
      <c r="C19" s="8"/>
      <c r="D19" s="11"/>
      <c r="E19" s="8"/>
      <c r="F19" s="8"/>
      <c r="G19" s="8"/>
      <c r="H19" s="8"/>
      <c r="I19" s="8"/>
      <c r="J19" s="8"/>
      <c r="K19" s="8"/>
      <c r="L19" s="8"/>
    </row>
    <row r="20" spans="1:12" ht="18" customHeight="1" x14ac:dyDescent="0.2">
      <c r="A20" s="2"/>
      <c r="B20" s="2"/>
      <c r="C20" s="8"/>
      <c r="D20" s="11"/>
      <c r="E20" s="8"/>
      <c r="F20" s="8"/>
      <c r="G20" s="8"/>
      <c r="H20" s="8"/>
      <c r="I20" s="8"/>
      <c r="J20" s="8"/>
      <c r="K20" s="8"/>
      <c r="L20" s="8"/>
    </row>
    <row r="21" spans="1:12" ht="18" customHeight="1" x14ac:dyDescent="0.2">
      <c r="D21" s="12"/>
    </row>
    <row r="22" spans="1:12" ht="18" customHeight="1" x14ac:dyDescent="0.25">
      <c r="A22" s="48" t="s">
        <v>24</v>
      </c>
      <c r="D22" s="12"/>
    </row>
    <row r="23" spans="1:12" s="4" customFormat="1" ht="18" customHeight="1" x14ac:dyDescent="0.2">
      <c r="A23" s="18" t="s">
        <v>12</v>
      </c>
      <c r="B23" s="19"/>
      <c r="C23" s="5" t="s">
        <v>10</v>
      </c>
      <c r="D23" s="13">
        <f>SUM(D5:D20)</f>
        <v>7.2164496600635175E-16</v>
      </c>
      <c r="E23" s="5">
        <f t="shared" ref="E23:L23" si="0">SUM(E5:E20)</f>
        <v>0</v>
      </c>
      <c r="F23" s="5">
        <f t="shared" si="0"/>
        <v>0</v>
      </c>
      <c r="G23" s="5">
        <f t="shared" si="0"/>
        <v>0</v>
      </c>
      <c r="H23" s="5">
        <f t="shared" si="0"/>
        <v>0</v>
      </c>
      <c r="I23" s="5">
        <f t="shared" si="0"/>
        <v>0</v>
      </c>
      <c r="J23" s="5">
        <f t="shared" si="0"/>
        <v>0</v>
      </c>
      <c r="K23" s="5">
        <f t="shared" si="0"/>
        <v>0</v>
      </c>
      <c r="L23" s="5">
        <f t="shared" si="0"/>
        <v>0</v>
      </c>
    </row>
    <row r="24" spans="1:12" ht="18" customHeight="1" x14ac:dyDescent="0.2"/>
    <row r="25" spans="1:12" ht="18" customHeight="1" x14ac:dyDescent="0.2"/>
    <row r="26" spans="1:12" ht="18" customHeight="1" x14ac:dyDescent="0.2"/>
    <row r="27" spans="1:12" ht="18" customHeight="1" x14ac:dyDescent="0.2"/>
    <row r="28" spans="1:12" ht="18" customHeight="1" x14ac:dyDescent="0.2"/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</sheetData>
  <phoneticPr fontId="6" type="noConversion"/>
  <pageMargins left="0.75" right="0.75" top="1" bottom="1" header="0.5" footer="0.5"/>
  <pageSetup scale="89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L89"/>
  <sheetViews>
    <sheetView workbookViewId="0">
      <pane ySplit="4" topLeftCell="A23" activePane="bottomLeft" state="frozen"/>
      <selection pane="bottomLeft" activeCell="B35" sqref="B35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25.42578125" customWidth="1"/>
    <col min="4" max="4" width="11.42578125" style="26" customWidth="1"/>
    <col min="9" max="9" width="18.42578125" style="26" bestFit="1" customWidth="1"/>
    <col min="10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" t="s">
        <v>33</v>
      </c>
    </row>
    <row r="3" spans="1:12" s="38" customFormat="1" ht="27" customHeight="1" x14ac:dyDescent="0.2">
      <c r="A3" s="38" t="s">
        <v>12</v>
      </c>
      <c r="D3" s="38" t="s">
        <v>74</v>
      </c>
      <c r="F3" s="38" t="s">
        <v>58</v>
      </c>
      <c r="I3" s="38" t="s">
        <v>70</v>
      </c>
      <c r="J3" s="38" t="s">
        <v>60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25" t="s">
        <v>19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30">
        <v>41635</v>
      </c>
      <c r="B5" s="31" t="s">
        <v>34</v>
      </c>
      <c r="C5" s="31" t="s">
        <v>17</v>
      </c>
      <c r="D5" s="33">
        <v>11.9</v>
      </c>
      <c r="E5" s="41" t="s">
        <v>12</v>
      </c>
      <c r="F5" s="31"/>
      <c r="G5" s="31"/>
      <c r="H5" s="31"/>
      <c r="I5" s="33"/>
      <c r="J5" s="31"/>
      <c r="K5" s="31"/>
      <c r="L5" s="31"/>
    </row>
    <row r="6" spans="1:12" ht="18" customHeight="1" x14ac:dyDescent="0.2">
      <c r="A6" s="30">
        <v>41635</v>
      </c>
      <c r="B6" s="41" t="s">
        <v>16</v>
      </c>
      <c r="C6" s="63" t="s">
        <v>38</v>
      </c>
      <c r="D6" s="32">
        <v>-7</v>
      </c>
      <c r="E6" s="31"/>
      <c r="F6" s="31"/>
      <c r="G6" s="31"/>
      <c r="H6" s="31"/>
      <c r="I6" s="33"/>
      <c r="J6" s="31"/>
      <c r="K6" s="31"/>
      <c r="L6" s="31"/>
    </row>
    <row r="7" spans="1:12" ht="18" customHeight="1" x14ac:dyDescent="0.2">
      <c r="A7" s="30">
        <v>41635</v>
      </c>
      <c r="B7" s="41" t="s">
        <v>16</v>
      </c>
      <c r="C7" s="61" t="s">
        <v>37</v>
      </c>
      <c r="D7" s="32">
        <v>-4.5</v>
      </c>
      <c r="E7" s="31"/>
      <c r="F7" s="31"/>
      <c r="G7" s="31"/>
      <c r="H7" s="31"/>
      <c r="I7" s="34"/>
      <c r="J7" s="31"/>
      <c r="K7" s="31"/>
      <c r="L7" s="31"/>
    </row>
    <row r="8" spans="1:12" ht="18" customHeight="1" x14ac:dyDescent="0.2">
      <c r="A8" s="30">
        <v>41639</v>
      </c>
      <c r="B8" s="31" t="s">
        <v>16</v>
      </c>
      <c r="C8" s="31" t="s">
        <v>39</v>
      </c>
      <c r="D8" s="33" t="s">
        <v>40</v>
      </c>
      <c r="E8" s="31"/>
      <c r="F8" s="31"/>
      <c r="G8" s="31"/>
      <c r="H8" s="31"/>
      <c r="I8" s="33"/>
      <c r="J8" s="31"/>
      <c r="K8" s="31"/>
      <c r="L8" s="31"/>
    </row>
    <row r="9" spans="1:12" ht="18" customHeight="1" x14ac:dyDescent="0.2">
      <c r="A9" s="30">
        <v>41649</v>
      </c>
      <c r="B9" s="31" t="s">
        <v>16</v>
      </c>
      <c r="C9" s="62" t="s">
        <v>18</v>
      </c>
      <c r="D9" s="33"/>
      <c r="E9" s="31"/>
      <c r="F9" s="62">
        <v>8</v>
      </c>
      <c r="G9" s="31"/>
      <c r="H9" s="31"/>
      <c r="I9" s="33"/>
      <c r="J9" s="31"/>
      <c r="K9" s="31"/>
      <c r="L9" s="31"/>
    </row>
    <row r="10" spans="1:12" ht="18" customHeight="1" x14ac:dyDescent="0.2">
      <c r="A10" s="30">
        <v>41649</v>
      </c>
      <c r="B10" s="31" t="s">
        <v>16</v>
      </c>
      <c r="C10" s="64" t="s">
        <v>18</v>
      </c>
      <c r="D10" s="33"/>
      <c r="E10" s="31"/>
      <c r="F10" s="35"/>
      <c r="G10" s="31"/>
      <c r="H10" s="31"/>
      <c r="I10" s="65">
        <v>14</v>
      </c>
      <c r="J10" s="31"/>
      <c r="K10" s="31"/>
      <c r="L10" s="31"/>
    </row>
    <row r="11" spans="1:12" ht="18" customHeight="1" x14ac:dyDescent="0.2">
      <c r="A11" s="30">
        <v>41684</v>
      </c>
      <c r="B11" s="31" t="s">
        <v>16</v>
      </c>
      <c r="C11" s="31" t="s">
        <v>45</v>
      </c>
      <c r="D11" s="33"/>
      <c r="E11" s="31"/>
      <c r="F11" s="35">
        <v>-1</v>
      </c>
      <c r="G11" s="31"/>
      <c r="H11" s="31"/>
      <c r="I11" s="32"/>
      <c r="J11" s="31"/>
      <c r="K11" s="31"/>
      <c r="L11" s="31"/>
    </row>
    <row r="12" spans="1:12" ht="18" customHeight="1" x14ac:dyDescent="0.2">
      <c r="A12" s="30">
        <v>41745</v>
      </c>
      <c r="B12" s="41" t="s">
        <v>16</v>
      </c>
      <c r="C12" s="41" t="s">
        <v>46</v>
      </c>
      <c r="D12" s="33"/>
      <c r="E12" s="31"/>
      <c r="F12" s="35"/>
      <c r="G12" s="31"/>
      <c r="H12" s="31"/>
      <c r="I12" s="33">
        <v>-8</v>
      </c>
      <c r="J12" s="31"/>
      <c r="K12" s="31"/>
      <c r="L12" s="31"/>
    </row>
    <row r="13" spans="1:12" ht="18" customHeight="1" x14ac:dyDescent="0.2">
      <c r="A13" s="30">
        <v>41746</v>
      </c>
      <c r="B13" s="31" t="s">
        <v>47</v>
      </c>
      <c r="C13" s="31" t="s">
        <v>18</v>
      </c>
      <c r="D13" s="32"/>
      <c r="E13" s="31"/>
      <c r="F13" s="35"/>
      <c r="G13" s="31">
        <v>2</v>
      </c>
      <c r="H13" s="31"/>
      <c r="I13" s="33"/>
      <c r="J13" s="31"/>
      <c r="K13" s="31"/>
      <c r="L13" s="31"/>
    </row>
    <row r="14" spans="1:12" ht="18" customHeight="1" x14ac:dyDescent="0.2">
      <c r="A14" s="30">
        <v>41746</v>
      </c>
      <c r="B14" s="41" t="s">
        <v>16</v>
      </c>
      <c r="C14" s="41" t="s">
        <v>48</v>
      </c>
      <c r="D14" s="32"/>
      <c r="E14" s="31"/>
      <c r="F14" s="35"/>
      <c r="G14" s="31">
        <v>-2</v>
      </c>
      <c r="H14" s="31"/>
      <c r="I14" s="33"/>
      <c r="J14" s="31"/>
      <c r="K14" s="31"/>
      <c r="L14" s="31"/>
    </row>
    <row r="15" spans="1:12" ht="18" customHeight="1" x14ac:dyDescent="0.2">
      <c r="A15" s="30">
        <v>41760</v>
      </c>
      <c r="B15" s="31" t="s">
        <v>16</v>
      </c>
      <c r="C15" s="31" t="s">
        <v>49</v>
      </c>
      <c r="D15" s="33"/>
      <c r="E15" s="31"/>
      <c r="F15" s="31">
        <v>-2</v>
      </c>
      <c r="G15" s="31"/>
      <c r="H15" s="31"/>
      <c r="I15" s="33"/>
      <c r="J15" s="31"/>
      <c r="K15" s="31"/>
      <c r="L15" s="31"/>
    </row>
    <row r="16" spans="1:12" ht="18" customHeight="1" x14ac:dyDescent="0.2">
      <c r="A16" s="30">
        <v>41822</v>
      </c>
      <c r="B16" s="31" t="s">
        <v>16</v>
      </c>
      <c r="C16" s="31" t="s">
        <v>50</v>
      </c>
      <c r="D16" s="32"/>
      <c r="E16" s="31"/>
      <c r="F16" s="31">
        <v>-1</v>
      </c>
      <c r="G16" s="31"/>
      <c r="H16" s="31"/>
      <c r="I16" s="32"/>
      <c r="J16" s="31"/>
      <c r="K16" s="31"/>
      <c r="L16" s="31"/>
    </row>
    <row r="17" spans="1:12" ht="18" customHeight="1" x14ac:dyDescent="0.2">
      <c r="A17" s="30">
        <v>41858</v>
      </c>
      <c r="B17" s="41" t="s">
        <v>47</v>
      </c>
      <c r="C17" s="41" t="s">
        <v>51</v>
      </c>
      <c r="D17" s="33"/>
      <c r="E17" s="31"/>
      <c r="F17" s="35">
        <v>-3</v>
      </c>
      <c r="G17" s="31"/>
      <c r="H17" s="31"/>
      <c r="I17" s="33"/>
      <c r="J17" s="31"/>
      <c r="K17" s="31"/>
      <c r="L17" s="31"/>
    </row>
    <row r="18" spans="1:12" ht="18" customHeight="1" x14ac:dyDescent="0.2">
      <c r="A18" s="30">
        <v>41859</v>
      </c>
      <c r="B18" s="31" t="s">
        <v>47</v>
      </c>
      <c r="C18" s="31" t="s">
        <v>52</v>
      </c>
      <c r="D18" s="32">
        <v>-0.4</v>
      </c>
      <c r="E18" s="31"/>
      <c r="F18" s="35"/>
      <c r="G18" s="31"/>
      <c r="H18" s="31"/>
      <c r="I18" s="33"/>
      <c r="J18" s="31"/>
      <c r="K18" s="31"/>
      <c r="L18" s="31"/>
    </row>
    <row r="19" spans="1:12" ht="18" customHeight="1" x14ac:dyDescent="0.2">
      <c r="A19" s="30">
        <v>41878</v>
      </c>
      <c r="B19" s="31" t="s">
        <v>16</v>
      </c>
      <c r="C19" s="31" t="s">
        <v>46</v>
      </c>
      <c r="D19" s="33">
        <v>0.5</v>
      </c>
      <c r="E19" s="31"/>
      <c r="F19" s="35"/>
      <c r="G19" s="31"/>
      <c r="H19" s="31"/>
      <c r="I19" s="33">
        <v>-1</v>
      </c>
      <c r="J19" s="31"/>
      <c r="K19" s="31"/>
      <c r="L19" s="31"/>
    </row>
    <row r="20" spans="1:12" ht="18" customHeight="1" x14ac:dyDescent="0.2">
      <c r="A20" s="30">
        <v>41879</v>
      </c>
      <c r="B20" s="31" t="s">
        <v>47</v>
      </c>
      <c r="C20" s="71" t="s">
        <v>53</v>
      </c>
      <c r="D20" s="33"/>
      <c r="E20" s="31"/>
      <c r="F20" s="31"/>
      <c r="G20" s="31"/>
      <c r="H20" s="31"/>
      <c r="I20" s="33"/>
      <c r="J20" s="31"/>
      <c r="K20" s="31"/>
      <c r="L20" s="31"/>
    </row>
    <row r="21" spans="1:12" ht="18" customHeight="1" x14ac:dyDescent="0.2">
      <c r="A21" s="30">
        <v>41879</v>
      </c>
      <c r="B21" s="31" t="s">
        <v>47</v>
      </c>
      <c r="C21" s="71" t="s">
        <v>18</v>
      </c>
      <c r="D21" s="33"/>
      <c r="E21" s="31"/>
      <c r="F21" s="70">
        <v>1</v>
      </c>
      <c r="G21" s="31"/>
      <c r="H21" s="31"/>
      <c r="I21" s="33"/>
      <c r="J21" s="31"/>
      <c r="K21" s="31"/>
      <c r="L21" s="31"/>
    </row>
    <row r="22" spans="1:12" ht="18" customHeight="1" x14ac:dyDescent="0.2">
      <c r="A22" s="30">
        <v>41879</v>
      </c>
      <c r="B22" s="41" t="s">
        <v>16</v>
      </c>
      <c r="C22" s="41" t="s">
        <v>54</v>
      </c>
      <c r="D22" s="32"/>
      <c r="E22" s="31"/>
      <c r="F22" s="31">
        <v>-2</v>
      </c>
      <c r="G22" s="31"/>
      <c r="H22" s="31"/>
      <c r="I22" s="33"/>
      <c r="J22" s="31"/>
      <c r="K22" s="31"/>
      <c r="L22" s="31"/>
    </row>
    <row r="23" spans="1:12" ht="18" customHeight="1" x14ac:dyDescent="0.2">
      <c r="A23" s="30">
        <v>41880</v>
      </c>
      <c r="B23" s="41" t="s">
        <v>16</v>
      </c>
      <c r="C23" s="41" t="s">
        <v>55</v>
      </c>
      <c r="D23" s="33"/>
      <c r="E23" s="31"/>
      <c r="F23" s="31"/>
      <c r="G23" s="31"/>
      <c r="H23" s="31"/>
      <c r="I23" s="33">
        <v>-3</v>
      </c>
      <c r="J23" s="31"/>
      <c r="K23" s="31"/>
      <c r="L23" s="31"/>
    </row>
    <row r="24" spans="1:12" ht="18" customHeight="1" x14ac:dyDescent="0.2">
      <c r="A24" s="30">
        <v>41920</v>
      </c>
      <c r="B24" s="31" t="s">
        <v>16</v>
      </c>
      <c r="C24" s="31" t="s">
        <v>56</v>
      </c>
      <c r="D24" s="33">
        <v>0.5</v>
      </c>
      <c r="E24" s="31"/>
      <c r="F24" s="31"/>
      <c r="G24" s="31"/>
      <c r="H24" s="31"/>
      <c r="I24" s="32" t="s">
        <v>12</v>
      </c>
      <c r="J24" s="31"/>
      <c r="K24" s="31"/>
      <c r="L24" s="31"/>
    </row>
    <row r="25" spans="1:12" ht="18" customHeight="1" x14ac:dyDescent="0.2">
      <c r="A25" s="30">
        <v>41920</v>
      </c>
      <c r="B25" s="31" t="s">
        <v>16</v>
      </c>
      <c r="C25" s="72" t="s">
        <v>57</v>
      </c>
      <c r="D25" s="33">
        <v>-0.5</v>
      </c>
      <c r="E25" s="31"/>
      <c r="F25" s="31"/>
      <c r="G25" s="31"/>
      <c r="H25" s="31"/>
      <c r="I25" s="33"/>
      <c r="J25" s="31"/>
      <c r="K25" s="31"/>
      <c r="L25" s="31"/>
    </row>
    <row r="26" spans="1:12" ht="18" customHeight="1" x14ac:dyDescent="0.2">
      <c r="A26" s="30">
        <v>41921</v>
      </c>
      <c r="B26" s="41" t="s">
        <v>16</v>
      </c>
      <c r="C26" s="73" t="s">
        <v>18</v>
      </c>
      <c r="D26" s="33"/>
      <c r="E26" s="31"/>
      <c r="F26" s="74">
        <v>1</v>
      </c>
      <c r="G26" s="31"/>
      <c r="H26" s="31"/>
      <c r="I26" s="33"/>
      <c r="J26" s="31"/>
      <c r="K26" s="31"/>
      <c r="L26" s="31"/>
    </row>
    <row r="27" spans="1:12" ht="18" customHeight="1" x14ac:dyDescent="0.2">
      <c r="A27" s="30">
        <v>41929</v>
      </c>
      <c r="B27" s="41" t="s">
        <v>16</v>
      </c>
      <c r="C27" s="41" t="s">
        <v>56</v>
      </c>
      <c r="D27" s="33">
        <v>0.5</v>
      </c>
      <c r="E27" s="31"/>
      <c r="F27" s="31">
        <v>-1</v>
      </c>
      <c r="G27" s="31"/>
      <c r="H27" s="31"/>
      <c r="I27" s="33"/>
      <c r="J27" s="31"/>
      <c r="K27" s="31"/>
      <c r="L27" s="31"/>
    </row>
    <row r="28" spans="1:12" ht="18" customHeight="1" x14ac:dyDescent="0.2">
      <c r="A28" s="30">
        <v>41929</v>
      </c>
      <c r="B28" s="41" t="s">
        <v>16</v>
      </c>
      <c r="C28" s="75" t="s">
        <v>59</v>
      </c>
      <c r="D28" s="33">
        <v>-0.1</v>
      </c>
      <c r="E28" s="31"/>
      <c r="F28" s="31"/>
      <c r="G28" s="31"/>
      <c r="H28" s="31"/>
      <c r="I28" s="55"/>
      <c r="J28" s="31"/>
      <c r="K28" s="31"/>
      <c r="L28" s="31"/>
    </row>
    <row r="29" spans="1:12" ht="18" customHeight="1" x14ac:dyDescent="0.2">
      <c r="A29" s="30">
        <v>41932</v>
      </c>
      <c r="B29" s="41" t="s">
        <v>16</v>
      </c>
      <c r="C29" s="75" t="s">
        <v>18</v>
      </c>
      <c r="D29" s="33"/>
      <c r="E29" s="31"/>
      <c r="F29" s="31"/>
      <c r="G29" s="31"/>
      <c r="H29" s="31"/>
      <c r="I29" s="33"/>
      <c r="J29" s="76">
        <v>1</v>
      </c>
      <c r="K29" s="31"/>
      <c r="L29" s="31"/>
    </row>
    <row r="30" spans="1:12" ht="18" customHeight="1" x14ac:dyDescent="0.2">
      <c r="A30" s="30">
        <v>41932</v>
      </c>
      <c r="B30" s="41" t="s">
        <v>16</v>
      </c>
      <c r="C30" s="41" t="s">
        <v>61</v>
      </c>
      <c r="D30" s="33"/>
      <c r="E30" s="31"/>
      <c r="F30" s="31"/>
      <c r="G30" s="31"/>
      <c r="H30" s="31"/>
      <c r="I30" s="33"/>
      <c r="J30" s="31">
        <v>-1</v>
      </c>
      <c r="K30" s="31"/>
      <c r="L30" s="31"/>
    </row>
    <row r="31" spans="1:12" ht="18" customHeight="1" x14ac:dyDescent="0.2">
      <c r="A31" s="30">
        <v>42006</v>
      </c>
      <c r="B31" s="40" t="s">
        <v>16</v>
      </c>
      <c r="C31" s="40" t="s">
        <v>39</v>
      </c>
      <c r="D31" s="33">
        <v>-0.48599999999999999</v>
      </c>
      <c r="E31" s="31"/>
      <c r="F31" s="31"/>
      <c r="G31" s="31"/>
      <c r="H31" s="31"/>
      <c r="I31" s="33">
        <v>-2</v>
      </c>
      <c r="J31" s="31"/>
      <c r="K31" s="31"/>
      <c r="L31" s="31"/>
    </row>
    <row r="32" spans="1:12" ht="18" customHeight="1" x14ac:dyDescent="0.2">
      <c r="A32" s="92">
        <v>42166</v>
      </c>
      <c r="B32" s="93" t="s">
        <v>75</v>
      </c>
      <c r="C32" s="93" t="s">
        <v>52</v>
      </c>
      <c r="D32" s="94">
        <v>-5.0000000000000001E-3</v>
      </c>
      <c r="E32" s="95"/>
      <c r="F32" s="95"/>
      <c r="G32" s="95"/>
      <c r="H32" s="95"/>
      <c r="I32" s="94"/>
      <c r="J32" s="95"/>
      <c r="K32" s="95"/>
      <c r="L32" s="95"/>
    </row>
    <row r="33" spans="1:12" ht="18" customHeight="1" x14ac:dyDescent="0.2">
      <c r="A33" s="124">
        <v>42734</v>
      </c>
      <c r="B33" s="128" t="s">
        <v>130</v>
      </c>
      <c r="C33" s="128" t="s">
        <v>131</v>
      </c>
      <c r="D33" s="125">
        <v>-0.40899999999999997</v>
      </c>
      <c r="E33" s="126"/>
      <c r="F33" s="126"/>
      <c r="G33" s="126"/>
      <c r="H33" s="126"/>
      <c r="I33" s="125"/>
      <c r="J33" s="126"/>
      <c r="K33" s="126"/>
      <c r="L33" s="126"/>
    </row>
    <row r="34" spans="1:12" s="4" customFormat="1" ht="18" customHeight="1" x14ac:dyDescent="0.2">
      <c r="A34" s="66"/>
      <c r="B34" s="67"/>
      <c r="C34" s="68"/>
      <c r="D34" s="68"/>
      <c r="E34" s="68"/>
      <c r="F34" s="68"/>
      <c r="G34" s="68"/>
      <c r="H34" s="68"/>
      <c r="I34" s="68"/>
      <c r="J34" s="68"/>
      <c r="K34" s="68"/>
      <c r="L34" s="68"/>
    </row>
    <row r="35" spans="1:12" s="2" customFormat="1" ht="18" customHeight="1" x14ac:dyDescent="0.2">
      <c r="A35" s="2" t="s">
        <v>35</v>
      </c>
      <c r="C35" s="69" t="s">
        <v>36</v>
      </c>
      <c r="D35" s="127">
        <f>SUM(D5:D34)</f>
        <v>4.9960036108132044E-16</v>
      </c>
      <c r="E35" s="43">
        <f>SUM(E5:E34)</f>
        <v>0</v>
      </c>
      <c r="F35" s="43">
        <f t="shared" ref="F35:L35" si="0">SUM(F5:F34)</f>
        <v>0</v>
      </c>
      <c r="G35" s="43">
        <f t="shared" si="0"/>
        <v>0</v>
      </c>
      <c r="H35" s="43">
        <f t="shared" si="0"/>
        <v>0</v>
      </c>
      <c r="I35" s="43">
        <f t="shared" si="0"/>
        <v>0</v>
      </c>
      <c r="J35" s="43">
        <f t="shared" si="0"/>
        <v>0</v>
      </c>
      <c r="K35" s="43">
        <f t="shared" si="0"/>
        <v>0</v>
      </c>
      <c r="L35" s="43">
        <f t="shared" si="0"/>
        <v>0</v>
      </c>
    </row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6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L88"/>
  <sheetViews>
    <sheetView workbookViewId="0">
      <pane ySplit="4" topLeftCell="A5" activePane="bottomLeft" state="frozen"/>
      <selection pane="bottomLeft" activeCell="C30" sqref="C30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25.42578125" customWidth="1"/>
    <col min="4" max="4" width="11.42578125" style="26" customWidth="1"/>
    <col min="9" max="9" width="18.42578125" style="26" bestFit="1" customWidth="1"/>
    <col min="10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" t="s">
        <v>62</v>
      </c>
    </row>
    <row r="3" spans="1:12" s="38" customFormat="1" ht="27" customHeight="1" x14ac:dyDescent="0.2">
      <c r="A3" s="38" t="s">
        <v>12</v>
      </c>
      <c r="D3" s="38" t="s">
        <v>69</v>
      </c>
      <c r="F3" s="38" t="s">
        <v>80</v>
      </c>
      <c r="G3" s="38" t="s">
        <v>67</v>
      </c>
      <c r="I3" s="38" t="s">
        <v>70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99" t="s">
        <v>6</v>
      </c>
      <c r="G4" s="3" t="s">
        <v>7</v>
      </c>
      <c r="H4" s="3" t="s">
        <v>8</v>
      </c>
      <c r="I4" s="25" t="s">
        <v>19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30">
        <v>41635</v>
      </c>
      <c r="B5" s="31" t="s">
        <v>20</v>
      </c>
      <c r="C5" s="31" t="s">
        <v>17</v>
      </c>
      <c r="D5" s="33">
        <v>11.9</v>
      </c>
      <c r="E5" s="41" t="s">
        <v>12</v>
      </c>
      <c r="F5" s="31"/>
      <c r="G5" s="31"/>
      <c r="H5" s="31"/>
      <c r="I5" s="33"/>
      <c r="J5" s="31"/>
      <c r="K5" s="31"/>
      <c r="L5" s="31"/>
    </row>
    <row r="6" spans="1:12" ht="18" customHeight="1" x14ac:dyDescent="0.2">
      <c r="A6" s="30">
        <v>41936</v>
      </c>
      <c r="B6" s="77" t="s">
        <v>16</v>
      </c>
      <c r="C6" s="70" t="s">
        <v>64</v>
      </c>
      <c r="D6" s="78">
        <v>-4</v>
      </c>
      <c r="E6" s="79"/>
      <c r="F6" s="79"/>
      <c r="G6" s="79"/>
      <c r="H6" s="79"/>
      <c r="I6" s="80"/>
      <c r="J6" s="79"/>
      <c r="K6" s="31"/>
      <c r="L6" s="31"/>
    </row>
    <row r="7" spans="1:12" ht="18" customHeight="1" x14ac:dyDescent="0.2">
      <c r="A7" s="30">
        <v>41936</v>
      </c>
      <c r="B7" s="77" t="s">
        <v>16</v>
      </c>
      <c r="C7" s="87" t="s">
        <v>65</v>
      </c>
      <c r="D7" s="78">
        <v>-4</v>
      </c>
      <c r="E7" s="79"/>
      <c r="F7" s="79"/>
      <c r="G7" s="79"/>
      <c r="H7" s="79"/>
      <c r="I7" s="81"/>
      <c r="J7" s="79"/>
      <c r="K7" s="31"/>
      <c r="L7" s="31"/>
    </row>
    <row r="8" spans="1:12" ht="18" customHeight="1" x14ac:dyDescent="0.2">
      <c r="A8" s="30">
        <v>41936</v>
      </c>
      <c r="B8" s="79" t="s">
        <v>16</v>
      </c>
      <c r="C8" s="89" t="s">
        <v>66</v>
      </c>
      <c r="D8" s="80">
        <v>-3</v>
      </c>
      <c r="E8" s="79"/>
      <c r="F8" s="79"/>
      <c r="G8" s="79"/>
      <c r="H8" s="79"/>
      <c r="I8" s="80"/>
      <c r="J8" s="79"/>
      <c r="K8" s="31"/>
      <c r="L8" s="31"/>
    </row>
    <row r="9" spans="1:12" ht="18" customHeight="1" x14ac:dyDescent="0.2">
      <c r="A9" s="30">
        <v>41936</v>
      </c>
      <c r="B9" s="77" t="s">
        <v>16</v>
      </c>
      <c r="C9" s="70" t="s">
        <v>18</v>
      </c>
      <c r="D9" s="80"/>
      <c r="E9" s="79"/>
      <c r="F9" s="79"/>
      <c r="G9" s="71">
        <v>2</v>
      </c>
      <c r="H9" s="79"/>
      <c r="I9" s="80"/>
      <c r="J9" s="79"/>
      <c r="K9" s="31"/>
      <c r="L9" s="31"/>
    </row>
    <row r="10" spans="1:12" ht="18" customHeight="1" x14ac:dyDescent="0.2">
      <c r="A10" s="30">
        <v>41936</v>
      </c>
      <c r="B10" s="77" t="s">
        <v>16</v>
      </c>
      <c r="C10" s="77" t="s">
        <v>68</v>
      </c>
      <c r="D10" s="80"/>
      <c r="E10" s="79"/>
      <c r="F10" s="82"/>
      <c r="G10" s="79">
        <v>-1</v>
      </c>
      <c r="H10" s="79"/>
      <c r="I10" s="83"/>
      <c r="J10" s="79"/>
      <c r="K10" s="31"/>
      <c r="L10" s="31"/>
    </row>
    <row r="11" spans="1:12" ht="18" customHeight="1" x14ac:dyDescent="0.2">
      <c r="A11" s="30">
        <v>41941</v>
      </c>
      <c r="B11" s="77" t="s">
        <v>16</v>
      </c>
      <c r="C11" s="87" t="s">
        <v>18</v>
      </c>
      <c r="D11" s="80"/>
      <c r="E11" s="79"/>
      <c r="F11" s="88">
        <v>8</v>
      </c>
      <c r="G11" s="79"/>
      <c r="H11" s="79"/>
      <c r="I11" s="78"/>
      <c r="J11" s="79"/>
      <c r="K11" s="31"/>
      <c r="L11" s="31"/>
    </row>
    <row r="12" spans="1:12" ht="18" customHeight="1" x14ac:dyDescent="0.2">
      <c r="A12" s="30">
        <v>41941</v>
      </c>
      <c r="B12" s="77" t="s">
        <v>16</v>
      </c>
      <c r="C12" s="90" t="s">
        <v>18</v>
      </c>
      <c r="D12" s="80"/>
      <c r="E12" s="79"/>
      <c r="F12" s="82"/>
      <c r="G12" s="79"/>
      <c r="H12" s="79"/>
      <c r="I12" s="91">
        <v>6</v>
      </c>
      <c r="J12" s="79"/>
      <c r="K12" s="31"/>
      <c r="L12" s="31"/>
    </row>
    <row r="13" spans="1:12" ht="18" customHeight="1" x14ac:dyDescent="0.2">
      <c r="A13" s="30">
        <v>42003</v>
      </c>
      <c r="B13" s="79" t="s">
        <v>16</v>
      </c>
      <c r="C13" s="79" t="s">
        <v>39</v>
      </c>
      <c r="D13" s="78">
        <v>-0.28000000000000003</v>
      </c>
      <c r="E13" s="79"/>
      <c r="F13" s="82" t="s">
        <v>40</v>
      </c>
      <c r="G13" s="79" t="s">
        <v>40</v>
      </c>
      <c r="H13" s="79"/>
      <c r="I13" s="80"/>
      <c r="J13" s="79"/>
      <c r="K13" s="31"/>
      <c r="L13" s="31"/>
    </row>
    <row r="14" spans="1:12" ht="18" customHeight="1" x14ac:dyDescent="0.2">
      <c r="A14" s="30">
        <v>42025</v>
      </c>
      <c r="B14" s="77" t="s">
        <v>47</v>
      </c>
      <c r="C14" s="77" t="s">
        <v>71</v>
      </c>
      <c r="D14" s="78"/>
      <c r="E14" s="79"/>
      <c r="F14" s="82">
        <v>-8</v>
      </c>
      <c r="G14" s="79">
        <v>-1</v>
      </c>
      <c r="H14" s="79"/>
      <c r="I14" s="80"/>
      <c r="J14" s="79"/>
      <c r="K14" s="31"/>
      <c r="L14" s="31"/>
    </row>
    <row r="15" spans="1:12" ht="18" customHeight="1" x14ac:dyDescent="0.2">
      <c r="A15" s="30">
        <v>42086</v>
      </c>
      <c r="B15" s="79" t="s">
        <v>73</v>
      </c>
      <c r="C15" s="79" t="s">
        <v>72</v>
      </c>
      <c r="D15" s="80"/>
      <c r="E15" s="79"/>
      <c r="F15" s="79"/>
      <c r="G15" s="79"/>
      <c r="H15" s="79"/>
      <c r="I15" s="80">
        <v>-4</v>
      </c>
      <c r="J15" s="79"/>
      <c r="K15" s="31"/>
      <c r="L15" s="31"/>
    </row>
    <row r="16" spans="1:12" ht="18" customHeight="1" x14ac:dyDescent="0.2">
      <c r="A16" s="30">
        <v>42221</v>
      </c>
      <c r="B16" s="79" t="s">
        <v>47</v>
      </c>
      <c r="C16" s="79" t="s">
        <v>79</v>
      </c>
      <c r="D16" s="78"/>
      <c r="E16" s="79"/>
      <c r="F16" s="79"/>
      <c r="G16" s="79"/>
      <c r="H16" s="79"/>
      <c r="I16" s="78">
        <v>-2</v>
      </c>
      <c r="J16" s="79"/>
      <c r="K16" s="31"/>
      <c r="L16" s="31"/>
    </row>
    <row r="17" spans="1:12" ht="18" customHeight="1" x14ac:dyDescent="0.2">
      <c r="A17" s="30">
        <v>42248</v>
      </c>
      <c r="B17" s="77" t="s">
        <v>73</v>
      </c>
      <c r="C17" s="77" t="s">
        <v>81</v>
      </c>
      <c r="D17" s="80">
        <v>-0.62</v>
      </c>
      <c r="E17" s="79"/>
      <c r="F17" s="82">
        <v>1</v>
      </c>
      <c r="G17" s="79"/>
      <c r="H17" s="79"/>
      <c r="I17" s="80"/>
      <c r="J17" s="79"/>
      <c r="K17" s="31"/>
      <c r="L17" s="31"/>
    </row>
    <row r="18" spans="1:12" ht="18" customHeight="1" x14ac:dyDescent="0.2">
      <c r="A18" s="30">
        <v>42347</v>
      </c>
      <c r="B18" s="77" t="s">
        <v>47</v>
      </c>
      <c r="C18" s="77" t="s">
        <v>96</v>
      </c>
      <c r="D18" s="78"/>
      <c r="E18" s="79"/>
      <c r="F18" s="82">
        <v>-1</v>
      </c>
      <c r="G18" s="79"/>
      <c r="H18" s="79"/>
      <c r="I18" s="80"/>
      <c r="J18" s="79"/>
      <c r="K18" s="31"/>
      <c r="L18" s="31"/>
    </row>
    <row r="19" spans="1:12" ht="18" customHeight="1" x14ac:dyDescent="0.2">
      <c r="A19" s="30" t="s">
        <v>12</v>
      </c>
      <c r="B19" s="79"/>
      <c r="C19" s="79"/>
      <c r="D19" s="80"/>
      <c r="E19" s="79"/>
      <c r="F19" s="82"/>
      <c r="G19" s="79"/>
      <c r="H19" s="79"/>
      <c r="I19" s="80"/>
      <c r="J19" s="79"/>
      <c r="K19" s="31"/>
      <c r="L19" s="31"/>
    </row>
    <row r="20" spans="1:12" ht="18" customHeight="1" x14ac:dyDescent="0.2">
      <c r="A20" s="30" t="s">
        <v>12</v>
      </c>
      <c r="B20" s="79"/>
      <c r="C20" s="79"/>
      <c r="D20" s="80"/>
      <c r="E20" s="79"/>
      <c r="F20" s="79"/>
      <c r="G20" s="79"/>
      <c r="H20" s="79"/>
      <c r="I20" s="80"/>
      <c r="J20" s="79"/>
      <c r="K20" s="31"/>
      <c r="L20" s="31"/>
    </row>
    <row r="21" spans="1:12" ht="18" customHeight="1" x14ac:dyDescent="0.2">
      <c r="A21" s="30" t="s">
        <v>12</v>
      </c>
      <c r="B21" s="79"/>
      <c r="C21" s="79"/>
      <c r="D21" s="80"/>
      <c r="E21" s="79"/>
      <c r="F21" s="77"/>
      <c r="G21" s="79"/>
      <c r="H21" s="79"/>
      <c r="I21" s="80"/>
      <c r="J21" s="79"/>
      <c r="K21" s="31"/>
      <c r="L21" s="31"/>
    </row>
    <row r="22" spans="1:12" ht="18" customHeight="1" x14ac:dyDescent="0.2">
      <c r="A22" s="30" t="s">
        <v>12</v>
      </c>
      <c r="B22" s="77"/>
      <c r="C22" s="77"/>
      <c r="D22" s="78"/>
      <c r="E22" s="79"/>
      <c r="F22" s="79"/>
      <c r="G22" s="79"/>
      <c r="H22" s="79"/>
      <c r="I22" s="80"/>
      <c r="J22" s="79"/>
      <c r="K22" s="31"/>
      <c r="L22" s="31"/>
    </row>
    <row r="23" spans="1:12" ht="18" customHeight="1" x14ac:dyDescent="0.2">
      <c r="A23" s="30" t="s">
        <v>12</v>
      </c>
      <c r="B23" s="77"/>
      <c r="C23" s="77"/>
      <c r="D23" s="80"/>
      <c r="E23" s="79"/>
      <c r="F23" s="79"/>
      <c r="G23" s="79"/>
      <c r="H23" s="79"/>
      <c r="I23" s="80"/>
      <c r="J23" s="79"/>
      <c r="K23" s="31"/>
      <c r="L23" s="31"/>
    </row>
    <row r="24" spans="1:12" ht="18" customHeight="1" x14ac:dyDescent="0.2">
      <c r="A24" s="30" t="s">
        <v>12</v>
      </c>
      <c r="B24" s="79"/>
      <c r="C24" s="79"/>
      <c r="D24" s="80"/>
      <c r="E24" s="79"/>
      <c r="F24" s="79"/>
      <c r="G24" s="79"/>
      <c r="H24" s="79"/>
      <c r="I24" s="78"/>
      <c r="J24" s="79"/>
      <c r="K24" s="31"/>
      <c r="L24" s="31"/>
    </row>
    <row r="25" spans="1:12" ht="18" customHeight="1" x14ac:dyDescent="0.2">
      <c r="A25" s="30" t="s">
        <v>12</v>
      </c>
      <c r="B25" s="79"/>
      <c r="C25" s="79"/>
      <c r="D25" s="80"/>
      <c r="E25" s="79"/>
      <c r="F25" s="79"/>
      <c r="G25" s="79"/>
      <c r="H25" s="79"/>
      <c r="I25" s="80"/>
      <c r="J25" s="79"/>
      <c r="K25" s="31"/>
      <c r="L25" s="31"/>
    </row>
    <row r="26" spans="1:12" ht="18" customHeight="1" x14ac:dyDescent="0.2">
      <c r="A26" s="30" t="s">
        <v>12</v>
      </c>
      <c r="B26" s="77"/>
      <c r="C26" s="77"/>
      <c r="D26" s="80"/>
      <c r="E26" s="79"/>
      <c r="F26" s="84"/>
      <c r="G26" s="79"/>
      <c r="H26" s="79"/>
      <c r="I26" s="80"/>
      <c r="J26" s="79"/>
      <c r="K26" s="31"/>
      <c r="L26" s="31"/>
    </row>
    <row r="27" spans="1:12" ht="18" customHeight="1" x14ac:dyDescent="0.2">
      <c r="A27" s="30" t="s">
        <v>12</v>
      </c>
      <c r="B27" s="77"/>
      <c r="C27" s="77"/>
      <c r="D27" s="80"/>
      <c r="E27" s="79"/>
      <c r="F27" s="79"/>
      <c r="G27" s="79"/>
      <c r="H27" s="79"/>
      <c r="I27" s="80"/>
      <c r="J27" s="79"/>
      <c r="K27" s="31"/>
      <c r="L27" s="31"/>
    </row>
    <row r="28" spans="1:12" ht="18" customHeight="1" x14ac:dyDescent="0.2">
      <c r="A28" s="30" t="s">
        <v>12</v>
      </c>
      <c r="B28" s="77"/>
      <c r="C28" s="77"/>
      <c r="D28" s="80"/>
      <c r="E28" s="79"/>
      <c r="F28" s="79"/>
      <c r="G28" s="79"/>
      <c r="H28" s="79"/>
      <c r="I28" s="85"/>
      <c r="J28" s="79"/>
      <c r="K28" s="31"/>
      <c r="L28" s="31"/>
    </row>
    <row r="29" spans="1:12" ht="18" customHeight="1" x14ac:dyDescent="0.2">
      <c r="A29" s="30" t="s">
        <v>12</v>
      </c>
      <c r="B29" s="77"/>
      <c r="C29" s="77"/>
      <c r="D29" s="80"/>
      <c r="E29" s="79"/>
      <c r="F29" s="79"/>
      <c r="G29" s="79"/>
      <c r="H29" s="79"/>
      <c r="I29" s="80"/>
      <c r="J29" s="79"/>
      <c r="K29" s="31"/>
      <c r="L29" s="31"/>
    </row>
    <row r="30" spans="1:12" ht="18" customHeight="1" x14ac:dyDescent="0.2">
      <c r="A30" s="30" t="s">
        <v>12</v>
      </c>
      <c r="B30" s="77"/>
      <c r="C30" s="77"/>
      <c r="D30" s="80"/>
      <c r="E30" s="79"/>
      <c r="F30" s="79"/>
      <c r="G30" s="79"/>
      <c r="H30" s="79"/>
      <c r="I30" s="80"/>
      <c r="J30" s="79"/>
      <c r="K30" s="31"/>
      <c r="L30" s="31"/>
    </row>
    <row r="31" spans="1:12" ht="18" customHeight="1" x14ac:dyDescent="0.2">
      <c r="A31" s="30"/>
      <c r="B31" s="86"/>
      <c r="C31" s="86"/>
      <c r="D31" s="80"/>
      <c r="E31" s="79"/>
      <c r="F31" s="79"/>
      <c r="G31" s="79"/>
      <c r="H31" s="79"/>
      <c r="I31" s="80"/>
      <c r="J31" s="79"/>
      <c r="K31" s="31"/>
      <c r="L31" s="31"/>
    </row>
    <row r="32" spans="1:12" ht="18" customHeight="1" x14ac:dyDescent="0.2">
      <c r="A32" s="30"/>
      <c r="B32" s="86"/>
      <c r="C32" s="86"/>
      <c r="D32" s="80"/>
      <c r="E32" s="79"/>
      <c r="F32" s="79"/>
      <c r="G32" s="79"/>
      <c r="H32" s="79"/>
      <c r="I32" s="80"/>
      <c r="J32" s="79"/>
      <c r="K32" s="31"/>
      <c r="L32" s="31"/>
    </row>
    <row r="33" spans="1:12" s="4" customFormat="1" ht="18" customHeight="1" x14ac:dyDescent="0.2">
      <c r="A33" s="66"/>
      <c r="B33" s="67"/>
      <c r="C33" s="68"/>
      <c r="D33" s="68"/>
      <c r="E33" s="68"/>
      <c r="F33" s="68"/>
      <c r="G33" s="68"/>
      <c r="H33" s="68"/>
      <c r="I33" s="68"/>
      <c r="J33" s="68"/>
      <c r="K33" s="68"/>
      <c r="L33" s="68"/>
    </row>
    <row r="34" spans="1:12" s="2" customFormat="1" ht="18" customHeight="1" x14ac:dyDescent="0.2">
      <c r="A34" s="2" t="s">
        <v>35</v>
      </c>
      <c r="C34" s="69" t="s">
        <v>36</v>
      </c>
      <c r="D34" s="43">
        <f>SUM(D5:D33)</f>
        <v>0</v>
      </c>
      <c r="E34" s="43">
        <f>SUM(E5:E33)</f>
        <v>0</v>
      </c>
      <c r="F34" s="101">
        <f t="shared" ref="F34:L34" si="0">SUM(F5:F33)</f>
        <v>0</v>
      </c>
      <c r="G34" s="43">
        <f t="shared" si="0"/>
        <v>0</v>
      </c>
      <c r="H34" s="43">
        <f t="shared" si="0"/>
        <v>0</v>
      </c>
      <c r="I34" s="43">
        <f t="shared" si="0"/>
        <v>0</v>
      </c>
      <c r="J34" s="43">
        <f t="shared" si="0"/>
        <v>0</v>
      </c>
      <c r="K34" s="43">
        <f t="shared" si="0"/>
        <v>0</v>
      </c>
      <c r="L34" s="43">
        <f t="shared" si="0"/>
        <v>0</v>
      </c>
    </row>
    <row r="35" spans="1:12" ht="18" customHeight="1" x14ac:dyDescent="0.2">
      <c r="B35" t="s">
        <v>63</v>
      </c>
      <c r="F35" s="100"/>
    </row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</sheetData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T88"/>
  <sheetViews>
    <sheetView zoomScale="82" zoomScaleNormal="82" workbookViewId="0">
      <pane ySplit="4" topLeftCell="A5" activePane="bottomLeft" state="frozen"/>
      <selection pane="bottomLeft" activeCell="D32" sqref="D32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32.28515625" customWidth="1"/>
    <col min="4" max="4" width="11.42578125" style="26" customWidth="1"/>
    <col min="9" max="9" width="18.42578125" style="26" bestFit="1" customWidth="1"/>
    <col min="10" max="12" width="12.5703125" bestFit="1" customWidth="1"/>
  </cols>
  <sheetData>
    <row r="1" spans="1:20" x14ac:dyDescent="0.2">
      <c r="A1" t="s">
        <v>0</v>
      </c>
    </row>
    <row r="2" spans="1:20" s="1" customFormat="1" ht="29.25" customHeight="1" x14ac:dyDescent="0.5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" t="s">
        <v>77</v>
      </c>
      <c r="N2" s="163"/>
      <c r="O2" s="163"/>
      <c r="P2" s="163"/>
      <c r="Q2" s="163"/>
      <c r="R2" s="163"/>
      <c r="S2" s="163"/>
      <c r="T2" s="163"/>
    </row>
    <row r="3" spans="1:20" s="38" customFormat="1" ht="27" customHeight="1" x14ac:dyDescent="0.2">
      <c r="A3" s="38" t="s">
        <v>12</v>
      </c>
      <c r="D3" s="38" t="s">
        <v>89</v>
      </c>
      <c r="F3" s="38" t="s">
        <v>90</v>
      </c>
      <c r="G3" s="38" t="s">
        <v>88</v>
      </c>
    </row>
    <row r="4" spans="1:20" ht="47.25" customHeight="1" x14ac:dyDescent="0.3">
      <c r="A4" s="97" t="s">
        <v>1</v>
      </c>
      <c r="B4" s="97" t="s">
        <v>2</v>
      </c>
      <c r="C4" s="97" t="s">
        <v>3</v>
      </c>
      <c r="D4" s="97" t="s">
        <v>4</v>
      </c>
      <c r="E4" s="97" t="s">
        <v>5</v>
      </c>
      <c r="F4" s="104" t="s">
        <v>91</v>
      </c>
      <c r="G4" s="97" t="s">
        <v>83</v>
      </c>
      <c r="H4" s="97" t="s">
        <v>8</v>
      </c>
      <c r="I4" s="98" t="s">
        <v>19</v>
      </c>
      <c r="J4" s="97" t="s">
        <v>9</v>
      </c>
      <c r="K4" s="97" t="s">
        <v>9</v>
      </c>
      <c r="L4" s="97" t="s">
        <v>9</v>
      </c>
    </row>
    <row r="5" spans="1:20" ht="18" customHeight="1" x14ac:dyDescent="0.2">
      <c r="A5" s="30">
        <v>42195</v>
      </c>
      <c r="B5" s="31" t="s">
        <v>20</v>
      </c>
      <c r="C5" s="31" t="s">
        <v>17</v>
      </c>
      <c r="D5" s="33">
        <v>30.9</v>
      </c>
      <c r="E5" s="41" t="s">
        <v>12</v>
      </c>
      <c r="F5" s="31"/>
      <c r="G5" s="31"/>
      <c r="H5" s="31"/>
      <c r="I5" s="33"/>
      <c r="J5" s="31"/>
      <c r="K5" s="31"/>
      <c r="L5" s="31"/>
    </row>
    <row r="6" spans="1:20" ht="18" customHeight="1" x14ac:dyDescent="0.2">
      <c r="A6" s="96">
        <v>42222</v>
      </c>
      <c r="B6" s="77" t="s">
        <v>47</v>
      </c>
      <c r="C6" s="77" t="s">
        <v>82</v>
      </c>
      <c r="D6" s="78">
        <v>-12.5</v>
      </c>
      <c r="E6" s="79"/>
      <c r="F6" s="79"/>
      <c r="G6" s="79">
        <v>5</v>
      </c>
      <c r="H6" s="79"/>
      <c r="I6" s="80"/>
      <c r="J6" s="79"/>
      <c r="K6" s="31"/>
      <c r="L6" s="31"/>
    </row>
    <row r="7" spans="1:20" ht="18" customHeight="1" x14ac:dyDescent="0.2">
      <c r="A7" s="96">
        <v>42249</v>
      </c>
      <c r="B7" s="77" t="s">
        <v>47</v>
      </c>
      <c r="C7" s="77" t="s">
        <v>84</v>
      </c>
      <c r="D7" s="78"/>
      <c r="E7" s="79"/>
      <c r="F7" s="79"/>
      <c r="G7" s="79">
        <v>-4</v>
      </c>
      <c r="H7" s="79"/>
      <c r="I7" s="81"/>
      <c r="J7" s="79"/>
      <c r="K7" s="31"/>
      <c r="L7" s="31"/>
    </row>
    <row r="8" spans="1:20" ht="18" customHeight="1" x14ac:dyDescent="0.2">
      <c r="A8" s="96">
        <v>42249</v>
      </c>
      <c r="B8" s="79" t="s">
        <v>47</v>
      </c>
      <c r="C8" s="79" t="s">
        <v>85</v>
      </c>
      <c r="D8" s="80"/>
      <c r="E8" s="79"/>
      <c r="F8" s="79"/>
      <c r="G8" s="79">
        <v>-1</v>
      </c>
      <c r="H8" s="79"/>
      <c r="I8" s="80"/>
      <c r="J8" s="79"/>
      <c r="K8" s="31"/>
      <c r="L8" s="31"/>
    </row>
    <row r="9" spans="1:20" ht="18" customHeight="1" x14ac:dyDescent="0.2">
      <c r="A9" s="96">
        <v>42279</v>
      </c>
      <c r="B9" s="77" t="s">
        <v>47</v>
      </c>
      <c r="C9" s="77" t="s">
        <v>86</v>
      </c>
      <c r="D9" s="80">
        <v>-10</v>
      </c>
      <c r="E9" s="79"/>
      <c r="F9" s="79"/>
      <c r="G9" s="79">
        <v>4</v>
      </c>
      <c r="H9" s="79"/>
      <c r="I9" s="80"/>
      <c r="J9" s="79"/>
      <c r="K9" s="31"/>
      <c r="L9" s="31"/>
    </row>
    <row r="10" spans="1:20" ht="18" customHeight="1" x14ac:dyDescent="0.2">
      <c r="A10" s="96">
        <v>42279</v>
      </c>
      <c r="B10" s="77" t="s">
        <v>73</v>
      </c>
      <c r="C10" s="77" t="s">
        <v>93</v>
      </c>
      <c r="D10" s="80">
        <v>-8.4</v>
      </c>
      <c r="E10" s="79"/>
      <c r="F10" s="82"/>
      <c r="G10" s="79"/>
      <c r="H10" s="79"/>
      <c r="I10" s="83"/>
      <c r="J10" s="79"/>
      <c r="K10" s="31"/>
      <c r="L10" s="31"/>
    </row>
    <row r="11" spans="1:20" ht="18" customHeight="1" x14ac:dyDescent="0.2">
      <c r="A11" s="96">
        <v>42375</v>
      </c>
      <c r="B11" s="77" t="s">
        <v>47</v>
      </c>
      <c r="C11" s="77" t="s">
        <v>97</v>
      </c>
      <c r="D11" s="80"/>
      <c r="E11" s="79"/>
      <c r="F11" s="84"/>
      <c r="G11" s="79">
        <v>-4</v>
      </c>
      <c r="H11" s="79"/>
      <c r="I11" s="78"/>
      <c r="J11" s="79"/>
      <c r="K11" s="31"/>
      <c r="L11" s="31"/>
    </row>
    <row r="12" spans="1:20" ht="18" customHeight="1" x14ac:dyDescent="0.2">
      <c r="A12" s="96"/>
      <c r="B12" s="77"/>
      <c r="C12" s="77"/>
      <c r="D12" s="80"/>
      <c r="E12" s="79"/>
      <c r="F12" s="82"/>
      <c r="G12" s="79"/>
      <c r="H12" s="79"/>
      <c r="I12" s="80"/>
      <c r="J12" s="79"/>
      <c r="K12" s="31"/>
      <c r="L12" s="31"/>
    </row>
    <row r="13" spans="1:20" ht="18" customHeight="1" x14ac:dyDescent="0.2">
      <c r="A13" s="96"/>
      <c r="B13" s="79"/>
      <c r="C13" s="79"/>
      <c r="D13" s="78"/>
      <c r="E13" s="79"/>
      <c r="F13" s="82"/>
      <c r="G13" s="79"/>
      <c r="H13" s="79"/>
      <c r="I13" s="80"/>
      <c r="J13" s="79"/>
      <c r="K13" s="31"/>
      <c r="L13" s="31"/>
    </row>
    <row r="14" spans="1:20" ht="18" customHeight="1" x14ac:dyDescent="0.2">
      <c r="A14" s="96"/>
      <c r="B14" s="77"/>
      <c r="C14" s="77"/>
      <c r="D14" s="78"/>
      <c r="E14" s="79"/>
      <c r="F14" s="82"/>
      <c r="G14" s="79"/>
      <c r="H14" s="79"/>
      <c r="I14" s="80"/>
      <c r="J14" s="79"/>
      <c r="K14" s="31"/>
      <c r="L14" s="31"/>
    </row>
    <row r="15" spans="1:20" ht="18" customHeight="1" x14ac:dyDescent="0.2">
      <c r="A15" s="96"/>
      <c r="B15" s="79"/>
      <c r="C15" s="79"/>
      <c r="D15" s="80"/>
      <c r="E15" s="79"/>
      <c r="F15" s="79"/>
      <c r="G15" s="79"/>
      <c r="H15" s="79"/>
      <c r="I15" s="80"/>
      <c r="J15" s="79"/>
      <c r="K15" s="31"/>
      <c r="L15" s="31"/>
    </row>
    <row r="16" spans="1:20" ht="18" customHeight="1" x14ac:dyDescent="0.2">
      <c r="A16" s="96"/>
      <c r="B16" s="79"/>
      <c r="C16" s="79"/>
      <c r="D16" s="78"/>
      <c r="E16" s="79"/>
      <c r="F16" s="79"/>
      <c r="G16" s="79"/>
      <c r="H16" s="79"/>
      <c r="I16" s="78"/>
      <c r="J16" s="79"/>
      <c r="K16" s="31"/>
      <c r="L16" s="31"/>
    </row>
    <row r="17" spans="1:12" ht="18" customHeight="1" x14ac:dyDescent="0.2">
      <c r="A17" s="96"/>
      <c r="B17" s="77"/>
      <c r="C17" s="77"/>
      <c r="D17" s="80"/>
      <c r="E17" s="79"/>
      <c r="F17" s="82"/>
      <c r="G17" s="79"/>
      <c r="H17" s="79"/>
      <c r="I17" s="80"/>
      <c r="J17" s="79"/>
      <c r="K17" s="31"/>
      <c r="L17" s="31"/>
    </row>
    <row r="18" spans="1:12" ht="18" customHeight="1" x14ac:dyDescent="0.2">
      <c r="A18" s="96"/>
      <c r="B18" s="79"/>
      <c r="C18" s="79"/>
      <c r="D18" s="78"/>
      <c r="E18" s="79"/>
      <c r="F18" s="82"/>
      <c r="G18" s="79"/>
      <c r="H18" s="79"/>
      <c r="I18" s="80"/>
      <c r="J18" s="79"/>
      <c r="K18" s="31"/>
      <c r="L18" s="31"/>
    </row>
    <row r="19" spans="1:12" ht="18" customHeight="1" x14ac:dyDescent="0.2">
      <c r="A19" s="96"/>
      <c r="B19" s="79"/>
      <c r="C19" s="79"/>
      <c r="D19" s="80"/>
      <c r="E19" s="79"/>
      <c r="F19" s="82"/>
      <c r="G19" s="79"/>
      <c r="H19" s="79"/>
      <c r="I19" s="80"/>
      <c r="J19" s="79"/>
      <c r="K19" s="31"/>
      <c r="L19" s="31"/>
    </row>
    <row r="20" spans="1:12" ht="18" customHeight="1" x14ac:dyDescent="0.2">
      <c r="A20" s="30" t="s">
        <v>12</v>
      </c>
      <c r="B20" s="79"/>
      <c r="C20" s="79"/>
      <c r="D20" s="80"/>
      <c r="E20" s="79"/>
      <c r="F20" s="79"/>
      <c r="G20" s="79"/>
      <c r="H20" s="79"/>
      <c r="I20" s="80"/>
      <c r="J20" s="79"/>
      <c r="K20" s="31"/>
      <c r="L20" s="31"/>
    </row>
    <row r="21" spans="1:12" ht="18" customHeight="1" x14ac:dyDescent="0.2">
      <c r="A21" s="30" t="s">
        <v>12</v>
      </c>
      <c r="B21" s="79"/>
      <c r="C21" s="79"/>
      <c r="D21" s="80"/>
      <c r="E21" s="79"/>
      <c r="F21" s="77"/>
      <c r="G21" s="79"/>
      <c r="H21" s="79"/>
      <c r="I21" s="80"/>
      <c r="J21" s="79"/>
      <c r="K21" s="31"/>
      <c r="L21" s="31"/>
    </row>
    <row r="22" spans="1:12" ht="18" customHeight="1" x14ac:dyDescent="0.2">
      <c r="A22" s="30" t="s">
        <v>12</v>
      </c>
      <c r="B22" s="77"/>
      <c r="C22" s="77"/>
      <c r="D22" s="78"/>
      <c r="E22" s="79"/>
      <c r="F22" s="79"/>
      <c r="G22" s="79"/>
      <c r="H22" s="79"/>
      <c r="I22" s="80"/>
      <c r="J22" s="79"/>
      <c r="K22" s="31"/>
      <c r="L22" s="31"/>
    </row>
    <row r="23" spans="1:12" ht="18" customHeight="1" x14ac:dyDescent="0.2">
      <c r="A23" s="30" t="s">
        <v>12</v>
      </c>
      <c r="B23" s="77"/>
      <c r="C23" s="77"/>
      <c r="D23" s="80"/>
      <c r="E23" s="79"/>
      <c r="F23" s="79"/>
      <c r="G23" s="79"/>
      <c r="H23" s="79"/>
      <c r="I23" s="80"/>
      <c r="J23" s="79"/>
      <c r="K23" s="31"/>
      <c r="L23" s="31"/>
    </row>
    <row r="24" spans="1:12" ht="18" customHeight="1" x14ac:dyDescent="0.2">
      <c r="A24" s="30" t="s">
        <v>12</v>
      </c>
      <c r="B24" s="79"/>
      <c r="C24" s="79"/>
      <c r="D24" s="80"/>
      <c r="E24" s="79"/>
      <c r="F24" s="79"/>
      <c r="G24" s="79"/>
      <c r="H24" s="79"/>
      <c r="I24" s="78"/>
      <c r="J24" s="79"/>
      <c r="K24" s="31"/>
      <c r="L24" s="31"/>
    </row>
    <row r="25" spans="1:12" ht="18" customHeight="1" x14ac:dyDescent="0.2">
      <c r="A25" s="30" t="s">
        <v>12</v>
      </c>
      <c r="B25" s="79"/>
      <c r="C25" s="79"/>
      <c r="D25" s="80"/>
      <c r="E25" s="79"/>
      <c r="F25" s="79"/>
      <c r="G25" s="79"/>
      <c r="H25" s="79"/>
      <c r="I25" s="80"/>
      <c r="J25" s="79"/>
      <c r="K25" s="31"/>
      <c r="L25" s="31"/>
    </row>
    <row r="26" spans="1:12" ht="18" customHeight="1" x14ac:dyDescent="0.2">
      <c r="A26" s="30" t="s">
        <v>12</v>
      </c>
      <c r="B26" s="77"/>
      <c r="C26" s="77"/>
      <c r="D26" s="80"/>
      <c r="E26" s="79"/>
      <c r="F26" s="84"/>
      <c r="G26" s="79"/>
      <c r="H26" s="79"/>
      <c r="I26" s="80"/>
      <c r="J26" s="79"/>
      <c r="K26" s="31"/>
      <c r="L26" s="31"/>
    </row>
    <row r="27" spans="1:12" ht="18" customHeight="1" x14ac:dyDescent="0.2">
      <c r="A27" s="30" t="s">
        <v>12</v>
      </c>
      <c r="B27" s="77"/>
      <c r="C27" s="77"/>
      <c r="D27" s="80"/>
      <c r="E27" s="79"/>
      <c r="F27" s="79"/>
      <c r="G27" s="79"/>
      <c r="H27" s="79"/>
      <c r="I27" s="80"/>
      <c r="J27" s="79"/>
      <c r="K27" s="31"/>
      <c r="L27" s="31"/>
    </row>
    <row r="28" spans="1:12" ht="18" customHeight="1" x14ac:dyDescent="0.2">
      <c r="A28" s="30" t="s">
        <v>12</v>
      </c>
      <c r="B28" s="77"/>
      <c r="C28" s="77"/>
      <c r="D28" s="80"/>
      <c r="E28" s="79"/>
      <c r="F28" s="79"/>
      <c r="G28" s="79"/>
      <c r="H28" s="79"/>
      <c r="I28" s="85"/>
      <c r="J28" s="79"/>
      <c r="K28" s="31"/>
      <c r="L28" s="31"/>
    </row>
    <row r="29" spans="1:12" ht="18" customHeight="1" x14ac:dyDescent="0.2">
      <c r="A29" s="30" t="s">
        <v>12</v>
      </c>
      <c r="B29" s="77"/>
      <c r="C29" s="77"/>
      <c r="D29" s="80"/>
      <c r="E29" s="79"/>
      <c r="F29" s="79"/>
      <c r="G29" s="79"/>
      <c r="H29" s="79"/>
      <c r="I29" s="80"/>
      <c r="J29" s="79"/>
      <c r="K29" s="31"/>
      <c r="L29" s="31"/>
    </row>
    <row r="30" spans="1:12" ht="18" customHeight="1" x14ac:dyDescent="0.2">
      <c r="A30" s="30" t="s">
        <v>12</v>
      </c>
      <c r="B30" s="77"/>
      <c r="C30" s="77"/>
      <c r="D30" s="80"/>
      <c r="E30" s="79"/>
      <c r="F30" s="79"/>
      <c r="G30" s="79"/>
      <c r="H30" s="79"/>
      <c r="I30" s="80"/>
      <c r="J30" s="79"/>
      <c r="K30" s="31"/>
      <c r="L30" s="31"/>
    </row>
    <row r="31" spans="1:12" ht="18" customHeight="1" x14ac:dyDescent="0.2">
      <c r="A31" s="30"/>
      <c r="B31" s="86"/>
      <c r="C31" s="86"/>
      <c r="D31" s="80"/>
      <c r="E31" s="79"/>
      <c r="F31" s="79"/>
      <c r="G31" s="79"/>
      <c r="H31" s="79"/>
      <c r="I31" s="80"/>
      <c r="J31" s="79"/>
      <c r="K31" s="31"/>
      <c r="L31" s="31"/>
    </row>
    <row r="32" spans="1:12" ht="18" customHeight="1" x14ac:dyDescent="0.2">
      <c r="A32" s="30"/>
      <c r="B32" s="86"/>
      <c r="C32" s="86"/>
      <c r="D32" s="80"/>
      <c r="E32" s="79"/>
      <c r="F32" s="79"/>
      <c r="G32" s="79"/>
      <c r="H32" s="79"/>
      <c r="I32" s="80"/>
      <c r="J32" s="79"/>
      <c r="K32" s="31"/>
      <c r="L32" s="31"/>
    </row>
    <row r="33" spans="1:12" s="4" customFormat="1" ht="18" customHeight="1" x14ac:dyDescent="0.2">
      <c r="A33" s="66"/>
      <c r="B33" s="67"/>
      <c r="C33" s="68"/>
      <c r="D33" s="68"/>
      <c r="E33" s="68"/>
      <c r="F33" s="68"/>
      <c r="G33" s="68"/>
      <c r="H33" s="68"/>
      <c r="I33" s="68"/>
      <c r="J33" s="68"/>
      <c r="K33" s="68"/>
      <c r="L33" s="68"/>
    </row>
    <row r="34" spans="1:12" s="31" customFormat="1" ht="18" customHeight="1" x14ac:dyDescent="0.2">
      <c r="C34" s="102" t="s">
        <v>36</v>
      </c>
      <c r="D34" s="103">
        <f>SUM(D5:D33)</f>
        <v>0</v>
      </c>
      <c r="E34" s="103">
        <f>SUM(E5:E33)</f>
        <v>0</v>
      </c>
      <c r="F34" s="103">
        <f t="shared" ref="F34:L34" si="0">SUM(F5:F33)</f>
        <v>0</v>
      </c>
      <c r="G34" s="103">
        <f t="shared" si="0"/>
        <v>0</v>
      </c>
      <c r="H34" s="103">
        <f t="shared" si="0"/>
        <v>0</v>
      </c>
      <c r="I34" s="103">
        <f t="shared" si="0"/>
        <v>0</v>
      </c>
      <c r="J34" s="103">
        <f t="shared" si="0"/>
        <v>0</v>
      </c>
      <c r="K34" s="103">
        <f t="shared" si="0"/>
        <v>0</v>
      </c>
      <c r="L34" s="103">
        <f t="shared" si="0"/>
        <v>0</v>
      </c>
    </row>
    <row r="35" spans="1:12" ht="18" customHeight="1" x14ac:dyDescent="0.2">
      <c r="B35" t="s">
        <v>76</v>
      </c>
    </row>
    <row r="36" spans="1:12" ht="18" customHeight="1" x14ac:dyDescent="0.2"/>
    <row r="37" spans="1:12" ht="48" customHeight="1" x14ac:dyDescent="0.5">
      <c r="C37" s="163"/>
      <c r="D37" s="163"/>
      <c r="E37" s="163"/>
      <c r="F37" s="163"/>
      <c r="G37" s="163"/>
      <c r="H37" s="163"/>
      <c r="I37" s="163"/>
    </row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</sheetData>
  <mergeCells count="2">
    <mergeCell ref="C37:I37"/>
    <mergeCell ref="N2:T2"/>
  </mergeCells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T88"/>
  <sheetViews>
    <sheetView topLeftCell="A22" workbookViewId="0">
      <selection activeCell="F17" sqref="F17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32.28515625" customWidth="1"/>
    <col min="4" max="4" width="11.42578125" style="26" customWidth="1"/>
    <col min="9" max="9" width="18.42578125" style="26" bestFit="1" customWidth="1"/>
    <col min="10" max="12" width="12.5703125" bestFit="1" customWidth="1"/>
  </cols>
  <sheetData>
    <row r="1" spans="1:20" x14ac:dyDescent="0.2">
      <c r="A1" t="s">
        <v>0</v>
      </c>
    </row>
    <row r="2" spans="1:20" s="1" customFormat="1" ht="29.25" customHeight="1" x14ac:dyDescent="0.5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" t="s">
        <v>129</v>
      </c>
      <c r="N2" s="163"/>
      <c r="O2" s="163"/>
      <c r="P2" s="163"/>
      <c r="Q2" s="163"/>
      <c r="R2" s="163"/>
      <c r="S2" s="163"/>
      <c r="T2" s="163"/>
    </row>
    <row r="3" spans="1:20" s="38" customFormat="1" ht="27" customHeight="1" x14ac:dyDescent="0.2">
      <c r="A3" s="38" t="s">
        <v>12</v>
      </c>
      <c r="D3" s="38" t="s">
        <v>89</v>
      </c>
      <c r="F3" s="109" t="s">
        <v>106</v>
      </c>
      <c r="G3" s="38" t="s">
        <v>88</v>
      </c>
    </row>
    <row r="4" spans="1:20" s="108" customFormat="1" ht="47.25" customHeight="1" x14ac:dyDescent="0.3">
      <c r="A4" s="105" t="s">
        <v>1</v>
      </c>
      <c r="B4" s="105" t="s">
        <v>2</v>
      </c>
      <c r="C4" s="105" t="s">
        <v>3</v>
      </c>
      <c r="D4" s="105" t="s">
        <v>4</v>
      </c>
      <c r="E4" s="105" t="s">
        <v>5</v>
      </c>
      <c r="F4" s="106" t="s">
        <v>91</v>
      </c>
      <c r="G4" s="105" t="s">
        <v>83</v>
      </c>
      <c r="H4" s="105" t="s">
        <v>8</v>
      </c>
      <c r="I4" s="107" t="s">
        <v>19</v>
      </c>
      <c r="J4" s="105" t="s">
        <v>9</v>
      </c>
      <c r="K4" s="105" t="s">
        <v>9</v>
      </c>
      <c r="L4" s="105" t="s">
        <v>9</v>
      </c>
    </row>
    <row r="5" spans="1:20" ht="18" customHeight="1" x14ac:dyDescent="0.2">
      <c r="A5" s="30">
        <v>42279</v>
      </c>
      <c r="B5" s="31" t="s">
        <v>47</v>
      </c>
      <c r="C5" s="31" t="s">
        <v>92</v>
      </c>
      <c r="D5" s="33">
        <v>8.5</v>
      </c>
      <c r="E5" s="41"/>
      <c r="F5" s="31"/>
      <c r="G5" s="31"/>
      <c r="H5" s="31"/>
      <c r="I5" s="33"/>
      <c r="J5" s="31"/>
      <c r="K5" s="31"/>
      <c r="L5" s="31"/>
    </row>
    <row r="6" spans="1:20" ht="18" customHeight="1" x14ac:dyDescent="0.2">
      <c r="A6" s="30">
        <v>42279</v>
      </c>
      <c r="B6" s="31" t="s">
        <v>47</v>
      </c>
      <c r="C6" s="77" t="s">
        <v>87</v>
      </c>
      <c r="D6" s="78">
        <v>-8.5</v>
      </c>
      <c r="E6" s="79"/>
      <c r="F6" s="79">
        <v>15</v>
      </c>
      <c r="G6" s="79"/>
      <c r="H6" s="79"/>
      <c r="I6" s="80"/>
      <c r="J6" s="79"/>
      <c r="K6" s="31"/>
      <c r="L6" s="31"/>
    </row>
    <row r="7" spans="1:20" ht="18" customHeight="1" x14ac:dyDescent="0.2">
      <c r="A7" s="96">
        <v>42317</v>
      </c>
      <c r="B7" s="77" t="s">
        <v>47</v>
      </c>
      <c r="C7" s="77" t="s">
        <v>94</v>
      </c>
      <c r="D7" s="78"/>
      <c r="E7" s="79"/>
      <c r="F7" s="79">
        <v>-8</v>
      </c>
      <c r="G7" s="79"/>
      <c r="H7" s="79"/>
      <c r="I7" s="81"/>
      <c r="J7" s="79"/>
      <c r="K7" s="31"/>
      <c r="L7" s="31"/>
    </row>
    <row r="8" spans="1:20" ht="18" customHeight="1" x14ac:dyDescent="0.2">
      <c r="A8" s="96">
        <v>42319</v>
      </c>
      <c r="B8" s="79" t="s">
        <v>73</v>
      </c>
      <c r="C8" s="79" t="s">
        <v>95</v>
      </c>
      <c r="D8" s="80"/>
      <c r="E8" s="79"/>
      <c r="F8" s="79">
        <v>-3</v>
      </c>
      <c r="G8" s="79"/>
      <c r="H8" s="79"/>
      <c r="I8" s="80"/>
      <c r="J8" s="79"/>
      <c r="K8" s="31"/>
      <c r="L8" s="31"/>
    </row>
    <row r="9" spans="1:20" ht="18" customHeight="1" x14ac:dyDescent="0.2">
      <c r="A9" s="96">
        <v>42473</v>
      </c>
      <c r="B9" s="77" t="s">
        <v>98</v>
      </c>
      <c r="C9" s="77" t="s">
        <v>99</v>
      </c>
      <c r="D9" s="80"/>
      <c r="E9" s="79"/>
      <c r="F9" s="79">
        <v>-1</v>
      </c>
      <c r="G9" s="79"/>
      <c r="H9" s="79"/>
      <c r="I9" s="80"/>
      <c r="J9" s="79"/>
      <c r="K9" s="31"/>
      <c r="L9" s="31"/>
    </row>
    <row r="10" spans="1:20" ht="18" customHeight="1" x14ac:dyDescent="0.2">
      <c r="A10" s="96">
        <v>42506</v>
      </c>
      <c r="B10" s="77" t="s">
        <v>104</v>
      </c>
      <c r="C10" s="77" t="s">
        <v>105</v>
      </c>
      <c r="D10" s="80"/>
      <c r="E10" s="79"/>
      <c r="F10" s="82">
        <v>-1</v>
      </c>
      <c r="G10" s="79"/>
      <c r="H10" s="79"/>
      <c r="I10" s="83"/>
      <c r="J10" s="79"/>
      <c r="K10" s="31"/>
      <c r="L10" s="31"/>
    </row>
    <row r="11" spans="1:20" x14ac:dyDescent="0.2">
      <c r="A11" s="121">
        <v>42725</v>
      </c>
      <c r="B11" s="122" t="s">
        <v>127</v>
      </c>
      <c r="C11" s="122" t="s">
        <v>128</v>
      </c>
      <c r="F11" s="123">
        <v>-2</v>
      </c>
    </row>
    <row r="12" spans="1:20" ht="18" customHeight="1" x14ac:dyDescent="0.2">
      <c r="A12" s="96"/>
      <c r="B12" s="77"/>
      <c r="C12" s="77"/>
      <c r="D12" s="80"/>
      <c r="E12" s="79"/>
      <c r="F12" s="82"/>
      <c r="G12" s="79"/>
      <c r="H12" s="79"/>
      <c r="I12" s="80"/>
      <c r="J12" s="79"/>
      <c r="K12" s="31"/>
      <c r="L12" s="31"/>
    </row>
    <row r="13" spans="1:20" ht="18" customHeight="1" x14ac:dyDescent="0.2">
      <c r="A13" s="96"/>
      <c r="B13" s="79"/>
      <c r="C13" s="79"/>
      <c r="D13" s="78"/>
      <c r="E13" s="79"/>
      <c r="F13" s="82"/>
      <c r="G13" s="79"/>
      <c r="H13" s="79"/>
      <c r="I13" s="80"/>
      <c r="J13" s="79"/>
      <c r="K13" s="31"/>
      <c r="L13" s="31"/>
    </row>
    <row r="14" spans="1:20" ht="18" customHeight="1" x14ac:dyDescent="0.2">
      <c r="A14" s="96"/>
      <c r="B14" s="77"/>
      <c r="C14" s="77"/>
      <c r="D14" s="78"/>
      <c r="E14" s="79"/>
      <c r="F14" s="82"/>
      <c r="G14" s="79"/>
      <c r="H14" s="79"/>
      <c r="I14" s="80"/>
      <c r="J14" s="79"/>
      <c r="K14" s="31"/>
      <c r="L14" s="31"/>
    </row>
    <row r="15" spans="1:20" ht="18" customHeight="1" x14ac:dyDescent="0.2">
      <c r="A15" s="96"/>
      <c r="B15" s="79"/>
      <c r="C15" s="79"/>
      <c r="D15" s="80"/>
      <c r="E15" s="79"/>
      <c r="F15" s="79"/>
      <c r="G15" s="79"/>
      <c r="H15" s="79"/>
      <c r="I15" s="80"/>
      <c r="J15" s="79"/>
      <c r="K15" s="31"/>
      <c r="L15" s="31"/>
    </row>
    <row r="16" spans="1:20" ht="18" customHeight="1" x14ac:dyDescent="0.2">
      <c r="A16" s="96"/>
      <c r="B16" s="79"/>
      <c r="C16" s="79"/>
      <c r="D16" s="78"/>
      <c r="E16" s="79"/>
      <c r="F16" s="79"/>
      <c r="G16" s="79"/>
      <c r="H16" s="79"/>
      <c r="I16" s="78"/>
      <c r="J16" s="79"/>
      <c r="K16" s="31"/>
      <c r="L16" s="31"/>
    </row>
    <row r="17" spans="1:12" ht="18" customHeight="1" x14ac:dyDescent="0.2">
      <c r="A17" s="96"/>
      <c r="B17" s="77"/>
      <c r="C17" s="77"/>
      <c r="D17" s="80"/>
      <c r="E17" s="79"/>
      <c r="F17" s="82"/>
      <c r="G17" s="79"/>
      <c r="H17" s="79"/>
      <c r="I17" s="80"/>
      <c r="J17" s="79"/>
      <c r="K17" s="31"/>
      <c r="L17" s="31"/>
    </row>
    <row r="18" spans="1:12" ht="18" customHeight="1" x14ac:dyDescent="0.2">
      <c r="A18" s="96"/>
      <c r="B18" s="79"/>
      <c r="C18" s="79"/>
      <c r="D18" s="78"/>
      <c r="E18" s="79"/>
      <c r="F18" s="82"/>
      <c r="G18" s="79"/>
      <c r="H18" s="79"/>
      <c r="I18" s="80"/>
      <c r="J18" s="79"/>
      <c r="K18" s="31"/>
      <c r="L18" s="31"/>
    </row>
    <row r="19" spans="1:12" ht="18" customHeight="1" x14ac:dyDescent="0.2">
      <c r="A19" s="96"/>
      <c r="B19" s="79"/>
      <c r="C19" s="79"/>
      <c r="D19" s="80"/>
      <c r="E19" s="79"/>
      <c r="F19" s="82"/>
      <c r="G19" s="79"/>
      <c r="H19" s="79"/>
      <c r="I19" s="80"/>
      <c r="J19" s="79"/>
      <c r="K19" s="31"/>
      <c r="L19" s="31"/>
    </row>
    <row r="20" spans="1:12" ht="18" customHeight="1" x14ac:dyDescent="0.2">
      <c r="A20" s="30" t="s">
        <v>12</v>
      </c>
      <c r="B20" s="79"/>
      <c r="C20" s="79"/>
      <c r="D20" s="80"/>
      <c r="E20" s="79"/>
      <c r="F20" s="79"/>
      <c r="G20" s="79"/>
      <c r="H20" s="79"/>
      <c r="I20" s="80"/>
      <c r="J20" s="79"/>
      <c r="K20" s="31"/>
      <c r="L20" s="31"/>
    </row>
    <row r="21" spans="1:12" ht="18" customHeight="1" x14ac:dyDescent="0.2">
      <c r="A21" s="30" t="s">
        <v>12</v>
      </c>
      <c r="B21" s="79"/>
      <c r="C21" s="79"/>
      <c r="D21" s="80"/>
      <c r="E21" s="79"/>
      <c r="F21" s="77"/>
      <c r="G21" s="79"/>
      <c r="H21" s="79"/>
      <c r="I21" s="80"/>
      <c r="J21" s="79"/>
      <c r="K21" s="31"/>
      <c r="L21" s="31"/>
    </row>
    <row r="22" spans="1:12" ht="18" customHeight="1" x14ac:dyDescent="0.2">
      <c r="A22" s="30" t="s">
        <v>12</v>
      </c>
      <c r="B22" s="77"/>
      <c r="C22" s="77"/>
      <c r="D22" s="78"/>
      <c r="E22" s="79"/>
      <c r="F22" s="79"/>
      <c r="G22" s="79"/>
      <c r="H22" s="79"/>
      <c r="I22" s="80"/>
      <c r="J22" s="79"/>
      <c r="K22" s="31"/>
      <c r="L22" s="31"/>
    </row>
    <row r="23" spans="1:12" ht="18" customHeight="1" x14ac:dyDescent="0.2">
      <c r="A23" s="30" t="s">
        <v>12</v>
      </c>
      <c r="B23" s="77"/>
      <c r="C23" s="77"/>
      <c r="D23" s="80"/>
      <c r="E23" s="79"/>
      <c r="F23" s="79"/>
      <c r="G23" s="79"/>
      <c r="H23" s="79"/>
      <c r="I23" s="80"/>
      <c r="J23" s="79"/>
      <c r="K23" s="31"/>
      <c r="L23" s="31"/>
    </row>
    <row r="24" spans="1:12" ht="18" customHeight="1" x14ac:dyDescent="0.2">
      <c r="A24" s="30" t="s">
        <v>12</v>
      </c>
      <c r="B24" s="79"/>
      <c r="C24" s="79"/>
      <c r="D24" s="80"/>
      <c r="E24" s="79"/>
      <c r="F24" s="79"/>
      <c r="G24" s="79"/>
      <c r="H24" s="79"/>
      <c r="I24" s="78"/>
      <c r="J24" s="79"/>
      <c r="K24" s="31"/>
      <c r="L24" s="31"/>
    </row>
    <row r="25" spans="1:12" ht="18" customHeight="1" x14ac:dyDescent="0.2">
      <c r="A25" s="30" t="s">
        <v>12</v>
      </c>
      <c r="B25" s="79"/>
      <c r="C25" s="79"/>
      <c r="D25" s="80"/>
      <c r="E25" s="79"/>
      <c r="F25" s="79"/>
      <c r="G25" s="79"/>
      <c r="H25" s="79"/>
      <c r="I25" s="80"/>
      <c r="J25" s="79"/>
      <c r="K25" s="31"/>
      <c r="L25" s="31"/>
    </row>
    <row r="26" spans="1:12" ht="18" customHeight="1" x14ac:dyDescent="0.2">
      <c r="A26" s="30" t="s">
        <v>12</v>
      </c>
      <c r="B26" s="77"/>
      <c r="C26" s="77"/>
      <c r="D26" s="80"/>
      <c r="E26" s="79"/>
      <c r="F26" s="84"/>
      <c r="G26" s="79"/>
      <c r="H26" s="79"/>
      <c r="I26" s="80"/>
      <c r="J26" s="79"/>
      <c r="K26" s="31"/>
      <c r="L26" s="31"/>
    </row>
    <row r="27" spans="1:12" ht="18" customHeight="1" x14ac:dyDescent="0.2">
      <c r="A27" s="30" t="s">
        <v>12</v>
      </c>
      <c r="B27" s="77"/>
      <c r="C27" s="77"/>
      <c r="D27" s="80"/>
      <c r="E27" s="79"/>
      <c r="F27" s="79"/>
      <c r="G27" s="79"/>
      <c r="H27" s="79"/>
      <c r="I27" s="80"/>
      <c r="J27" s="79"/>
      <c r="K27" s="31"/>
      <c r="L27" s="31"/>
    </row>
    <row r="28" spans="1:12" ht="18" customHeight="1" x14ac:dyDescent="0.2">
      <c r="A28" s="30" t="s">
        <v>12</v>
      </c>
      <c r="B28" s="77"/>
      <c r="C28" s="77"/>
      <c r="D28" s="80"/>
      <c r="E28" s="79"/>
      <c r="F28" s="79"/>
      <c r="G28" s="79"/>
      <c r="H28" s="79"/>
      <c r="I28" s="85"/>
      <c r="J28" s="79"/>
      <c r="K28" s="31"/>
      <c r="L28" s="31"/>
    </row>
    <row r="29" spans="1:12" ht="18" customHeight="1" x14ac:dyDescent="0.2">
      <c r="A29" s="30" t="s">
        <v>12</v>
      </c>
      <c r="B29" s="77"/>
      <c r="C29" s="77"/>
      <c r="D29" s="80"/>
      <c r="E29" s="79"/>
      <c r="F29" s="79"/>
      <c r="G29" s="79"/>
      <c r="H29" s="79"/>
      <c r="I29" s="80"/>
      <c r="J29" s="79"/>
      <c r="K29" s="31"/>
      <c r="L29" s="31"/>
    </row>
    <row r="30" spans="1:12" ht="18" customHeight="1" x14ac:dyDescent="0.2">
      <c r="A30" s="30" t="s">
        <v>12</v>
      </c>
      <c r="B30" s="77"/>
      <c r="C30" s="77"/>
      <c r="D30" s="80"/>
      <c r="E30" s="79"/>
      <c r="F30" s="79"/>
      <c r="G30" s="79"/>
      <c r="H30" s="79"/>
      <c r="I30" s="80"/>
      <c r="J30" s="79"/>
      <c r="K30" s="31"/>
      <c r="L30" s="31"/>
    </row>
    <row r="31" spans="1:12" ht="18" customHeight="1" x14ac:dyDescent="0.2">
      <c r="A31" s="30"/>
      <c r="B31" s="86"/>
      <c r="C31" s="86"/>
      <c r="D31" s="80"/>
      <c r="E31" s="79"/>
      <c r="F31" s="79"/>
      <c r="G31" s="79"/>
      <c r="H31" s="79"/>
      <c r="I31" s="80"/>
      <c r="J31" s="79"/>
      <c r="K31" s="31"/>
      <c r="L31" s="31"/>
    </row>
    <row r="32" spans="1:12" ht="18" customHeight="1" x14ac:dyDescent="0.2">
      <c r="A32" s="30"/>
      <c r="B32" s="86"/>
      <c r="C32" s="86"/>
      <c r="D32" s="80"/>
      <c r="E32" s="79"/>
      <c r="F32" s="79"/>
      <c r="G32" s="79"/>
      <c r="H32" s="79"/>
      <c r="I32" s="80"/>
      <c r="J32" s="79"/>
      <c r="K32" s="31"/>
      <c r="L32" s="31"/>
    </row>
    <row r="33" spans="1:12" s="4" customFormat="1" ht="18" customHeight="1" x14ac:dyDescent="0.2">
      <c r="A33" s="66"/>
      <c r="B33" s="67"/>
      <c r="C33" s="68"/>
      <c r="D33" s="68"/>
      <c r="E33" s="68"/>
      <c r="F33" s="68"/>
      <c r="G33" s="68"/>
      <c r="H33" s="68"/>
      <c r="I33" s="68"/>
      <c r="J33" s="68"/>
      <c r="K33" s="68"/>
      <c r="L33" s="68"/>
    </row>
    <row r="34" spans="1:12" s="31" customFormat="1" ht="18" customHeight="1" x14ac:dyDescent="0.2">
      <c r="C34" s="102" t="s">
        <v>36</v>
      </c>
      <c r="D34" s="103">
        <f t="shared" ref="D34:L34" si="0">SUM(D5:D33)</f>
        <v>0</v>
      </c>
      <c r="E34" s="103">
        <f t="shared" si="0"/>
        <v>0</v>
      </c>
      <c r="F34" s="103">
        <f t="shared" si="0"/>
        <v>0</v>
      </c>
      <c r="G34" s="103">
        <f t="shared" si="0"/>
        <v>0</v>
      </c>
      <c r="H34" s="103">
        <f t="shared" si="0"/>
        <v>0</v>
      </c>
      <c r="I34" s="103">
        <f t="shared" si="0"/>
        <v>0</v>
      </c>
      <c r="J34" s="103">
        <f t="shared" si="0"/>
        <v>0</v>
      </c>
      <c r="K34" s="103">
        <f t="shared" si="0"/>
        <v>0</v>
      </c>
      <c r="L34" s="103">
        <f t="shared" si="0"/>
        <v>0</v>
      </c>
    </row>
    <row r="35" spans="1:12" ht="18" customHeight="1" x14ac:dyDescent="0.2">
      <c r="B35" t="s">
        <v>76</v>
      </c>
    </row>
    <row r="36" spans="1:12" ht="18" customHeight="1" x14ac:dyDescent="0.2"/>
    <row r="37" spans="1:12" ht="48" customHeight="1" x14ac:dyDescent="0.5">
      <c r="C37" s="163"/>
      <c r="D37" s="163"/>
      <c r="E37" s="163"/>
      <c r="F37" s="163"/>
      <c r="G37" s="163"/>
      <c r="H37" s="163"/>
      <c r="I37" s="163"/>
    </row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</sheetData>
  <mergeCells count="2">
    <mergeCell ref="N2:T2"/>
    <mergeCell ref="C37:I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T88"/>
  <sheetViews>
    <sheetView zoomScale="130" zoomScaleNormal="130" workbookViewId="0">
      <pane ySplit="4" topLeftCell="A29" activePane="bottomLeft" state="frozen"/>
      <selection pane="bottomLeft" activeCell="C40" sqref="C40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35" bestFit="1" customWidth="1"/>
    <col min="4" max="4" width="11.42578125" style="26" customWidth="1"/>
    <col min="9" max="9" width="18.42578125" style="26" bestFit="1" customWidth="1"/>
    <col min="10" max="10" width="15.5703125" customWidth="1"/>
    <col min="11" max="12" width="12.5703125" bestFit="1" customWidth="1"/>
    <col min="13" max="13" width="29.28515625" customWidth="1"/>
  </cols>
  <sheetData>
    <row r="1" spans="1:20" x14ac:dyDescent="0.2">
      <c r="A1" t="s">
        <v>0</v>
      </c>
    </row>
    <row r="2" spans="1:20" s="1" customFormat="1" ht="29.25" customHeight="1" x14ac:dyDescent="0.5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" t="s">
        <v>100</v>
      </c>
      <c r="N2" s="163"/>
      <c r="O2" s="163"/>
      <c r="P2" s="163"/>
      <c r="Q2" s="163"/>
      <c r="R2" s="163"/>
      <c r="S2" s="163"/>
      <c r="T2" s="163"/>
    </row>
    <row r="3" spans="1:20" s="38" customFormat="1" ht="27" customHeight="1" x14ac:dyDescent="0.2">
      <c r="A3" s="38" t="s">
        <v>12</v>
      </c>
      <c r="J3" s="38" t="s">
        <v>110</v>
      </c>
    </row>
    <row r="4" spans="1:20" ht="47.25" customHeight="1" x14ac:dyDescent="0.3">
      <c r="A4" s="97" t="s">
        <v>1</v>
      </c>
      <c r="B4" s="97" t="s">
        <v>2</v>
      </c>
      <c r="C4" s="97" t="s">
        <v>3</v>
      </c>
      <c r="D4" s="97" t="s">
        <v>4</v>
      </c>
      <c r="E4" s="97" t="s">
        <v>5</v>
      </c>
      <c r="F4" s="104" t="s">
        <v>91</v>
      </c>
      <c r="G4" s="97" t="s">
        <v>83</v>
      </c>
      <c r="H4" s="97" t="s">
        <v>8</v>
      </c>
      <c r="I4" s="98" t="s">
        <v>19</v>
      </c>
      <c r="J4" s="104" t="s">
        <v>109</v>
      </c>
      <c r="K4" s="97" t="s">
        <v>9</v>
      </c>
      <c r="L4" s="97" t="s">
        <v>9</v>
      </c>
    </row>
    <row r="5" spans="1:20" ht="18" customHeight="1" x14ac:dyDescent="0.2">
      <c r="A5" s="116">
        <v>42506</v>
      </c>
      <c r="B5" s="114" t="s">
        <v>102</v>
      </c>
      <c r="C5" s="114" t="s">
        <v>103</v>
      </c>
      <c r="D5" s="33">
        <v>30.9</v>
      </c>
      <c r="E5" s="41"/>
      <c r="F5" s="31"/>
      <c r="G5" s="31"/>
      <c r="H5" s="31"/>
      <c r="I5" s="33"/>
      <c r="J5" s="31"/>
      <c r="K5" s="31"/>
      <c r="L5" s="31"/>
    </row>
    <row r="6" spans="1:20" ht="18" customHeight="1" x14ac:dyDescent="0.2">
      <c r="A6" s="115">
        <v>42510</v>
      </c>
      <c r="B6" s="113" t="s">
        <v>47</v>
      </c>
      <c r="C6" s="113" t="s">
        <v>108</v>
      </c>
      <c r="D6" s="78">
        <v>-30.9</v>
      </c>
      <c r="E6" s="79"/>
      <c r="F6" s="79"/>
      <c r="G6" s="79"/>
      <c r="H6" s="79"/>
      <c r="I6" s="80"/>
      <c r="J6" s="79">
        <v>12</v>
      </c>
      <c r="K6" s="31"/>
      <c r="L6" s="31"/>
    </row>
    <row r="7" spans="1:20" ht="18" customHeight="1" x14ac:dyDescent="0.2">
      <c r="A7" s="96">
        <v>42516</v>
      </c>
      <c r="B7" s="77" t="s">
        <v>47</v>
      </c>
      <c r="C7" s="77" t="s">
        <v>111</v>
      </c>
      <c r="D7" s="78"/>
      <c r="E7" s="79"/>
      <c r="F7" s="79"/>
      <c r="G7" s="79"/>
      <c r="H7" s="79"/>
      <c r="I7" s="81"/>
      <c r="J7" s="79">
        <v>-4</v>
      </c>
      <c r="K7" s="31"/>
      <c r="L7" s="31"/>
    </row>
    <row r="8" spans="1:20" ht="18" customHeight="1" x14ac:dyDescent="0.2">
      <c r="A8" s="96">
        <v>42556</v>
      </c>
      <c r="B8" s="77" t="s">
        <v>47</v>
      </c>
      <c r="C8" s="77" t="s">
        <v>118</v>
      </c>
      <c r="D8" s="80"/>
      <c r="E8" s="79"/>
      <c r="F8" s="79"/>
      <c r="G8" s="79"/>
      <c r="H8" s="79"/>
      <c r="I8" s="80"/>
      <c r="J8" s="79">
        <v>-4</v>
      </c>
      <c r="K8" s="31"/>
      <c r="L8" s="31"/>
    </row>
    <row r="9" spans="1:20" ht="18" customHeight="1" x14ac:dyDescent="0.2">
      <c r="A9" s="96">
        <v>42643</v>
      </c>
      <c r="B9" s="77" t="s">
        <v>47</v>
      </c>
      <c r="C9" s="77" t="s">
        <v>121</v>
      </c>
      <c r="D9" s="80"/>
      <c r="E9" s="79"/>
      <c r="F9" s="79"/>
      <c r="G9" s="79"/>
      <c r="H9" s="79"/>
      <c r="I9" s="80"/>
      <c r="J9" s="79">
        <v>-4</v>
      </c>
      <c r="K9" s="31"/>
      <c r="L9" s="31"/>
    </row>
    <row r="10" spans="1:20" ht="18" customHeight="1" x14ac:dyDescent="0.2">
      <c r="A10" s="96"/>
      <c r="B10" s="77"/>
      <c r="C10" s="77"/>
      <c r="D10" s="80"/>
      <c r="E10" s="79"/>
      <c r="F10" s="82"/>
      <c r="G10" s="79"/>
      <c r="H10" s="79"/>
      <c r="I10" s="83"/>
      <c r="J10" s="79"/>
      <c r="K10" s="31"/>
      <c r="L10" s="31"/>
    </row>
    <row r="11" spans="1:20" ht="18" customHeight="1" x14ac:dyDescent="0.2">
      <c r="A11" s="96"/>
      <c r="B11" s="77"/>
      <c r="C11" s="77"/>
      <c r="D11" s="80"/>
      <c r="E11" s="79"/>
      <c r="F11" s="84"/>
      <c r="G11" s="79"/>
      <c r="H11" s="79"/>
      <c r="I11" s="78"/>
      <c r="J11" s="79"/>
      <c r="K11" s="31"/>
      <c r="L11" s="31"/>
    </row>
    <row r="12" spans="1:20" ht="18" customHeight="1" x14ac:dyDescent="0.2">
      <c r="A12" s="96"/>
      <c r="B12" s="77"/>
      <c r="C12" s="77"/>
      <c r="D12" s="80"/>
      <c r="E12" s="79"/>
      <c r="F12" s="82"/>
      <c r="G12" s="79"/>
      <c r="H12" s="79"/>
      <c r="I12" s="80"/>
      <c r="J12" s="79"/>
      <c r="K12" s="31"/>
      <c r="L12" s="31"/>
    </row>
    <row r="13" spans="1:20" ht="18" customHeight="1" x14ac:dyDescent="0.2">
      <c r="A13" s="96"/>
      <c r="B13" s="79"/>
      <c r="C13" s="79"/>
      <c r="D13" s="78"/>
      <c r="E13" s="79"/>
      <c r="F13" s="82"/>
      <c r="G13" s="79"/>
      <c r="H13" s="79"/>
      <c r="I13" s="80"/>
      <c r="J13" s="79"/>
      <c r="K13" s="31"/>
      <c r="L13" s="31"/>
    </row>
    <row r="14" spans="1:20" ht="18" customHeight="1" x14ac:dyDescent="0.2">
      <c r="A14" s="96"/>
      <c r="B14" s="77"/>
      <c r="C14" s="77"/>
      <c r="D14" s="78"/>
      <c r="E14" s="79"/>
      <c r="F14" s="82"/>
      <c r="G14" s="79"/>
      <c r="H14" s="79"/>
      <c r="I14" s="80"/>
      <c r="J14" s="79"/>
      <c r="K14" s="31"/>
      <c r="L14" s="31"/>
    </row>
    <row r="15" spans="1:20" ht="18" customHeight="1" x14ac:dyDescent="0.2">
      <c r="A15" s="96"/>
      <c r="B15" s="79"/>
      <c r="C15" s="79"/>
      <c r="D15" s="80"/>
      <c r="E15" s="79"/>
      <c r="F15" s="79"/>
      <c r="G15" s="79"/>
      <c r="H15" s="79"/>
      <c r="I15" s="80"/>
      <c r="J15" s="79"/>
      <c r="K15" s="31"/>
      <c r="L15" s="31"/>
    </row>
    <row r="16" spans="1:20" ht="18" customHeight="1" x14ac:dyDescent="0.2">
      <c r="A16" s="96"/>
      <c r="B16" s="79"/>
      <c r="C16" s="79"/>
      <c r="D16" s="78"/>
      <c r="E16" s="79"/>
      <c r="F16" s="79"/>
      <c r="G16" s="79"/>
      <c r="H16" s="79"/>
      <c r="I16" s="78"/>
      <c r="J16" s="79"/>
      <c r="K16" s="31"/>
      <c r="L16" s="31"/>
    </row>
    <row r="17" spans="1:12" ht="18" customHeight="1" x14ac:dyDescent="0.2">
      <c r="A17" s="96"/>
      <c r="B17" s="77"/>
      <c r="C17" s="77"/>
      <c r="D17" s="80"/>
      <c r="E17" s="79"/>
      <c r="F17" s="82"/>
      <c r="G17" s="79"/>
      <c r="H17" s="79"/>
      <c r="I17" s="80"/>
      <c r="J17" s="79"/>
      <c r="K17" s="31"/>
      <c r="L17" s="31"/>
    </row>
    <row r="18" spans="1:12" ht="18" customHeight="1" x14ac:dyDescent="0.2">
      <c r="A18" s="96"/>
      <c r="B18" s="79"/>
      <c r="C18" s="79"/>
      <c r="D18" s="78"/>
      <c r="E18" s="79"/>
      <c r="F18" s="82"/>
      <c r="G18" s="79"/>
      <c r="H18" s="79"/>
      <c r="I18" s="80"/>
      <c r="J18" s="79"/>
      <c r="K18" s="31"/>
      <c r="L18" s="31"/>
    </row>
    <row r="19" spans="1:12" ht="18" customHeight="1" x14ac:dyDescent="0.2">
      <c r="A19" s="96"/>
      <c r="B19" s="79"/>
      <c r="C19" s="79"/>
      <c r="D19" s="80"/>
      <c r="E19" s="79"/>
      <c r="F19" s="82"/>
      <c r="G19" s="79"/>
      <c r="H19" s="79"/>
      <c r="I19" s="80"/>
      <c r="J19" s="79"/>
      <c r="K19" s="31"/>
      <c r="L19" s="31"/>
    </row>
    <row r="20" spans="1:12" ht="18" customHeight="1" x14ac:dyDescent="0.2">
      <c r="A20" s="30"/>
      <c r="B20" s="79"/>
      <c r="C20" s="79"/>
      <c r="D20" s="80"/>
      <c r="E20" s="79"/>
      <c r="F20" s="79"/>
      <c r="G20" s="79"/>
      <c r="H20" s="79"/>
      <c r="I20" s="80"/>
      <c r="J20" s="79"/>
      <c r="K20" s="31"/>
      <c r="L20" s="31"/>
    </row>
    <row r="21" spans="1:12" ht="18" customHeight="1" x14ac:dyDescent="0.2">
      <c r="A21" s="30"/>
      <c r="B21" s="79"/>
      <c r="C21" s="79"/>
      <c r="D21" s="80"/>
      <c r="E21" s="79"/>
      <c r="F21" s="77"/>
      <c r="G21" s="79"/>
      <c r="H21" s="79"/>
      <c r="I21" s="80"/>
      <c r="J21" s="79"/>
      <c r="K21" s="31"/>
      <c r="L21" s="31"/>
    </row>
    <row r="22" spans="1:12" ht="18" customHeight="1" x14ac:dyDescent="0.2">
      <c r="A22" s="30"/>
      <c r="B22" s="77"/>
      <c r="C22" s="77"/>
      <c r="D22" s="78"/>
      <c r="E22" s="79"/>
      <c r="F22" s="79"/>
      <c r="G22" s="79"/>
      <c r="H22" s="79"/>
      <c r="I22" s="80"/>
      <c r="J22" s="79"/>
      <c r="K22" s="31"/>
      <c r="L22" s="31"/>
    </row>
    <row r="23" spans="1:12" ht="18" customHeight="1" x14ac:dyDescent="0.2">
      <c r="A23" s="30"/>
      <c r="B23" s="77"/>
      <c r="C23" s="77"/>
      <c r="D23" s="80"/>
      <c r="E23" s="79"/>
      <c r="F23" s="79"/>
      <c r="G23" s="79"/>
      <c r="H23" s="79"/>
      <c r="I23" s="80"/>
      <c r="J23" s="79"/>
      <c r="K23" s="31"/>
      <c r="L23" s="31"/>
    </row>
    <row r="24" spans="1:12" ht="18" customHeight="1" x14ac:dyDescent="0.2">
      <c r="A24" s="30"/>
      <c r="B24" s="79"/>
      <c r="C24" s="79"/>
      <c r="D24" s="80"/>
      <c r="E24" s="79"/>
      <c r="F24" s="79"/>
      <c r="G24" s="79"/>
      <c r="H24" s="79"/>
      <c r="I24" s="78"/>
      <c r="J24" s="79"/>
      <c r="K24" s="31"/>
      <c r="L24" s="31"/>
    </row>
    <row r="25" spans="1:12" ht="18" customHeight="1" x14ac:dyDescent="0.2">
      <c r="A25" s="30" t="s">
        <v>12</v>
      </c>
      <c r="B25" s="79"/>
      <c r="C25" s="79"/>
      <c r="D25" s="80"/>
      <c r="E25" s="79"/>
      <c r="F25" s="79"/>
      <c r="G25" s="79"/>
      <c r="H25" s="79"/>
      <c r="I25" s="80"/>
      <c r="J25" s="79"/>
      <c r="K25" s="31"/>
      <c r="L25" s="31"/>
    </row>
    <row r="26" spans="1:12" ht="18" customHeight="1" x14ac:dyDescent="0.2">
      <c r="A26" s="30" t="s">
        <v>12</v>
      </c>
      <c r="B26" s="77"/>
      <c r="C26" s="77"/>
      <c r="D26" s="80"/>
      <c r="E26" s="79"/>
      <c r="F26" s="84"/>
      <c r="G26" s="79"/>
      <c r="H26" s="79"/>
      <c r="I26" s="80"/>
      <c r="J26" s="79"/>
      <c r="K26" s="31"/>
      <c r="L26" s="31"/>
    </row>
    <row r="27" spans="1:12" ht="18" customHeight="1" x14ac:dyDescent="0.2">
      <c r="A27" s="30" t="s">
        <v>12</v>
      </c>
      <c r="B27" s="77"/>
      <c r="C27" s="77"/>
      <c r="D27" s="80"/>
      <c r="E27" s="79"/>
      <c r="F27" s="79"/>
      <c r="G27" s="79"/>
      <c r="H27" s="79"/>
      <c r="I27" s="80"/>
      <c r="J27" s="79"/>
      <c r="K27" s="31"/>
      <c r="L27" s="31"/>
    </row>
    <row r="28" spans="1:12" ht="18" customHeight="1" x14ac:dyDescent="0.2">
      <c r="A28" s="30" t="s">
        <v>12</v>
      </c>
      <c r="B28" s="77"/>
      <c r="C28" s="77"/>
      <c r="D28" s="80"/>
      <c r="E28" s="79"/>
      <c r="F28" s="79"/>
      <c r="G28" s="79"/>
      <c r="H28" s="79"/>
      <c r="I28" s="85"/>
      <c r="J28" s="79"/>
      <c r="K28" s="31"/>
      <c r="L28" s="31"/>
    </row>
    <row r="29" spans="1:12" ht="18" customHeight="1" x14ac:dyDescent="0.2">
      <c r="A29" s="30" t="s">
        <v>12</v>
      </c>
      <c r="B29" s="77"/>
      <c r="C29" s="77"/>
      <c r="D29" s="80"/>
      <c r="E29" s="79"/>
      <c r="F29" s="79"/>
      <c r="G29" s="79"/>
      <c r="H29" s="79"/>
      <c r="I29" s="80"/>
      <c r="J29" s="79"/>
      <c r="K29" s="31"/>
      <c r="L29" s="31"/>
    </row>
    <row r="30" spans="1:12" ht="18" customHeight="1" x14ac:dyDescent="0.2">
      <c r="A30" s="30" t="s">
        <v>12</v>
      </c>
      <c r="B30" s="77"/>
      <c r="C30" s="77"/>
      <c r="D30" s="80"/>
      <c r="E30" s="79"/>
      <c r="F30" s="79"/>
      <c r="G30" s="79"/>
      <c r="H30" s="79"/>
      <c r="I30" s="80"/>
      <c r="J30" s="79"/>
      <c r="K30" s="31"/>
      <c r="L30" s="31"/>
    </row>
    <row r="31" spans="1:12" ht="18" customHeight="1" x14ac:dyDescent="0.2">
      <c r="A31" s="30"/>
      <c r="B31" s="86"/>
      <c r="C31" s="86"/>
      <c r="D31" s="80"/>
      <c r="E31" s="79"/>
      <c r="F31" s="79"/>
      <c r="G31" s="79"/>
      <c r="H31" s="79"/>
      <c r="I31" s="80"/>
      <c r="J31" s="79"/>
      <c r="K31" s="31"/>
      <c r="L31" s="31"/>
    </row>
    <row r="32" spans="1:12" ht="18" customHeight="1" x14ac:dyDescent="0.2">
      <c r="A32" s="30"/>
      <c r="B32" s="86"/>
      <c r="C32" s="86"/>
      <c r="D32" s="80"/>
      <c r="E32" s="79"/>
      <c r="F32" s="79"/>
      <c r="G32" s="79"/>
      <c r="H32" s="79"/>
      <c r="I32" s="80"/>
      <c r="J32" s="79"/>
      <c r="K32" s="31"/>
      <c r="L32" s="31"/>
    </row>
    <row r="33" spans="1:12" s="4" customFormat="1" ht="18" customHeight="1" x14ac:dyDescent="0.2">
      <c r="A33" s="66"/>
      <c r="B33" s="67"/>
      <c r="C33" s="68"/>
      <c r="D33" s="68"/>
      <c r="E33" s="68"/>
      <c r="F33" s="68"/>
      <c r="G33" s="68"/>
      <c r="H33" s="68"/>
      <c r="I33" s="68"/>
      <c r="J33" s="68"/>
      <c r="K33" s="68"/>
      <c r="L33" s="68"/>
    </row>
    <row r="34" spans="1:12" s="31" customFormat="1" ht="18" customHeight="1" x14ac:dyDescent="0.2">
      <c r="C34" s="102" t="s">
        <v>36</v>
      </c>
      <c r="D34" s="103">
        <f>SUM(D5:D33)</f>
        <v>0</v>
      </c>
      <c r="E34" s="103">
        <f>SUM(E5:E33)</f>
        <v>0</v>
      </c>
      <c r="F34" s="103">
        <f t="shared" ref="F34:L34" si="0">SUM(F5:F33)</f>
        <v>0</v>
      </c>
      <c r="G34" s="103">
        <f t="shared" si="0"/>
        <v>0</v>
      </c>
      <c r="H34" s="103">
        <f t="shared" si="0"/>
        <v>0</v>
      </c>
      <c r="I34" s="103">
        <f t="shared" si="0"/>
        <v>0</v>
      </c>
      <c r="J34" s="103">
        <f t="shared" si="0"/>
        <v>0</v>
      </c>
      <c r="K34" s="103">
        <f t="shared" si="0"/>
        <v>0</v>
      </c>
      <c r="L34" s="103">
        <f t="shared" si="0"/>
        <v>0</v>
      </c>
    </row>
    <row r="35" spans="1:12" ht="18" customHeight="1" x14ac:dyDescent="0.2">
      <c r="A35" s="110" t="s">
        <v>101</v>
      </c>
      <c r="B35" s="110"/>
    </row>
    <row r="36" spans="1:12" ht="18" customHeight="1" x14ac:dyDescent="0.25">
      <c r="A36" s="112" t="s">
        <v>107</v>
      </c>
      <c r="B36" s="110"/>
      <c r="C36" s="110"/>
      <c r="D36" s="111"/>
      <c r="E36" s="110"/>
      <c r="F36" s="110"/>
      <c r="G36" s="110"/>
      <c r="H36" s="110"/>
    </row>
    <row r="37" spans="1:12" ht="48" customHeight="1" x14ac:dyDescent="0.5">
      <c r="C37" s="163"/>
      <c r="D37" s="163"/>
      <c r="E37" s="163"/>
      <c r="F37" s="163"/>
      <c r="G37" s="163"/>
      <c r="H37" s="163"/>
      <c r="I37" s="163"/>
    </row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</sheetData>
  <mergeCells count="2">
    <mergeCell ref="N2:T2"/>
    <mergeCell ref="C37:I37"/>
  </mergeCells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T87"/>
  <sheetViews>
    <sheetView topLeftCell="A16" workbookViewId="0">
      <selection activeCell="H13" sqref="H13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32.28515625" customWidth="1"/>
    <col min="4" max="4" width="11.42578125" style="26" customWidth="1"/>
    <col min="9" max="9" width="18.42578125" style="26" bestFit="1" customWidth="1"/>
    <col min="10" max="10" width="12.5703125" bestFit="1" customWidth="1"/>
    <col min="11" max="11" width="33.42578125" bestFit="1" customWidth="1"/>
    <col min="12" max="12" width="12.5703125" bestFit="1" customWidth="1"/>
  </cols>
  <sheetData>
    <row r="1" spans="1:20" x14ac:dyDescent="0.2">
      <c r="A1" t="s">
        <v>0</v>
      </c>
    </row>
    <row r="2" spans="1:20" s="1" customFormat="1" ht="29.25" customHeight="1" x14ac:dyDescent="0.5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17">
        <v>160526021905</v>
      </c>
      <c r="N2" s="163"/>
      <c r="O2" s="163"/>
      <c r="P2" s="163"/>
      <c r="Q2" s="163"/>
      <c r="R2" s="163"/>
      <c r="S2" s="163"/>
      <c r="T2" s="163"/>
    </row>
    <row r="3" spans="1:20" s="38" customFormat="1" ht="27" customHeight="1" x14ac:dyDescent="0.2">
      <c r="A3" s="38" t="s">
        <v>12</v>
      </c>
      <c r="D3" s="118" t="s">
        <v>113</v>
      </c>
      <c r="E3" s="118"/>
      <c r="F3" s="118" t="s">
        <v>116</v>
      </c>
      <c r="G3" s="118" t="s">
        <v>117</v>
      </c>
      <c r="H3" s="118"/>
    </row>
    <row r="4" spans="1:20" s="108" customFormat="1" ht="47.25" customHeight="1" x14ac:dyDescent="0.3">
      <c r="A4" s="105" t="s">
        <v>1</v>
      </c>
      <c r="B4" s="105" t="s">
        <v>2</v>
      </c>
      <c r="C4" s="105" t="s">
        <v>3</v>
      </c>
      <c r="D4" s="105" t="s">
        <v>4</v>
      </c>
      <c r="E4" s="105" t="s">
        <v>5</v>
      </c>
      <c r="F4" s="106" t="s">
        <v>91</v>
      </c>
      <c r="G4" s="105" t="s">
        <v>7</v>
      </c>
      <c r="H4" s="105" t="s">
        <v>8</v>
      </c>
      <c r="I4" s="107" t="s">
        <v>19</v>
      </c>
      <c r="J4" s="105" t="s">
        <v>9</v>
      </c>
      <c r="K4" s="105" t="s">
        <v>9</v>
      </c>
      <c r="L4" s="105" t="s">
        <v>9</v>
      </c>
    </row>
    <row r="5" spans="1:20" ht="18" customHeight="1" x14ac:dyDescent="0.2">
      <c r="A5" s="30">
        <v>42524</v>
      </c>
      <c r="B5" s="41" t="s">
        <v>102</v>
      </c>
      <c r="C5" s="41" t="s">
        <v>103</v>
      </c>
      <c r="D5" s="33">
        <v>11.75</v>
      </c>
      <c r="E5" s="41"/>
      <c r="F5" s="31"/>
      <c r="G5" s="31"/>
      <c r="H5" s="31"/>
      <c r="I5" s="33"/>
      <c r="J5" s="31"/>
      <c r="K5" s="31"/>
      <c r="L5" s="31"/>
    </row>
    <row r="6" spans="1:20" ht="18" customHeight="1" x14ac:dyDescent="0.2">
      <c r="A6" s="30">
        <v>42533</v>
      </c>
      <c r="B6" s="41" t="s">
        <v>47</v>
      </c>
      <c r="C6" s="77" t="s">
        <v>114</v>
      </c>
      <c r="D6" s="78">
        <v>-8.1</v>
      </c>
      <c r="E6" s="79"/>
      <c r="F6" s="79"/>
      <c r="G6" s="79">
        <v>2</v>
      </c>
      <c r="H6" s="79"/>
      <c r="I6" s="80"/>
      <c r="J6" s="79"/>
      <c r="K6" s="31"/>
      <c r="L6" s="31"/>
    </row>
    <row r="7" spans="1:20" ht="18" customHeight="1" x14ac:dyDescent="0.2">
      <c r="A7" s="30">
        <v>42533</v>
      </c>
      <c r="B7" s="41" t="s">
        <v>47</v>
      </c>
      <c r="C7" s="77" t="s">
        <v>115</v>
      </c>
      <c r="D7" s="78">
        <v>-3.65</v>
      </c>
      <c r="E7" s="79"/>
      <c r="F7" s="79">
        <v>7</v>
      </c>
      <c r="G7" s="79"/>
      <c r="H7" s="79"/>
      <c r="I7" s="81"/>
      <c r="J7" s="79"/>
      <c r="K7" s="31"/>
      <c r="L7" s="31"/>
    </row>
    <row r="8" spans="1:20" ht="18" customHeight="1" x14ac:dyDescent="0.2">
      <c r="A8" s="96">
        <v>42590</v>
      </c>
      <c r="B8" s="77" t="s">
        <v>98</v>
      </c>
      <c r="C8" s="77" t="s">
        <v>119</v>
      </c>
      <c r="D8" s="80"/>
      <c r="E8" s="79"/>
      <c r="F8" s="79"/>
      <c r="G8" s="79">
        <v>-1</v>
      </c>
      <c r="H8" s="79"/>
      <c r="I8" s="80"/>
      <c r="J8" s="79"/>
      <c r="K8" s="31"/>
      <c r="L8" s="31"/>
    </row>
    <row r="9" spans="1:20" ht="18" customHeight="1" x14ac:dyDescent="0.2">
      <c r="A9" s="96">
        <v>42621</v>
      </c>
      <c r="B9" s="77" t="s">
        <v>98</v>
      </c>
      <c r="C9" s="77" t="s">
        <v>120</v>
      </c>
      <c r="D9" s="80"/>
      <c r="E9" s="79"/>
      <c r="F9" s="79">
        <v>-1</v>
      </c>
      <c r="G9" s="79"/>
      <c r="H9" s="79"/>
      <c r="I9" s="80"/>
      <c r="J9" s="79"/>
      <c r="K9" s="31"/>
      <c r="L9" s="31"/>
    </row>
    <row r="10" spans="1:20" ht="18" customHeight="1" x14ac:dyDescent="0.2">
      <c r="A10" s="96">
        <v>42656</v>
      </c>
      <c r="B10" s="77" t="s">
        <v>98</v>
      </c>
      <c r="C10" s="77" t="s">
        <v>122</v>
      </c>
      <c r="D10" s="80"/>
      <c r="E10" s="79"/>
      <c r="F10" s="82">
        <v>-2</v>
      </c>
      <c r="G10" s="79"/>
      <c r="H10" s="79"/>
      <c r="I10" s="83"/>
      <c r="J10" s="79"/>
      <c r="K10" s="31"/>
      <c r="L10" s="31"/>
    </row>
    <row r="11" spans="1:20" ht="18" customHeight="1" x14ac:dyDescent="0.2">
      <c r="A11" s="96">
        <v>43025</v>
      </c>
      <c r="B11" s="77" t="s">
        <v>123</v>
      </c>
      <c r="C11" s="77" t="s">
        <v>124</v>
      </c>
      <c r="D11" s="80"/>
      <c r="E11" s="79"/>
      <c r="F11" s="84">
        <v>-1</v>
      </c>
      <c r="G11" s="79"/>
      <c r="H11" s="79"/>
      <c r="I11" s="78"/>
      <c r="J11" s="79"/>
      <c r="K11" s="31"/>
      <c r="L11" s="31"/>
    </row>
    <row r="12" spans="1:20" ht="18" customHeight="1" x14ac:dyDescent="0.2">
      <c r="A12" s="96">
        <v>42664</v>
      </c>
      <c r="B12" s="77" t="s">
        <v>125</v>
      </c>
      <c r="C12" s="77" t="s">
        <v>126</v>
      </c>
      <c r="D12" s="80"/>
      <c r="E12" s="79"/>
      <c r="F12" s="84">
        <v>-2</v>
      </c>
      <c r="G12" s="79"/>
      <c r="H12" s="79"/>
      <c r="I12" s="78"/>
      <c r="J12" s="79"/>
      <c r="K12" s="31"/>
      <c r="L12" s="31"/>
    </row>
    <row r="13" spans="1:20" ht="18" customHeight="1" x14ac:dyDescent="0.2">
      <c r="A13" s="96">
        <v>42920</v>
      </c>
      <c r="B13" s="77" t="s">
        <v>127</v>
      </c>
      <c r="C13" s="77" t="s">
        <v>158</v>
      </c>
      <c r="D13" s="78"/>
      <c r="E13" s="79"/>
      <c r="F13" s="82">
        <v>-1</v>
      </c>
      <c r="G13" s="79">
        <v>-1</v>
      </c>
      <c r="H13" s="79"/>
      <c r="I13" s="80"/>
      <c r="J13" s="79"/>
      <c r="K13" s="31"/>
      <c r="L13" s="31"/>
    </row>
    <row r="14" spans="1:20" ht="18" customHeight="1" x14ac:dyDescent="0.2">
      <c r="A14" s="96"/>
      <c r="B14" s="79"/>
      <c r="C14" s="79"/>
      <c r="D14" s="80"/>
      <c r="E14" s="79"/>
      <c r="F14" s="79"/>
      <c r="G14" s="79"/>
      <c r="H14" s="79"/>
      <c r="I14" s="80"/>
      <c r="J14" s="79"/>
      <c r="K14" s="31"/>
      <c r="L14" s="31"/>
    </row>
    <row r="15" spans="1:20" ht="18" customHeight="1" x14ac:dyDescent="0.2">
      <c r="A15" s="96"/>
      <c r="B15" s="79"/>
      <c r="C15" s="79"/>
      <c r="D15" s="78"/>
      <c r="E15" s="79"/>
      <c r="F15" s="79"/>
      <c r="G15" s="79"/>
      <c r="H15" s="79"/>
      <c r="I15" s="78"/>
      <c r="J15" s="79"/>
      <c r="K15" s="31"/>
      <c r="L15" s="31"/>
    </row>
    <row r="16" spans="1:20" ht="18" customHeight="1" x14ac:dyDescent="0.2">
      <c r="A16" s="96"/>
      <c r="B16" s="77"/>
      <c r="C16" s="77"/>
      <c r="D16" s="80"/>
      <c r="E16" s="79"/>
      <c r="F16" s="82"/>
      <c r="G16" s="79"/>
      <c r="H16" s="79"/>
      <c r="I16" s="80"/>
      <c r="J16" s="79"/>
      <c r="K16" s="31"/>
      <c r="L16" s="31"/>
    </row>
    <row r="17" spans="1:12" ht="18" customHeight="1" x14ac:dyDescent="0.2">
      <c r="A17" s="96"/>
      <c r="B17" s="79"/>
      <c r="C17" s="79"/>
      <c r="D17" s="78"/>
      <c r="E17" s="79"/>
      <c r="F17" s="82"/>
      <c r="G17" s="79"/>
      <c r="H17" s="79"/>
      <c r="I17" s="80"/>
      <c r="J17" s="79"/>
      <c r="K17" s="31"/>
      <c r="L17" s="31"/>
    </row>
    <row r="18" spans="1:12" ht="18" customHeight="1" x14ac:dyDescent="0.2">
      <c r="A18" s="96"/>
      <c r="B18" s="79"/>
      <c r="C18" s="79"/>
      <c r="D18" s="80"/>
      <c r="E18" s="79"/>
      <c r="F18" s="82"/>
      <c r="G18" s="79"/>
      <c r="H18" s="79"/>
      <c r="I18" s="80"/>
      <c r="J18" s="79"/>
      <c r="K18" s="31"/>
      <c r="L18" s="31"/>
    </row>
    <row r="19" spans="1:12" ht="18" customHeight="1" x14ac:dyDescent="0.2">
      <c r="A19" s="30"/>
      <c r="B19" s="79"/>
      <c r="C19" s="79"/>
      <c r="D19" s="80"/>
      <c r="E19" s="79"/>
      <c r="F19" s="79"/>
      <c r="G19" s="79"/>
      <c r="H19" s="79"/>
      <c r="I19" s="80"/>
      <c r="J19" s="79"/>
      <c r="K19" s="31"/>
      <c r="L19" s="31"/>
    </row>
    <row r="20" spans="1:12" ht="18" customHeight="1" x14ac:dyDescent="0.2">
      <c r="A20" s="30"/>
      <c r="B20" s="79"/>
      <c r="C20" s="79"/>
      <c r="D20" s="80"/>
      <c r="E20" s="79"/>
      <c r="F20" s="77"/>
      <c r="G20" s="79"/>
      <c r="H20" s="79"/>
      <c r="I20" s="80"/>
      <c r="J20" s="79"/>
      <c r="K20" s="31"/>
      <c r="L20" s="31"/>
    </row>
    <row r="21" spans="1:12" ht="18" customHeight="1" x14ac:dyDescent="0.2">
      <c r="A21" s="30"/>
      <c r="B21" s="77"/>
      <c r="C21" s="77"/>
      <c r="D21" s="78"/>
      <c r="E21" s="79"/>
      <c r="F21" s="79"/>
      <c r="G21" s="79"/>
      <c r="H21" s="79"/>
      <c r="I21" s="80"/>
      <c r="J21" s="79"/>
      <c r="K21" s="31"/>
      <c r="L21" s="31"/>
    </row>
    <row r="22" spans="1:12" ht="18" customHeight="1" x14ac:dyDescent="0.2">
      <c r="A22" s="30"/>
      <c r="B22" s="77"/>
      <c r="C22" s="77"/>
      <c r="D22" s="80"/>
      <c r="E22" s="79"/>
      <c r="F22" s="79"/>
      <c r="G22" s="79"/>
      <c r="H22" s="79"/>
      <c r="I22" s="80"/>
      <c r="J22" s="79"/>
      <c r="K22" s="31"/>
      <c r="L22" s="31"/>
    </row>
    <row r="23" spans="1:12" ht="18" customHeight="1" x14ac:dyDescent="0.2">
      <c r="A23" s="30" t="s">
        <v>12</v>
      </c>
      <c r="B23" s="79"/>
      <c r="C23" s="79"/>
      <c r="D23" s="80"/>
      <c r="E23" s="79"/>
      <c r="F23" s="79"/>
      <c r="G23" s="79"/>
      <c r="H23" s="79"/>
      <c r="I23" s="78"/>
      <c r="J23" s="79"/>
      <c r="K23" s="31"/>
      <c r="L23" s="31"/>
    </row>
    <row r="24" spans="1:12" ht="18" customHeight="1" x14ac:dyDescent="0.2">
      <c r="A24" s="30" t="s">
        <v>12</v>
      </c>
      <c r="B24" s="79"/>
      <c r="C24" s="79"/>
      <c r="D24" s="80"/>
      <c r="E24" s="79"/>
      <c r="F24" s="79"/>
      <c r="G24" s="79"/>
      <c r="H24" s="79"/>
      <c r="I24" s="80"/>
      <c r="J24" s="79"/>
      <c r="K24" s="31"/>
      <c r="L24" s="31"/>
    </row>
    <row r="25" spans="1:12" ht="18" customHeight="1" x14ac:dyDescent="0.2">
      <c r="A25" s="30" t="s">
        <v>12</v>
      </c>
      <c r="B25" s="77"/>
      <c r="C25" s="77"/>
      <c r="D25" s="80"/>
      <c r="E25" s="79"/>
      <c r="F25" s="84"/>
      <c r="G25" s="79"/>
      <c r="H25" s="79"/>
      <c r="I25" s="80"/>
      <c r="J25" s="79"/>
      <c r="K25" s="31"/>
      <c r="L25" s="31"/>
    </row>
    <row r="26" spans="1:12" ht="18" customHeight="1" x14ac:dyDescent="0.2">
      <c r="A26" s="30" t="s">
        <v>12</v>
      </c>
      <c r="B26" s="77"/>
      <c r="C26" s="77"/>
      <c r="D26" s="80"/>
      <c r="E26" s="79"/>
      <c r="F26" s="79"/>
      <c r="G26" s="79"/>
      <c r="H26" s="79"/>
      <c r="I26" s="80"/>
      <c r="J26" s="79"/>
      <c r="K26" s="31"/>
      <c r="L26" s="31"/>
    </row>
    <row r="27" spans="1:12" ht="18" customHeight="1" x14ac:dyDescent="0.2">
      <c r="A27" s="30" t="s">
        <v>12</v>
      </c>
      <c r="B27" s="77"/>
      <c r="C27" s="77"/>
      <c r="D27" s="80"/>
      <c r="E27" s="79"/>
      <c r="F27" s="79"/>
      <c r="G27" s="79"/>
      <c r="H27" s="79"/>
      <c r="I27" s="85"/>
      <c r="J27" s="79"/>
      <c r="K27" s="31"/>
      <c r="L27" s="31"/>
    </row>
    <row r="28" spans="1:12" ht="18" customHeight="1" x14ac:dyDescent="0.2">
      <c r="A28" s="30" t="s">
        <v>12</v>
      </c>
      <c r="B28" s="77"/>
      <c r="C28" s="77"/>
      <c r="D28" s="80"/>
      <c r="E28" s="79"/>
      <c r="F28" s="79"/>
      <c r="G28" s="79"/>
      <c r="H28" s="79"/>
      <c r="I28" s="80"/>
      <c r="J28" s="79"/>
      <c r="K28" s="31"/>
      <c r="L28" s="31"/>
    </row>
    <row r="29" spans="1:12" ht="18" customHeight="1" x14ac:dyDescent="0.2">
      <c r="A29" s="30" t="s">
        <v>12</v>
      </c>
      <c r="B29" s="77"/>
      <c r="C29" s="77"/>
      <c r="D29" s="80"/>
      <c r="E29" s="79"/>
      <c r="F29" s="79"/>
      <c r="G29" s="79"/>
      <c r="H29" s="79"/>
      <c r="I29" s="80"/>
      <c r="J29" s="79"/>
      <c r="K29" s="31"/>
      <c r="L29" s="31"/>
    </row>
    <row r="30" spans="1:12" ht="18" customHeight="1" x14ac:dyDescent="0.2">
      <c r="A30" s="30"/>
      <c r="B30" s="86"/>
      <c r="C30" s="86"/>
      <c r="D30" s="80"/>
      <c r="E30" s="79"/>
      <c r="F30" s="79"/>
      <c r="G30" s="79"/>
      <c r="H30" s="79"/>
      <c r="I30" s="80"/>
      <c r="J30" s="79"/>
      <c r="K30" s="31"/>
      <c r="L30" s="31"/>
    </row>
    <row r="31" spans="1:12" ht="18" customHeight="1" x14ac:dyDescent="0.2">
      <c r="A31" s="30"/>
      <c r="B31" s="86"/>
      <c r="C31" s="86"/>
      <c r="D31" s="80"/>
      <c r="E31" s="79"/>
      <c r="F31" s="79"/>
      <c r="G31" s="79"/>
      <c r="H31" s="79"/>
      <c r="I31" s="80"/>
      <c r="J31" s="79"/>
      <c r="K31" s="31"/>
      <c r="L31" s="31"/>
    </row>
    <row r="32" spans="1:12" s="4" customFormat="1" ht="18" customHeight="1" x14ac:dyDescent="0.2">
      <c r="A32" s="66"/>
      <c r="B32" s="67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2:12" s="31" customFormat="1" ht="18" customHeight="1" x14ac:dyDescent="0.2">
      <c r="C33" s="102" t="s">
        <v>36</v>
      </c>
      <c r="D33" s="103">
        <f>SUM(D5:D32)</f>
        <v>0</v>
      </c>
      <c r="E33" s="103">
        <f>SUM(E5:E32)</f>
        <v>0</v>
      </c>
      <c r="F33" s="103">
        <f t="shared" ref="F33:L33" si="0">SUM(F5:F32)</f>
        <v>0</v>
      </c>
      <c r="G33" s="103">
        <f t="shared" si="0"/>
        <v>0</v>
      </c>
      <c r="H33" s="103">
        <f t="shared" si="0"/>
        <v>0</v>
      </c>
      <c r="I33" s="103">
        <f t="shared" si="0"/>
        <v>0</v>
      </c>
      <c r="J33" s="103">
        <f t="shared" si="0"/>
        <v>0</v>
      </c>
      <c r="K33" s="103">
        <f t="shared" si="0"/>
        <v>0</v>
      </c>
      <c r="L33" s="103">
        <f t="shared" si="0"/>
        <v>0</v>
      </c>
    </row>
    <row r="34" spans="2:12" ht="18" customHeight="1" x14ac:dyDescent="0.2">
      <c r="B34" s="51" t="s">
        <v>112</v>
      </c>
    </row>
    <row r="35" spans="2:12" ht="18" customHeight="1" x14ac:dyDescent="0.2"/>
    <row r="36" spans="2:12" ht="48" customHeight="1" x14ac:dyDescent="0.5">
      <c r="C36" s="163"/>
      <c r="D36" s="163"/>
      <c r="E36" s="163"/>
      <c r="F36" s="163"/>
      <c r="G36" s="163"/>
      <c r="H36" s="163"/>
      <c r="I36" s="163"/>
    </row>
    <row r="37" spans="2:12" ht="18" customHeight="1" x14ac:dyDescent="0.2"/>
    <row r="38" spans="2:12" ht="18" customHeight="1" x14ac:dyDescent="0.2"/>
    <row r="39" spans="2:12" ht="18" customHeight="1" x14ac:dyDescent="0.2"/>
    <row r="40" spans="2:12" ht="18" customHeight="1" x14ac:dyDescent="0.2"/>
    <row r="41" spans="2:12" ht="18" customHeight="1" x14ac:dyDescent="0.2"/>
    <row r="42" spans="2:12" ht="18" customHeight="1" x14ac:dyDescent="0.2"/>
    <row r="43" spans="2:12" ht="18" customHeight="1" x14ac:dyDescent="0.2"/>
    <row r="44" spans="2:12" ht="18" customHeight="1" x14ac:dyDescent="0.2"/>
    <row r="45" spans="2:12" ht="18" customHeight="1" x14ac:dyDescent="0.2"/>
    <row r="46" spans="2:12" ht="18" customHeight="1" x14ac:dyDescent="0.2"/>
    <row r="47" spans="2:12" ht="18" customHeight="1" x14ac:dyDescent="0.2"/>
    <row r="48" spans="2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</sheetData>
  <mergeCells count="2">
    <mergeCell ref="N2:T2"/>
    <mergeCell ref="C36:I36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Inventory Master</vt:lpstr>
      <vt:lpstr>B12-14</vt:lpstr>
      <vt:lpstr>B13-58</vt:lpstr>
      <vt:lpstr>L13-40</vt:lpstr>
      <vt:lpstr>J14-41</vt:lpstr>
      <vt:lpstr>G15-01 3M</vt:lpstr>
      <vt:lpstr>G15-01</vt:lpstr>
      <vt:lpstr>160421011905 D16-09 3M</vt:lpstr>
      <vt:lpstr>160526021905</vt:lpstr>
      <vt:lpstr>170103022002 A17-02 3M</vt:lpstr>
      <vt:lpstr>161228021912</vt:lpstr>
      <vt:lpstr>170119022002 A17-10 3M</vt:lpstr>
      <vt:lpstr>180220042102</vt:lpstr>
      <vt:lpstr>170309022004 C17-05 3M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2013-06-11T15:00:09Z</cp:lastPrinted>
  <dcterms:created xsi:type="dcterms:W3CDTF">2008-02-18T14:13:43Z</dcterms:created>
  <dcterms:modified xsi:type="dcterms:W3CDTF">2018-08-23T12:42:41Z</dcterms:modified>
</cp:coreProperties>
</file>