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599BFE65-5158-482E-9E96-BDEB9F2C72AC}" xr6:coauthVersionLast="34" xr6:coauthVersionMax="34" xr10:uidLastSave="{00000000-0000-0000-0000-000000000000}"/>
  <bookViews>
    <workbookView xWindow="480" yWindow="465" windowWidth="15465" windowHeight="11025" firstSheet="8" activeTab="10"/>
  </bookViews>
  <sheets>
    <sheet name="H13-69" sheetId="2" state="hidden" r:id="rId1"/>
    <sheet name="B14-65" sheetId="3" state="hidden" r:id="rId2"/>
    <sheet name="B13-86" sheetId="6" state="hidden" r:id="rId3"/>
    <sheet name="G14-50" sheetId="7" state="hidden" r:id="rId4"/>
    <sheet name="A15-61" sheetId="8" state="hidden" r:id="rId5"/>
    <sheet name="G15-46" sheetId="9" state="hidden" r:id="rId6"/>
    <sheet name="L15-03" sheetId="10" state="hidden" r:id="rId7"/>
    <sheet name="160419042004" sheetId="11" state="hidden" r:id="rId8"/>
    <sheet name="170406032104" sheetId="13" r:id="rId9"/>
    <sheet name="161020022010" sheetId="12" state="hidden" r:id="rId10"/>
    <sheet name="Inventory Master" sheetId="1" r:id="rId11"/>
    <sheet name="Blank Template" sheetId="14" state="hidden" r:id="rId12"/>
    <sheet name="170809032108" sheetId="15" r:id="rId13"/>
    <sheet name="180207032202" sheetId="16" r:id="rId14"/>
    <sheet name="180515042205" sheetId="17" r:id="rId15"/>
  </sheets>
  <calcPr calcId="179021"/>
</workbook>
</file>

<file path=xl/calcChain.xml><?xml version="1.0" encoding="utf-8"?>
<calcChain xmlns="http://schemas.openxmlformats.org/spreadsheetml/2006/main">
  <c r="F33" i="16" l="1"/>
  <c r="D7" i="1"/>
  <c r="K8" i="1"/>
  <c r="G8" i="1"/>
  <c r="C8" i="1"/>
  <c r="A8" i="1"/>
  <c r="F28" i="17"/>
  <c r="D8" i="1" s="1"/>
  <c r="G28" i="17"/>
  <c r="E8" i="1"/>
  <c r="H28" i="17"/>
  <c r="F8" i="1"/>
  <c r="I28" i="17"/>
  <c r="J28" i="17"/>
  <c r="H8" i="1" s="1"/>
  <c r="K28" i="17"/>
  <c r="I8" i="1" s="1"/>
  <c r="L28" i="17"/>
  <c r="J8" i="1" s="1"/>
  <c r="E28" i="17"/>
  <c r="D28" i="17"/>
  <c r="B8" i="1" s="1"/>
  <c r="J2" i="17"/>
  <c r="E2" i="17"/>
  <c r="A2" i="17"/>
  <c r="I33" i="16"/>
  <c r="G7" i="1"/>
  <c r="J33" i="16"/>
  <c r="H7" i="1"/>
  <c r="K7" i="1"/>
  <c r="A7" i="1"/>
  <c r="L33" i="16"/>
  <c r="J7" i="1"/>
  <c r="K33" i="16"/>
  <c r="I7" i="1"/>
  <c r="H33" i="16"/>
  <c r="F7" i="1"/>
  <c r="G33" i="16"/>
  <c r="E7" i="1"/>
  <c r="E33" i="16"/>
  <c r="C7" i="1"/>
  <c r="D33" i="16"/>
  <c r="B7" i="1"/>
  <c r="J2" i="16"/>
  <c r="E2" i="16"/>
  <c r="A2" i="16"/>
  <c r="F28" i="15"/>
  <c r="D6" i="1" s="1"/>
  <c r="G28" i="15"/>
  <c r="E6" i="1" s="1"/>
  <c r="K6" i="1"/>
  <c r="A6" i="1"/>
  <c r="L28" i="15"/>
  <c r="J6" i="1" s="1"/>
  <c r="K28" i="15"/>
  <c r="I6" i="1" s="1"/>
  <c r="I17" i="1" s="1"/>
  <c r="J28" i="15"/>
  <c r="H6" i="1" s="1"/>
  <c r="I28" i="15"/>
  <c r="G6" i="1" s="1"/>
  <c r="H28" i="15"/>
  <c r="F6" i="1" s="1"/>
  <c r="E28" i="15"/>
  <c r="C6" i="1" s="1"/>
  <c r="C17" i="1" s="1"/>
  <c r="D28" i="15"/>
  <c r="B6" i="1" s="1"/>
  <c r="B17" i="1" s="1"/>
  <c r="B18" i="1" s="1"/>
  <c r="K18" i="1" s="1"/>
  <c r="J2" i="15"/>
  <c r="E2" i="15"/>
  <c r="A2" i="15"/>
  <c r="L23" i="14"/>
  <c r="K23" i="14"/>
  <c r="J23" i="14"/>
  <c r="I23" i="14"/>
  <c r="H23" i="14"/>
  <c r="G23" i="14"/>
  <c r="F23" i="14"/>
  <c r="E23" i="14"/>
  <c r="D23" i="14"/>
  <c r="J2" i="14"/>
  <c r="E2" i="14"/>
  <c r="A2" i="14"/>
  <c r="K5" i="1"/>
  <c r="A5" i="1"/>
  <c r="L27" i="13"/>
  <c r="J5" i="1"/>
  <c r="J17" i="1" s="1"/>
  <c r="K27" i="13"/>
  <c r="I5" i="1"/>
  <c r="J27" i="13"/>
  <c r="H5" i="1"/>
  <c r="I27" i="13"/>
  <c r="G5" i="1" s="1"/>
  <c r="G17" i="1" s="1"/>
  <c r="H27" i="13"/>
  <c r="F5" i="1" s="1"/>
  <c r="F17" i="1" s="1"/>
  <c r="G27" i="13"/>
  <c r="E5" i="1" s="1"/>
  <c r="F27" i="13"/>
  <c r="D5" i="1"/>
  <c r="D17" i="1" s="1"/>
  <c r="D18" i="1" s="1"/>
  <c r="E27" i="13"/>
  <c r="C5" i="1"/>
  <c r="D27" i="13"/>
  <c r="J2" i="13"/>
  <c r="E2" i="13"/>
  <c r="A2" i="13"/>
  <c r="D23" i="12"/>
  <c r="L23" i="12"/>
  <c r="K23" i="12"/>
  <c r="J23" i="12"/>
  <c r="I23" i="12"/>
  <c r="H23" i="12"/>
  <c r="G23" i="12"/>
  <c r="F23" i="12"/>
  <c r="E23" i="12"/>
  <c r="J2" i="12"/>
  <c r="E2" i="12"/>
  <c r="A2" i="12"/>
  <c r="L23" i="11"/>
  <c r="K23" i="11"/>
  <c r="J23" i="11"/>
  <c r="I23" i="11"/>
  <c r="H23" i="11"/>
  <c r="G23" i="11"/>
  <c r="F23" i="11"/>
  <c r="E23" i="11"/>
  <c r="D23" i="11"/>
  <c r="J2" i="11"/>
  <c r="E2" i="11"/>
  <c r="A2" i="11"/>
  <c r="L24" i="10"/>
  <c r="K24" i="10"/>
  <c r="J24" i="10"/>
  <c r="I24" i="10"/>
  <c r="H24" i="10"/>
  <c r="G24" i="10"/>
  <c r="F24" i="10"/>
  <c r="E24" i="10"/>
  <c r="D24" i="10"/>
  <c r="J2" i="10"/>
  <c r="E2" i="10"/>
  <c r="A2" i="10"/>
  <c r="L24" i="9"/>
  <c r="K24" i="9"/>
  <c r="J24" i="9"/>
  <c r="I24" i="9"/>
  <c r="H24" i="9"/>
  <c r="G24" i="9"/>
  <c r="F24" i="9"/>
  <c r="E24" i="9"/>
  <c r="D24" i="9"/>
  <c r="J2" i="9"/>
  <c r="E2" i="9"/>
  <c r="A2" i="9"/>
  <c r="D24" i="8"/>
  <c r="L24" i="8"/>
  <c r="K24" i="8"/>
  <c r="J24" i="8"/>
  <c r="I24" i="8"/>
  <c r="H24" i="8"/>
  <c r="G24" i="8"/>
  <c r="F24" i="8"/>
  <c r="E24" i="8"/>
  <c r="J2" i="8"/>
  <c r="E2" i="8"/>
  <c r="A2" i="8"/>
  <c r="E42" i="6"/>
  <c r="F42" i="6"/>
  <c r="G42" i="6"/>
  <c r="H42" i="6"/>
  <c r="I42" i="6"/>
  <c r="J42" i="6"/>
  <c r="K42" i="6"/>
  <c r="L42" i="6"/>
  <c r="D42" i="6"/>
  <c r="L25" i="7"/>
  <c r="K25" i="7"/>
  <c r="J25" i="7"/>
  <c r="I25" i="7"/>
  <c r="H25" i="7"/>
  <c r="G25" i="7"/>
  <c r="F25" i="7"/>
  <c r="E25" i="7"/>
  <c r="D25" i="7"/>
  <c r="J2" i="7"/>
  <c r="E2" i="7"/>
  <c r="A2" i="7"/>
  <c r="E39" i="2"/>
  <c r="F39" i="2"/>
  <c r="G39" i="2"/>
  <c r="H39" i="2"/>
  <c r="I39" i="2"/>
  <c r="J39" i="2"/>
  <c r="K39" i="2"/>
  <c r="L39" i="2"/>
  <c r="D39" i="2"/>
  <c r="D34" i="3"/>
  <c r="A2" i="6"/>
  <c r="E2" i="6"/>
  <c r="J2" i="6"/>
  <c r="J2" i="3"/>
  <c r="E2" i="3"/>
  <c r="A2" i="3"/>
  <c r="I2" i="1"/>
  <c r="A2" i="1"/>
  <c r="L34" i="3"/>
  <c r="K34" i="3"/>
  <c r="J34" i="3"/>
  <c r="I34" i="3"/>
  <c r="H34" i="3"/>
  <c r="G34" i="3"/>
  <c r="F34" i="3"/>
  <c r="E34" i="3"/>
  <c r="H17" i="1" l="1"/>
  <c r="E17" i="1"/>
</calcChain>
</file>

<file path=xl/sharedStrings.xml><?xml version="1.0" encoding="utf-8"?>
<sst xmlns="http://schemas.openxmlformats.org/spreadsheetml/2006/main" count="836" uniqueCount="325">
  <si>
    <t>.</t>
  </si>
  <si>
    <t>A-1 Medium</t>
  </si>
  <si>
    <t>A01-116</t>
  </si>
  <si>
    <t>Date</t>
  </si>
  <si>
    <t>Entrant</t>
  </si>
  <si>
    <t xml:space="preserve">Event </t>
  </si>
  <si>
    <t>Bulk</t>
  </si>
  <si>
    <t>250 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</si>
  <si>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</si>
  <si>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</si>
  <si>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</si>
  <si>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</si>
  <si>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</si>
  <si>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</si>
  <si>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</si>
  <si>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Released Bulk</t>
  </si>
  <si>
    <t>GEB</t>
  </si>
  <si>
    <t>SPM</t>
  </si>
  <si>
    <t>STOCK</t>
  </si>
  <si>
    <t>B13-86</t>
  </si>
  <si>
    <t>Exp 3/17</t>
  </si>
  <si>
    <t>Fill to stock 60x500gm</t>
  </si>
  <si>
    <t>Fill to stock 16x500gm MICRO</t>
  </si>
  <si>
    <t>WILK 241 3x500gm</t>
  </si>
  <si>
    <t xml:space="preserve">move to bulk </t>
  </si>
  <si>
    <t>Fill to stock 2x2kg MICRO</t>
  </si>
  <si>
    <t>FOX 185 1x500gm</t>
  </si>
  <si>
    <t>J1-1</t>
  </si>
  <si>
    <t>MICRO 204 2x2kg</t>
  </si>
  <si>
    <t>WILK 549 10x500gm</t>
  </si>
  <si>
    <t>ENVIRON 822 3x500gm</t>
  </si>
  <si>
    <t>WILK 928 10x500gm</t>
  </si>
  <si>
    <t>NWS 1044 5x500gm</t>
  </si>
  <si>
    <t>WILK 1137 7x500gm</t>
  </si>
  <si>
    <t>WILK 1260 11x500gm</t>
  </si>
  <si>
    <t>WILK 1344 10x500gm</t>
  </si>
  <si>
    <t>Fill to stock 1x2kg MICRO</t>
  </si>
  <si>
    <t>Fill to stock 2x500gm</t>
  </si>
  <si>
    <t>J3-6</t>
  </si>
  <si>
    <t>MICRO 1346 1x2kg</t>
  </si>
  <si>
    <t>H13-69</t>
  </si>
  <si>
    <t>Exp 9/17</t>
  </si>
  <si>
    <t>Fill to stock 75x500gm</t>
  </si>
  <si>
    <t>KH</t>
  </si>
  <si>
    <t>Fill to stock 5x2kg</t>
  </si>
  <si>
    <t xml:space="preserve">SPM </t>
  </si>
  <si>
    <t>Fill to stock</t>
  </si>
  <si>
    <t>ENVIRON 1847 4x500gm</t>
  </si>
  <si>
    <t>ENVIRON 1851 3x500gm</t>
  </si>
  <si>
    <t>move to bulk</t>
  </si>
  <si>
    <t>MICRO 1886 1x2kg</t>
  </si>
  <si>
    <t>WILK 2083 15x500gm</t>
  </si>
  <si>
    <t>SAC 2119 1x500gm</t>
  </si>
  <si>
    <t>WILK 2249 6x500gm</t>
  </si>
  <si>
    <t>MICRO 2161 1x2kg</t>
  </si>
  <si>
    <t>ENVIRON 2310 10x500gm</t>
  </si>
  <si>
    <t>inv adj</t>
  </si>
  <si>
    <t>ok</t>
  </si>
  <si>
    <t>CDW</t>
  </si>
  <si>
    <t>shelf 2</t>
  </si>
  <si>
    <t>shelf 5</t>
  </si>
  <si>
    <t>NWS 2512 1x500gm</t>
  </si>
  <si>
    <t>WILK 2513 5x500gm</t>
  </si>
  <si>
    <t>ENVIR 2545 1x2kg</t>
  </si>
  <si>
    <t>WILK 2794 10x500gm</t>
  </si>
  <si>
    <t>fill to stock 1x2kg MIC</t>
  </si>
  <si>
    <t>MICRO 2679 1x2kg</t>
  </si>
  <si>
    <t>WILK 2840 15x500gm</t>
  </si>
  <si>
    <t>B14-65</t>
  </si>
  <si>
    <t>Exp 3/18</t>
  </si>
  <si>
    <t>fill to stock 32x500gm</t>
  </si>
  <si>
    <t>Fill to stock 5x2kg MICRO</t>
  </si>
  <si>
    <t>WILK 3050 15x500gm</t>
  </si>
  <si>
    <t>BK15</t>
  </si>
  <si>
    <t>MICRO 3087 1x2kg</t>
  </si>
  <si>
    <t>Fill to stock 13x500gm</t>
  </si>
  <si>
    <t>SACWAST 3295 2x500gm</t>
  </si>
  <si>
    <t>NWS 3382 1x500gm</t>
  </si>
  <si>
    <t>ENVIRON 3494 6x500gm</t>
  </si>
  <si>
    <t>ENVIRON 3866 15x500gm</t>
  </si>
  <si>
    <t>ENVIRON 3882 1x500gm</t>
  </si>
  <si>
    <t>NWS 3973 1x500gm</t>
  </si>
  <si>
    <t>Fill to stock 8x500gm</t>
  </si>
  <si>
    <t>ANE</t>
  </si>
  <si>
    <t>WILK 4190 11x500gm</t>
  </si>
  <si>
    <t>G14-50</t>
  </si>
  <si>
    <t>Exp 8/18</t>
  </si>
  <si>
    <t>fill to stock 50x500gm</t>
  </si>
  <si>
    <t>FOX 4304 1x500gm</t>
  </si>
  <si>
    <t>WILK 4425 10x500gm</t>
  </si>
  <si>
    <t>FOX 4482 1x500gm</t>
  </si>
  <si>
    <t>FOX 4558 1x500gm</t>
  </si>
  <si>
    <t>WILK 4728 20x500gm</t>
  </si>
  <si>
    <t>ENVIRON 4750 10x500gm</t>
  </si>
  <si>
    <t>J2-1</t>
  </si>
  <si>
    <t>FOX 4891 3x500gm</t>
  </si>
  <si>
    <t>NWS 4919 1x500gm</t>
  </si>
  <si>
    <t>FOX 5015 1x500gm</t>
  </si>
  <si>
    <t>ENVIRON 5177 1x500gm</t>
  </si>
  <si>
    <t>C1-6</t>
  </si>
  <si>
    <t>S2</t>
  </si>
  <si>
    <t>C4-6</t>
  </si>
  <si>
    <t>FOX 5393 3x500gm</t>
  </si>
  <si>
    <t>Fill to stock 1x500gm</t>
  </si>
  <si>
    <t>WILK 5397 10x500gm</t>
  </si>
  <si>
    <t>D2-2</t>
  </si>
  <si>
    <t>WILK 5397 1x500gm</t>
  </si>
  <si>
    <t>500G Repack</t>
  </si>
  <si>
    <t>D1-1</t>
  </si>
  <si>
    <t>NWS 5508</t>
  </si>
  <si>
    <t>WILK 5583</t>
  </si>
  <si>
    <t>A15-61</t>
  </si>
  <si>
    <t>Exp 2/19</t>
  </si>
  <si>
    <t>Fill to Stock 64x500g</t>
  </si>
  <si>
    <t xml:space="preserve">STOCK </t>
  </si>
  <si>
    <t>WILK 5742</t>
  </si>
  <si>
    <t>SAC 5743</t>
  </si>
  <si>
    <t>DLR</t>
  </si>
  <si>
    <t>ENVEXP 5988 5x500g</t>
  </si>
  <si>
    <t>NWS 6130</t>
  </si>
  <si>
    <t>CAES 6155</t>
  </si>
  <si>
    <t>2KG REPACK</t>
  </si>
  <si>
    <t>WILKEM 6311 7x500g</t>
  </si>
  <si>
    <t>ENV 6329</t>
  </si>
  <si>
    <t>FOX 6645</t>
  </si>
  <si>
    <t>NWS 6712 1x500g</t>
  </si>
  <si>
    <t>HAZARDOUS</t>
  </si>
  <si>
    <t>WILKIM 6897 10x500g</t>
  </si>
  <si>
    <t xml:space="preserve">GHS RELABEL Issued </t>
  </si>
  <si>
    <t>F4-3</t>
  </si>
  <si>
    <t>KLE</t>
  </si>
  <si>
    <t>Environmental Express 7035</t>
  </si>
  <si>
    <t>SAC 7055 1x500g</t>
  </si>
  <si>
    <t>G15-46</t>
  </si>
  <si>
    <t>GS</t>
  </si>
  <si>
    <t>Exp 8/19</t>
  </si>
  <si>
    <t>Fill to stock 62x500g</t>
  </si>
  <si>
    <t xml:space="preserve">FOX </t>
  </si>
  <si>
    <t xml:space="preserve">Shelf 2 </t>
  </si>
  <si>
    <t>Weber 7363</t>
  </si>
  <si>
    <t>Environmental 7378</t>
  </si>
  <si>
    <t>Envirenmental 7408</t>
  </si>
  <si>
    <t>NWS 7630</t>
  </si>
  <si>
    <t>ADJ</t>
  </si>
  <si>
    <t>WILK 7806</t>
  </si>
  <si>
    <t>WEBER 7999</t>
  </si>
  <si>
    <t>ane</t>
  </si>
  <si>
    <t>nws 8020</t>
  </si>
  <si>
    <t>Microtech 500g                  MS-1015-6</t>
  </si>
  <si>
    <t>Microtech          2 kg                     MS-1015-11</t>
  </si>
  <si>
    <t xml:space="preserve"> 500g</t>
  </si>
  <si>
    <t>INV ADJ 2015</t>
  </si>
  <si>
    <t>OK</t>
  </si>
  <si>
    <t>ENV EXP 8174</t>
  </si>
  <si>
    <t>WILK 8226</t>
  </si>
  <si>
    <t>L15-03</t>
  </si>
  <si>
    <t>Exp 1/20</t>
  </si>
  <si>
    <t>A2</t>
  </si>
  <si>
    <t>BK12</t>
  </si>
  <si>
    <t>Fill to stock  10x500g  MS-1015-6</t>
  </si>
  <si>
    <t>Fill to stock 4x2kg  MS-1015-11</t>
  </si>
  <si>
    <t>Fill to stock 35x500g</t>
  </si>
  <si>
    <t>WILK 8562</t>
  </si>
  <si>
    <t>ALD</t>
  </si>
  <si>
    <t>ENV EXPRESS 8582</t>
  </si>
  <si>
    <t>J1-4</t>
  </si>
  <si>
    <t>ENV EXP 8804</t>
  </si>
  <si>
    <t>AML</t>
  </si>
  <si>
    <t>WLK 8873</t>
  </si>
  <si>
    <t xml:space="preserve">AML </t>
  </si>
  <si>
    <t>ENV EXP 8879</t>
  </si>
  <si>
    <t>ENV EXP 9198</t>
  </si>
  <si>
    <t>SAC 9273</t>
  </si>
  <si>
    <t>WILK 9401</t>
  </si>
  <si>
    <t>ENV. EXP. 9547</t>
  </si>
  <si>
    <t>Repack to env exp 9526</t>
  </si>
  <si>
    <t>Exp 4/20</t>
  </si>
  <si>
    <t>EF</t>
  </si>
  <si>
    <t>Released bulk</t>
  </si>
  <si>
    <t>Microtech 2 kg MS-1015-11</t>
  </si>
  <si>
    <t>Fill to Stock 62x500g</t>
  </si>
  <si>
    <t>J1-3</t>
  </si>
  <si>
    <t>WILK 9711</t>
  </si>
  <si>
    <t>NWS 9809</t>
  </si>
  <si>
    <t>RPI 9818</t>
  </si>
  <si>
    <t>WILK 9888</t>
  </si>
  <si>
    <t>WEBER 9943</t>
  </si>
  <si>
    <t>ENV. EXP. 10227</t>
  </si>
  <si>
    <t>N10</t>
  </si>
  <si>
    <t>SEOH 10344</t>
  </si>
  <si>
    <t>MICROT 10353</t>
  </si>
  <si>
    <t>Wilkem 10385</t>
  </si>
  <si>
    <t>Envi. Exp. 10628</t>
  </si>
  <si>
    <t>SEOH 10899</t>
  </si>
  <si>
    <t>Nsa</t>
  </si>
  <si>
    <t>Fill to Stock 4x500g</t>
  </si>
  <si>
    <t>EH</t>
  </si>
  <si>
    <t>Fox Scientific 11083</t>
  </si>
  <si>
    <t>Weber 11081</t>
  </si>
  <si>
    <t>Q-3</t>
  </si>
  <si>
    <t>Exp 10/20</t>
  </si>
  <si>
    <t>NSA</t>
  </si>
  <si>
    <t>Fill to Envir. Express 10973 10x500g</t>
  </si>
  <si>
    <t>Repack to env exp 11194</t>
  </si>
  <si>
    <t>Fill to Wilkem Sci. 11342</t>
  </si>
  <si>
    <t>Released</t>
  </si>
  <si>
    <t>Fill to Environ.Exp.11351 1x500g</t>
  </si>
  <si>
    <t>Fill Stock 40x500g</t>
  </si>
  <si>
    <t>S-10/I-10</t>
  </si>
  <si>
    <t>WEBER 11437</t>
  </si>
  <si>
    <t>Wilkem 11509</t>
  </si>
  <si>
    <t>SEOH 11559</t>
  </si>
  <si>
    <t>SEOH 11928</t>
  </si>
  <si>
    <t>Wilkem 12115</t>
  </si>
  <si>
    <t>Env,Exp. 12197</t>
  </si>
  <si>
    <t>Weber 12206</t>
  </si>
  <si>
    <t>Weber 12236</t>
  </si>
  <si>
    <t>Repack to SEOH 12338 1x2kg</t>
  </si>
  <si>
    <t>Wilkem 12371</t>
  </si>
  <si>
    <t>nsa</t>
  </si>
  <si>
    <t>Exp 4/21</t>
  </si>
  <si>
    <t>BK 18</t>
  </si>
  <si>
    <t>Fill to Fox 12409/12498</t>
  </si>
  <si>
    <t>Stock Fill</t>
  </si>
  <si>
    <t xml:space="preserve">Exp </t>
  </si>
  <si>
    <t>S.F.O</t>
  </si>
  <si>
    <t>Fill to stock 40x500g</t>
  </si>
  <si>
    <t>Fill to stock 10x500g MS -1015-6</t>
  </si>
  <si>
    <t>SEOH 12747</t>
  </si>
  <si>
    <t>Wilkem 12752</t>
  </si>
  <si>
    <t xml:space="preserve">Wilkem 12391 </t>
  </si>
  <si>
    <t>Microtech 12695</t>
  </si>
  <si>
    <t>Environmental Express 12536</t>
  </si>
  <si>
    <t>Sacramento 12384</t>
  </si>
  <si>
    <t>Env. Exp. 12833</t>
  </si>
  <si>
    <t>Wilkem 13017</t>
  </si>
  <si>
    <t>Sac. Reg. Watse 13100</t>
  </si>
  <si>
    <t>NWS 13113</t>
  </si>
  <si>
    <t>Wilkem 13241</t>
  </si>
  <si>
    <t>Inv. Adj</t>
  </si>
  <si>
    <t>6/14/21017</t>
  </si>
  <si>
    <t>SEOH 13291</t>
  </si>
  <si>
    <t>Repack to Wilkem 13654</t>
  </si>
  <si>
    <t>O6</t>
  </si>
  <si>
    <t>Wilkem 13654</t>
  </si>
  <si>
    <t>WTL 13901</t>
  </si>
  <si>
    <t>QC Samples</t>
  </si>
  <si>
    <t>Exp 8/21</t>
  </si>
  <si>
    <t>DC</t>
  </si>
  <si>
    <t>FILL TO MIDLAND 13974</t>
  </si>
  <si>
    <t>env express 13704</t>
  </si>
  <si>
    <t>Fill to Wilkem 13969 10x500g</t>
  </si>
  <si>
    <t>wilkem 13969</t>
  </si>
  <si>
    <t>Fill to Stock 5x2kg</t>
  </si>
  <si>
    <t>Fill to stock 10x500g</t>
  </si>
  <si>
    <t>NSa</t>
  </si>
  <si>
    <t>SEOH 13795</t>
  </si>
  <si>
    <t>BK28</t>
  </si>
  <si>
    <t>NA 9/18/217</t>
  </si>
  <si>
    <t>E1-3</t>
  </si>
  <si>
    <t>SEPT INV</t>
  </si>
  <si>
    <t>Repack to Wilkem 14489/Stock 4x500g</t>
  </si>
  <si>
    <t>Wilkem 14489</t>
  </si>
  <si>
    <t>Sci. Strat. 14573</t>
  </si>
  <si>
    <t>Repack to Envir. Exp. 14614/Stock 12x500g</t>
  </si>
  <si>
    <t>Q8</t>
  </si>
  <si>
    <t>envir.ex. 14614</t>
  </si>
  <si>
    <t>Loc 11/10/17</t>
  </si>
  <si>
    <t>QB COUNT ON 11/10/17</t>
  </si>
  <si>
    <t>COUNT ON 11/10/17</t>
  </si>
  <si>
    <t>QB ADJUSTMENT ON 11/10/17</t>
  </si>
  <si>
    <t>Fill to Wilkem 14867 10x500g</t>
  </si>
  <si>
    <t>Wilkem 14867</t>
  </si>
  <si>
    <t>Inv. Adj.</t>
  </si>
  <si>
    <t>SINGLES</t>
  </si>
  <si>
    <t>Sci. Strat. 14896</t>
  </si>
  <si>
    <t>Beth Read 14936</t>
  </si>
  <si>
    <t>Exp 2/22</t>
  </si>
  <si>
    <t>Fill to Envi15439/midland 15401 3x500g</t>
  </si>
  <si>
    <t>Fill to microt 15405 1x2kg</t>
  </si>
  <si>
    <t>AD</t>
  </si>
  <si>
    <t>Envi15439</t>
  </si>
  <si>
    <t>midland 15401</t>
  </si>
  <si>
    <t>microt 15405</t>
  </si>
  <si>
    <t>Fill to microt 15450 2x2kg</t>
  </si>
  <si>
    <t>BK-6</t>
  </si>
  <si>
    <t>Fill to SEOH 15671/Stock 20x500g</t>
  </si>
  <si>
    <t>Fill to MS-1015-11 stcok 5x2kg</t>
  </si>
  <si>
    <t>Fill to MS-1015-6 Stock 7x500g</t>
  </si>
  <si>
    <t>J1-5</t>
  </si>
  <si>
    <t>PACKING/J4-3</t>
  </si>
  <si>
    <t>wilkem 15872</t>
  </si>
  <si>
    <t>wilken 15921</t>
  </si>
  <si>
    <t>Repack to env expr 15967 1x500g</t>
  </si>
  <si>
    <t>env expr 15967</t>
  </si>
  <si>
    <t>Repack to env expr 16121/stock 4x500g</t>
  </si>
  <si>
    <t>tr</t>
  </si>
  <si>
    <t>environmental 16121</t>
  </si>
  <si>
    <t>table rock 16252</t>
  </si>
  <si>
    <t>SACRAM 16257/STOCK</t>
  </si>
  <si>
    <t>SACRAM 16257</t>
  </si>
  <si>
    <t>weber 16354</t>
  </si>
  <si>
    <t>weber 16381</t>
  </si>
  <si>
    <t xml:space="preserve">Repack to Midland/wilkem 16420/Stock 16x500g </t>
  </si>
  <si>
    <t>S3</t>
  </si>
  <si>
    <t>TR</t>
  </si>
  <si>
    <t>Wilkem 16420</t>
  </si>
  <si>
    <t>MI</t>
  </si>
  <si>
    <t>Exp 5/22</t>
  </si>
  <si>
    <t xml:space="preserve">midland </t>
  </si>
  <si>
    <t>envi. Ex 16661</t>
  </si>
  <si>
    <t>Fill to env. Exp 16714 20x500g</t>
  </si>
  <si>
    <t>BK-3</t>
  </si>
  <si>
    <t>Env Express 16742</t>
  </si>
  <si>
    <t>Env Express 16714</t>
  </si>
  <si>
    <t>sacramento 17042</t>
  </si>
  <si>
    <t>Fill tio wilkem 17223/Stock 15x500g</t>
  </si>
  <si>
    <t>P-6</t>
  </si>
  <si>
    <t>wilkem 17223</t>
  </si>
  <si>
    <t>A01-116-E</t>
  </si>
  <si>
    <t>A01-116-A</t>
  </si>
  <si>
    <t>A01-116-C</t>
  </si>
  <si>
    <t>A01-116-N</t>
  </si>
  <si>
    <t>MS-1015-6</t>
  </si>
  <si>
    <t>MS-1015-11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</si>
</sst>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9" formatCode="0.000"/>
    <numFmt numFmtId="172" formatCode="_(* #,##0_);_(* \(#,##0\);_(* &quot;-&quot;??_);_(@_)"/>
  </numFmts>
  <fonts count="34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0" fillId="0" borderId="1" xfId="0" applyNumberFormat="1" applyBorder="1"/>
    <xf numFmtId="0" fontId="11" fillId="0" borderId="0" xfId="0" applyFont="1"/>
    <xf numFmtId="14" fontId="0" fillId="0" borderId="1" xfId="0" applyNumberFormat="1" applyBorder="1"/>
    <xf numFmtId="0" fontId="14" fillId="0" borderId="0" xfId="0" applyFont="1"/>
    <xf numFmtId="0" fontId="8" fillId="0" borderId="0" xfId="0" applyFont="1" applyAlignment="1">
      <alignment vertical="center"/>
    </xf>
    <xf numFmtId="0" fontId="0" fillId="0" borderId="1" xfId="0" applyFill="1" applyBorder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1" xfId="0" applyFill="1" applyBorder="1"/>
    <xf numFmtId="0" fontId="16" fillId="0" borderId="0" xfId="0" applyFont="1"/>
    <xf numFmtId="0" fontId="18" fillId="0" borderId="1" xfId="0" applyFont="1" applyFill="1" applyBorder="1"/>
    <xf numFmtId="0" fontId="18" fillId="0" borderId="1" xfId="0" applyFont="1" applyFill="1" applyBorder="1" applyAlignment="1">
      <alignment horizontal="center"/>
    </xf>
    <xf numFmtId="0" fontId="21" fillId="0" borderId="0" xfId="0" applyFont="1"/>
    <xf numFmtId="0" fontId="24" fillId="0" borderId="0" xfId="0" applyFont="1"/>
    <xf numFmtId="0" fontId="18" fillId="3" borderId="1" xfId="0" applyFont="1" applyFill="1" applyBorder="1"/>
    <xf numFmtId="0" fontId="0" fillId="3" borderId="1" xfId="0" applyFill="1" applyBorder="1"/>
    <xf numFmtId="0" fontId="18" fillId="4" borderId="1" xfId="0" applyFont="1" applyFill="1" applyBorder="1"/>
    <xf numFmtId="0" fontId="0" fillId="4" borderId="1" xfId="0" applyFill="1" applyBorder="1"/>
    <xf numFmtId="0" fontId="18" fillId="0" borderId="0" xfId="0" applyFont="1"/>
    <xf numFmtId="164" fontId="2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8" fillId="2" borderId="1" xfId="0" applyFont="1" applyFill="1" applyBorder="1"/>
    <xf numFmtId="0" fontId="28" fillId="0" borderId="1" xfId="0" applyFont="1" applyBorder="1"/>
    <xf numFmtId="0" fontId="28" fillId="0" borderId="1" xfId="0" applyFont="1" applyFill="1" applyBorder="1"/>
    <xf numFmtId="164" fontId="29" fillId="0" borderId="1" xfId="0" applyNumberFormat="1" applyFont="1" applyBorder="1" applyAlignment="1">
      <alignment horizontal="center"/>
    </xf>
    <xf numFmtId="0" fontId="31" fillId="0" borderId="1" xfId="0" applyFont="1" applyFill="1" applyBorder="1"/>
    <xf numFmtId="0" fontId="31" fillId="0" borderId="1" xfId="0" applyFont="1" applyBorder="1"/>
    <xf numFmtId="0" fontId="31" fillId="0" borderId="1" xfId="0" applyFont="1" applyFill="1" applyBorder="1" applyAlignment="1">
      <alignment horizontal="center"/>
    </xf>
    <xf numFmtId="0" fontId="18" fillId="5" borderId="1" xfId="0" applyFont="1" applyFill="1" applyBorder="1"/>
    <xf numFmtId="0" fontId="0" fillId="5" borderId="1" xfId="0" applyFill="1" applyBorder="1"/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/>
    <xf numFmtId="14" fontId="0" fillId="6" borderId="1" xfId="0" applyNumberFormat="1" applyFill="1" applyBorder="1"/>
    <xf numFmtId="164" fontId="12" fillId="6" borderId="1" xfId="0" applyNumberFormat="1" applyFont="1" applyFill="1" applyBorder="1" applyAlignment="1">
      <alignment horizontal="center"/>
    </xf>
    <xf numFmtId="164" fontId="13" fillId="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4" fontId="17" fillId="6" borderId="1" xfId="0" applyNumberFormat="1" applyFont="1" applyFill="1" applyBorder="1" applyAlignment="1">
      <alignment horizontal="center"/>
    </xf>
    <xf numFmtId="0" fontId="18" fillId="6" borderId="1" xfId="0" applyFont="1" applyFill="1" applyBorder="1"/>
    <xf numFmtId="0" fontId="18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14" fontId="18" fillId="6" borderId="1" xfId="0" applyNumberFormat="1" applyFont="1" applyFill="1" applyBorder="1"/>
    <xf numFmtId="0" fontId="25" fillId="6" borderId="1" xfId="0" applyFont="1" applyFill="1" applyBorder="1"/>
    <xf numFmtId="0" fontId="13" fillId="6" borderId="1" xfId="0" applyFont="1" applyFill="1" applyBorder="1"/>
    <xf numFmtId="0" fontId="25" fillId="6" borderId="1" xfId="0" applyFont="1" applyFill="1" applyBorder="1" applyAlignment="1">
      <alignment horizontal="center"/>
    </xf>
    <xf numFmtId="0" fontId="26" fillId="6" borderId="1" xfId="0" applyFont="1" applyFill="1" applyBorder="1"/>
    <xf numFmtId="0" fontId="29" fillId="6" borderId="1" xfId="0" applyFont="1" applyFill="1" applyBorder="1" applyAlignment="1">
      <alignment horizontal="center"/>
    </xf>
    <xf numFmtId="0" fontId="18" fillId="0" borderId="1" xfId="0" applyFont="1" applyBorder="1"/>
    <xf numFmtId="14" fontId="18" fillId="0" borderId="1" xfId="0" applyNumberFormat="1" applyFont="1" applyFill="1" applyBorder="1"/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164" fontId="33" fillId="6" borderId="1" xfId="0" applyNumberFormat="1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8" fillId="10" borderId="1" xfId="0" applyFont="1" applyFill="1" applyBorder="1"/>
    <xf numFmtId="0" fontId="0" fillId="10" borderId="1" xfId="0" applyFill="1" applyBorder="1"/>
    <xf numFmtId="0" fontId="18" fillId="11" borderId="1" xfId="0" applyFont="1" applyFill="1" applyBorder="1"/>
    <xf numFmtId="0" fontId="0" fillId="11" borderId="1" xfId="0" applyFill="1" applyBorder="1"/>
    <xf numFmtId="0" fontId="18" fillId="12" borderId="1" xfId="0" applyFont="1" applyFill="1" applyBorder="1"/>
    <xf numFmtId="0" fontId="0" fillId="12" borderId="1" xfId="0" applyFill="1" applyBorder="1"/>
    <xf numFmtId="0" fontId="18" fillId="13" borderId="1" xfId="0" applyFont="1" applyFill="1" applyBorder="1"/>
    <xf numFmtId="0" fontId="18" fillId="13" borderId="1" xfId="0" applyFont="1" applyFill="1" applyBorder="1" applyAlignment="1">
      <alignment horizontal="center"/>
    </xf>
    <xf numFmtId="0" fontId="0" fillId="13" borderId="1" xfId="0" applyFill="1" applyBorder="1"/>
    <xf numFmtId="0" fontId="31" fillId="6" borderId="1" xfId="0" applyFont="1" applyFill="1" applyBorder="1"/>
    <xf numFmtId="0" fontId="18" fillId="14" borderId="1" xfId="0" applyFont="1" applyFill="1" applyBorder="1"/>
    <xf numFmtId="0" fontId="28" fillId="6" borderId="1" xfId="0" applyFont="1" applyFill="1" applyBorder="1"/>
    <xf numFmtId="2" fontId="5" fillId="0" borderId="1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23" fillId="0" borderId="1" xfId="0" applyFont="1" applyBorder="1" applyAlignment="1">
      <alignment horizontal="center" wrapText="1"/>
    </xf>
    <xf numFmtId="0" fontId="32" fillId="13" borderId="1" xfId="0" applyFont="1" applyFill="1" applyBorder="1"/>
    <xf numFmtId="0" fontId="32" fillId="6" borderId="1" xfId="0" applyFont="1" applyFill="1" applyBorder="1"/>
    <xf numFmtId="164" fontId="10" fillId="0" borderId="1" xfId="0" applyNumberFormat="1" applyFont="1" applyBorder="1" applyAlignment="1">
      <alignment horizontal="center"/>
    </xf>
    <xf numFmtId="0" fontId="12" fillId="15" borderId="1" xfId="0" applyFont="1" applyFill="1" applyBorder="1"/>
    <xf numFmtId="0" fontId="0" fillId="15" borderId="1" xfId="0" applyFill="1" applyBorder="1"/>
    <xf numFmtId="0" fontId="13" fillId="15" borderId="1" xfId="0" applyFont="1" applyFill="1" applyBorder="1"/>
    <xf numFmtId="0" fontId="18" fillId="15" borderId="1" xfId="0" applyFont="1" applyFill="1" applyBorder="1"/>
    <xf numFmtId="14" fontId="0" fillId="15" borderId="1" xfId="0" applyNumberFormat="1" applyFill="1" applyBorder="1"/>
    <xf numFmtId="0" fontId="5" fillId="16" borderId="1" xfId="0" applyFont="1" applyFill="1" applyBorder="1" applyAlignment="1">
      <alignment horizontal="center" vertical="center"/>
    </xf>
    <xf numFmtId="14" fontId="0" fillId="6" borderId="2" xfId="0" applyNumberFormat="1" applyFill="1" applyBorder="1"/>
    <xf numFmtId="0" fontId="18" fillId="6" borderId="3" xfId="0" applyFont="1" applyFill="1" applyBorder="1"/>
    <xf numFmtId="0" fontId="18" fillId="6" borderId="4" xfId="0" applyFont="1" applyFill="1" applyBorder="1"/>
    <xf numFmtId="0" fontId="3" fillId="6" borderId="1" xfId="0" applyFont="1" applyFill="1" applyBorder="1" applyAlignment="1">
      <alignment horizontal="center" wrapText="1"/>
    </xf>
    <xf numFmtId="0" fontId="12" fillId="6" borderId="1" xfId="0" applyFont="1" applyFill="1" applyBorder="1"/>
    <xf numFmtId="14" fontId="0" fillId="12" borderId="1" xfId="0" applyNumberFormat="1" applyFill="1" applyBorder="1"/>
    <xf numFmtId="0" fontId="0" fillId="12" borderId="1" xfId="0" applyFill="1" applyBorder="1" applyAlignment="1">
      <alignment horizontal="center"/>
    </xf>
    <xf numFmtId="0" fontId="12" fillId="12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15" fillId="17" borderId="0" xfId="0" applyFont="1" applyFill="1" applyAlignment="1">
      <alignment horizontal="center"/>
    </xf>
    <xf numFmtId="1" fontId="14" fillId="0" borderId="0" xfId="0" applyNumberFormat="1" applyFont="1"/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0" xfId="0" applyFont="1"/>
    <xf numFmtId="0" fontId="10" fillId="0" borderId="1" xfId="0" applyFont="1" applyBorder="1" applyAlignment="1">
      <alignment horizontal="center"/>
    </xf>
    <xf numFmtId="0" fontId="23" fillId="1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16" borderId="0" xfId="0" applyFill="1"/>
    <xf numFmtId="14" fontId="0" fillId="18" borderId="1" xfId="0" applyNumberFormat="1" applyFill="1" applyBorder="1"/>
    <xf numFmtId="0" fontId="18" fillId="18" borderId="1" xfId="0" applyFont="1" applyFill="1" applyBorder="1"/>
    <xf numFmtId="0" fontId="0" fillId="18" borderId="1" xfId="0" applyFill="1" applyBorder="1"/>
    <xf numFmtId="0" fontId="0" fillId="18" borderId="0" xfId="0" applyFill="1"/>
    <xf numFmtId="0" fontId="18" fillId="19" borderId="0" xfId="0" applyFont="1" applyFill="1"/>
    <xf numFmtId="0" fontId="5" fillId="19" borderId="1" xfId="0" applyFont="1" applyFill="1" applyBorder="1" applyAlignment="1">
      <alignment horizontal="center" vertical="center"/>
    </xf>
    <xf numFmtId="14" fontId="0" fillId="19" borderId="1" xfId="0" applyNumberFormat="1" applyFill="1" applyBorder="1"/>
    <xf numFmtId="0" fontId="18" fillId="19" borderId="1" xfId="0" applyFont="1" applyFill="1" applyBorder="1"/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12" fillId="19" borderId="1" xfId="0" applyFont="1" applyFill="1" applyBorder="1"/>
    <xf numFmtId="0" fontId="0" fillId="19" borderId="0" xfId="0" applyFill="1"/>
    <xf numFmtId="0" fontId="15" fillId="20" borderId="0" xfId="0" applyFont="1" applyFill="1" applyAlignment="1">
      <alignment horizontal="center"/>
    </xf>
    <xf numFmtId="14" fontId="0" fillId="20" borderId="1" xfId="0" applyNumberFormat="1" applyFill="1" applyBorder="1"/>
    <xf numFmtId="0" fontId="18" fillId="20" borderId="1" xfId="0" applyFont="1" applyFill="1" applyBorder="1"/>
    <xf numFmtId="0" fontId="0" fillId="20" borderId="1" xfId="0" applyFill="1" applyBorder="1"/>
    <xf numFmtId="0" fontId="31" fillId="20" borderId="1" xfId="0" applyFont="1" applyFill="1" applyBorder="1"/>
    <xf numFmtId="0" fontId="0" fillId="20" borderId="0" xfId="0" applyFill="1"/>
    <xf numFmtId="0" fontId="32" fillId="20" borderId="1" xfId="0" applyFont="1" applyFill="1" applyBorder="1" applyAlignment="1">
      <alignment horizontal="center"/>
    </xf>
    <xf numFmtId="1" fontId="8" fillId="20" borderId="1" xfId="0" applyNumberFormat="1" applyFont="1" applyFill="1" applyBorder="1" applyAlignment="1">
      <alignment horizontal="left"/>
    </xf>
    <xf numFmtId="0" fontId="9" fillId="20" borderId="1" xfId="0" applyFont="1" applyFill="1" applyBorder="1" applyAlignment="1">
      <alignment horizontal="center"/>
    </xf>
    <xf numFmtId="0" fontId="11" fillId="20" borderId="0" xfId="0" applyFont="1" applyFill="1"/>
    <xf numFmtId="2" fontId="5" fillId="20" borderId="1" xfId="0" applyNumberFormat="1" applyFont="1" applyFill="1" applyBorder="1" applyAlignment="1">
      <alignment horizontal="center" vertical="center"/>
    </xf>
    <xf numFmtId="2" fontId="9" fillId="20" borderId="1" xfId="0" applyNumberFormat="1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 vertical="center"/>
    </xf>
    <xf numFmtId="172" fontId="30" fillId="20" borderId="0" xfId="1" applyNumberFormat="1" applyFont="1" applyFill="1"/>
    <xf numFmtId="164" fontId="4" fillId="20" borderId="1" xfId="0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0" fillId="6" borderId="0" xfId="0" applyFill="1"/>
    <xf numFmtId="0" fontId="3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8" fillId="6" borderId="0" xfId="0" applyFont="1" applyFill="1"/>
    <xf numFmtId="14" fontId="0" fillId="6" borderId="5" xfId="0" applyNumberFormat="1" applyFill="1" applyBorder="1"/>
    <xf numFmtId="0" fontId="18" fillId="6" borderId="5" xfId="0" applyFont="1" applyFill="1" applyBorder="1"/>
    <xf numFmtId="0" fontId="0" fillId="6" borderId="5" xfId="0" applyFill="1" applyBorder="1"/>
    <xf numFmtId="0" fontId="12" fillId="6" borderId="6" xfId="0" applyFont="1" applyFill="1" applyBorder="1"/>
    <xf numFmtId="0" fontId="0" fillId="6" borderId="6" xfId="0" applyFill="1" applyBorder="1"/>
    <xf numFmtId="14" fontId="18" fillId="6" borderId="7" xfId="0" applyNumberFormat="1" applyFont="1" applyFill="1" applyBorder="1" applyAlignment="1">
      <alignment horizontal="center"/>
    </xf>
    <xf numFmtId="14" fontId="18" fillId="6" borderId="8" xfId="0" applyNumberFormat="1" applyFont="1" applyFill="1" applyBorder="1" applyAlignment="1">
      <alignment horizontal="center"/>
    </xf>
    <xf numFmtId="14" fontId="18" fillId="6" borderId="9" xfId="0" applyNumberFormat="1" applyFont="1" applyFill="1" applyBorder="1" applyAlignment="1">
      <alignment horizontal="center"/>
    </xf>
    <xf numFmtId="14" fontId="18" fillId="10" borderId="7" xfId="0" applyNumberFormat="1" applyFont="1" applyFill="1" applyBorder="1" applyAlignment="1">
      <alignment horizontal="center"/>
    </xf>
    <xf numFmtId="14" fontId="18" fillId="10" borderId="8" xfId="0" applyNumberFormat="1" applyFont="1" applyFill="1" applyBorder="1" applyAlignment="1">
      <alignment horizontal="center"/>
    </xf>
    <xf numFmtId="14" fontId="18" fillId="10" borderId="9" xfId="0" applyNumberFormat="1" applyFont="1" applyFill="1" applyBorder="1" applyAlignment="1">
      <alignment horizontal="center"/>
    </xf>
    <xf numFmtId="0" fontId="12" fillId="10" borderId="6" xfId="0" applyFont="1" applyFill="1" applyBorder="1"/>
    <xf numFmtId="0" fontId="0" fillId="10" borderId="6" xfId="0" applyFill="1" applyBorder="1"/>
    <xf numFmtId="0" fontId="0" fillId="10" borderId="0" xfId="0" applyFill="1"/>
    <xf numFmtId="14" fontId="4" fillId="15" borderId="2" xfId="0" applyNumberFormat="1" applyFont="1" applyFill="1" applyBorder="1" applyAlignment="1">
      <alignment horizontal="center"/>
    </xf>
    <xf numFmtId="14" fontId="4" fillId="15" borderId="3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4" fillId="6" borderId="2" xfId="0" applyNumberFormat="1" applyFont="1" applyFill="1" applyBorder="1" applyAlignment="1">
      <alignment horizontal="center"/>
    </xf>
    <xf numFmtId="14" fontId="4" fillId="6" borderId="3" xfId="0" applyNumberFormat="1" applyFont="1" applyFill="1" applyBorder="1" applyAlignment="1">
      <alignment horizontal="center"/>
    </xf>
    <xf numFmtId="14" fontId="4" fillId="6" borderId="4" xfId="0" applyNumberFormat="1" applyFont="1" applyFill="1" applyBorder="1" applyAlignment="1">
      <alignment horizontal="center"/>
    </xf>
    <xf numFmtId="14" fontId="4" fillId="6" borderId="7" xfId="0" applyNumberFormat="1" applyFont="1" applyFill="1" applyBorder="1" applyAlignment="1">
      <alignment horizontal="center"/>
    </xf>
    <xf numFmtId="14" fontId="4" fillId="6" borderId="8" xfId="0" applyNumberFormat="1" applyFont="1" applyFill="1" applyBorder="1" applyAlignment="1">
      <alignment horizontal="center"/>
    </xf>
    <xf numFmtId="14" fontId="4" fillId="6" borderId="9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19</xdr:col>
      <xdr:colOff>72187</xdr:colOff>
      <xdr:row>18</xdr:row>
      <xdr:rowOff>188384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474C91-8DE3-4C59-8CEF-5E0CCBF6E32A}"/>
            </a:ext>
          </a:extLst>
        </xdr:cNvPr>
        <xdr:cNvSpPr txBox="1"/>
      </xdr:nvSpPr>
      <xdr:spPr>
        <a:xfrm>
          <a:off x="13028083" y="1672167"/>
          <a:ext cx="3133725" cy="34480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A01-116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 to</a:t>
          </a:r>
          <a:r>
            <a:rPr lang="en-US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To Make List at 10kg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Stock fill: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Alpha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Microtech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All other pack sizes fill to PO only</a:t>
          </a:r>
        </a:p>
        <a:p>
          <a:endParaRPr lang="en-US" sz="1100" baseline="0"/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18</xdr:col>
      <xdr:colOff>85725</xdr:colOff>
      <xdr:row>20</xdr:row>
      <xdr:rowOff>3181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ABEB5C-F233-4CA0-B9BB-4FFB3EA9B24C}"/>
            </a:ext>
          </a:extLst>
        </xdr:cNvPr>
        <xdr:cNvSpPr txBox="1"/>
      </xdr:nvSpPr>
      <xdr:spPr>
        <a:xfrm>
          <a:off x="10306050" y="1800225"/>
          <a:ext cx="3133725" cy="34480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A01-116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 to</a:t>
          </a:r>
          <a:r>
            <a:rPr lang="en-US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To Make List at 10kg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Stock fill: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Alpha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Microtech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All other pack sizes fill to PO only</a:t>
          </a:r>
        </a:p>
        <a:p>
          <a:endParaRPr lang="en-US" sz="1100" baseline="0"/>
        </a:p>
        <a:p>
          <a:pPr>
            <a:lnSpc>
              <a:spcPts val="1200"/>
            </a:lnSpc>
          </a:pP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600075</xdr:rowOff>
    </xdr:from>
    <xdr:to>
      <xdr:col>17</xdr:col>
      <xdr:colOff>428625</xdr:colOff>
      <xdr:row>18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E7A7C8-59BE-420A-BB18-7AA12658FA40}"/>
            </a:ext>
          </a:extLst>
        </xdr:cNvPr>
        <xdr:cNvSpPr txBox="1"/>
      </xdr:nvSpPr>
      <xdr:spPr>
        <a:xfrm>
          <a:off x="12125325" y="1514475"/>
          <a:ext cx="3133725" cy="34480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A01-116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 to</a:t>
          </a:r>
          <a:r>
            <a:rPr lang="en-US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To Make List at 10kg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Stock fill: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Alpha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Microtech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All other pack sizes fill to PO only</a:t>
          </a:r>
        </a:p>
        <a:p>
          <a:endParaRPr lang="en-US" sz="1100" baseline="0"/>
        </a:p>
        <a:p>
          <a:pPr>
            <a:lnSpc>
              <a:spcPts val="1200"/>
            </a:lnSpc>
          </a:pP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19</xdr:col>
      <xdr:colOff>36664</xdr:colOff>
      <xdr:row>19</xdr:row>
      <xdr:rowOff>188384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A0A46F-C271-460E-9057-599D5BA079CF}"/>
            </a:ext>
          </a:extLst>
        </xdr:cNvPr>
        <xdr:cNvSpPr txBox="1"/>
      </xdr:nvSpPr>
      <xdr:spPr>
        <a:xfrm>
          <a:off x="13296900" y="1676400"/>
          <a:ext cx="3120187" cy="338878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A01-116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 to</a:t>
          </a:r>
          <a:r>
            <a:rPr lang="en-US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To Make List at 10kg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Stock fill: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Alpha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Microtech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All other pack sizes fill to PO only</a:t>
          </a:r>
        </a:p>
        <a:p>
          <a:endParaRPr lang="en-US" sz="1100" baseline="0"/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19</xdr:col>
      <xdr:colOff>36665</xdr:colOff>
      <xdr:row>19</xdr:row>
      <xdr:rowOff>188384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068F1-A1DB-4821-BDBD-7C02E4BD6D2E}"/>
            </a:ext>
          </a:extLst>
        </xdr:cNvPr>
        <xdr:cNvSpPr txBox="1"/>
      </xdr:nvSpPr>
      <xdr:spPr>
        <a:xfrm>
          <a:off x="13296900" y="2057400"/>
          <a:ext cx="3112569" cy="341164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A01-116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Add to</a:t>
          </a:r>
          <a:r>
            <a:rPr lang="en-US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To Make List at 10kg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Stock fill:</a:t>
          </a:r>
        </a:p>
        <a:p>
          <a:endParaRPr lang="en-US" sz="16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Alpha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Microtech 500g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All other pack sizes fill to PO only</a:t>
          </a:r>
        </a:p>
        <a:p>
          <a:endParaRPr lang="en-US" sz="1100" baseline="0"/>
        </a:p>
        <a:p>
          <a:pPr>
            <a:lnSpc>
              <a:spcPts val="1000"/>
            </a:lnSpc>
          </a:pP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19</xdr:col>
      <xdr:colOff>36665</xdr:colOff>
      <xdr:row>19</xdr:row>
      <xdr:rowOff>188384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D98860-7B73-48FA-B802-79D78E11BA7C}"/>
            </a:ext>
          </a:extLst>
        </xdr:cNvPr>
        <xdr:cNvSpPr txBox="1"/>
      </xdr:nvSpPr>
      <xdr:spPr>
        <a:xfrm>
          <a:off x="13011150" y="2057400"/>
          <a:ext cx="3092270" cy="341735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4"/>
  <sheetViews>
    <sheetView topLeftCell="A22" workbookViewId="0">
      <selection activeCell="C51" sqref="C51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18.5703125" customWidth="1"/>
    <col min="4" max="4" width="11.42578125" customWidth="1"/>
    <col min="5" max="5" width="9.85546875" customWidth="1"/>
    <col min="6" max="6" width="11.85546875" customWidth="1"/>
    <col min="7" max="7" width="10.140625" customWidth="1"/>
    <col min="8" max="8" width="10.42578125" customWidth="1"/>
    <col min="9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4" t="s">
        <v>1</v>
      </c>
      <c r="E2" s="1" t="s">
        <v>2</v>
      </c>
      <c r="J2" s="1" t="s">
        <v>12</v>
      </c>
      <c r="K2" s="1" t="s">
        <v>40</v>
      </c>
      <c r="M2" s="178" t="s">
        <v>126</v>
      </c>
      <c r="N2" s="179"/>
      <c r="O2" s="180"/>
    </row>
    <row r="3" spans="1:15" x14ac:dyDescent="0.2">
      <c r="D3" s="29" t="s">
        <v>59</v>
      </c>
      <c r="F3" s="26"/>
      <c r="G3" s="35"/>
      <c r="I3" s="26"/>
      <c r="J3" s="35"/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149</v>
      </c>
      <c r="K4" s="3" t="s">
        <v>10</v>
      </c>
      <c r="L4" s="3" t="s">
        <v>10</v>
      </c>
    </row>
    <row r="5" spans="1:15" ht="18" customHeight="1" x14ac:dyDescent="0.2">
      <c r="A5" s="47">
        <v>41515</v>
      </c>
      <c r="B5" s="48" t="s">
        <v>16</v>
      </c>
      <c r="C5" s="48" t="s">
        <v>15</v>
      </c>
      <c r="D5" s="49">
        <v>47.9</v>
      </c>
      <c r="E5" s="50"/>
      <c r="F5" s="50"/>
      <c r="G5" s="50"/>
      <c r="H5" s="50"/>
      <c r="I5" s="51"/>
      <c r="J5" s="50"/>
      <c r="K5" s="50"/>
      <c r="L5" s="2"/>
    </row>
    <row r="6" spans="1:15" ht="15.75" customHeight="1" x14ac:dyDescent="0.2">
      <c r="A6" s="52">
        <v>41516</v>
      </c>
      <c r="B6" s="57" t="s">
        <v>17</v>
      </c>
      <c r="C6" s="75" t="s">
        <v>42</v>
      </c>
      <c r="D6" s="53">
        <v>-37.5</v>
      </c>
      <c r="E6" s="48"/>
      <c r="F6" s="48"/>
      <c r="G6" s="48"/>
      <c r="H6" s="48"/>
      <c r="I6" s="48"/>
      <c r="J6" s="48"/>
      <c r="K6" s="48"/>
      <c r="L6" s="7"/>
    </row>
    <row r="7" spans="1:15" ht="18" customHeight="1" x14ac:dyDescent="0.2">
      <c r="A7" s="52">
        <v>41536</v>
      </c>
      <c r="B7" s="57" t="s">
        <v>43</v>
      </c>
      <c r="C7" s="73" t="s">
        <v>44</v>
      </c>
      <c r="D7" s="54">
        <v>-10</v>
      </c>
      <c r="E7" s="48"/>
      <c r="F7" s="48"/>
      <c r="G7" s="48"/>
      <c r="H7" s="48"/>
      <c r="I7" s="48"/>
      <c r="J7" s="48"/>
      <c r="K7" s="48"/>
      <c r="L7" s="7"/>
    </row>
    <row r="8" spans="1:15" ht="18" customHeight="1" x14ac:dyDescent="0.2">
      <c r="A8" s="52">
        <v>41540</v>
      </c>
      <c r="B8" s="57" t="s">
        <v>17</v>
      </c>
      <c r="C8" s="73" t="s">
        <v>18</v>
      </c>
      <c r="D8" s="54"/>
      <c r="E8" s="48"/>
      <c r="F8" s="55"/>
      <c r="G8" s="74">
        <v>5</v>
      </c>
      <c r="H8" s="48"/>
      <c r="I8" s="48"/>
      <c r="J8" s="48"/>
      <c r="K8" s="48"/>
      <c r="L8" s="7"/>
    </row>
    <row r="9" spans="1:15" ht="18" customHeight="1" x14ac:dyDescent="0.2">
      <c r="A9" s="52">
        <v>41540</v>
      </c>
      <c r="B9" s="57" t="s">
        <v>17</v>
      </c>
      <c r="C9" s="75" t="s">
        <v>18</v>
      </c>
      <c r="D9" s="54"/>
      <c r="E9" s="48"/>
      <c r="F9" s="76">
        <v>74</v>
      </c>
      <c r="G9" s="48"/>
      <c r="H9" s="48"/>
      <c r="I9" s="48"/>
      <c r="J9" s="48"/>
      <c r="K9" s="48"/>
      <c r="L9" s="7"/>
    </row>
    <row r="10" spans="1:15" ht="18" customHeight="1" x14ac:dyDescent="0.2">
      <c r="A10" s="52">
        <v>41551</v>
      </c>
      <c r="B10" s="57" t="s">
        <v>17</v>
      </c>
      <c r="C10" s="58" t="s">
        <v>47</v>
      </c>
      <c r="D10" s="56"/>
      <c r="E10" s="48"/>
      <c r="F10" s="55">
        <v>-4</v>
      </c>
      <c r="G10" s="48"/>
      <c r="H10" s="48"/>
      <c r="I10" s="48"/>
      <c r="J10" s="48"/>
      <c r="K10" s="48"/>
      <c r="L10" s="7"/>
    </row>
    <row r="11" spans="1:15" ht="18" customHeight="1" x14ac:dyDescent="0.2">
      <c r="A11" s="52">
        <v>41554</v>
      </c>
      <c r="B11" s="57" t="s">
        <v>17</v>
      </c>
      <c r="C11" s="58" t="s">
        <v>48</v>
      </c>
      <c r="D11" s="54"/>
      <c r="E11" s="48"/>
      <c r="F11" s="77">
        <v>-3</v>
      </c>
      <c r="G11" s="48"/>
      <c r="H11" s="48"/>
      <c r="I11" s="48"/>
      <c r="J11" s="48"/>
      <c r="K11" s="48"/>
      <c r="L11" s="7"/>
    </row>
    <row r="12" spans="1:15" ht="18" customHeight="1" x14ac:dyDescent="0.2">
      <c r="A12" s="52">
        <v>41568</v>
      </c>
      <c r="B12" s="57" t="s">
        <v>17</v>
      </c>
      <c r="C12" s="58" t="s">
        <v>49</v>
      </c>
      <c r="D12" s="78">
        <v>2</v>
      </c>
      <c r="E12" s="48"/>
      <c r="F12" s="48"/>
      <c r="G12" s="77">
        <v>-1</v>
      </c>
      <c r="H12" s="48"/>
      <c r="I12" s="48"/>
      <c r="J12" s="48"/>
      <c r="K12" s="48"/>
      <c r="L12" s="7"/>
    </row>
    <row r="13" spans="1:15" ht="18" customHeight="1" x14ac:dyDescent="0.2">
      <c r="A13" s="52">
        <v>41568</v>
      </c>
      <c r="B13" s="57" t="s">
        <v>17</v>
      </c>
      <c r="C13" s="79" t="s">
        <v>36</v>
      </c>
      <c r="D13" s="54">
        <v>-2</v>
      </c>
      <c r="E13" s="48"/>
      <c r="F13" s="48"/>
      <c r="G13" s="48"/>
      <c r="H13" s="48"/>
      <c r="I13" s="55"/>
      <c r="J13" s="48"/>
      <c r="K13" s="48"/>
      <c r="L13" s="7"/>
    </row>
    <row r="14" spans="1:15" ht="18" customHeight="1" x14ac:dyDescent="0.2">
      <c r="A14" s="52">
        <v>41568</v>
      </c>
      <c r="B14" s="57" t="s">
        <v>17</v>
      </c>
      <c r="C14" s="79" t="s">
        <v>18</v>
      </c>
      <c r="D14" s="49"/>
      <c r="E14" s="48"/>
      <c r="F14" s="59"/>
      <c r="G14" s="48"/>
      <c r="H14" s="48"/>
      <c r="I14" s="48"/>
      <c r="J14" s="80">
        <v>1</v>
      </c>
      <c r="K14" s="48"/>
      <c r="L14" s="7"/>
    </row>
    <row r="15" spans="1:15" ht="18" customHeight="1" x14ac:dyDescent="0.2">
      <c r="A15" s="52">
        <v>41568</v>
      </c>
      <c r="B15" s="57" t="s">
        <v>17</v>
      </c>
      <c r="C15" s="58" t="s">
        <v>50</v>
      </c>
      <c r="D15" s="49"/>
      <c r="E15" s="48"/>
      <c r="F15" s="60"/>
      <c r="G15" s="48"/>
      <c r="H15" s="48"/>
      <c r="I15" s="48"/>
      <c r="J15" s="48">
        <v>-1</v>
      </c>
      <c r="K15" s="48"/>
      <c r="L15" s="7"/>
    </row>
    <row r="16" spans="1:15" ht="18" customHeight="1" x14ac:dyDescent="0.2">
      <c r="A16" s="52">
        <v>41579</v>
      </c>
      <c r="B16" s="57" t="s">
        <v>17</v>
      </c>
      <c r="C16" s="58" t="s">
        <v>51</v>
      </c>
      <c r="D16" s="49"/>
      <c r="E16" s="48"/>
      <c r="F16" s="61">
        <v>-15</v>
      </c>
      <c r="G16" s="48"/>
      <c r="H16" s="48"/>
      <c r="I16" s="48"/>
      <c r="J16" s="48"/>
      <c r="K16" s="48"/>
      <c r="L16" s="7"/>
    </row>
    <row r="17" spans="1:12" ht="18" customHeight="1" x14ac:dyDescent="0.2">
      <c r="A17" s="62">
        <v>41584</v>
      </c>
      <c r="B17" s="57" t="s">
        <v>17</v>
      </c>
      <c r="C17" s="58" t="s">
        <v>52</v>
      </c>
      <c r="D17" s="49"/>
      <c r="E17" s="48"/>
      <c r="F17" s="61">
        <v>-1</v>
      </c>
      <c r="G17" s="48"/>
      <c r="H17" s="48"/>
      <c r="I17" s="48"/>
      <c r="J17" s="48"/>
      <c r="K17" s="48"/>
      <c r="L17" s="7"/>
    </row>
    <row r="18" spans="1:12" ht="18" customHeight="1" x14ac:dyDescent="0.2">
      <c r="A18" s="52">
        <v>41599</v>
      </c>
      <c r="B18" s="57" t="s">
        <v>17</v>
      </c>
      <c r="C18" s="58" t="s">
        <v>54</v>
      </c>
      <c r="D18" s="49"/>
      <c r="E18" s="48"/>
      <c r="F18" s="48"/>
      <c r="G18" s="48">
        <v>-1</v>
      </c>
      <c r="H18" s="48"/>
      <c r="I18" s="48"/>
      <c r="J18" s="48"/>
      <c r="K18" s="48"/>
      <c r="L18" s="7"/>
    </row>
    <row r="19" spans="1:12" ht="18" customHeight="1" x14ac:dyDescent="0.2">
      <c r="A19" s="16">
        <v>41599</v>
      </c>
      <c r="B19" s="68" t="s">
        <v>17</v>
      </c>
      <c r="C19" s="81" t="s">
        <v>53</v>
      </c>
      <c r="D19" s="41"/>
      <c r="E19" s="7"/>
      <c r="F19" s="82">
        <v>-6</v>
      </c>
      <c r="G19" s="7"/>
      <c r="H19" s="7"/>
      <c r="I19" s="7"/>
      <c r="J19" s="7"/>
      <c r="K19" s="7"/>
      <c r="L19" s="7"/>
    </row>
    <row r="20" spans="1:12" ht="18" customHeight="1" x14ac:dyDescent="0.2">
      <c r="A20" s="16">
        <v>41605</v>
      </c>
      <c r="B20" s="68" t="s">
        <v>17</v>
      </c>
      <c r="C20" s="81" t="s">
        <v>55</v>
      </c>
      <c r="D20" s="11"/>
      <c r="E20" s="7"/>
      <c r="F20" s="82">
        <v>-10</v>
      </c>
      <c r="G20" s="7"/>
      <c r="H20" s="7"/>
      <c r="I20" s="7"/>
      <c r="J20" s="7"/>
      <c r="K20" s="7"/>
      <c r="L20" s="7"/>
    </row>
    <row r="21" spans="1:12" ht="18" customHeight="1" x14ac:dyDescent="0.2">
      <c r="A21" s="16">
        <v>41638</v>
      </c>
      <c r="B21" s="68" t="s">
        <v>17</v>
      </c>
      <c r="C21" s="81" t="s">
        <v>56</v>
      </c>
      <c r="D21" s="11"/>
      <c r="E21" s="7"/>
      <c r="F21" s="81" t="s">
        <v>57</v>
      </c>
      <c r="G21" s="81" t="s">
        <v>57</v>
      </c>
      <c r="H21" s="7"/>
      <c r="I21" s="7"/>
      <c r="J21" s="7"/>
      <c r="K21" s="7"/>
      <c r="L21" s="7"/>
    </row>
    <row r="22" spans="1:12" ht="18" customHeight="1" x14ac:dyDescent="0.2">
      <c r="A22" s="16">
        <v>41641</v>
      </c>
      <c r="B22" s="2" t="s">
        <v>58</v>
      </c>
      <c r="C22" s="7" t="s">
        <v>56</v>
      </c>
      <c r="D22" s="83">
        <v>5.0000000000000001E-3</v>
      </c>
      <c r="E22" s="7"/>
      <c r="F22" s="7"/>
      <c r="G22" s="7"/>
      <c r="H22" s="7"/>
      <c r="I22" s="7"/>
      <c r="J22" s="7"/>
      <c r="K22" s="7"/>
      <c r="L22" s="7"/>
    </row>
    <row r="23" spans="1:12" ht="18" customHeight="1" x14ac:dyDescent="0.2">
      <c r="A23" s="16">
        <v>41645</v>
      </c>
      <c r="B23" s="2" t="s">
        <v>17</v>
      </c>
      <c r="C23" s="7" t="s">
        <v>61</v>
      </c>
      <c r="D23" s="11"/>
      <c r="E23" s="7"/>
      <c r="F23" s="7">
        <v>-1</v>
      </c>
      <c r="G23" s="7"/>
      <c r="H23" s="7"/>
      <c r="I23" s="7"/>
      <c r="J23" s="7"/>
      <c r="K23" s="7"/>
      <c r="L23" s="7"/>
    </row>
    <row r="24" spans="1:12" ht="18" customHeight="1" x14ac:dyDescent="0.2">
      <c r="A24" s="16">
        <v>41645</v>
      </c>
      <c r="B24" s="2" t="s">
        <v>17</v>
      </c>
      <c r="C24" s="7" t="s">
        <v>62</v>
      </c>
      <c r="D24" s="11"/>
      <c r="E24" s="7"/>
      <c r="F24" s="7">
        <v>-5</v>
      </c>
      <c r="G24" s="7"/>
      <c r="H24" s="7"/>
      <c r="I24" s="7"/>
      <c r="J24" s="7"/>
      <c r="K24" s="7"/>
      <c r="L24" s="7"/>
    </row>
    <row r="25" spans="1:12" ht="18" customHeight="1" x14ac:dyDescent="0.2">
      <c r="A25" s="16">
        <v>41647</v>
      </c>
      <c r="B25" s="68" t="s">
        <v>17</v>
      </c>
      <c r="C25" s="81" t="s">
        <v>63</v>
      </c>
      <c r="D25" s="11"/>
      <c r="E25" s="7"/>
      <c r="F25" s="7"/>
      <c r="G25" s="7">
        <v>-3</v>
      </c>
      <c r="H25" s="7"/>
      <c r="I25" s="7"/>
      <c r="J25" s="7"/>
      <c r="K25" s="7"/>
      <c r="L25" s="7"/>
    </row>
    <row r="26" spans="1:12" ht="18" customHeight="1" x14ac:dyDescent="0.2">
      <c r="A26" s="16">
        <v>41660</v>
      </c>
      <c r="B26" s="68" t="s">
        <v>17</v>
      </c>
      <c r="C26" s="81" t="s">
        <v>49</v>
      </c>
      <c r="D26" s="11">
        <v>2</v>
      </c>
      <c r="E26" s="7"/>
      <c r="F26" s="7">
        <v>-4</v>
      </c>
      <c r="G26" s="7"/>
      <c r="H26" s="7"/>
      <c r="I26" s="7"/>
      <c r="J26" s="7"/>
      <c r="K26" s="7"/>
      <c r="L26" s="7"/>
    </row>
    <row r="27" spans="1:12" ht="18" customHeight="1" x14ac:dyDescent="0.2">
      <c r="A27" s="16">
        <v>41670</v>
      </c>
      <c r="B27" s="68" t="s">
        <v>17</v>
      </c>
      <c r="C27" s="68" t="s">
        <v>64</v>
      </c>
      <c r="D27" s="14"/>
      <c r="E27" s="2"/>
      <c r="F27" s="2">
        <v>-10</v>
      </c>
      <c r="G27" s="2"/>
      <c r="H27" s="2"/>
      <c r="I27" s="2"/>
      <c r="J27" s="2"/>
      <c r="K27" s="2"/>
      <c r="L27" s="2"/>
    </row>
    <row r="28" spans="1:12" ht="18" customHeight="1" x14ac:dyDescent="0.2">
      <c r="A28" s="16">
        <v>41674</v>
      </c>
      <c r="B28" s="68" t="s">
        <v>17</v>
      </c>
      <c r="C28" s="87" t="s">
        <v>65</v>
      </c>
      <c r="D28" s="14">
        <v>-2</v>
      </c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16">
        <v>41674</v>
      </c>
      <c r="B29" s="68" t="s">
        <v>17</v>
      </c>
      <c r="C29" s="87" t="s">
        <v>18</v>
      </c>
      <c r="D29" s="14"/>
      <c r="E29" s="2"/>
      <c r="F29" s="2"/>
      <c r="G29" s="2"/>
      <c r="H29" s="2"/>
      <c r="I29" s="2"/>
      <c r="J29" s="88">
        <v>1</v>
      </c>
      <c r="K29" s="2"/>
      <c r="L29" s="2"/>
    </row>
    <row r="30" spans="1:12" ht="18" customHeight="1" x14ac:dyDescent="0.2">
      <c r="A30" s="16">
        <v>41674</v>
      </c>
      <c r="B30" s="68" t="s">
        <v>17</v>
      </c>
      <c r="C30" s="68" t="s">
        <v>66</v>
      </c>
      <c r="D30" s="14"/>
      <c r="E30" s="2"/>
      <c r="F30" s="2"/>
      <c r="G30" s="2"/>
      <c r="H30" s="2"/>
      <c r="I30" s="2"/>
      <c r="J30" s="2">
        <v>-1</v>
      </c>
      <c r="K30" s="2"/>
      <c r="L30" s="2"/>
    </row>
    <row r="31" spans="1:12" ht="18" customHeight="1" x14ac:dyDescent="0.2">
      <c r="A31" s="16">
        <v>41677</v>
      </c>
      <c r="B31" s="2" t="s">
        <v>17</v>
      </c>
      <c r="C31" s="2" t="s">
        <v>67</v>
      </c>
      <c r="D31" s="14"/>
      <c r="E31" s="2"/>
      <c r="F31" s="2">
        <v>-15</v>
      </c>
      <c r="G31" s="2"/>
      <c r="H31" s="2"/>
      <c r="I31" s="2"/>
      <c r="J31" s="2"/>
      <c r="K31" s="2"/>
      <c r="L31" s="2"/>
    </row>
    <row r="32" spans="1:12" ht="18" customHeight="1" x14ac:dyDescent="0.2">
      <c r="A32" s="16">
        <v>42279</v>
      </c>
      <c r="B32" s="2" t="s">
        <v>83</v>
      </c>
      <c r="C32" s="2" t="s">
        <v>143</v>
      </c>
      <c r="D32" s="14">
        <v>-0.40500000000000003</v>
      </c>
      <c r="E32" s="2"/>
      <c r="F32" s="2"/>
      <c r="G32" s="2"/>
      <c r="H32" s="2"/>
      <c r="I32" s="2"/>
      <c r="J32" s="2"/>
      <c r="K32" s="2"/>
      <c r="L32" s="2"/>
    </row>
    <row r="33" spans="1:12" ht="18" customHeight="1" x14ac:dyDescent="0.2">
      <c r="A33" s="2"/>
      <c r="B33" s="2"/>
      <c r="C33" s="2"/>
      <c r="D33" s="14"/>
      <c r="E33" s="2"/>
      <c r="F33" s="2"/>
      <c r="G33" s="2"/>
      <c r="H33" s="2"/>
      <c r="I33" s="2"/>
      <c r="J33" s="2"/>
      <c r="K33" s="2"/>
      <c r="L33" s="2"/>
    </row>
    <row r="34" spans="1:12" ht="18" customHeight="1" x14ac:dyDescent="0.2">
      <c r="A34" s="2"/>
      <c r="B34" s="2"/>
      <c r="C34" s="2"/>
      <c r="D34" s="14"/>
      <c r="E34" s="2"/>
      <c r="F34" s="2"/>
      <c r="G34" s="2"/>
      <c r="H34" s="2"/>
      <c r="I34" s="2"/>
      <c r="J34" s="2"/>
      <c r="K34" s="2"/>
      <c r="L34" s="2"/>
    </row>
    <row r="35" spans="1:12" ht="18" customHeight="1" x14ac:dyDescent="0.2">
      <c r="A35" s="2"/>
      <c r="B35" s="2"/>
      <c r="C35" s="2"/>
      <c r="D35" s="14"/>
      <c r="E35" s="2"/>
      <c r="F35" s="2"/>
      <c r="G35" s="2"/>
      <c r="H35" s="2"/>
      <c r="I35" s="2"/>
      <c r="J35" s="2"/>
      <c r="K35" s="2"/>
      <c r="L35" s="2"/>
    </row>
    <row r="36" spans="1:12" ht="18" customHeight="1" x14ac:dyDescent="0.2">
      <c r="A36" s="2"/>
      <c r="B36" s="2"/>
      <c r="C36" s="2"/>
      <c r="D36" s="14"/>
      <c r="E36" s="2"/>
      <c r="F36" s="2"/>
      <c r="G36" s="2"/>
      <c r="H36" s="2"/>
      <c r="I36" s="2"/>
      <c r="J36" s="2"/>
      <c r="K36" s="2"/>
      <c r="L36" s="2"/>
    </row>
    <row r="37" spans="1:12" ht="18" customHeight="1" x14ac:dyDescent="0.2">
      <c r="A37" s="2"/>
      <c r="B37" s="2"/>
      <c r="C37" s="2"/>
      <c r="D37" s="14"/>
      <c r="E37" s="2"/>
      <c r="F37" s="2"/>
      <c r="G37" s="2"/>
      <c r="H37" s="2"/>
      <c r="I37" s="2"/>
      <c r="J37" s="2"/>
      <c r="K37" s="2"/>
      <c r="L37" s="2"/>
    </row>
    <row r="38" spans="1:12" ht="34.5" customHeight="1" x14ac:dyDescent="0.3">
      <c r="A38" s="178" t="s">
        <v>126</v>
      </c>
      <c r="B38" s="179"/>
      <c r="C38" s="180"/>
      <c r="D38" s="105"/>
      <c r="E38" s="106"/>
      <c r="F38" s="106"/>
      <c r="G38" s="106"/>
      <c r="H38" s="106"/>
      <c r="I38" s="106"/>
      <c r="J38" s="106"/>
      <c r="K38" s="106"/>
      <c r="L38" s="106"/>
    </row>
    <row r="39" spans="1:12" s="5" customFormat="1" ht="18" customHeight="1" x14ac:dyDescent="0.2">
      <c r="A39" s="85" t="s">
        <v>41</v>
      </c>
      <c r="B39" s="86"/>
      <c r="C39" s="72" t="s">
        <v>11</v>
      </c>
      <c r="D39" s="84">
        <f>SUM(D5:D38)</f>
        <v>-1.5543122344752192E-15</v>
      </c>
      <c r="E39" s="84">
        <f t="shared" ref="E39:L39" si="0">SUM(E5:E38)</f>
        <v>0</v>
      </c>
      <c r="F39" s="84">
        <f t="shared" si="0"/>
        <v>0</v>
      </c>
      <c r="G39" s="84">
        <f t="shared" si="0"/>
        <v>0</v>
      </c>
      <c r="H39" s="84">
        <f t="shared" si="0"/>
        <v>0</v>
      </c>
      <c r="I39" s="84">
        <f t="shared" si="0"/>
        <v>0</v>
      </c>
      <c r="J39" s="84">
        <f t="shared" si="0"/>
        <v>0</v>
      </c>
      <c r="K39" s="84">
        <f t="shared" si="0"/>
        <v>0</v>
      </c>
      <c r="L39" s="84">
        <f t="shared" si="0"/>
        <v>0</v>
      </c>
    </row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</sheetData>
  <mergeCells count="2">
    <mergeCell ref="A38:C38"/>
    <mergeCell ref="M2:O2"/>
  </mergeCells>
  <phoneticPr fontId="7" type="noConversion"/>
  <pageMargins left="0.75" right="0.75" top="1" bottom="1" header="0.5" footer="0.5"/>
  <pageSetup scale="65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9"/>
  <sheetViews>
    <sheetView topLeftCell="A7" zoomScale="90" zoomScaleNormal="90" workbookViewId="0">
      <selection activeCell="D21" sqref="D21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2.85546875" customWidth="1"/>
    <col min="4" max="4" width="11.42578125" customWidth="1"/>
    <col min="6" max="6" width="11.140625" customWidth="1"/>
    <col min="9" max="9" width="15" customWidth="1"/>
    <col min="10" max="10" width="14.85546875" customWidth="1"/>
    <col min="11" max="11" width="28.5703125" bestFit="1" customWidth="1"/>
    <col min="12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21">
        <v>161020022010</v>
      </c>
      <c r="M2" s="178" t="s">
        <v>126</v>
      </c>
      <c r="N2" s="179"/>
      <c r="O2" s="180"/>
    </row>
    <row r="3" spans="1:15" s="24" customFormat="1" ht="30" customHeight="1" x14ac:dyDescent="0.2">
      <c r="D3" s="24" t="s">
        <v>205</v>
      </c>
      <c r="F3" s="24" t="s">
        <v>208</v>
      </c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179</v>
      </c>
      <c r="K4" s="3" t="s">
        <v>10</v>
      </c>
      <c r="L4" s="3" t="s">
        <v>10</v>
      </c>
    </row>
    <row r="5" spans="1:15" ht="18" customHeight="1" x14ac:dyDescent="0.2">
      <c r="A5" s="52">
        <v>42668</v>
      </c>
      <c r="B5" s="57" t="s">
        <v>177</v>
      </c>
      <c r="C5" s="57" t="s">
        <v>178</v>
      </c>
      <c r="D5" s="48">
        <v>31.61</v>
      </c>
      <c r="E5" s="50"/>
      <c r="F5" s="50"/>
      <c r="G5" s="50"/>
      <c r="H5" s="50"/>
      <c r="I5" s="50"/>
      <c r="J5" s="50"/>
      <c r="K5" s="50"/>
      <c r="L5" s="50"/>
    </row>
    <row r="6" spans="1:15" ht="18" customHeight="1" x14ac:dyDescent="0.2">
      <c r="A6" s="52">
        <v>42669</v>
      </c>
      <c r="B6" s="57" t="s">
        <v>201</v>
      </c>
      <c r="C6" s="57" t="s">
        <v>202</v>
      </c>
      <c r="D6" s="55">
        <v>-5</v>
      </c>
      <c r="E6" s="50"/>
      <c r="F6" s="50"/>
      <c r="G6" s="50"/>
      <c r="H6" s="50"/>
      <c r="I6" s="50"/>
      <c r="J6" s="50"/>
      <c r="K6" s="50"/>
      <c r="L6" s="50"/>
    </row>
    <row r="7" spans="1:15" ht="18" customHeight="1" x14ac:dyDescent="0.2">
      <c r="A7" s="52">
        <v>42691</v>
      </c>
      <c r="B7" s="57" t="s">
        <v>196</v>
      </c>
      <c r="C7" s="57" t="s">
        <v>204</v>
      </c>
      <c r="D7" s="55">
        <v>-2.5</v>
      </c>
      <c r="E7" s="50"/>
      <c r="F7" s="50"/>
      <c r="G7" s="50"/>
      <c r="H7" s="50"/>
      <c r="I7" s="50"/>
      <c r="J7" s="50"/>
      <c r="K7" s="50"/>
      <c r="L7" s="50"/>
    </row>
    <row r="8" spans="1:15" ht="18" customHeight="1" x14ac:dyDescent="0.2">
      <c r="A8" s="52">
        <v>42692</v>
      </c>
      <c r="B8" s="57" t="s">
        <v>201</v>
      </c>
      <c r="C8" s="57" t="s">
        <v>206</v>
      </c>
      <c r="D8" s="55">
        <v>-0.5</v>
      </c>
      <c r="E8" s="50"/>
      <c r="F8" s="50"/>
      <c r="G8" s="50"/>
      <c r="H8" s="50"/>
      <c r="I8" s="50"/>
      <c r="J8" s="50"/>
      <c r="K8" s="50"/>
      <c r="L8" s="50"/>
    </row>
    <row r="9" spans="1:15" ht="18" customHeight="1" x14ac:dyDescent="0.2">
      <c r="A9" s="52">
        <v>42692</v>
      </c>
      <c r="B9" s="57" t="s">
        <v>201</v>
      </c>
      <c r="C9" s="57" t="s">
        <v>207</v>
      </c>
      <c r="D9" s="55">
        <v>-20</v>
      </c>
      <c r="E9" s="50"/>
      <c r="F9" s="50">
        <v>40</v>
      </c>
      <c r="G9" s="50"/>
      <c r="H9" s="50"/>
      <c r="I9" s="50"/>
      <c r="J9" s="50"/>
      <c r="K9" s="50"/>
      <c r="L9" s="50"/>
    </row>
    <row r="10" spans="1:15" ht="18" customHeight="1" x14ac:dyDescent="0.2">
      <c r="A10" s="52">
        <v>42703</v>
      </c>
      <c r="B10" s="57" t="s">
        <v>83</v>
      </c>
      <c r="C10" s="57" t="s">
        <v>209</v>
      </c>
      <c r="D10" s="55"/>
      <c r="E10" s="50"/>
      <c r="F10" s="64">
        <v>-1</v>
      </c>
      <c r="G10" s="50"/>
      <c r="H10" s="50"/>
      <c r="I10" s="50"/>
      <c r="J10" s="50"/>
      <c r="K10" s="50"/>
      <c r="L10" s="50"/>
    </row>
    <row r="11" spans="1:15" ht="18" customHeight="1" x14ac:dyDescent="0.2">
      <c r="A11" s="52">
        <v>42710</v>
      </c>
      <c r="B11" s="57" t="s">
        <v>196</v>
      </c>
      <c r="C11" s="57" t="s">
        <v>210</v>
      </c>
      <c r="D11" s="48"/>
      <c r="E11" s="50"/>
      <c r="F11" s="64">
        <v>-10</v>
      </c>
      <c r="G11" s="50"/>
      <c r="H11" s="50"/>
      <c r="I11" s="98"/>
      <c r="J11" s="50"/>
      <c r="K11" s="50"/>
      <c r="L11" s="50"/>
    </row>
    <row r="12" spans="1:15" ht="18" customHeight="1" x14ac:dyDescent="0.2">
      <c r="A12" s="52">
        <v>42716</v>
      </c>
      <c r="B12" s="57" t="s">
        <v>196</v>
      </c>
      <c r="C12" s="57" t="s">
        <v>211</v>
      </c>
      <c r="D12" s="55"/>
      <c r="E12" s="50"/>
      <c r="F12" s="64">
        <v>-2</v>
      </c>
      <c r="G12" s="50"/>
      <c r="H12" s="50"/>
      <c r="I12" s="50"/>
      <c r="J12" s="50"/>
      <c r="K12" s="50"/>
      <c r="L12" s="50"/>
    </row>
    <row r="13" spans="1:15" ht="18" customHeight="1" x14ac:dyDescent="0.2">
      <c r="A13" s="52">
        <v>42754</v>
      </c>
      <c r="B13" s="57" t="s">
        <v>201</v>
      </c>
      <c r="C13" s="57" t="s">
        <v>212</v>
      </c>
      <c r="D13" s="48"/>
      <c r="E13" s="50"/>
      <c r="F13" s="98">
        <v>-1</v>
      </c>
      <c r="G13" s="50"/>
      <c r="H13" s="50"/>
      <c r="I13" s="50"/>
      <c r="J13" s="64"/>
      <c r="K13" s="50"/>
      <c r="L13" s="50"/>
    </row>
    <row r="14" spans="1:15" ht="18" customHeight="1" x14ac:dyDescent="0.2">
      <c r="A14" s="52">
        <v>42775</v>
      </c>
      <c r="B14" s="57" t="s">
        <v>196</v>
      </c>
      <c r="C14" s="57" t="s">
        <v>213</v>
      </c>
      <c r="D14" s="48"/>
      <c r="E14" s="50"/>
      <c r="F14" s="115">
        <v>-11</v>
      </c>
      <c r="G14" s="50"/>
      <c r="H14" s="50"/>
      <c r="I14" s="50"/>
      <c r="J14" s="50"/>
      <c r="K14" s="50"/>
      <c r="L14" s="50"/>
    </row>
    <row r="15" spans="1:15" ht="18" customHeight="1" x14ac:dyDescent="0.2">
      <c r="A15" s="52">
        <v>42782</v>
      </c>
      <c r="B15" s="57" t="s">
        <v>201</v>
      </c>
      <c r="C15" s="57" t="s">
        <v>214</v>
      </c>
      <c r="D15" s="55"/>
      <c r="E15" s="50"/>
      <c r="F15" s="50">
        <v>-1</v>
      </c>
      <c r="G15" s="50"/>
      <c r="H15" s="50"/>
      <c r="I15" s="50"/>
      <c r="J15" s="50"/>
      <c r="K15" s="50"/>
      <c r="L15" s="50"/>
    </row>
    <row r="16" spans="1:15" ht="18" customHeight="1" x14ac:dyDescent="0.2">
      <c r="A16" s="52">
        <v>42782</v>
      </c>
      <c r="B16" s="57" t="s">
        <v>196</v>
      </c>
      <c r="C16" s="57" t="s">
        <v>215</v>
      </c>
      <c r="D16" s="48"/>
      <c r="E16" s="50"/>
      <c r="F16" s="103">
        <v>-1</v>
      </c>
      <c r="G16" s="50"/>
      <c r="H16" s="50"/>
      <c r="I16" s="50"/>
      <c r="J16" s="50"/>
      <c r="K16" s="50"/>
      <c r="L16" s="50"/>
    </row>
    <row r="17" spans="1:12" ht="18" customHeight="1" x14ac:dyDescent="0.2">
      <c r="A17" s="52">
        <v>42787</v>
      </c>
      <c r="B17" s="57" t="s">
        <v>201</v>
      </c>
      <c r="C17" s="57" t="s">
        <v>216</v>
      </c>
      <c r="D17" s="48"/>
      <c r="E17" s="50"/>
      <c r="F17" s="96">
        <v>-1</v>
      </c>
      <c r="G17" s="64"/>
      <c r="H17" s="50"/>
      <c r="I17" s="50"/>
      <c r="J17" s="50"/>
      <c r="K17" s="2"/>
      <c r="L17" s="2"/>
    </row>
    <row r="18" spans="1:12" ht="18" customHeight="1" x14ac:dyDescent="0.2">
      <c r="A18" s="52">
        <v>42796</v>
      </c>
      <c r="B18" s="57" t="s">
        <v>201</v>
      </c>
      <c r="C18" s="57" t="s">
        <v>217</v>
      </c>
      <c r="D18" s="48"/>
      <c r="E18" s="50"/>
      <c r="F18" s="64">
        <v>-4</v>
      </c>
      <c r="G18" s="64"/>
      <c r="H18" s="50"/>
      <c r="I18" s="50"/>
      <c r="J18" s="50"/>
      <c r="K18" s="2"/>
      <c r="L18" s="2"/>
    </row>
    <row r="19" spans="1:12" ht="18" customHeight="1" x14ac:dyDescent="0.2">
      <c r="A19" s="52">
        <v>42800</v>
      </c>
      <c r="B19" s="57" t="s">
        <v>201</v>
      </c>
      <c r="C19" s="57" t="s">
        <v>218</v>
      </c>
      <c r="D19" s="48"/>
      <c r="E19" s="50"/>
      <c r="F19" s="96">
        <v>-8</v>
      </c>
      <c r="G19" s="64"/>
      <c r="H19" s="50"/>
      <c r="I19" s="50"/>
      <c r="J19" s="50"/>
      <c r="K19" s="2"/>
      <c r="L19" s="2"/>
    </row>
    <row r="20" spans="1:12" ht="18" customHeight="1" x14ac:dyDescent="0.2">
      <c r="A20" s="52">
        <v>42800</v>
      </c>
      <c r="B20" s="57" t="s">
        <v>219</v>
      </c>
      <c r="C20" s="57" t="s">
        <v>56</v>
      </c>
      <c r="D20" s="55">
        <v>-3.61</v>
      </c>
      <c r="E20" s="50"/>
      <c r="F20" s="96"/>
      <c r="G20" s="50"/>
      <c r="H20" s="50"/>
      <c r="I20" s="50"/>
      <c r="J20" s="50"/>
      <c r="K20" s="2"/>
      <c r="L20" s="2"/>
    </row>
    <row r="21" spans="1:12" ht="18" customHeight="1" x14ac:dyDescent="0.2">
      <c r="A21" s="52"/>
      <c r="B21" s="57"/>
      <c r="C21" s="57"/>
      <c r="D21" s="50"/>
      <c r="E21" s="50"/>
      <c r="F21" s="50"/>
      <c r="G21" s="50"/>
      <c r="H21" s="50"/>
      <c r="I21" s="50"/>
      <c r="J21" s="50"/>
      <c r="K21" s="2"/>
      <c r="L21" s="2"/>
    </row>
    <row r="22" spans="1:12" ht="34.5" customHeight="1" x14ac:dyDescent="0.3">
      <c r="A22" s="178" t="s">
        <v>126</v>
      </c>
      <c r="B22" s="179"/>
      <c r="C22" s="180"/>
      <c r="D22" s="105"/>
      <c r="E22" s="106"/>
      <c r="F22" s="106"/>
      <c r="G22" s="106"/>
      <c r="H22" s="106"/>
      <c r="I22" s="106"/>
      <c r="J22" s="106"/>
      <c r="K22" s="106"/>
      <c r="L22" s="106"/>
    </row>
    <row r="23" spans="1:12" ht="18" customHeight="1" x14ac:dyDescent="0.2">
      <c r="A23" s="70" t="s">
        <v>200</v>
      </c>
      <c r="B23" s="71"/>
      <c r="C23" s="72" t="s">
        <v>11</v>
      </c>
      <c r="D23" s="99">
        <f>SUM(D5:D22)</f>
        <v>0</v>
      </c>
      <c r="E23" s="72">
        <f t="shared" ref="E23:L23" si="0">SUM(E5:E22)</f>
        <v>0</v>
      </c>
      <c r="F23" s="119">
        <f t="shared" si="0"/>
        <v>0</v>
      </c>
      <c r="G23" s="72">
        <f t="shared" si="0"/>
        <v>0</v>
      </c>
      <c r="H23" s="72">
        <f t="shared" si="0"/>
        <v>0</v>
      </c>
      <c r="I23" s="72">
        <f t="shared" si="0"/>
        <v>0</v>
      </c>
      <c r="J23" s="72">
        <f t="shared" si="0"/>
        <v>0</v>
      </c>
      <c r="K23" s="72">
        <f t="shared" si="0"/>
        <v>0</v>
      </c>
      <c r="L23" s="72">
        <f t="shared" si="0"/>
        <v>0</v>
      </c>
    </row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s="5" customFormat="1" ht="18" customHeight="1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ht="18" customHeight="1" x14ac:dyDescent="0.2">
      <c r="I35" s="35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2">
    <mergeCell ref="M2:O2"/>
    <mergeCell ref="A22:C22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22"/>
  <sheetViews>
    <sheetView tabSelected="1" topLeftCell="B1" workbookViewId="0">
      <selection activeCell="H3" sqref="H3"/>
    </sheetView>
  </sheetViews>
  <sheetFormatPr defaultRowHeight="12.75" x14ac:dyDescent="0.2"/>
  <cols>
    <col min="1" max="1" width="20.140625" customWidth="1"/>
    <col min="2" max="2" width="11.85546875" style="12" bestFit="1" customWidth="1"/>
    <col min="3" max="3" width="10.5703125" bestFit="1" customWidth="1"/>
    <col min="7" max="12" width="12.5703125" bestFit="1" customWidth="1"/>
  </cols>
  <sheetData>
    <row r="1" spans="1:13" x14ac:dyDescent="0.2">
      <c r="A1" t="s">
        <v>0</v>
      </c>
    </row>
    <row r="2" spans="1:13" s="1" customFormat="1" ht="29.25" customHeight="1" x14ac:dyDescent="0.4">
      <c r="A2" s="10" t="str">
        <f>'H13-69'!A2</f>
        <v>A-1 Medium</v>
      </c>
      <c r="B2" s="13"/>
      <c r="H2" s="1" t="s">
        <v>14</v>
      </c>
      <c r="I2" s="1" t="str">
        <f>'H13-69'!E2</f>
        <v>A01-116</v>
      </c>
      <c r="K2" s="178" t="s">
        <v>126</v>
      </c>
      <c r="L2" s="179"/>
      <c r="M2" s="180"/>
    </row>
    <row r="3" spans="1:13" x14ac:dyDescent="0.2">
      <c r="B3" t="s">
        <v>2</v>
      </c>
      <c r="C3" t="s">
        <v>319</v>
      </c>
      <c r="D3" t="s">
        <v>320</v>
      </c>
      <c r="E3" t="s">
        <v>321</v>
      </c>
      <c r="F3" t="s">
        <v>322</v>
      </c>
      <c r="G3" t="s">
        <v>323</v>
      </c>
      <c r="H3" t="s">
        <v>324</v>
      </c>
    </row>
    <row r="4" spans="1:13" ht="52.5" customHeight="1" x14ac:dyDescent="0.3">
      <c r="A4" s="3" t="s">
        <v>12</v>
      </c>
      <c r="B4" s="3" t="s">
        <v>6</v>
      </c>
      <c r="C4" s="3" t="s">
        <v>7</v>
      </c>
      <c r="D4" s="114" t="s">
        <v>150</v>
      </c>
      <c r="E4" s="3" t="s">
        <v>8</v>
      </c>
      <c r="F4" s="3" t="s">
        <v>9</v>
      </c>
      <c r="G4" s="101" t="s">
        <v>148</v>
      </c>
      <c r="H4" s="101" t="s">
        <v>149</v>
      </c>
      <c r="I4" s="3" t="s">
        <v>10</v>
      </c>
      <c r="J4" s="3" t="s">
        <v>10</v>
      </c>
    </row>
    <row r="5" spans="1:13" ht="18" customHeight="1" x14ac:dyDescent="0.25">
      <c r="A5" s="122">
        <f>'170406032104'!K2</f>
        <v>170406032104</v>
      </c>
      <c r="B5" s="104">
        <v>0</v>
      </c>
      <c r="C5" s="125">
        <f>'170406032104'!E27</f>
        <v>0</v>
      </c>
      <c r="D5" s="125">
        <f>'170406032104'!F27</f>
        <v>0</v>
      </c>
      <c r="E5" s="125">
        <f>'170406032104'!G27</f>
        <v>0</v>
      </c>
      <c r="F5" s="125">
        <f>'170406032104'!H27</f>
        <v>0</v>
      </c>
      <c r="G5" s="125">
        <f>'170406032104'!I27</f>
        <v>0</v>
      </c>
      <c r="H5" s="125">
        <f>'170406032104'!J27</f>
        <v>0</v>
      </c>
      <c r="I5" s="125">
        <f>'170406032104'!K27</f>
        <v>0</v>
      </c>
      <c r="J5" s="125">
        <f>'170406032104'!L27</f>
        <v>0</v>
      </c>
      <c r="K5" s="15" t="str">
        <f>'170406032104'!A27</f>
        <v>Exp 4/21</v>
      </c>
    </row>
    <row r="6" spans="1:13" s="146" customFormat="1" ht="16.5" customHeight="1" x14ac:dyDescent="0.3">
      <c r="A6" s="148">
        <f>'170809032108'!K2</f>
        <v>170809032108</v>
      </c>
      <c r="B6" s="152">
        <f>'170809032108'!D28</f>
        <v>0.12000000000000008</v>
      </c>
      <c r="C6" s="149">
        <f>'170809032108'!E28</f>
        <v>0</v>
      </c>
      <c r="D6" s="149">
        <f>'170809032108'!F28</f>
        <v>0</v>
      </c>
      <c r="E6" s="149">
        <f>'170809032108'!G28</f>
        <v>0</v>
      </c>
      <c r="F6" s="149">
        <f>'170809032108'!H28</f>
        <v>0</v>
      </c>
      <c r="G6" s="149">
        <f>'170809032108'!I28</f>
        <v>0</v>
      </c>
      <c r="H6" s="149">
        <f>'170809032108'!J28</f>
        <v>0</v>
      </c>
      <c r="I6" s="149">
        <f>'170809032108'!K28</f>
        <v>0</v>
      </c>
      <c r="J6" s="149">
        <f>'170809032108'!L28</f>
        <v>0</v>
      </c>
      <c r="K6" s="150" t="str">
        <f>'170809032108'!A28</f>
        <v>Exp 8/21</v>
      </c>
    </row>
    <row r="7" spans="1:13" ht="18" customHeight="1" x14ac:dyDescent="0.3">
      <c r="A7" s="122">
        <f>'180207032202'!K2</f>
        <v>180207032202</v>
      </c>
      <c r="B7" s="36">
        <f>'180207032202'!D33</f>
        <v>0.19999999999999929</v>
      </c>
      <c r="C7" s="37">
        <f>'180207032202'!E33</f>
        <v>0</v>
      </c>
      <c r="D7" s="37">
        <f>'180207032202'!F33</f>
        <v>0</v>
      </c>
      <c r="E7" s="37">
        <f>'180207032202'!G33</f>
        <v>0</v>
      </c>
      <c r="F7" s="37">
        <f>'180207032202'!H33</f>
        <v>0</v>
      </c>
      <c r="G7" s="37">
        <f>'180207032202'!I33</f>
        <v>1</v>
      </c>
      <c r="H7" s="37">
        <f>'180207032202'!J33</f>
        <v>0</v>
      </c>
      <c r="I7" s="37">
        <f>'180207032202'!K33</f>
        <v>0</v>
      </c>
      <c r="J7" s="37">
        <f>'180207032202'!L33</f>
        <v>0</v>
      </c>
      <c r="K7" s="15" t="str">
        <f>'180207032202'!A33</f>
        <v>Exp 2/22</v>
      </c>
    </row>
    <row r="8" spans="1:13" ht="18" customHeight="1" x14ac:dyDescent="0.3">
      <c r="A8" s="122">
        <f>'180515042205'!K2</f>
        <v>180515042205</v>
      </c>
      <c r="B8" s="100">
        <f>'180515042205'!D28</f>
        <v>13.8</v>
      </c>
      <c r="C8" s="8">
        <f>'180515042205'!E28</f>
        <v>0</v>
      </c>
      <c r="D8" s="8">
        <f>'180515042205'!F28</f>
        <v>11</v>
      </c>
      <c r="E8" s="8">
        <f>'180515042205'!G28</f>
        <v>0</v>
      </c>
      <c r="F8" s="8">
        <f>'180515042205'!H28</f>
        <v>0</v>
      </c>
      <c r="G8" s="8">
        <f>'180515042205'!I28</f>
        <v>0</v>
      </c>
      <c r="H8" s="8">
        <f>'180515042205'!J28</f>
        <v>0</v>
      </c>
      <c r="I8" s="8">
        <f>'180515042205'!K28</f>
        <v>0</v>
      </c>
      <c r="J8" s="8">
        <f>'180515042205'!L28</f>
        <v>0</v>
      </c>
      <c r="K8" s="15" t="str">
        <f>'180515042205'!A28</f>
        <v>Exp 5/22</v>
      </c>
    </row>
    <row r="9" spans="1:13" ht="18" customHeight="1" x14ac:dyDescent="0.3">
      <c r="A9" s="123"/>
      <c r="B9" s="104"/>
      <c r="C9" s="8"/>
      <c r="D9" s="8"/>
      <c r="E9" s="8"/>
      <c r="F9" s="8"/>
      <c r="G9" s="8"/>
      <c r="H9" s="8"/>
      <c r="I9" s="8"/>
      <c r="J9" s="8"/>
      <c r="K9" s="15"/>
    </row>
    <row r="10" spans="1:13" ht="18" customHeight="1" x14ac:dyDescent="0.3">
      <c r="A10" s="123"/>
      <c r="B10" s="104"/>
      <c r="C10" s="8"/>
      <c r="D10" s="8"/>
      <c r="E10" s="8"/>
      <c r="F10" s="8"/>
      <c r="G10" s="8"/>
      <c r="H10" s="8"/>
      <c r="I10" s="8"/>
      <c r="J10" s="8"/>
      <c r="K10" s="15"/>
    </row>
    <row r="11" spans="1:13" ht="18" customHeight="1" x14ac:dyDescent="0.3">
      <c r="A11" s="123"/>
      <c r="B11" s="104"/>
      <c r="C11" s="8"/>
      <c r="D11" s="8"/>
      <c r="E11" s="8"/>
      <c r="F11" s="8"/>
      <c r="G11" s="8"/>
      <c r="H11" s="8"/>
      <c r="I11" s="8"/>
      <c r="J11" s="8"/>
      <c r="K11" s="15"/>
    </row>
    <row r="12" spans="1:13" ht="18" customHeight="1" x14ac:dyDescent="0.25">
      <c r="A12" s="122"/>
      <c r="B12" s="104"/>
      <c r="C12" s="125"/>
      <c r="D12" s="125"/>
      <c r="E12" s="125"/>
      <c r="F12" s="125"/>
      <c r="G12" s="125"/>
      <c r="H12" s="125"/>
      <c r="I12" s="125"/>
      <c r="J12" s="125"/>
      <c r="K12" s="15"/>
    </row>
    <row r="13" spans="1:13" ht="18" customHeight="1" x14ac:dyDescent="0.25">
      <c r="A13" s="122"/>
      <c r="B13" s="104"/>
      <c r="C13" s="125"/>
      <c r="D13" s="125"/>
      <c r="E13" s="125"/>
      <c r="F13" s="125"/>
      <c r="G13" s="125"/>
      <c r="H13" s="125"/>
      <c r="I13" s="125"/>
      <c r="J13" s="125"/>
      <c r="K13" s="15"/>
    </row>
    <row r="14" spans="1:13" ht="18" customHeight="1" x14ac:dyDescent="0.25">
      <c r="A14" s="122"/>
      <c r="B14" s="104"/>
      <c r="C14" s="125"/>
      <c r="D14" s="125"/>
      <c r="E14" s="125"/>
      <c r="F14" s="125"/>
      <c r="G14" s="125"/>
      <c r="H14" s="125"/>
      <c r="I14" s="125"/>
      <c r="J14" s="125"/>
      <c r="K14" s="15"/>
    </row>
    <row r="15" spans="1:13" ht="18" customHeight="1" x14ac:dyDescent="0.25">
      <c r="A15" s="123"/>
      <c r="B15" s="104"/>
      <c r="C15" s="125"/>
      <c r="D15" s="125"/>
      <c r="E15" s="125"/>
      <c r="F15" s="125"/>
      <c r="G15" s="125"/>
      <c r="H15" s="125"/>
      <c r="I15" s="125"/>
      <c r="J15" s="125"/>
      <c r="K15" s="124"/>
    </row>
    <row r="16" spans="1:13" ht="34.5" customHeight="1" x14ac:dyDescent="0.3">
      <c r="A16" s="178" t="s">
        <v>126</v>
      </c>
      <c r="B16" s="179"/>
      <c r="C16" s="180"/>
      <c r="D16" s="105"/>
      <c r="E16" s="106"/>
      <c r="F16" s="106"/>
      <c r="G16" s="106"/>
      <c r="H16" s="106"/>
      <c r="I16" s="106"/>
      <c r="J16" s="106"/>
    </row>
    <row r="17" spans="1:11" ht="18" customHeight="1" x14ac:dyDescent="0.35">
      <c r="A17" s="9" t="s">
        <v>11</v>
      </c>
      <c r="B17" s="155">
        <f>SUM(B5:B16)</f>
        <v>14.120000000000001</v>
      </c>
      <c r="C17" s="156">
        <f>SUM(C5:C16)</f>
        <v>0</v>
      </c>
      <c r="D17" s="155">
        <f t="shared" ref="D17:J17" si="0">SUM(D5:D16)</f>
        <v>11</v>
      </c>
      <c r="E17" s="156">
        <f t="shared" si="0"/>
        <v>0</v>
      </c>
      <c r="F17" s="155">
        <f t="shared" si="0"/>
        <v>0</v>
      </c>
      <c r="G17" s="156">
        <f t="shared" si="0"/>
        <v>1</v>
      </c>
      <c r="H17" s="155">
        <f t="shared" si="0"/>
        <v>0</v>
      </c>
      <c r="I17" s="156">
        <f t="shared" si="0"/>
        <v>0</v>
      </c>
      <c r="J17" s="155">
        <f t="shared" si="0"/>
        <v>0</v>
      </c>
    </row>
    <row r="18" spans="1:11" x14ac:dyDescent="0.2">
      <c r="B18" s="12">
        <f>B17*1000</f>
        <v>14120.000000000002</v>
      </c>
      <c r="D18">
        <f>D17*500</f>
        <v>5500</v>
      </c>
      <c r="K18" s="12">
        <f>SUM(B18:J18)</f>
        <v>19620</v>
      </c>
    </row>
    <row r="20" spans="1:11" x14ac:dyDescent="0.2">
      <c r="A20" s="146" t="s">
        <v>268</v>
      </c>
      <c r="B20" s="154">
        <v>8170</v>
      </c>
    </row>
    <row r="21" spans="1:11" x14ac:dyDescent="0.2">
      <c r="A21" s="146" t="s">
        <v>269</v>
      </c>
      <c r="B21" s="154">
        <v>6780</v>
      </c>
    </row>
    <row r="22" spans="1:11" x14ac:dyDescent="0.2">
      <c r="A22" s="146" t="s">
        <v>270</v>
      </c>
      <c r="B22" s="154">
        <v>-1390</v>
      </c>
    </row>
  </sheetData>
  <mergeCells count="2">
    <mergeCell ref="K2:M2"/>
    <mergeCell ref="A16:C16"/>
  </mergeCells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89"/>
  <sheetViews>
    <sheetView workbookViewId="0">
      <selection activeCell="G12" sqref="G12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2.85546875" customWidth="1"/>
    <col min="4" max="4" width="11.42578125" customWidth="1"/>
    <col min="6" max="6" width="11.140625" customWidth="1"/>
    <col min="9" max="9" width="15" customWidth="1"/>
    <col min="10" max="10" width="14.85546875" customWidth="1"/>
    <col min="11" max="11" width="28.5703125" bestFit="1" customWidth="1"/>
    <col min="12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21"/>
      <c r="M2" s="178" t="s">
        <v>126</v>
      </c>
      <c r="N2" s="179"/>
      <c r="O2" s="180"/>
    </row>
    <row r="3" spans="1:15" s="24" customFormat="1" ht="30" customHeight="1" x14ac:dyDescent="0.2"/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179</v>
      </c>
      <c r="K4" s="3" t="s">
        <v>10</v>
      </c>
      <c r="L4" s="3" t="s">
        <v>10</v>
      </c>
    </row>
    <row r="5" spans="1:15" ht="18" customHeight="1" x14ac:dyDescent="0.2">
      <c r="A5" s="52"/>
      <c r="B5" s="57"/>
      <c r="C5" s="57"/>
      <c r="D5" s="48"/>
      <c r="E5" s="50"/>
      <c r="F5" s="50"/>
      <c r="G5" s="50"/>
      <c r="H5" s="50"/>
      <c r="I5" s="50"/>
      <c r="J5" s="50"/>
      <c r="K5" s="50"/>
      <c r="L5" s="50"/>
    </row>
    <row r="6" spans="1:15" ht="18" customHeight="1" x14ac:dyDescent="0.2">
      <c r="A6" s="52"/>
      <c r="B6" s="57"/>
      <c r="C6" s="57"/>
      <c r="D6" s="55"/>
      <c r="E6" s="50"/>
      <c r="F6" s="50"/>
      <c r="G6" s="50"/>
      <c r="H6" s="50"/>
      <c r="I6" s="50"/>
      <c r="J6" s="50"/>
      <c r="K6" s="50"/>
      <c r="L6" s="50"/>
    </row>
    <row r="7" spans="1:15" ht="18" customHeight="1" x14ac:dyDescent="0.2">
      <c r="A7" s="52"/>
      <c r="B7" s="57"/>
      <c r="C7" s="57"/>
      <c r="D7" s="55"/>
      <c r="E7" s="50"/>
      <c r="F7" s="50"/>
      <c r="G7" s="50"/>
      <c r="H7" s="50"/>
      <c r="I7" s="50"/>
      <c r="J7" s="50"/>
      <c r="K7" s="50"/>
      <c r="L7" s="50"/>
    </row>
    <row r="8" spans="1:15" ht="18" customHeight="1" x14ac:dyDescent="0.2">
      <c r="A8" s="52"/>
      <c r="B8" s="57"/>
      <c r="C8" s="57"/>
      <c r="D8" s="55"/>
      <c r="E8" s="50"/>
      <c r="F8" s="50"/>
      <c r="G8" s="50"/>
      <c r="H8" s="50"/>
      <c r="I8" s="50"/>
      <c r="J8" s="50"/>
      <c r="K8" s="50"/>
      <c r="L8" s="50"/>
    </row>
    <row r="9" spans="1:15" ht="18" customHeight="1" x14ac:dyDescent="0.2">
      <c r="A9" s="52"/>
      <c r="B9" s="57"/>
      <c r="C9" s="57"/>
      <c r="D9" s="55"/>
      <c r="E9" s="50"/>
      <c r="F9" s="50"/>
      <c r="G9" s="50"/>
      <c r="H9" s="50"/>
      <c r="I9" s="50"/>
      <c r="J9" s="50"/>
      <c r="K9" s="50"/>
      <c r="L9" s="50"/>
    </row>
    <row r="10" spans="1:15" ht="18" customHeight="1" x14ac:dyDescent="0.2">
      <c r="A10" s="52"/>
      <c r="B10" s="57"/>
      <c r="C10" s="57"/>
      <c r="D10" s="55"/>
      <c r="E10" s="50"/>
      <c r="F10" s="64"/>
      <c r="G10" s="50"/>
      <c r="H10" s="50"/>
      <c r="I10" s="50"/>
      <c r="J10" s="50"/>
      <c r="K10" s="50"/>
      <c r="L10" s="50"/>
    </row>
    <row r="11" spans="1:15" ht="18" customHeight="1" x14ac:dyDescent="0.2">
      <c r="A11" s="52"/>
      <c r="B11" s="57"/>
      <c r="C11" s="57"/>
      <c r="D11" s="48"/>
      <c r="E11" s="50"/>
      <c r="F11" s="64"/>
      <c r="G11" s="50"/>
      <c r="H11" s="50"/>
      <c r="I11" s="98"/>
      <c r="J11" s="50"/>
      <c r="K11" s="50"/>
      <c r="L11" s="50"/>
    </row>
    <row r="12" spans="1:15" ht="18" customHeight="1" x14ac:dyDescent="0.2">
      <c r="A12" s="52"/>
      <c r="B12" s="57"/>
      <c r="C12" s="57"/>
      <c r="D12" s="55"/>
      <c r="E12" s="50"/>
      <c r="F12" s="64"/>
      <c r="G12" s="50"/>
      <c r="H12" s="50"/>
      <c r="I12" s="50"/>
      <c r="J12" s="50"/>
      <c r="K12" s="50"/>
      <c r="L12" s="50"/>
    </row>
    <row r="13" spans="1:15" ht="18" customHeight="1" x14ac:dyDescent="0.2">
      <c r="A13" s="52"/>
      <c r="B13" s="57"/>
      <c r="C13" s="57"/>
      <c r="D13" s="48"/>
      <c r="E13" s="50"/>
      <c r="F13" s="98"/>
      <c r="G13" s="50"/>
      <c r="H13" s="50"/>
      <c r="I13" s="50"/>
      <c r="J13" s="64"/>
      <c r="K13" s="50"/>
      <c r="L13" s="50"/>
    </row>
    <row r="14" spans="1:15" ht="18" customHeight="1" x14ac:dyDescent="0.2">
      <c r="A14" s="52"/>
      <c r="B14" s="57"/>
      <c r="C14" s="57"/>
      <c r="D14" s="48"/>
      <c r="E14" s="50"/>
      <c r="F14" s="115"/>
      <c r="G14" s="50"/>
      <c r="H14" s="50"/>
      <c r="I14" s="50"/>
      <c r="J14" s="50"/>
      <c r="K14" s="50"/>
      <c r="L14" s="50"/>
    </row>
    <row r="15" spans="1:15" ht="18" customHeight="1" x14ac:dyDescent="0.2">
      <c r="A15" s="52"/>
      <c r="B15" s="57"/>
      <c r="C15" s="57"/>
      <c r="D15" s="55"/>
      <c r="E15" s="50"/>
      <c r="F15" s="50"/>
      <c r="G15" s="50"/>
      <c r="H15" s="50"/>
      <c r="I15" s="50"/>
      <c r="J15" s="50"/>
      <c r="K15" s="50"/>
      <c r="L15" s="50"/>
    </row>
    <row r="16" spans="1:15" ht="18" customHeight="1" x14ac:dyDescent="0.2">
      <c r="A16" s="52"/>
      <c r="B16" s="57"/>
      <c r="C16" s="57"/>
      <c r="D16" s="48"/>
      <c r="E16" s="50"/>
      <c r="F16" s="103"/>
      <c r="G16" s="50"/>
      <c r="H16" s="50"/>
      <c r="I16" s="50"/>
      <c r="J16" s="50"/>
      <c r="K16" s="50"/>
      <c r="L16" s="50"/>
    </row>
    <row r="17" spans="1:12" ht="18" customHeight="1" x14ac:dyDescent="0.2">
      <c r="A17" s="52"/>
      <c r="B17" s="57"/>
      <c r="C17" s="57"/>
      <c r="D17" s="48"/>
      <c r="E17" s="50"/>
      <c r="F17" s="96"/>
      <c r="G17" s="64"/>
      <c r="H17" s="50"/>
      <c r="I17" s="50"/>
      <c r="J17" s="50"/>
      <c r="K17" s="2"/>
      <c r="L17" s="2"/>
    </row>
    <row r="18" spans="1:12" ht="18" customHeight="1" x14ac:dyDescent="0.2">
      <c r="A18" s="52"/>
      <c r="B18" s="57"/>
      <c r="C18" s="57"/>
      <c r="D18" s="48"/>
      <c r="E18" s="50"/>
      <c r="F18" s="64"/>
      <c r="G18" s="64"/>
      <c r="H18" s="50"/>
      <c r="I18" s="50"/>
      <c r="J18" s="50"/>
      <c r="K18" s="2"/>
      <c r="L18" s="2"/>
    </row>
    <row r="19" spans="1:12" ht="18" customHeight="1" x14ac:dyDescent="0.2">
      <c r="A19" s="52"/>
      <c r="B19" s="57"/>
      <c r="C19" s="57"/>
      <c r="D19" s="48"/>
      <c r="E19" s="50"/>
      <c r="F19" s="96"/>
      <c r="G19" s="64"/>
      <c r="H19" s="50"/>
      <c r="I19" s="50"/>
      <c r="J19" s="50"/>
      <c r="K19" s="2"/>
      <c r="L19" s="2"/>
    </row>
    <row r="20" spans="1:12" ht="18" customHeight="1" x14ac:dyDescent="0.2">
      <c r="A20" s="52"/>
      <c r="B20" s="57"/>
      <c r="C20" s="57"/>
      <c r="D20" s="55"/>
      <c r="E20" s="50"/>
      <c r="F20" s="96"/>
      <c r="G20" s="50"/>
      <c r="H20" s="50"/>
      <c r="I20" s="50"/>
      <c r="J20" s="50"/>
      <c r="K20" s="2"/>
      <c r="L20" s="2"/>
    </row>
    <row r="21" spans="1:12" ht="18" customHeight="1" x14ac:dyDescent="0.2">
      <c r="A21" s="52"/>
      <c r="B21" s="57"/>
      <c r="C21" s="57"/>
      <c r="D21" s="50"/>
      <c r="E21" s="50"/>
      <c r="F21" s="50"/>
      <c r="G21" s="50"/>
      <c r="H21" s="50"/>
      <c r="I21" s="50"/>
      <c r="J21" s="50"/>
      <c r="K21" s="2"/>
      <c r="L21" s="2"/>
    </row>
    <row r="22" spans="1:12" ht="34.5" customHeight="1" x14ac:dyDescent="0.3">
      <c r="A22" s="178" t="s">
        <v>126</v>
      </c>
      <c r="B22" s="179"/>
      <c r="C22" s="180"/>
      <c r="D22" s="105"/>
      <c r="E22" s="106"/>
      <c r="F22" s="106"/>
      <c r="G22" s="106"/>
      <c r="H22" s="106"/>
      <c r="I22" s="106"/>
      <c r="J22" s="106"/>
      <c r="K22" s="106"/>
      <c r="L22" s="106"/>
    </row>
    <row r="23" spans="1:12" ht="18" customHeight="1" x14ac:dyDescent="0.2">
      <c r="A23" s="70" t="s">
        <v>224</v>
      </c>
      <c r="B23" s="71"/>
      <c r="C23" s="72" t="s">
        <v>11</v>
      </c>
      <c r="D23" s="99">
        <f>SUM(D5:D22)</f>
        <v>0</v>
      </c>
      <c r="E23" s="72">
        <f t="shared" ref="E23:L23" si="0">SUM(E5:E22)</f>
        <v>0</v>
      </c>
      <c r="F23" s="119">
        <f t="shared" si="0"/>
        <v>0</v>
      </c>
      <c r="G23" s="72">
        <f t="shared" si="0"/>
        <v>0</v>
      </c>
      <c r="H23" s="72">
        <f t="shared" si="0"/>
        <v>0</v>
      </c>
      <c r="I23" s="72">
        <f t="shared" si="0"/>
        <v>0</v>
      </c>
      <c r="J23" s="72">
        <f t="shared" si="0"/>
        <v>0</v>
      </c>
      <c r="K23" s="72">
        <f t="shared" si="0"/>
        <v>0</v>
      </c>
      <c r="L23" s="72">
        <f t="shared" si="0"/>
        <v>0</v>
      </c>
    </row>
    <row r="24" spans="1:12" ht="18" customHeight="1" x14ac:dyDescent="0.25">
      <c r="F24" s="126" t="s">
        <v>225</v>
      </c>
      <c r="G24" s="127"/>
      <c r="H24" s="127"/>
      <c r="I24" s="126" t="s">
        <v>225</v>
      </c>
    </row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s="5" customFormat="1" ht="18" customHeight="1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ht="18" customHeight="1" x14ac:dyDescent="0.2">
      <c r="I35" s="35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2">
    <mergeCell ref="M2:O2"/>
    <mergeCell ref="A22:C2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94"/>
  <sheetViews>
    <sheetView topLeftCell="A16" zoomScale="78" zoomScaleNormal="78" workbookViewId="0">
      <selection activeCell="F32" sqref="F32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2.85546875" customWidth="1"/>
    <col min="4" max="4" width="11.42578125" customWidth="1"/>
    <col min="6" max="6" width="11.140625" customWidth="1"/>
    <col min="9" max="9" width="15" customWidth="1"/>
    <col min="10" max="10" width="14.85546875" customWidth="1"/>
    <col min="11" max="11" width="28.5703125" bestFit="1" customWidth="1"/>
    <col min="12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21">
        <v>170809032108</v>
      </c>
      <c r="M2" s="178" t="s">
        <v>126</v>
      </c>
      <c r="N2" s="179"/>
      <c r="O2" s="180"/>
    </row>
    <row r="3" spans="1:15" s="24" customFormat="1" ht="30" customHeight="1" x14ac:dyDescent="0.2">
      <c r="D3" s="24" t="s">
        <v>257</v>
      </c>
      <c r="F3" s="24" t="s">
        <v>265</v>
      </c>
      <c r="G3" s="24" t="s">
        <v>259</v>
      </c>
    </row>
    <row r="4" spans="1:15" s="141" customFormat="1" ht="30" customHeight="1" x14ac:dyDescent="0.2">
      <c r="A4" s="141" t="s">
        <v>267</v>
      </c>
      <c r="D4" s="141" t="s">
        <v>274</v>
      </c>
      <c r="F4" s="141" t="s">
        <v>265</v>
      </c>
    </row>
    <row r="5" spans="1:15" ht="60" customHeight="1" x14ac:dyDescent="0.3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114" t="s">
        <v>150</v>
      </c>
      <c r="G5" s="3" t="s">
        <v>8</v>
      </c>
      <c r="H5" s="3" t="s">
        <v>9</v>
      </c>
      <c r="I5" s="101" t="s">
        <v>148</v>
      </c>
      <c r="J5" s="101" t="s">
        <v>179</v>
      </c>
      <c r="K5" s="3" t="s">
        <v>10</v>
      </c>
      <c r="L5" s="3" t="s">
        <v>10</v>
      </c>
    </row>
    <row r="6" spans="1:15" ht="18" customHeight="1" x14ac:dyDescent="0.2">
      <c r="A6" s="52">
        <v>42969</v>
      </c>
      <c r="B6" s="57" t="s">
        <v>177</v>
      </c>
      <c r="C6" s="57" t="s">
        <v>178</v>
      </c>
      <c r="D6" s="48">
        <v>31.2</v>
      </c>
      <c r="E6" s="50"/>
      <c r="F6" s="50"/>
      <c r="G6" s="50"/>
      <c r="H6" s="50"/>
      <c r="I6" s="50"/>
      <c r="J6" s="50"/>
      <c r="K6" s="50"/>
      <c r="L6" s="50"/>
    </row>
    <row r="7" spans="1:15" ht="18" customHeight="1" x14ac:dyDescent="0.2">
      <c r="A7" s="52">
        <v>42969</v>
      </c>
      <c r="B7" s="57" t="s">
        <v>177</v>
      </c>
      <c r="C7" s="57" t="s">
        <v>246</v>
      </c>
      <c r="D7" s="55">
        <v>-0.2</v>
      </c>
      <c r="E7" s="50"/>
      <c r="F7" s="50"/>
      <c r="G7" s="50"/>
      <c r="H7" s="50"/>
      <c r="I7" s="50"/>
      <c r="J7" s="50"/>
      <c r="K7" s="50"/>
      <c r="L7" s="50"/>
    </row>
    <row r="8" spans="1:15" ht="20.25" customHeight="1" x14ac:dyDescent="0.2">
      <c r="A8" s="52">
        <v>42970</v>
      </c>
      <c r="B8" s="57" t="s">
        <v>248</v>
      </c>
      <c r="C8" s="57" t="s">
        <v>249</v>
      </c>
      <c r="D8" s="55">
        <v>-5.0999999999999996</v>
      </c>
      <c r="E8" s="50"/>
      <c r="F8" s="50">
        <v>10</v>
      </c>
      <c r="G8" s="50"/>
      <c r="H8" s="50"/>
      <c r="I8" s="50"/>
      <c r="J8" s="50"/>
      <c r="K8" s="50"/>
      <c r="L8" s="50"/>
    </row>
    <row r="9" spans="1:15" ht="18" customHeight="1" x14ac:dyDescent="0.2">
      <c r="A9" s="52">
        <v>42970</v>
      </c>
      <c r="B9" s="57" t="s">
        <v>219</v>
      </c>
      <c r="C9" s="57" t="s">
        <v>250</v>
      </c>
      <c r="D9" s="55"/>
      <c r="E9" s="50"/>
      <c r="F9" s="50">
        <v>-10</v>
      </c>
      <c r="G9" s="50"/>
      <c r="H9" s="50"/>
      <c r="I9" s="50"/>
      <c r="J9" s="50"/>
      <c r="K9" s="50"/>
      <c r="L9" s="50"/>
    </row>
    <row r="10" spans="1:15" ht="18" customHeight="1" x14ac:dyDescent="0.2">
      <c r="A10" s="52">
        <v>42971</v>
      </c>
      <c r="B10" s="57" t="s">
        <v>201</v>
      </c>
      <c r="C10" s="57" t="s">
        <v>251</v>
      </c>
      <c r="D10" s="55">
        <v>-5.4</v>
      </c>
      <c r="E10" s="50"/>
      <c r="F10" s="50">
        <v>10</v>
      </c>
      <c r="G10" s="50"/>
      <c r="H10" s="50"/>
      <c r="I10" s="50"/>
      <c r="J10" s="50"/>
      <c r="K10" s="50"/>
      <c r="L10" s="50"/>
    </row>
    <row r="11" spans="1:15" ht="18" customHeight="1" x14ac:dyDescent="0.2">
      <c r="A11" s="52">
        <v>42971</v>
      </c>
      <c r="B11" s="57" t="s">
        <v>219</v>
      </c>
      <c r="C11" s="57" t="s">
        <v>252</v>
      </c>
      <c r="D11" s="55"/>
      <c r="E11" s="50"/>
      <c r="F11" s="64">
        <v>-10</v>
      </c>
      <c r="G11" s="50"/>
      <c r="H11" s="50"/>
      <c r="I11" s="50"/>
      <c r="J11" s="50"/>
      <c r="K11" s="50"/>
      <c r="L11" s="50"/>
    </row>
    <row r="12" spans="1:15" ht="18" customHeight="1" x14ac:dyDescent="0.2">
      <c r="A12" s="52">
        <v>42971</v>
      </c>
      <c r="B12" s="57" t="s">
        <v>219</v>
      </c>
      <c r="C12" s="57" t="s">
        <v>253</v>
      </c>
      <c r="D12" s="48">
        <v>-10.3</v>
      </c>
      <c r="E12" s="50"/>
      <c r="F12" s="64"/>
      <c r="G12" s="50">
        <v>5</v>
      </c>
      <c r="H12" s="50"/>
      <c r="I12" s="98"/>
      <c r="J12" s="50"/>
      <c r="K12" s="50"/>
      <c r="L12" s="50"/>
    </row>
    <row r="13" spans="1:15" ht="18" customHeight="1" x14ac:dyDescent="0.2">
      <c r="A13" s="52">
        <v>42972</v>
      </c>
      <c r="B13" s="57" t="s">
        <v>201</v>
      </c>
      <c r="C13" s="57" t="s">
        <v>254</v>
      </c>
      <c r="D13" s="55">
        <v>-10.199999999999999</v>
      </c>
      <c r="E13" s="50"/>
      <c r="F13" s="64">
        <v>10</v>
      </c>
      <c r="G13" s="50"/>
      <c r="H13" s="50"/>
      <c r="I13" s="50"/>
      <c r="J13" s="50"/>
      <c r="K13" s="50"/>
      <c r="L13" s="50"/>
    </row>
    <row r="14" spans="1:15" ht="18" customHeight="1" x14ac:dyDescent="0.2">
      <c r="A14" s="52">
        <v>42975</v>
      </c>
      <c r="B14" s="57" t="s">
        <v>255</v>
      </c>
      <c r="C14" s="57" t="s">
        <v>256</v>
      </c>
      <c r="D14" s="48"/>
      <c r="E14" s="50"/>
      <c r="F14" s="98"/>
      <c r="G14" s="50">
        <v>-1</v>
      </c>
      <c r="H14" s="50"/>
      <c r="I14" s="50"/>
      <c r="J14" s="64"/>
      <c r="K14" s="50"/>
      <c r="L14" s="50"/>
    </row>
    <row r="15" spans="1:15" s="140" customFormat="1" ht="18" customHeight="1" x14ac:dyDescent="0.2">
      <c r="A15" s="135">
        <v>42996</v>
      </c>
      <c r="B15" s="136" t="s">
        <v>201</v>
      </c>
      <c r="C15" s="136" t="s">
        <v>260</v>
      </c>
      <c r="D15" s="137"/>
      <c r="E15" s="138"/>
      <c r="F15" s="139"/>
      <c r="G15" s="138"/>
      <c r="H15" s="138"/>
      <c r="I15" s="138"/>
      <c r="J15" s="138"/>
      <c r="K15" s="138"/>
      <c r="L15" s="138"/>
    </row>
    <row r="16" spans="1:15" ht="18" customHeight="1" x14ac:dyDescent="0.2">
      <c r="A16" s="52">
        <v>43025</v>
      </c>
      <c r="B16" s="57" t="s">
        <v>219</v>
      </c>
      <c r="C16" s="57" t="s">
        <v>261</v>
      </c>
      <c r="D16" s="55"/>
      <c r="E16" s="50"/>
      <c r="F16" s="50">
        <v>4</v>
      </c>
      <c r="G16" s="50">
        <v>-1</v>
      </c>
      <c r="H16" s="50"/>
      <c r="I16" s="50"/>
      <c r="J16" s="50"/>
      <c r="K16" s="50"/>
      <c r="L16" s="50"/>
    </row>
    <row r="17" spans="1:12" ht="18" customHeight="1" x14ac:dyDescent="0.2">
      <c r="A17" s="52">
        <v>43026</v>
      </c>
      <c r="B17" s="57" t="s">
        <v>196</v>
      </c>
      <c r="C17" s="57" t="s">
        <v>262</v>
      </c>
      <c r="D17" s="48"/>
      <c r="E17" s="50"/>
      <c r="F17" s="103">
        <v>-11</v>
      </c>
      <c r="G17" s="50"/>
      <c r="H17" s="50"/>
      <c r="I17" s="50"/>
      <c r="J17" s="50"/>
      <c r="K17" s="50"/>
      <c r="L17" s="50"/>
    </row>
    <row r="18" spans="1:12" ht="18" customHeight="1" x14ac:dyDescent="0.2">
      <c r="A18" s="52">
        <v>43034</v>
      </c>
      <c r="B18" s="57" t="s">
        <v>196</v>
      </c>
      <c r="C18" s="57" t="s">
        <v>263</v>
      </c>
      <c r="D18" s="48"/>
      <c r="E18" s="50"/>
      <c r="F18" s="96">
        <v>-2</v>
      </c>
      <c r="G18" s="64"/>
      <c r="H18" s="50"/>
      <c r="I18" s="50"/>
      <c r="J18" s="50"/>
      <c r="K18" s="50"/>
      <c r="L18" s="50"/>
    </row>
    <row r="19" spans="1:12" ht="18" customHeight="1" x14ac:dyDescent="0.2">
      <c r="A19" s="52">
        <v>43040</v>
      </c>
      <c r="B19" s="57" t="s">
        <v>255</v>
      </c>
      <c r="C19" s="57" t="s">
        <v>264</v>
      </c>
      <c r="D19" s="48"/>
      <c r="E19" s="50"/>
      <c r="F19" s="64">
        <v>12</v>
      </c>
      <c r="G19" s="64">
        <v>-3</v>
      </c>
      <c r="H19" s="50"/>
      <c r="I19" s="50"/>
      <c r="J19" s="50"/>
      <c r="K19" s="50"/>
      <c r="L19" s="50"/>
    </row>
    <row r="20" spans="1:12" ht="18" customHeight="1" x14ac:dyDescent="0.2">
      <c r="A20" s="52">
        <v>43041</v>
      </c>
      <c r="B20" s="57" t="s">
        <v>219</v>
      </c>
      <c r="C20" s="57" t="s">
        <v>266</v>
      </c>
      <c r="D20" s="48"/>
      <c r="E20" s="50"/>
      <c r="F20" s="96">
        <v>-10</v>
      </c>
      <c r="G20" s="64"/>
      <c r="H20" s="50"/>
      <c r="I20" s="50"/>
      <c r="J20" s="50"/>
      <c r="K20" s="50"/>
      <c r="L20" s="50"/>
    </row>
    <row r="21" spans="1:12" s="146" customFormat="1" ht="18" customHeight="1" x14ac:dyDescent="0.2">
      <c r="A21" s="142">
        <v>43049</v>
      </c>
      <c r="B21" s="143"/>
      <c r="C21" s="143"/>
      <c r="D21" s="147">
        <v>5.28</v>
      </c>
      <c r="E21" s="144"/>
      <c r="F21" s="145"/>
      <c r="G21" s="144"/>
      <c r="H21" s="144"/>
      <c r="I21" s="144"/>
      <c r="J21" s="144"/>
      <c r="K21" s="144"/>
      <c r="L21" s="144"/>
    </row>
    <row r="22" spans="1:12" s="132" customFormat="1" ht="18" customHeight="1" x14ac:dyDescent="0.2">
      <c r="A22" s="52">
        <v>43066</v>
      </c>
      <c r="B22" s="57" t="s">
        <v>219</v>
      </c>
      <c r="C22" s="57" t="s">
        <v>271</v>
      </c>
      <c r="D22" s="50">
        <v>-5.2</v>
      </c>
      <c r="E22" s="50"/>
      <c r="F22" s="50">
        <v>10</v>
      </c>
      <c r="G22" s="50"/>
      <c r="H22" s="50"/>
      <c r="I22" s="50"/>
      <c r="J22" s="50"/>
      <c r="K22" s="50"/>
      <c r="L22" s="50"/>
    </row>
    <row r="23" spans="1:12" ht="18" customHeight="1" x14ac:dyDescent="0.2">
      <c r="A23" s="111">
        <v>43067</v>
      </c>
      <c r="B23" s="112" t="s">
        <v>196</v>
      </c>
      <c r="C23" s="113" t="s">
        <v>272</v>
      </c>
      <c r="D23" s="50"/>
      <c r="E23" s="50"/>
      <c r="F23" s="50">
        <v>-10</v>
      </c>
      <c r="G23" s="50"/>
      <c r="H23" s="50"/>
      <c r="I23" s="50"/>
      <c r="J23" s="50"/>
      <c r="K23" s="50"/>
      <c r="L23" s="50"/>
    </row>
    <row r="24" spans="1:12" ht="18" customHeight="1" x14ac:dyDescent="0.2">
      <c r="A24" s="111">
        <v>43067</v>
      </c>
      <c r="B24" s="112" t="s">
        <v>196</v>
      </c>
      <c r="C24" s="113" t="s">
        <v>273</v>
      </c>
      <c r="D24" s="50">
        <v>0.04</v>
      </c>
      <c r="E24" s="50"/>
      <c r="F24" s="50"/>
      <c r="G24" s="50"/>
      <c r="H24" s="50"/>
      <c r="I24" s="50"/>
      <c r="J24" s="50"/>
      <c r="K24" s="50"/>
      <c r="L24" s="50"/>
    </row>
    <row r="25" spans="1:12" ht="18" customHeight="1" x14ac:dyDescent="0.2">
      <c r="A25" s="111">
        <v>43068</v>
      </c>
      <c r="B25" s="112" t="s">
        <v>196</v>
      </c>
      <c r="C25" s="113" t="s">
        <v>275</v>
      </c>
      <c r="D25" s="50"/>
      <c r="E25" s="50"/>
      <c r="F25" s="50">
        <v>-2</v>
      </c>
      <c r="G25" s="50"/>
      <c r="H25" s="50"/>
      <c r="I25" s="50"/>
      <c r="J25" s="50"/>
      <c r="K25" s="50"/>
      <c r="L25" s="50"/>
    </row>
    <row r="26" spans="1:12" ht="18" customHeight="1" x14ac:dyDescent="0.2">
      <c r="A26" s="111">
        <v>43074</v>
      </c>
      <c r="B26" s="112" t="s">
        <v>196</v>
      </c>
      <c r="C26" s="113" t="s">
        <v>276</v>
      </c>
      <c r="D26" s="50"/>
      <c r="E26" s="50"/>
      <c r="F26" s="50">
        <v>-1</v>
      </c>
      <c r="G26" s="50"/>
      <c r="H26" s="50"/>
      <c r="I26" s="50"/>
      <c r="J26" s="50"/>
      <c r="K26" s="50"/>
      <c r="L26" s="50"/>
    </row>
    <row r="27" spans="1:12" ht="34.5" customHeight="1" x14ac:dyDescent="0.3">
      <c r="A27" s="181"/>
      <c r="B27" s="182"/>
      <c r="C27" s="183"/>
      <c r="D27" s="115"/>
      <c r="E27" s="50"/>
      <c r="F27" s="50"/>
      <c r="G27" s="50"/>
      <c r="H27" s="50"/>
      <c r="I27" s="50"/>
      <c r="J27" s="50"/>
      <c r="K27" s="50"/>
      <c r="L27" s="50"/>
    </row>
    <row r="28" spans="1:12" ht="18" customHeight="1" x14ac:dyDescent="0.2">
      <c r="A28" s="70" t="s">
        <v>247</v>
      </c>
      <c r="B28" s="71"/>
      <c r="C28" s="72" t="s">
        <v>11</v>
      </c>
      <c r="D28" s="151">
        <f>SUM(D6:D27)</f>
        <v>0.12000000000000008</v>
      </c>
      <c r="E28" s="72">
        <f t="shared" ref="E28:L28" si="0">SUM(E6:E27)</f>
        <v>0</v>
      </c>
      <c r="F28" s="153">
        <f>SUM(F6:F27)</f>
        <v>0</v>
      </c>
      <c r="G28" s="134">
        <f>SUM(G6:G27)</f>
        <v>0</v>
      </c>
      <c r="H28" s="72">
        <f t="shared" si="0"/>
        <v>0</v>
      </c>
      <c r="I28" s="72">
        <f t="shared" si="0"/>
        <v>0</v>
      </c>
      <c r="J28" s="72">
        <f t="shared" si="0"/>
        <v>0</v>
      </c>
      <c r="K28" s="72">
        <f t="shared" si="0"/>
        <v>0</v>
      </c>
      <c r="L28" s="72">
        <f t="shared" si="0"/>
        <v>0</v>
      </c>
    </row>
    <row r="29" spans="1:12" ht="18" customHeight="1" x14ac:dyDescent="0.2">
      <c r="F29" s="133" t="s">
        <v>258</v>
      </c>
      <c r="G29" s="133"/>
      <c r="I29" s="128"/>
    </row>
    <row r="30" spans="1:12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ht="18" customHeight="1" x14ac:dyDescent="0.2"/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s="5" customFormat="1" ht="18" customHeight="1" x14ac:dyDescent="0.2">
      <c r="A39"/>
      <c r="B39"/>
      <c r="C39"/>
      <c r="D39"/>
      <c r="E39"/>
      <c r="F39"/>
      <c r="G39"/>
      <c r="H39"/>
      <c r="I39"/>
      <c r="J39"/>
      <c r="K39"/>
      <c r="L39"/>
    </row>
    <row r="40" spans="1:12" ht="18" customHeight="1" x14ac:dyDescent="0.2">
      <c r="I40" s="35"/>
    </row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</sheetData>
  <mergeCells count="2">
    <mergeCell ref="M2:O2"/>
    <mergeCell ref="A27:C2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10" zoomScale="71" zoomScaleNormal="71" workbookViewId="0">
      <selection activeCell="F33" sqref="F33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2.85546875" customWidth="1"/>
    <col min="4" max="4" width="11.42578125" customWidth="1"/>
    <col min="6" max="6" width="11.140625" customWidth="1"/>
    <col min="9" max="9" width="15" customWidth="1"/>
    <col min="10" max="10" width="14.85546875" customWidth="1"/>
    <col min="11" max="11" width="28.5703125" bestFit="1" customWidth="1"/>
    <col min="12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21">
        <v>180207032202</v>
      </c>
      <c r="M2" s="178" t="s">
        <v>126</v>
      </c>
      <c r="N2" s="179"/>
      <c r="O2" s="180"/>
    </row>
    <row r="3" spans="1:15" s="24" customFormat="1" ht="30" customHeight="1" x14ac:dyDescent="0.2"/>
    <row r="4" spans="1:15" s="157" customFormat="1" ht="30" customHeight="1" x14ac:dyDescent="0.2">
      <c r="D4" s="157" t="s">
        <v>285</v>
      </c>
      <c r="F4" s="157" t="s">
        <v>304</v>
      </c>
      <c r="I4" s="157" t="s">
        <v>289</v>
      </c>
      <c r="J4" s="157" t="s">
        <v>290</v>
      </c>
    </row>
    <row r="5" spans="1:15" ht="60" customHeight="1" x14ac:dyDescent="0.3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114" t="s">
        <v>150</v>
      </c>
      <c r="G5" s="3" t="s">
        <v>8</v>
      </c>
      <c r="H5" s="3" t="s">
        <v>9</v>
      </c>
      <c r="I5" s="101" t="s">
        <v>148</v>
      </c>
      <c r="J5" s="101" t="s">
        <v>179</v>
      </c>
      <c r="K5" s="3" t="s">
        <v>10</v>
      </c>
      <c r="L5" s="3" t="s">
        <v>10</v>
      </c>
    </row>
    <row r="6" spans="1:15" ht="18" customHeight="1" x14ac:dyDescent="0.2">
      <c r="A6" s="52">
        <v>43147</v>
      </c>
      <c r="B6" s="57" t="s">
        <v>177</v>
      </c>
      <c r="C6" s="57" t="s">
        <v>178</v>
      </c>
      <c r="D6" s="48">
        <v>31.4</v>
      </c>
      <c r="E6" s="50"/>
      <c r="F6" s="50"/>
      <c r="G6" s="50"/>
      <c r="H6" s="50"/>
      <c r="I6" s="50"/>
      <c r="J6" s="50"/>
      <c r="K6" s="50"/>
      <c r="L6" s="50"/>
    </row>
    <row r="7" spans="1:15" ht="18" customHeight="1" x14ac:dyDescent="0.2">
      <c r="A7" s="52">
        <v>43147</v>
      </c>
      <c r="B7" s="57" t="s">
        <v>177</v>
      </c>
      <c r="C7" s="57" t="s">
        <v>246</v>
      </c>
      <c r="D7" s="55">
        <v>-0.2</v>
      </c>
      <c r="E7" s="50"/>
      <c r="F7" s="50"/>
      <c r="G7" s="50"/>
      <c r="H7" s="50"/>
      <c r="I7" s="50"/>
      <c r="J7" s="50"/>
      <c r="K7" s="50"/>
      <c r="L7" s="50"/>
    </row>
    <row r="8" spans="1:15" ht="20.25" customHeight="1" x14ac:dyDescent="0.2">
      <c r="A8" s="52">
        <v>43147</v>
      </c>
      <c r="B8" s="57" t="s">
        <v>219</v>
      </c>
      <c r="C8" s="57" t="s">
        <v>278</v>
      </c>
      <c r="D8" s="55">
        <v>-1.5</v>
      </c>
      <c r="E8" s="50"/>
      <c r="F8" s="50">
        <v>3</v>
      </c>
      <c r="G8" s="50"/>
      <c r="H8" s="50"/>
      <c r="I8" s="50"/>
      <c r="J8" s="50"/>
      <c r="K8" s="50"/>
      <c r="L8" s="50"/>
    </row>
    <row r="9" spans="1:15" ht="18" customHeight="1" x14ac:dyDescent="0.2">
      <c r="A9" s="52">
        <v>43147</v>
      </c>
      <c r="B9" s="57" t="s">
        <v>219</v>
      </c>
      <c r="C9" s="57" t="s">
        <v>279</v>
      </c>
      <c r="D9" s="55">
        <v>-2</v>
      </c>
      <c r="E9" s="50"/>
      <c r="F9" s="50"/>
      <c r="G9" s="50"/>
      <c r="H9" s="50"/>
      <c r="I9" s="50"/>
      <c r="J9" s="50">
        <v>1</v>
      </c>
      <c r="K9" s="50"/>
      <c r="L9" s="50"/>
    </row>
    <row r="10" spans="1:15" ht="18" customHeight="1" x14ac:dyDescent="0.2">
      <c r="A10" s="52">
        <v>43147</v>
      </c>
      <c r="B10" s="57" t="s">
        <v>280</v>
      </c>
      <c r="C10" s="57" t="s">
        <v>281</v>
      </c>
      <c r="D10" s="55"/>
      <c r="E10" s="50"/>
      <c r="F10" s="50">
        <v>-2</v>
      </c>
      <c r="G10" s="50"/>
      <c r="H10" s="50"/>
      <c r="I10" s="50"/>
      <c r="J10" s="50"/>
      <c r="K10" s="50"/>
      <c r="L10" s="50"/>
    </row>
    <row r="11" spans="1:15" ht="18" customHeight="1" x14ac:dyDescent="0.2">
      <c r="A11" s="52">
        <v>43147</v>
      </c>
      <c r="B11" s="57" t="s">
        <v>280</v>
      </c>
      <c r="C11" s="57" t="s">
        <v>282</v>
      </c>
      <c r="D11" s="55"/>
      <c r="E11" s="50"/>
      <c r="F11" s="64">
        <v>-1</v>
      </c>
      <c r="G11" s="50"/>
      <c r="H11" s="50"/>
      <c r="I11" s="50"/>
      <c r="J11" s="50"/>
      <c r="K11" s="50"/>
      <c r="L11" s="50"/>
    </row>
    <row r="12" spans="1:15" ht="18" customHeight="1" x14ac:dyDescent="0.2">
      <c r="A12" s="52">
        <v>43147</v>
      </c>
      <c r="B12" s="57" t="s">
        <v>219</v>
      </c>
      <c r="C12" s="57" t="s">
        <v>283</v>
      </c>
      <c r="D12" s="48"/>
      <c r="E12" s="50"/>
      <c r="F12" s="64"/>
      <c r="G12" s="50"/>
      <c r="H12" s="50"/>
      <c r="I12" s="98"/>
      <c r="J12" s="50">
        <v>-1</v>
      </c>
      <c r="K12" s="50"/>
      <c r="L12" s="50"/>
    </row>
    <row r="13" spans="1:15" ht="18" customHeight="1" x14ac:dyDescent="0.2">
      <c r="A13" s="52">
        <v>43150</v>
      </c>
      <c r="B13" s="57" t="s">
        <v>219</v>
      </c>
      <c r="C13" s="57" t="s">
        <v>284</v>
      </c>
      <c r="D13" s="55">
        <v>-4</v>
      </c>
      <c r="E13" s="50"/>
      <c r="F13" s="64"/>
      <c r="G13" s="50"/>
      <c r="H13" s="50"/>
      <c r="I13" s="50"/>
      <c r="J13" s="50">
        <v>2</v>
      </c>
      <c r="K13" s="50"/>
      <c r="L13" s="50"/>
    </row>
    <row r="14" spans="1:15" ht="18" customHeight="1" x14ac:dyDescent="0.2">
      <c r="A14" s="52">
        <v>43154</v>
      </c>
      <c r="B14" s="57" t="s">
        <v>219</v>
      </c>
      <c r="C14" s="57" t="s">
        <v>286</v>
      </c>
      <c r="D14" s="48">
        <v>-10</v>
      </c>
      <c r="E14" s="50"/>
      <c r="F14" s="98">
        <v>20</v>
      </c>
      <c r="G14" s="50"/>
      <c r="H14" s="50"/>
      <c r="I14" s="50"/>
      <c r="J14" s="64"/>
      <c r="K14" s="50"/>
      <c r="L14" s="50"/>
    </row>
    <row r="15" spans="1:15" s="158" customFormat="1" ht="18" customHeight="1" x14ac:dyDescent="0.2">
      <c r="A15" s="52">
        <v>43154</v>
      </c>
      <c r="B15" s="57" t="s">
        <v>219</v>
      </c>
      <c r="C15" s="57" t="s">
        <v>287</v>
      </c>
      <c r="D15" s="48">
        <v>-10</v>
      </c>
      <c r="E15" s="50"/>
      <c r="F15" s="115"/>
      <c r="G15" s="50"/>
      <c r="H15" s="50"/>
      <c r="I15" s="50"/>
      <c r="J15" s="50"/>
      <c r="K15" s="50"/>
      <c r="L15" s="50"/>
    </row>
    <row r="16" spans="1:15" ht="18" customHeight="1" x14ac:dyDescent="0.2">
      <c r="A16" s="52">
        <v>43154</v>
      </c>
      <c r="B16" s="57" t="s">
        <v>219</v>
      </c>
      <c r="C16" s="57" t="s">
        <v>288</v>
      </c>
      <c r="D16" s="55">
        <v>-3.5</v>
      </c>
      <c r="E16" s="50"/>
      <c r="F16" s="50"/>
      <c r="G16" s="50"/>
      <c r="H16" s="50"/>
      <c r="I16" s="50">
        <v>6</v>
      </c>
      <c r="J16" s="50">
        <v>5</v>
      </c>
      <c r="K16" s="50"/>
      <c r="L16" s="50"/>
    </row>
    <row r="17" spans="1:12" ht="18" customHeight="1" x14ac:dyDescent="0.2">
      <c r="A17" s="52">
        <v>43174</v>
      </c>
      <c r="B17" s="57" t="s">
        <v>219</v>
      </c>
      <c r="C17" s="57" t="s">
        <v>291</v>
      </c>
      <c r="D17" s="48"/>
      <c r="E17" s="50"/>
      <c r="F17" s="103">
        <v>-10</v>
      </c>
      <c r="G17" s="50"/>
      <c r="H17" s="50"/>
      <c r="I17" s="50"/>
      <c r="J17" s="50"/>
      <c r="K17" s="50"/>
      <c r="L17" s="50"/>
    </row>
    <row r="18" spans="1:12" ht="18" customHeight="1" x14ac:dyDescent="0.2">
      <c r="A18" s="52">
        <v>43180</v>
      </c>
      <c r="B18" s="57" t="s">
        <v>219</v>
      </c>
      <c r="C18" s="57" t="s">
        <v>292</v>
      </c>
      <c r="D18" s="48"/>
      <c r="E18" s="50"/>
      <c r="F18" s="96">
        <v>-10</v>
      </c>
      <c r="G18" s="64"/>
      <c r="H18" s="50"/>
      <c r="I18" s="50"/>
      <c r="J18" s="50"/>
      <c r="K18" s="50"/>
      <c r="L18" s="50"/>
    </row>
    <row r="19" spans="1:12" ht="18" customHeight="1" x14ac:dyDescent="0.2">
      <c r="A19" s="52">
        <v>43186</v>
      </c>
      <c r="B19" s="57" t="s">
        <v>219</v>
      </c>
      <c r="C19" s="57" t="s">
        <v>293</v>
      </c>
      <c r="D19" s="48"/>
      <c r="E19" s="50"/>
      <c r="F19" s="64">
        <v>1</v>
      </c>
      <c r="G19" s="64"/>
      <c r="H19" s="50"/>
      <c r="I19" s="50">
        <v>-1</v>
      </c>
      <c r="J19" s="50"/>
      <c r="K19" s="50"/>
      <c r="L19" s="50"/>
    </row>
    <row r="20" spans="1:12" ht="18" customHeight="1" x14ac:dyDescent="0.2">
      <c r="A20" s="52">
        <v>43187</v>
      </c>
      <c r="B20" s="57" t="s">
        <v>280</v>
      </c>
      <c r="C20" s="57" t="s">
        <v>294</v>
      </c>
      <c r="D20" s="48"/>
      <c r="E20" s="50"/>
      <c r="F20" s="96">
        <v>-1</v>
      </c>
      <c r="G20" s="64"/>
      <c r="H20" s="50"/>
      <c r="I20" s="50"/>
      <c r="J20" s="50"/>
      <c r="K20" s="50"/>
      <c r="L20" s="50"/>
    </row>
    <row r="21" spans="1:12" s="158" customFormat="1" ht="18" customHeight="1" x14ac:dyDescent="0.2">
      <c r="A21" s="52">
        <v>43203</v>
      </c>
      <c r="B21" s="57" t="s">
        <v>219</v>
      </c>
      <c r="C21" s="57" t="s">
        <v>295</v>
      </c>
      <c r="D21" s="159"/>
      <c r="E21" s="50"/>
      <c r="F21" s="96">
        <v>4</v>
      </c>
      <c r="G21" s="50"/>
      <c r="H21" s="50"/>
      <c r="I21" s="50"/>
      <c r="J21" s="50">
        <v>-1</v>
      </c>
      <c r="K21" s="50"/>
      <c r="L21" s="50"/>
    </row>
    <row r="22" spans="1:12" s="132" customFormat="1" ht="18" customHeight="1" x14ac:dyDescent="0.2">
      <c r="A22" s="164">
        <v>43203</v>
      </c>
      <c r="B22" s="165" t="s">
        <v>296</v>
      </c>
      <c r="C22" s="165" t="s">
        <v>297</v>
      </c>
      <c r="D22" s="166"/>
      <c r="E22" s="166"/>
      <c r="F22" s="166">
        <v>-2</v>
      </c>
      <c r="G22" s="166"/>
      <c r="H22" s="166"/>
      <c r="I22" s="166"/>
      <c r="J22" s="166"/>
      <c r="K22" s="166"/>
      <c r="L22" s="166"/>
    </row>
    <row r="23" spans="1:12" s="2" customFormat="1" ht="18" customHeight="1" x14ac:dyDescent="0.2">
      <c r="A23" s="52">
        <v>43215</v>
      </c>
      <c r="B23" s="57" t="s">
        <v>296</v>
      </c>
      <c r="C23" s="57" t="s">
        <v>298</v>
      </c>
      <c r="D23" s="50"/>
      <c r="E23" s="50"/>
      <c r="F23" s="50">
        <v>-1</v>
      </c>
      <c r="G23" s="50"/>
      <c r="H23" s="50"/>
      <c r="I23" s="50"/>
      <c r="J23" s="50"/>
      <c r="K23" s="50"/>
      <c r="L23" s="50"/>
    </row>
    <row r="24" spans="1:12" s="2" customFormat="1" ht="18" customHeight="1" x14ac:dyDescent="0.2">
      <c r="A24" s="52">
        <v>43215</v>
      </c>
      <c r="B24" s="57" t="s">
        <v>248</v>
      </c>
      <c r="C24" s="57" t="s">
        <v>299</v>
      </c>
      <c r="D24" s="50"/>
      <c r="E24" s="50"/>
      <c r="F24" s="50">
        <v>4</v>
      </c>
      <c r="G24" s="50"/>
      <c r="H24" s="50"/>
      <c r="I24" s="50"/>
      <c r="J24" s="50"/>
      <c r="K24" s="50"/>
      <c r="L24" s="50"/>
    </row>
    <row r="25" spans="1:12" s="2" customFormat="1" ht="18" customHeight="1" x14ac:dyDescent="0.2">
      <c r="A25" s="52">
        <v>43216</v>
      </c>
      <c r="B25" s="57" t="s">
        <v>296</v>
      </c>
      <c r="C25" s="57" t="s">
        <v>300</v>
      </c>
      <c r="D25" s="50"/>
      <c r="E25" s="50"/>
      <c r="F25" s="50">
        <v>-3</v>
      </c>
      <c r="G25" s="50"/>
      <c r="H25" s="50"/>
      <c r="I25" s="50"/>
      <c r="J25" s="50"/>
      <c r="K25" s="50"/>
      <c r="L25" s="50"/>
    </row>
    <row r="26" spans="1:12" s="2" customFormat="1" ht="18" customHeight="1" x14ac:dyDescent="0.2">
      <c r="A26" s="52">
        <v>43224</v>
      </c>
      <c r="B26" s="57" t="s">
        <v>219</v>
      </c>
      <c r="C26" s="57" t="s">
        <v>301</v>
      </c>
      <c r="D26" s="50"/>
      <c r="E26" s="50"/>
      <c r="F26" s="50">
        <v>-1</v>
      </c>
      <c r="G26" s="50"/>
      <c r="H26" s="50"/>
      <c r="I26" s="50"/>
      <c r="J26" s="50"/>
      <c r="K26" s="50"/>
      <c r="L26" s="50"/>
    </row>
    <row r="27" spans="1:12" ht="34.5" customHeight="1" x14ac:dyDescent="0.3">
      <c r="A27" s="184"/>
      <c r="B27" s="185"/>
      <c r="C27" s="186"/>
      <c r="D27" s="167"/>
      <c r="E27" s="168"/>
      <c r="F27" s="168"/>
      <c r="G27" s="168"/>
      <c r="H27" s="168"/>
      <c r="I27" s="168"/>
      <c r="J27" s="168"/>
      <c r="K27" s="168"/>
      <c r="L27" s="168"/>
    </row>
    <row r="28" spans="1:12" ht="34.5" customHeight="1" x14ac:dyDescent="0.2">
      <c r="A28" s="169">
        <v>43229</v>
      </c>
      <c r="B28" s="170" t="s">
        <v>296</v>
      </c>
      <c r="C28" s="171" t="s">
        <v>302</v>
      </c>
      <c r="D28" s="167"/>
      <c r="E28" s="168"/>
      <c r="F28" s="168">
        <v>-1</v>
      </c>
      <c r="G28" s="168"/>
      <c r="H28" s="168"/>
      <c r="I28" s="168"/>
      <c r="J28" s="168"/>
      <c r="K28" s="168"/>
      <c r="L28" s="168"/>
    </row>
    <row r="29" spans="1:12" ht="34.5" customHeight="1" x14ac:dyDescent="0.2">
      <c r="A29" s="169">
        <v>43242</v>
      </c>
      <c r="B29" s="170" t="s">
        <v>219</v>
      </c>
      <c r="C29" s="171" t="s">
        <v>303</v>
      </c>
      <c r="D29" s="167"/>
      <c r="E29" s="168"/>
      <c r="F29" s="168">
        <v>15</v>
      </c>
      <c r="G29" s="168"/>
      <c r="H29" s="168"/>
      <c r="I29" s="168">
        <v>-4</v>
      </c>
      <c r="J29" s="168">
        <v>-4</v>
      </c>
      <c r="K29" s="168"/>
      <c r="L29" s="168"/>
    </row>
    <row r="30" spans="1:12" s="177" customFormat="1" ht="34.5" customHeight="1" x14ac:dyDescent="0.2">
      <c r="A30" s="172">
        <v>43243</v>
      </c>
      <c r="B30" s="173" t="s">
        <v>305</v>
      </c>
      <c r="C30" s="174" t="s">
        <v>306</v>
      </c>
      <c r="D30" s="175"/>
      <c r="E30" s="176"/>
      <c r="F30" s="176">
        <v>-11</v>
      </c>
      <c r="G30" s="176"/>
      <c r="H30" s="176"/>
      <c r="I30" s="176"/>
      <c r="J30" s="176">
        <v>-2</v>
      </c>
      <c r="K30" s="176"/>
      <c r="L30" s="176"/>
    </row>
    <row r="31" spans="1:12" ht="34.5" customHeight="1" x14ac:dyDescent="0.2">
      <c r="A31" s="169">
        <v>43245</v>
      </c>
      <c r="B31" s="170" t="s">
        <v>296</v>
      </c>
      <c r="C31" s="171" t="s">
        <v>309</v>
      </c>
      <c r="D31" s="167"/>
      <c r="E31" s="168"/>
      <c r="F31" s="168">
        <v>-3</v>
      </c>
      <c r="G31" s="168"/>
      <c r="H31" s="168"/>
      <c r="I31" s="168"/>
      <c r="J31" s="168"/>
      <c r="K31" s="168"/>
      <c r="L31" s="168"/>
    </row>
    <row r="32" spans="1:12" ht="34.5" customHeight="1" x14ac:dyDescent="0.2">
      <c r="A32" s="169">
        <v>43258</v>
      </c>
      <c r="B32" s="170" t="s">
        <v>219</v>
      </c>
      <c r="C32" s="171" t="s">
        <v>310</v>
      </c>
      <c r="D32" s="167"/>
      <c r="E32" s="168"/>
      <c r="F32" s="168">
        <v>-1</v>
      </c>
      <c r="G32" s="168"/>
      <c r="H32" s="168"/>
      <c r="I32" s="168"/>
      <c r="J32" s="168"/>
      <c r="K32" s="168"/>
      <c r="L32" s="168"/>
    </row>
    <row r="33" spans="1:12" s="158" customFormat="1" ht="18" customHeight="1" x14ac:dyDescent="0.2">
      <c r="A33" s="160" t="s">
        <v>277</v>
      </c>
      <c r="B33" s="161"/>
      <c r="C33" s="119" t="s">
        <v>11</v>
      </c>
      <c r="D33" s="162">
        <f>SUM(D6:D27)</f>
        <v>0.19999999999999929</v>
      </c>
      <c r="E33" s="119">
        <f t="shared" ref="E33:L33" si="0">SUM(E6:E27)</f>
        <v>0</v>
      </c>
      <c r="F33" s="119">
        <f>SUM(F6:F32)</f>
        <v>0</v>
      </c>
      <c r="G33" s="119">
        <f>SUM(G6:G27)</f>
        <v>0</v>
      </c>
      <c r="H33" s="119">
        <f t="shared" si="0"/>
        <v>0</v>
      </c>
      <c r="I33" s="119">
        <f>SUM(I6:I31)</f>
        <v>1</v>
      </c>
      <c r="J33" s="119">
        <f>SUM(J6:J31)</f>
        <v>0</v>
      </c>
      <c r="K33" s="119">
        <f t="shared" si="0"/>
        <v>0</v>
      </c>
      <c r="L33" s="119">
        <f t="shared" si="0"/>
        <v>0</v>
      </c>
    </row>
    <row r="34" spans="1:12" s="158" customFormat="1" ht="18" customHeight="1" x14ac:dyDescent="0.2">
      <c r="F34" s="163"/>
      <c r="G34" s="163"/>
    </row>
    <row r="35" spans="1:12" s="158" customFormat="1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s="5" customFormat="1" ht="18" customHeight="1" x14ac:dyDescent="0.2">
      <c r="A44"/>
      <c r="B44"/>
      <c r="C44"/>
      <c r="D44"/>
      <c r="E44"/>
      <c r="F44"/>
      <c r="G44"/>
      <c r="H44"/>
      <c r="I44"/>
      <c r="J44"/>
      <c r="K44"/>
      <c r="L44"/>
    </row>
    <row r="45" spans="1:12" ht="18" customHeight="1" x14ac:dyDescent="0.2">
      <c r="I45" s="35"/>
    </row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</sheetData>
  <mergeCells count="2">
    <mergeCell ref="M2:O2"/>
    <mergeCell ref="A27:C2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1" zoomScaleNormal="71" workbookViewId="0">
      <selection activeCell="F4" sqref="F4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2.85546875" customWidth="1"/>
    <col min="4" max="4" width="11.42578125" customWidth="1"/>
    <col min="6" max="6" width="11.140625" customWidth="1"/>
    <col min="9" max="9" width="15" customWidth="1"/>
    <col min="10" max="10" width="14.85546875" customWidth="1"/>
    <col min="11" max="11" width="28.5703125" bestFit="1" customWidth="1"/>
    <col min="12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21">
        <v>180515042205</v>
      </c>
      <c r="M2" s="178" t="s">
        <v>126</v>
      </c>
      <c r="N2" s="179"/>
      <c r="O2" s="180"/>
    </row>
    <row r="3" spans="1:15" s="24" customFormat="1" ht="30" customHeight="1" x14ac:dyDescent="0.2"/>
    <row r="4" spans="1:15" s="157" customFormat="1" ht="30" customHeight="1" x14ac:dyDescent="0.2">
      <c r="D4" s="157" t="s">
        <v>312</v>
      </c>
      <c r="F4" s="157" t="s">
        <v>317</v>
      </c>
    </row>
    <row r="5" spans="1:15" ht="60" customHeight="1" x14ac:dyDescent="0.3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114" t="s">
        <v>150</v>
      </c>
      <c r="G5" s="3" t="s">
        <v>8</v>
      </c>
      <c r="H5" s="3" t="s">
        <v>9</v>
      </c>
      <c r="I5" s="101" t="s">
        <v>148</v>
      </c>
      <c r="J5" s="101" t="s">
        <v>179</v>
      </c>
      <c r="K5" s="3" t="s">
        <v>10</v>
      </c>
      <c r="L5" s="3" t="s">
        <v>10</v>
      </c>
    </row>
    <row r="6" spans="1:15" ht="18" customHeight="1" x14ac:dyDescent="0.2">
      <c r="A6" s="52">
        <v>43244</v>
      </c>
      <c r="B6" s="57" t="s">
        <v>307</v>
      </c>
      <c r="C6" s="57" t="s">
        <v>178</v>
      </c>
      <c r="D6" s="48">
        <v>31.5</v>
      </c>
      <c r="E6" s="50"/>
      <c r="F6" s="50"/>
      <c r="G6" s="50"/>
      <c r="H6" s="50"/>
      <c r="I6" s="50"/>
      <c r="J6" s="50"/>
      <c r="K6" s="50"/>
      <c r="L6" s="50"/>
    </row>
    <row r="7" spans="1:15" ht="18" customHeight="1" x14ac:dyDescent="0.2">
      <c r="A7" s="52">
        <v>43244</v>
      </c>
      <c r="B7" s="57" t="s">
        <v>307</v>
      </c>
      <c r="C7" s="57" t="s">
        <v>246</v>
      </c>
      <c r="D7" s="55">
        <v>-0.2</v>
      </c>
      <c r="E7" s="50"/>
      <c r="F7" s="50"/>
      <c r="G7" s="50"/>
      <c r="H7" s="50"/>
      <c r="I7" s="50"/>
      <c r="J7" s="50"/>
      <c r="K7" s="50"/>
      <c r="L7" s="50"/>
    </row>
    <row r="8" spans="1:15" ht="20.25" customHeight="1" x14ac:dyDescent="0.2">
      <c r="A8" s="52">
        <v>43266</v>
      </c>
      <c r="B8" s="57" t="s">
        <v>219</v>
      </c>
      <c r="C8" s="57" t="s">
        <v>311</v>
      </c>
      <c r="D8" s="55">
        <v>-10</v>
      </c>
      <c r="E8" s="50"/>
      <c r="F8" s="50">
        <v>20</v>
      </c>
      <c r="G8" s="50"/>
      <c r="H8" s="50"/>
      <c r="I8" s="50"/>
      <c r="J8" s="50"/>
      <c r="K8" s="50"/>
      <c r="L8" s="50"/>
    </row>
    <row r="9" spans="1:15" ht="18" customHeight="1" x14ac:dyDescent="0.2">
      <c r="A9" s="52">
        <v>43269</v>
      </c>
      <c r="B9" s="57" t="s">
        <v>296</v>
      </c>
      <c r="C9" s="57" t="s">
        <v>313</v>
      </c>
      <c r="D9" s="55"/>
      <c r="E9" s="50"/>
      <c r="F9" s="50">
        <v>-10</v>
      </c>
      <c r="G9" s="50"/>
      <c r="H9" s="50"/>
      <c r="I9" s="50"/>
      <c r="J9" s="50"/>
      <c r="K9" s="50"/>
      <c r="L9" s="50"/>
    </row>
    <row r="10" spans="1:15" ht="18" customHeight="1" x14ac:dyDescent="0.2">
      <c r="A10" s="52">
        <v>43270</v>
      </c>
      <c r="B10" s="57" t="s">
        <v>296</v>
      </c>
      <c r="C10" s="57" t="s">
        <v>314</v>
      </c>
      <c r="D10" s="55"/>
      <c r="E10" s="50"/>
      <c r="F10" s="50">
        <v>-2</v>
      </c>
      <c r="G10" s="50"/>
      <c r="H10" s="50"/>
      <c r="I10" s="50"/>
      <c r="J10" s="50"/>
      <c r="K10" s="50"/>
      <c r="L10" s="50"/>
    </row>
    <row r="11" spans="1:15" ht="18" customHeight="1" x14ac:dyDescent="0.2">
      <c r="A11" s="52">
        <v>43306</v>
      </c>
      <c r="B11" s="57" t="s">
        <v>296</v>
      </c>
      <c r="C11" s="57" t="s">
        <v>315</v>
      </c>
      <c r="D11" s="55"/>
      <c r="E11" s="50"/>
      <c r="F11" s="64">
        <v>-3</v>
      </c>
      <c r="G11" s="50"/>
      <c r="H11" s="50"/>
      <c r="I11" s="50"/>
      <c r="J11" s="50"/>
      <c r="K11" s="50"/>
      <c r="L11" s="50"/>
    </row>
    <row r="12" spans="1:15" ht="18" customHeight="1" x14ac:dyDescent="0.2">
      <c r="A12" s="52">
        <v>43325</v>
      </c>
      <c r="B12" s="57" t="s">
        <v>219</v>
      </c>
      <c r="C12" s="57" t="s">
        <v>316</v>
      </c>
      <c r="D12" s="48">
        <v>-7.5</v>
      </c>
      <c r="E12" s="50"/>
      <c r="F12" s="64">
        <v>16</v>
      </c>
      <c r="G12" s="50"/>
      <c r="H12" s="50"/>
      <c r="I12" s="98"/>
      <c r="J12" s="50"/>
      <c r="K12" s="50"/>
      <c r="L12" s="50"/>
    </row>
    <row r="13" spans="1:15" ht="18" customHeight="1" x14ac:dyDescent="0.2">
      <c r="A13" s="52">
        <v>43327</v>
      </c>
      <c r="B13" s="57" t="s">
        <v>296</v>
      </c>
      <c r="C13" s="57" t="s">
        <v>318</v>
      </c>
      <c r="D13" s="55"/>
      <c r="E13" s="50"/>
      <c r="F13" s="64">
        <v>-10</v>
      </c>
      <c r="G13" s="50"/>
      <c r="H13" s="50"/>
      <c r="I13" s="50"/>
      <c r="J13" s="50"/>
      <c r="K13" s="50"/>
      <c r="L13" s="50"/>
    </row>
    <row r="14" spans="1:15" ht="18" customHeight="1" x14ac:dyDescent="0.2">
      <c r="A14" s="52"/>
      <c r="B14" s="57"/>
      <c r="C14" s="57"/>
      <c r="D14" s="48"/>
      <c r="E14" s="50"/>
      <c r="F14" s="98"/>
      <c r="G14" s="50"/>
      <c r="H14" s="50"/>
      <c r="I14" s="50"/>
      <c r="J14" s="64"/>
      <c r="K14" s="50"/>
      <c r="L14" s="50"/>
    </row>
    <row r="15" spans="1:15" s="158" customFormat="1" ht="18" customHeight="1" x14ac:dyDescent="0.2">
      <c r="A15" s="52"/>
      <c r="B15" s="57"/>
      <c r="C15" s="57"/>
      <c r="D15" s="48"/>
      <c r="E15" s="50"/>
      <c r="F15" s="115"/>
      <c r="G15" s="50"/>
      <c r="H15" s="50"/>
      <c r="I15" s="50"/>
      <c r="J15" s="50"/>
      <c r="K15" s="50"/>
      <c r="L15" s="50"/>
    </row>
    <row r="16" spans="1:15" ht="18" customHeight="1" x14ac:dyDescent="0.2">
      <c r="A16" s="52"/>
      <c r="B16" s="57"/>
      <c r="C16" s="57"/>
      <c r="D16" s="55"/>
      <c r="E16" s="50"/>
      <c r="F16" s="50"/>
      <c r="G16" s="50"/>
      <c r="H16" s="50"/>
      <c r="I16" s="50"/>
      <c r="J16" s="50"/>
      <c r="K16" s="50"/>
      <c r="L16" s="50"/>
    </row>
    <row r="17" spans="1:12" ht="18" customHeight="1" x14ac:dyDescent="0.2">
      <c r="A17" s="52"/>
      <c r="B17" s="57"/>
      <c r="C17" s="57"/>
      <c r="D17" s="48"/>
      <c r="E17" s="50"/>
      <c r="F17" s="103"/>
      <c r="G17" s="50"/>
      <c r="H17" s="50"/>
      <c r="I17" s="50"/>
      <c r="J17" s="50"/>
      <c r="K17" s="50"/>
      <c r="L17" s="50"/>
    </row>
    <row r="18" spans="1:12" ht="18" customHeight="1" x14ac:dyDescent="0.2">
      <c r="A18" s="52"/>
      <c r="B18" s="57"/>
      <c r="C18" s="57"/>
      <c r="D18" s="48"/>
      <c r="E18" s="50"/>
      <c r="F18" s="96"/>
      <c r="G18" s="64"/>
      <c r="H18" s="50"/>
      <c r="I18" s="50"/>
      <c r="J18" s="50"/>
      <c r="K18" s="50"/>
      <c r="L18" s="50"/>
    </row>
    <row r="19" spans="1:12" ht="18" customHeight="1" x14ac:dyDescent="0.2">
      <c r="A19" s="52"/>
      <c r="B19" s="57"/>
      <c r="C19" s="57"/>
      <c r="D19" s="48"/>
      <c r="E19" s="50"/>
      <c r="F19" s="64"/>
      <c r="G19" s="64"/>
      <c r="H19" s="50"/>
      <c r="I19" s="50"/>
      <c r="J19" s="50"/>
      <c r="K19" s="50"/>
      <c r="L19" s="50"/>
    </row>
    <row r="20" spans="1:12" ht="18" customHeight="1" x14ac:dyDescent="0.2">
      <c r="A20" s="52"/>
      <c r="B20" s="57"/>
      <c r="C20" s="57"/>
      <c r="D20" s="48"/>
      <c r="E20" s="50"/>
      <c r="F20" s="96"/>
      <c r="G20" s="64"/>
      <c r="H20" s="50"/>
      <c r="I20" s="50"/>
      <c r="J20" s="50"/>
      <c r="K20" s="50"/>
      <c r="L20" s="50"/>
    </row>
    <row r="21" spans="1:12" s="158" customFormat="1" ht="18" customHeight="1" x14ac:dyDescent="0.2">
      <c r="A21" s="52"/>
      <c r="B21" s="57"/>
      <c r="C21" s="57"/>
      <c r="D21" s="159"/>
      <c r="E21" s="50"/>
      <c r="F21" s="96"/>
      <c r="G21" s="50"/>
      <c r="H21" s="50"/>
      <c r="I21" s="50"/>
      <c r="J21" s="50"/>
      <c r="K21" s="50"/>
      <c r="L21" s="50"/>
    </row>
    <row r="22" spans="1:12" s="158" customFormat="1" ht="18" customHeight="1" x14ac:dyDescent="0.2">
      <c r="A22" s="164"/>
      <c r="B22" s="165"/>
      <c r="C22" s="165"/>
      <c r="D22" s="166"/>
      <c r="E22" s="166"/>
      <c r="F22" s="166"/>
      <c r="G22" s="166"/>
      <c r="H22" s="166"/>
      <c r="I22" s="166"/>
      <c r="J22" s="166"/>
      <c r="K22" s="166"/>
      <c r="L22" s="166"/>
    </row>
    <row r="23" spans="1:12" s="2" customFormat="1" ht="18" customHeight="1" x14ac:dyDescent="0.2">
      <c r="A23" s="52"/>
      <c r="B23" s="57"/>
      <c r="C23" s="57"/>
      <c r="D23" s="50"/>
      <c r="E23" s="50"/>
      <c r="F23" s="50"/>
      <c r="G23" s="50"/>
      <c r="H23" s="50"/>
      <c r="I23" s="50"/>
      <c r="J23" s="50"/>
      <c r="K23" s="50"/>
      <c r="L23" s="50"/>
    </row>
    <row r="24" spans="1:12" s="2" customFormat="1" ht="18" customHeight="1" x14ac:dyDescent="0.2">
      <c r="A24" s="52"/>
      <c r="B24" s="57"/>
      <c r="C24" s="57"/>
      <c r="D24" s="50"/>
      <c r="E24" s="50"/>
      <c r="F24" s="50"/>
      <c r="G24" s="50"/>
      <c r="H24" s="50"/>
      <c r="I24" s="50"/>
      <c r="J24" s="50"/>
      <c r="K24" s="50"/>
      <c r="L24" s="50"/>
    </row>
    <row r="25" spans="1:12" s="2" customFormat="1" ht="18" customHeight="1" x14ac:dyDescent="0.2">
      <c r="A25" s="52"/>
      <c r="B25" s="57"/>
      <c r="C25" s="57"/>
      <c r="D25" s="50"/>
      <c r="E25" s="50"/>
      <c r="F25" s="50"/>
      <c r="G25" s="50"/>
      <c r="H25" s="50"/>
      <c r="I25" s="50"/>
      <c r="J25" s="50"/>
      <c r="K25" s="50"/>
      <c r="L25" s="50"/>
    </row>
    <row r="26" spans="1:12" s="2" customFormat="1" ht="18" customHeight="1" x14ac:dyDescent="0.2">
      <c r="A26" s="52"/>
      <c r="B26" s="57"/>
      <c r="C26" s="57"/>
      <c r="D26" s="50"/>
      <c r="E26" s="50"/>
      <c r="F26" s="50"/>
      <c r="G26" s="50"/>
      <c r="H26" s="50"/>
      <c r="I26" s="50"/>
      <c r="J26" s="50"/>
      <c r="K26" s="50"/>
      <c r="L26" s="50"/>
    </row>
    <row r="27" spans="1:12" ht="34.5" customHeight="1" x14ac:dyDescent="0.2">
      <c r="A27" s="169"/>
      <c r="B27" s="170"/>
      <c r="C27" s="171"/>
      <c r="D27" s="167"/>
      <c r="E27" s="168"/>
      <c r="F27" s="168"/>
      <c r="G27" s="168"/>
      <c r="H27" s="168"/>
      <c r="I27" s="168"/>
      <c r="J27" s="168"/>
      <c r="K27" s="168"/>
      <c r="L27" s="168"/>
    </row>
    <row r="28" spans="1:12" s="158" customFormat="1" ht="18" customHeight="1" x14ac:dyDescent="0.2">
      <c r="A28" s="160" t="s">
        <v>308</v>
      </c>
      <c r="B28" s="161"/>
      <c r="C28" s="119" t="s">
        <v>11</v>
      </c>
      <c r="D28" s="162">
        <f>SUM(D6:D27)</f>
        <v>13.8</v>
      </c>
      <c r="E28" s="119">
        <f>SUM(E6:E27)</f>
        <v>0</v>
      </c>
      <c r="F28" s="162">
        <f t="shared" ref="F28:L28" si="0">SUM(F6:F27)</f>
        <v>11</v>
      </c>
      <c r="G28" s="119">
        <f t="shared" si="0"/>
        <v>0</v>
      </c>
      <c r="H28" s="162">
        <f t="shared" si="0"/>
        <v>0</v>
      </c>
      <c r="I28" s="119">
        <f t="shared" si="0"/>
        <v>0</v>
      </c>
      <c r="J28" s="162">
        <f t="shared" si="0"/>
        <v>0</v>
      </c>
      <c r="K28" s="119">
        <f t="shared" si="0"/>
        <v>0</v>
      </c>
      <c r="L28" s="162">
        <f t="shared" si="0"/>
        <v>0</v>
      </c>
    </row>
    <row r="29" spans="1:12" s="158" customFormat="1" ht="18" customHeight="1" x14ac:dyDescent="0.2">
      <c r="F29" s="163"/>
      <c r="G29" s="163"/>
    </row>
    <row r="30" spans="1:12" s="158" customFormat="1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ht="18" customHeight="1" x14ac:dyDescent="0.2"/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s="5" customFormat="1" ht="18" customHeight="1" x14ac:dyDescent="0.2">
      <c r="A39"/>
      <c r="B39"/>
      <c r="C39"/>
      <c r="D39"/>
      <c r="E39"/>
      <c r="F39"/>
      <c r="G39"/>
      <c r="H39"/>
      <c r="I39"/>
      <c r="J39"/>
      <c r="K39"/>
      <c r="L39"/>
    </row>
    <row r="40" spans="1:12" ht="18" customHeight="1" x14ac:dyDescent="0.2">
      <c r="I40" s="35"/>
    </row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</sheetData>
  <mergeCells count="1">
    <mergeCell ref="M2:O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9"/>
  <sheetViews>
    <sheetView workbookViewId="0">
      <pane ySplit="4" topLeftCell="A23" activePane="bottomLeft" state="frozen"/>
      <selection pane="bottomLeft" activeCell="F24" sqref="F24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7" t="s">
        <v>68</v>
      </c>
      <c r="M2" s="178" t="s">
        <v>126</v>
      </c>
      <c r="N2" s="179"/>
      <c r="O2" s="180"/>
    </row>
    <row r="3" spans="1:15" x14ac:dyDescent="0.2">
      <c r="D3" s="35" t="s">
        <v>73</v>
      </c>
      <c r="F3" s="29" t="s">
        <v>108</v>
      </c>
      <c r="G3" s="30"/>
      <c r="I3" s="30"/>
      <c r="J3" s="29" t="s">
        <v>101</v>
      </c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149</v>
      </c>
      <c r="K4" s="3" t="s">
        <v>10</v>
      </c>
      <c r="L4" s="3" t="s">
        <v>10</v>
      </c>
    </row>
    <row r="5" spans="1:15" ht="18" customHeight="1" x14ac:dyDescent="0.2">
      <c r="A5" s="52">
        <v>41698</v>
      </c>
      <c r="B5" s="57" t="s">
        <v>16</v>
      </c>
      <c r="C5" s="57" t="s">
        <v>15</v>
      </c>
      <c r="D5" s="48">
        <v>32.5</v>
      </c>
      <c r="E5" s="50"/>
      <c r="F5" s="50"/>
      <c r="G5" s="50"/>
      <c r="H5" s="50"/>
      <c r="I5" s="2"/>
      <c r="J5" s="2"/>
      <c r="K5" s="2"/>
      <c r="L5" s="2"/>
    </row>
    <row r="6" spans="1:15" ht="18" customHeight="1" x14ac:dyDescent="0.2">
      <c r="A6" s="52">
        <v>41700</v>
      </c>
      <c r="B6" s="57" t="s">
        <v>17</v>
      </c>
      <c r="C6" s="89" t="s">
        <v>70</v>
      </c>
      <c r="D6" s="55">
        <v>-16</v>
      </c>
      <c r="E6" s="50"/>
      <c r="F6" s="50"/>
      <c r="G6" s="50"/>
      <c r="H6" s="50"/>
      <c r="I6" s="50"/>
      <c r="J6" s="50"/>
      <c r="K6" s="50"/>
      <c r="L6" s="2"/>
    </row>
    <row r="7" spans="1:15" ht="18" customHeight="1" x14ac:dyDescent="0.2">
      <c r="A7" s="52">
        <v>41703</v>
      </c>
      <c r="B7" s="57" t="s">
        <v>17</v>
      </c>
      <c r="C7" s="89" t="s">
        <v>18</v>
      </c>
      <c r="D7" s="55"/>
      <c r="E7" s="50"/>
      <c r="F7" s="90">
        <v>32</v>
      </c>
      <c r="G7" s="50"/>
      <c r="H7" s="50"/>
      <c r="I7" s="50"/>
      <c r="J7" s="50"/>
      <c r="K7" s="50"/>
      <c r="L7" s="2"/>
    </row>
    <row r="8" spans="1:15" ht="18" customHeight="1" x14ac:dyDescent="0.2">
      <c r="A8" s="52">
        <v>41703</v>
      </c>
      <c r="B8" s="57" t="s">
        <v>17</v>
      </c>
      <c r="C8" s="91" t="s">
        <v>71</v>
      </c>
      <c r="D8" s="55">
        <v>-10</v>
      </c>
      <c r="E8" s="50"/>
      <c r="F8" s="50"/>
      <c r="G8" s="50"/>
      <c r="H8" s="50"/>
      <c r="I8" s="50"/>
      <c r="J8" s="50"/>
      <c r="K8" s="50"/>
      <c r="L8" s="2"/>
    </row>
    <row r="9" spans="1:15" ht="18" customHeight="1" x14ac:dyDescent="0.2">
      <c r="A9" s="52">
        <v>41703</v>
      </c>
      <c r="B9" s="57" t="s">
        <v>17</v>
      </c>
      <c r="C9" s="57" t="s">
        <v>72</v>
      </c>
      <c r="D9" s="55"/>
      <c r="E9" s="50"/>
      <c r="F9" s="50">
        <v>-15</v>
      </c>
      <c r="G9" s="50"/>
      <c r="H9" s="50"/>
      <c r="I9" s="50"/>
      <c r="J9" s="50"/>
      <c r="K9" s="50"/>
      <c r="L9" s="2"/>
    </row>
    <row r="10" spans="1:15" ht="18" customHeight="1" x14ac:dyDescent="0.2">
      <c r="A10" s="52">
        <v>41708</v>
      </c>
      <c r="B10" s="57" t="s">
        <v>17</v>
      </c>
      <c r="C10" s="91" t="s">
        <v>18</v>
      </c>
      <c r="D10" s="55"/>
      <c r="E10" s="50"/>
      <c r="F10" s="63"/>
      <c r="G10" s="50"/>
      <c r="H10" s="50"/>
      <c r="I10" s="50"/>
      <c r="J10" s="92">
        <v>5</v>
      </c>
      <c r="K10" s="50"/>
      <c r="L10" s="2"/>
    </row>
    <row r="11" spans="1:15" ht="18" customHeight="1" x14ac:dyDescent="0.2">
      <c r="A11" s="52">
        <v>41708</v>
      </c>
      <c r="B11" s="57" t="s">
        <v>17</v>
      </c>
      <c r="C11" s="57" t="s">
        <v>74</v>
      </c>
      <c r="D11" s="48"/>
      <c r="E11" s="50"/>
      <c r="F11" s="63"/>
      <c r="G11" s="50"/>
      <c r="H11" s="50"/>
      <c r="I11" s="50"/>
      <c r="J11" s="50">
        <v>-1</v>
      </c>
      <c r="K11" s="50"/>
      <c r="L11" s="2"/>
    </row>
    <row r="12" spans="1:15" ht="18" customHeight="1" x14ac:dyDescent="0.2">
      <c r="A12" s="52">
        <v>41719</v>
      </c>
      <c r="B12" s="57" t="s">
        <v>17</v>
      </c>
      <c r="C12" s="93" t="s">
        <v>75</v>
      </c>
      <c r="D12" s="48">
        <v>-6.5</v>
      </c>
      <c r="E12" s="50"/>
      <c r="F12" s="64"/>
      <c r="G12" s="50"/>
      <c r="H12" s="50"/>
      <c r="I12" s="50"/>
      <c r="J12" s="50"/>
      <c r="K12" s="50"/>
      <c r="L12" s="2"/>
    </row>
    <row r="13" spans="1:15" ht="18" customHeight="1" x14ac:dyDescent="0.2">
      <c r="A13" s="52">
        <v>41719</v>
      </c>
      <c r="B13" s="57" t="s">
        <v>17</v>
      </c>
      <c r="C13" s="94" t="s">
        <v>18</v>
      </c>
      <c r="D13" s="65"/>
      <c r="E13" s="50"/>
      <c r="F13" s="95">
        <v>12</v>
      </c>
      <c r="G13" s="50"/>
      <c r="H13" s="50"/>
      <c r="I13" s="63"/>
      <c r="J13" s="50"/>
      <c r="K13" s="50"/>
      <c r="L13" s="2"/>
    </row>
    <row r="14" spans="1:15" ht="18" customHeight="1" x14ac:dyDescent="0.2">
      <c r="A14" s="52">
        <v>41731</v>
      </c>
      <c r="B14" s="57" t="s">
        <v>17</v>
      </c>
      <c r="C14" s="57" t="s">
        <v>76</v>
      </c>
      <c r="D14" s="48"/>
      <c r="E14" s="50"/>
      <c r="F14" s="63">
        <v>-2</v>
      </c>
      <c r="G14" s="50"/>
      <c r="H14" s="50"/>
      <c r="I14" s="50"/>
      <c r="J14" s="50"/>
      <c r="K14" s="50"/>
      <c r="L14" s="2"/>
    </row>
    <row r="15" spans="1:15" ht="18" customHeight="1" x14ac:dyDescent="0.2">
      <c r="A15" s="52">
        <v>41743</v>
      </c>
      <c r="B15" s="57" t="s">
        <v>17</v>
      </c>
      <c r="C15" s="57" t="s">
        <v>77</v>
      </c>
      <c r="D15" s="48"/>
      <c r="E15" s="50"/>
      <c r="F15" s="96">
        <v>-1</v>
      </c>
      <c r="G15" s="50"/>
      <c r="H15" s="50"/>
      <c r="I15" s="50"/>
      <c r="J15" s="50"/>
      <c r="K15" s="50"/>
      <c r="L15" s="2"/>
    </row>
    <row r="16" spans="1:15" ht="18" customHeight="1" x14ac:dyDescent="0.2">
      <c r="A16" s="52">
        <v>41758</v>
      </c>
      <c r="B16" s="57" t="s">
        <v>17</v>
      </c>
      <c r="C16" s="57" t="s">
        <v>78</v>
      </c>
      <c r="D16" s="48"/>
      <c r="E16" s="50"/>
      <c r="F16" s="50">
        <v>-6</v>
      </c>
      <c r="G16" s="63"/>
      <c r="H16" s="50"/>
      <c r="I16" s="50"/>
      <c r="J16" s="50"/>
      <c r="K16" s="50"/>
      <c r="L16" s="2"/>
    </row>
    <row r="17" spans="1:12" ht="18" customHeight="1" x14ac:dyDescent="0.2">
      <c r="A17" s="52">
        <v>41803</v>
      </c>
      <c r="B17" s="57" t="s">
        <v>17</v>
      </c>
      <c r="C17" s="57" t="s">
        <v>79</v>
      </c>
      <c r="D17" s="48"/>
      <c r="E17" s="50"/>
      <c r="F17" s="63">
        <v>-15</v>
      </c>
      <c r="G17" s="50"/>
      <c r="H17" s="50"/>
      <c r="I17" s="50"/>
      <c r="J17" s="50"/>
      <c r="K17" s="50"/>
      <c r="L17" s="2"/>
    </row>
    <row r="18" spans="1:12" ht="18" customHeight="1" x14ac:dyDescent="0.2">
      <c r="A18" s="52">
        <v>41806</v>
      </c>
      <c r="B18" s="57" t="s">
        <v>17</v>
      </c>
      <c r="C18" s="57" t="s">
        <v>80</v>
      </c>
      <c r="D18" s="48"/>
      <c r="E18" s="50"/>
      <c r="F18" s="63">
        <v>-1</v>
      </c>
      <c r="G18" s="50"/>
      <c r="H18" s="50"/>
      <c r="I18" s="50"/>
      <c r="J18" s="50"/>
      <c r="K18" s="50"/>
      <c r="L18" s="2"/>
    </row>
    <row r="19" spans="1:12" ht="18" customHeight="1" x14ac:dyDescent="0.2">
      <c r="A19" s="52">
        <v>41820</v>
      </c>
      <c r="B19" s="57" t="s">
        <v>17</v>
      </c>
      <c r="C19" s="57" t="s">
        <v>81</v>
      </c>
      <c r="D19" s="48"/>
      <c r="E19" s="50"/>
      <c r="F19" s="50">
        <v>-1</v>
      </c>
      <c r="G19" s="50"/>
      <c r="H19" s="50"/>
      <c r="I19" s="63"/>
      <c r="J19" s="50"/>
      <c r="K19" s="50"/>
      <c r="L19" s="2"/>
    </row>
    <row r="20" spans="1:12" ht="18" customHeight="1" x14ac:dyDescent="0.2">
      <c r="A20" s="52">
        <v>41845</v>
      </c>
      <c r="B20" s="57" t="s">
        <v>17</v>
      </c>
      <c r="C20" s="57" t="s">
        <v>49</v>
      </c>
      <c r="D20" s="48">
        <v>4</v>
      </c>
      <c r="E20" s="50"/>
      <c r="F20" s="50"/>
      <c r="G20" s="50"/>
      <c r="H20" s="50"/>
      <c r="I20" s="50"/>
      <c r="J20" s="50">
        <v>-2</v>
      </c>
      <c r="K20" s="50"/>
      <c r="L20" s="2"/>
    </row>
    <row r="21" spans="1:12" ht="18" customHeight="1" x14ac:dyDescent="0.2">
      <c r="A21" s="52">
        <v>41845</v>
      </c>
      <c r="B21" s="57" t="s">
        <v>17</v>
      </c>
      <c r="C21" s="97" t="s">
        <v>82</v>
      </c>
      <c r="D21" s="48">
        <v>-4</v>
      </c>
      <c r="E21" s="50"/>
      <c r="F21" s="50"/>
      <c r="G21" s="50"/>
      <c r="H21" s="50"/>
      <c r="I21" s="50"/>
      <c r="J21" s="63"/>
      <c r="K21" s="50"/>
      <c r="L21" s="2"/>
    </row>
    <row r="22" spans="1:12" ht="18" customHeight="1" x14ac:dyDescent="0.2">
      <c r="A22" s="52">
        <v>41848</v>
      </c>
      <c r="B22" s="57" t="s">
        <v>83</v>
      </c>
      <c r="C22" s="97" t="s">
        <v>18</v>
      </c>
      <c r="D22" s="48"/>
      <c r="E22" s="50"/>
      <c r="F22" s="97">
        <v>8</v>
      </c>
      <c r="G22" s="50"/>
      <c r="H22" s="50"/>
      <c r="I22" s="50"/>
      <c r="J22" s="50"/>
      <c r="K22" s="50"/>
      <c r="L22" s="2"/>
    </row>
    <row r="23" spans="1:12" ht="18" customHeight="1" x14ac:dyDescent="0.2">
      <c r="A23" s="52">
        <v>41848</v>
      </c>
      <c r="B23" s="57" t="s">
        <v>17</v>
      </c>
      <c r="C23" s="57" t="s">
        <v>84</v>
      </c>
      <c r="D23" s="48"/>
      <c r="E23" s="50"/>
      <c r="F23" s="66">
        <v>-11</v>
      </c>
      <c r="G23" s="50"/>
      <c r="H23" s="50"/>
      <c r="I23" s="50"/>
      <c r="J23" s="50"/>
      <c r="K23" s="50"/>
      <c r="L23" s="2"/>
    </row>
    <row r="24" spans="1:12" ht="18" customHeight="1" x14ac:dyDescent="0.2">
      <c r="A24" s="52">
        <v>42006</v>
      </c>
      <c r="B24" s="57" t="s">
        <v>17</v>
      </c>
      <c r="C24" s="57" t="s">
        <v>56</v>
      </c>
      <c r="D24" s="48"/>
      <c r="E24" s="50"/>
      <c r="F24" s="50"/>
      <c r="G24" s="50"/>
      <c r="H24" s="50"/>
      <c r="I24" s="50"/>
      <c r="J24" s="57" t="s">
        <v>57</v>
      </c>
      <c r="K24" s="50"/>
      <c r="L24" s="2"/>
    </row>
    <row r="25" spans="1:12" ht="18" customHeight="1" x14ac:dyDescent="0.2">
      <c r="A25" s="52">
        <v>42020</v>
      </c>
      <c r="B25" s="50" t="s">
        <v>83</v>
      </c>
      <c r="C25" s="50" t="s">
        <v>107</v>
      </c>
      <c r="D25" s="67"/>
      <c r="E25" s="50"/>
      <c r="F25" s="50">
        <v>4</v>
      </c>
      <c r="G25" s="50"/>
      <c r="H25" s="50"/>
      <c r="I25" s="2"/>
      <c r="J25" s="2">
        <v>-1</v>
      </c>
      <c r="K25" s="2"/>
      <c r="L25" s="2"/>
    </row>
    <row r="26" spans="1:12" ht="18" customHeight="1" x14ac:dyDescent="0.2">
      <c r="A26" s="16">
        <v>42020</v>
      </c>
      <c r="B26" s="2" t="s">
        <v>83</v>
      </c>
      <c r="C26" s="2" t="s">
        <v>109</v>
      </c>
      <c r="D26" s="7"/>
      <c r="E26" s="2"/>
      <c r="F26" s="2">
        <v>-1</v>
      </c>
      <c r="G26" s="2"/>
      <c r="H26" s="2"/>
      <c r="I26" s="2"/>
      <c r="J26" s="2"/>
      <c r="K26" s="2"/>
      <c r="L26" s="2"/>
    </row>
    <row r="27" spans="1:12" ht="18" customHeight="1" x14ac:dyDescent="0.2">
      <c r="A27" s="16">
        <v>42027</v>
      </c>
      <c r="B27" s="2" t="s">
        <v>83</v>
      </c>
      <c r="C27" s="2" t="s">
        <v>107</v>
      </c>
      <c r="D27" s="7"/>
      <c r="E27" s="2"/>
      <c r="F27" s="2"/>
      <c r="G27" s="2"/>
      <c r="H27" s="2"/>
      <c r="I27" s="2"/>
      <c r="J27" s="2">
        <v>-1</v>
      </c>
      <c r="K27" s="2"/>
      <c r="L27" s="2"/>
    </row>
    <row r="28" spans="1:12" ht="18" customHeight="1" x14ac:dyDescent="0.2">
      <c r="A28" s="16">
        <v>42027</v>
      </c>
      <c r="B28" s="2" t="s">
        <v>83</v>
      </c>
      <c r="C28" s="2" t="s">
        <v>110</v>
      </c>
      <c r="D28" s="2"/>
      <c r="E28" s="2"/>
      <c r="F28" s="2">
        <v>-3</v>
      </c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34.5" customHeight="1" x14ac:dyDescent="0.3">
      <c r="A32" s="178" t="s">
        <v>126</v>
      </c>
      <c r="B32" s="179"/>
      <c r="C32" s="180"/>
      <c r="D32" s="105"/>
      <c r="E32" s="106"/>
      <c r="F32" s="106"/>
      <c r="G32" s="106"/>
      <c r="H32" s="106"/>
      <c r="I32" s="106"/>
      <c r="J32" s="106"/>
      <c r="K32" s="106"/>
      <c r="L32" s="106"/>
    </row>
    <row r="33" spans="1:12" ht="18" customHeight="1" x14ac:dyDescent="0.2"/>
    <row r="34" spans="1:12" s="5" customFormat="1" ht="18" customHeight="1" x14ac:dyDescent="0.2">
      <c r="A34" s="18" t="s">
        <v>69</v>
      </c>
      <c r="C34" s="6" t="s">
        <v>11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2">
    <mergeCell ref="A32:C32"/>
    <mergeCell ref="M2:O2"/>
  </mergeCells>
  <phoneticPr fontId="7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7"/>
  <sheetViews>
    <sheetView workbookViewId="0">
      <pane ySplit="4" topLeftCell="A32" activePane="bottomLeft" state="frozen"/>
      <selection pane="bottomLeft" activeCell="D40" sqref="D40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18.5703125" customWidth="1"/>
    <col min="4" max="4" width="11.42578125" customWidth="1"/>
    <col min="5" max="5" width="9.85546875" customWidth="1"/>
    <col min="6" max="6" width="10" customWidth="1"/>
    <col min="7" max="7" width="10.140625" customWidth="1"/>
    <col min="8" max="8" width="10.5703125" customWidth="1"/>
    <col min="9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7" t="s">
        <v>19</v>
      </c>
      <c r="M2" s="178" t="s">
        <v>126</v>
      </c>
      <c r="N2" s="179"/>
      <c r="O2" s="180"/>
    </row>
    <row r="3" spans="1:15" s="24" customFormat="1" ht="30" customHeight="1" x14ac:dyDescent="0.2">
      <c r="D3" s="24" t="s">
        <v>60</v>
      </c>
      <c r="F3" s="24" t="s">
        <v>105</v>
      </c>
      <c r="G3" s="24" t="s">
        <v>38</v>
      </c>
      <c r="I3" s="24" t="s">
        <v>94</v>
      </c>
      <c r="J3" s="24" t="s">
        <v>27</v>
      </c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149</v>
      </c>
      <c r="K4" s="3" t="s">
        <v>10</v>
      </c>
      <c r="L4" s="3" t="s">
        <v>10</v>
      </c>
    </row>
    <row r="5" spans="1:15" ht="18" customHeight="1" x14ac:dyDescent="0.2">
      <c r="A5" s="16">
        <v>41344</v>
      </c>
      <c r="B5" s="2" t="s">
        <v>16</v>
      </c>
      <c r="C5" s="2" t="s">
        <v>15</v>
      </c>
      <c r="D5" s="7">
        <v>38</v>
      </c>
      <c r="E5" s="2"/>
      <c r="F5" s="2"/>
      <c r="G5" s="2"/>
      <c r="H5" s="2"/>
      <c r="I5" s="2"/>
      <c r="J5" s="2"/>
      <c r="K5" s="2"/>
      <c r="L5" s="2"/>
    </row>
    <row r="6" spans="1:15" ht="18" customHeight="1" x14ac:dyDescent="0.2">
      <c r="A6" s="22">
        <v>41344</v>
      </c>
      <c r="B6" s="27" t="s">
        <v>17</v>
      </c>
      <c r="C6" s="38" t="s">
        <v>21</v>
      </c>
      <c r="D6" s="20">
        <v>-30</v>
      </c>
      <c r="E6" s="19"/>
      <c r="F6" s="19"/>
      <c r="G6" s="19"/>
      <c r="H6" s="19"/>
      <c r="I6" s="2"/>
      <c r="J6" s="2"/>
      <c r="K6" s="2"/>
      <c r="L6" s="2"/>
    </row>
    <row r="7" spans="1:15" ht="18" customHeight="1" x14ac:dyDescent="0.2">
      <c r="A7" s="22">
        <v>41344</v>
      </c>
      <c r="B7" s="27" t="s">
        <v>17</v>
      </c>
      <c r="C7" s="31" t="s">
        <v>22</v>
      </c>
      <c r="D7" s="20">
        <v>-8</v>
      </c>
      <c r="E7" s="19"/>
      <c r="F7" s="19"/>
      <c r="G7" s="19"/>
      <c r="H7" s="19"/>
      <c r="I7" s="2"/>
      <c r="J7" s="2"/>
      <c r="K7" s="2"/>
      <c r="L7" s="2"/>
    </row>
    <row r="8" spans="1:15" ht="18" customHeight="1" x14ac:dyDescent="0.2">
      <c r="A8" s="22">
        <v>41345</v>
      </c>
      <c r="B8" s="27" t="s">
        <v>17</v>
      </c>
      <c r="C8" s="31" t="s">
        <v>18</v>
      </c>
      <c r="D8" s="20"/>
      <c r="E8" s="19"/>
      <c r="F8" s="19"/>
      <c r="G8" s="19"/>
      <c r="H8" s="19"/>
      <c r="I8" s="32">
        <v>16</v>
      </c>
      <c r="J8" s="2"/>
      <c r="K8" s="2"/>
      <c r="L8" s="2"/>
    </row>
    <row r="9" spans="1:15" ht="18" customHeight="1" x14ac:dyDescent="0.2">
      <c r="A9" s="22">
        <v>41345</v>
      </c>
      <c r="B9" s="27" t="s">
        <v>17</v>
      </c>
      <c r="C9" s="38" t="s">
        <v>18</v>
      </c>
      <c r="D9" s="20"/>
      <c r="E9" s="19"/>
      <c r="F9" s="25">
        <v>58</v>
      </c>
      <c r="G9" s="19"/>
      <c r="H9" s="19"/>
      <c r="I9" s="2"/>
      <c r="J9" s="2"/>
      <c r="K9" s="2"/>
      <c r="L9" s="2"/>
    </row>
    <row r="10" spans="1:15" ht="18" customHeight="1" x14ac:dyDescent="0.2">
      <c r="A10" s="22">
        <v>41345</v>
      </c>
      <c r="B10" s="27" t="s">
        <v>17</v>
      </c>
      <c r="C10" s="27" t="s">
        <v>23</v>
      </c>
      <c r="D10" s="20"/>
      <c r="E10" s="19"/>
      <c r="F10" s="21">
        <v>-3</v>
      </c>
      <c r="G10" s="19"/>
      <c r="H10" s="19"/>
      <c r="I10" s="2"/>
      <c r="J10" s="2"/>
      <c r="K10" s="2"/>
      <c r="L10" s="2"/>
    </row>
    <row r="11" spans="1:15" ht="18" customHeight="1" x14ac:dyDescent="0.2">
      <c r="A11" s="22">
        <v>41345</v>
      </c>
      <c r="B11" s="27" t="s">
        <v>17</v>
      </c>
      <c r="C11" s="27" t="s">
        <v>24</v>
      </c>
      <c r="D11" s="23">
        <v>4</v>
      </c>
      <c r="E11" s="19"/>
      <c r="F11" s="21"/>
      <c r="G11" s="19"/>
      <c r="H11" s="19"/>
      <c r="I11" s="39">
        <v>-8</v>
      </c>
      <c r="J11" s="2"/>
      <c r="K11" s="2"/>
      <c r="L11" s="2"/>
    </row>
    <row r="12" spans="1:15" ht="18" customHeight="1" x14ac:dyDescent="0.2">
      <c r="A12" s="22">
        <v>41345</v>
      </c>
      <c r="B12" s="27" t="s">
        <v>17</v>
      </c>
      <c r="C12" s="33" t="s">
        <v>25</v>
      </c>
      <c r="D12" s="20">
        <v>-4</v>
      </c>
      <c r="E12" s="19"/>
      <c r="F12" s="21"/>
      <c r="G12" s="19"/>
      <c r="H12" s="19"/>
      <c r="I12" s="2" t="s">
        <v>13</v>
      </c>
      <c r="J12" s="2" t="s">
        <v>13</v>
      </c>
      <c r="K12" s="2"/>
      <c r="L12" s="2"/>
    </row>
    <row r="13" spans="1:15" ht="18" customHeight="1" x14ac:dyDescent="0.2">
      <c r="A13" s="22">
        <v>41345</v>
      </c>
      <c r="B13" s="27" t="s">
        <v>17</v>
      </c>
      <c r="C13" s="27" t="s">
        <v>26</v>
      </c>
      <c r="D13" s="23"/>
      <c r="E13" s="19"/>
      <c r="F13" s="40">
        <v>-1</v>
      </c>
      <c r="G13" s="21"/>
      <c r="H13" s="19"/>
      <c r="I13" s="2"/>
      <c r="J13" s="2"/>
      <c r="K13" s="2"/>
      <c r="L13" s="2"/>
    </row>
    <row r="14" spans="1:15" ht="18" customHeight="1" x14ac:dyDescent="0.2">
      <c r="A14" s="22">
        <v>41346</v>
      </c>
      <c r="B14" s="27" t="s">
        <v>17</v>
      </c>
      <c r="C14" s="33" t="s">
        <v>18</v>
      </c>
      <c r="D14" s="23"/>
      <c r="E14" s="19"/>
      <c r="F14" s="21"/>
      <c r="G14" s="19"/>
      <c r="H14" s="19"/>
      <c r="I14" s="2"/>
      <c r="J14" s="34">
        <v>2</v>
      </c>
      <c r="K14" s="2"/>
      <c r="L14" s="2"/>
    </row>
    <row r="15" spans="1:15" ht="18" customHeight="1" x14ac:dyDescent="0.2">
      <c r="A15" s="22">
        <v>41346</v>
      </c>
      <c r="B15" s="27" t="s">
        <v>17</v>
      </c>
      <c r="C15" s="27" t="s">
        <v>28</v>
      </c>
      <c r="D15" s="20"/>
      <c r="E15" s="19"/>
      <c r="F15" s="19"/>
      <c r="G15" s="19"/>
      <c r="H15" s="19"/>
      <c r="I15" s="2"/>
      <c r="J15" s="39">
        <v>-2</v>
      </c>
      <c r="K15" s="2"/>
      <c r="L15" s="2"/>
    </row>
    <row r="16" spans="1:15" ht="18" customHeight="1" x14ac:dyDescent="0.2">
      <c r="A16" s="22">
        <v>41383</v>
      </c>
      <c r="B16" s="27" t="s">
        <v>17</v>
      </c>
      <c r="C16" s="27" t="s">
        <v>29</v>
      </c>
      <c r="D16" s="23"/>
      <c r="E16" s="19"/>
      <c r="F16" s="40">
        <v>-10</v>
      </c>
      <c r="G16" s="19"/>
      <c r="H16" s="19"/>
      <c r="I16" s="2"/>
      <c r="J16" s="2"/>
      <c r="K16" s="2"/>
      <c r="L16" s="2"/>
    </row>
    <row r="17" spans="1:12" ht="18" customHeight="1" x14ac:dyDescent="0.2">
      <c r="A17" s="22">
        <v>41418</v>
      </c>
      <c r="B17" s="27" t="s">
        <v>17</v>
      </c>
      <c r="C17" s="27" t="s">
        <v>30</v>
      </c>
      <c r="D17" s="23"/>
      <c r="E17" s="19"/>
      <c r="F17" s="42">
        <v>-3</v>
      </c>
      <c r="G17" s="19"/>
      <c r="H17" s="19"/>
      <c r="I17" s="2"/>
      <c r="J17" s="2"/>
      <c r="K17" s="2"/>
      <c r="L17" s="2"/>
    </row>
    <row r="18" spans="1:12" ht="18" customHeight="1" x14ac:dyDescent="0.2">
      <c r="A18" s="22">
        <v>41435</v>
      </c>
      <c r="B18" s="27" t="s">
        <v>17</v>
      </c>
      <c r="C18" s="27" t="s">
        <v>31</v>
      </c>
      <c r="D18" s="23"/>
      <c r="E18" s="19"/>
      <c r="F18" s="42">
        <v>-10</v>
      </c>
      <c r="G18" s="21"/>
      <c r="H18" s="19"/>
      <c r="I18" s="2"/>
      <c r="J18" s="2"/>
      <c r="K18" s="2"/>
      <c r="L18" s="2"/>
    </row>
    <row r="19" spans="1:12" ht="18" customHeight="1" x14ac:dyDescent="0.2">
      <c r="A19" s="22">
        <v>41450</v>
      </c>
      <c r="B19" s="27" t="s">
        <v>17</v>
      </c>
      <c r="C19" s="27" t="s">
        <v>32</v>
      </c>
      <c r="D19" s="23"/>
      <c r="E19" s="19"/>
      <c r="F19" s="21">
        <v>-5</v>
      </c>
      <c r="G19" s="21"/>
      <c r="H19" s="19"/>
      <c r="I19" s="2"/>
      <c r="J19" s="2"/>
      <c r="K19" s="2"/>
      <c r="L19" s="2"/>
    </row>
    <row r="20" spans="1:12" ht="18" customHeight="1" x14ac:dyDescent="0.2">
      <c r="A20" s="22">
        <v>41465</v>
      </c>
      <c r="B20" s="27" t="s">
        <v>17</v>
      </c>
      <c r="C20" s="27" t="s">
        <v>33</v>
      </c>
      <c r="D20" s="23"/>
      <c r="E20" s="19"/>
      <c r="F20" s="42">
        <v>-7</v>
      </c>
      <c r="G20" s="21"/>
      <c r="H20" s="19"/>
      <c r="I20" s="2"/>
      <c r="J20" s="2"/>
      <c r="K20" s="2"/>
      <c r="L20" s="2"/>
    </row>
    <row r="21" spans="1:12" ht="18" customHeight="1" x14ac:dyDescent="0.2">
      <c r="A21" s="22">
        <v>41481</v>
      </c>
      <c r="B21" s="27" t="s">
        <v>17</v>
      </c>
      <c r="C21" s="27" t="s">
        <v>34</v>
      </c>
      <c r="D21" s="20"/>
      <c r="E21" s="19"/>
      <c r="F21" s="42">
        <v>-11</v>
      </c>
      <c r="G21" s="19"/>
      <c r="H21" s="19"/>
      <c r="I21" s="2"/>
      <c r="J21" s="2"/>
      <c r="K21" s="2"/>
      <c r="L21" s="2"/>
    </row>
    <row r="22" spans="1:12" ht="18" customHeight="1" x14ac:dyDescent="0.2">
      <c r="A22" s="22">
        <v>41492</v>
      </c>
      <c r="B22" s="27" t="s">
        <v>17</v>
      </c>
      <c r="C22" s="27" t="s">
        <v>18</v>
      </c>
      <c r="D22" s="19"/>
      <c r="E22" s="19"/>
      <c r="F22" s="19">
        <v>2</v>
      </c>
      <c r="G22" s="19"/>
      <c r="H22" s="19"/>
      <c r="I22" s="2"/>
      <c r="J22" s="2"/>
      <c r="K22" s="2"/>
      <c r="L22" s="2"/>
    </row>
    <row r="23" spans="1:12" ht="18" customHeight="1" x14ac:dyDescent="0.2">
      <c r="A23" s="22">
        <v>41492</v>
      </c>
      <c r="B23" s="19" t="s">
        <v>17</v>
      </c>
      <c r="C23" s="19" t="s">
        <v>35</v>
      </c>
      <c r="D23" s="20"/>
      <c r="E23" s="19"/>
      <c r="F23" s="42">
        <v>-10</v>
      </c>
      <c r="G23" s="19"/>
      <c r="H23" s="19"/>
      <c r="I23" s="2"/>
      <c r="J23" s="2"/>
      <c r="K23" s="2"/>
      <c r="L23" s="2"/>
    </row>
    <row r="24" spans="1:12" ht="18" customHeight="1" x14ac:dyDescent="0.2">
      <c r="A24" s="22">
        <v>41492</v>
      </c>
      <c r="B24" s="27" t="s">
        <v>17</v>
      </c>
      <c r="C24" s="27" t="s">
        <v>24</v>
      </c>
      <c r="D24" s="23">
        <v>2</v>
      </c>
      <c r="E24" s="19"/>
      <c r="F24" s="23"/>
      <c r="G24" s="19"/>
      <c r="H24" s="19"/>
      <c r="I24" s="43">
        <v>-4</v>
      </c>
      <c r="J24" s="2"/>
      <c r="K24" s="2"/>
      <c r="L24" s="2"/>
    </row>
    <row r="25" spans="1:12" ht="18" customHeight="1" x14ac:dyDescent="0.2">
      <c r="A25" s="22">
        <v>41492</v>
      </c>
      <c r="B25" s="27" t="s">
        <v>17</v>
      </c>
      <c r="C25" s="45" t="s">
        <v>36</v>
      </c>
      <c r="D25" s="44">
        <v>-2</v>
      </c>
      <c r="E25" s="19"/>
      <c r="F25" s="21"/>
      <c r="G25" s="21"/>
      <c r="H25" s="19"/>
      <c r="I25" s="2"/>
      <c r="J25" s="2"/>
      <c r="K25" s="2"/>
      <c r="L25" s="2"/>
    </row>
    <row r="26" spans="1:12" ht="18" customHeight="1" x14ac:dyDescent="0.2">
      <c r="A26" s="22">
        <v>41492</v>
      </c>
      <c r="B26" s="27" t="s">
        <v>17</v>
      </c>
      <c r="C26" s="28" t="s">
        <v>24</v>
      </c>
      <c r="D26" s="23">
        <v>1</v>
      </c>
      <c r="E26" s="19"/>
      <c r="F26" s="19"/>
      <c r="G26" s="19"/>
      <c r="H26" s="19"/>
      <c r="I26" s="43">
        <v>-2</v>
      </c>
      <c r="J26" s="2"/>
      <c r="K26" s="2"/>
      <c r="L26" s="2"/>
    </row>
    <row r="27" spans="1:12" ht="18" customHeight="1" x14ac:dyDescent="0.2">
      <c r="A27" s="22">
        <v>41492</v>
      </c>
      <c r="B27" s="27" t="s">
        <v>17</v>
      </c>
      <c r="C27" s="27" t="s">
        <v>37</v>
      </c>
      <c r="D27" s="44">
        <v>-1</v>
      </c>
      <c r="E27" s="19"/>
      <c r="F27" s="19"/>
      <c r="G27" s="19"/>
      <c r="H27" s="19"/>
      <c r="I27" s="2"/>
      <c r="J27" s="2"/>
      <c r="K27" s="2"/>
      <c r="L27" s="2"/>
    </row>
    <row r="28" spans="1:12" ht="18" customHeight="1" x14ac:dyDescent="0.2">
      <c r="A28" s="22">
        <v>41492</v>
      </c>
      <c r="B28" s="27" t="s">
        <v>17</v>
      </c>
      <c r="C28" s="45" t="s">
        <v>18</v>
      </c>
      <c r="D28" s="23"/>
      <c r="E28" s="19"/>
      <c r="F28" s="19"/>
      <c r="G28" s="46">
        <v>1</v>
      </c>
      <c r="H28" s="19"/>
      <c r="I28" s="2"/>
      <c r="J28" s="2"/>
      <c r="K28" s="2"/>
      <c r="L28" s="2"/>
    </row>
    <row r="29" spans="1:12" ht="18" customHeight="1" x14ac:dyDescent="0.2">
      <c r="A29" s="22">
        <v>41494</v>
      </c>
      <c r="B29" s="27" t="s">
        <v>17</v>
      </c>
      <c r="C29" s="27" t="s">
        <v>39</v>
      </c>
      <c r="D29" s="19"/>
      <c r="E29" s="19"/>
      <c r="F29" s="19"/>
      <c r="G29" s="42">
        <v>-1</v>
      </c>
      <c r="H29" s="19"/>
      <c r="I29" s="2"/>
      <c r="J29" s="2"/>
      <c r="K29" s="2"/>
      <c r="L29" s="2"/>
    </row>
    <row r="30" spans="1:12" ht="18" customHeight="1" x14ac:dyDescent="0.2">
      <c r="A30" s="69">
        <v>41537</v>
      </c>
      <c r="B30" s="27" t="s">
        <v>45</v>
      </c>
      <c r="C30" s="27" t="s">
        <v>24</v>
      </c>
      <c r="D30" s="19">
        <v>0.5</v>
      </c>
      <c r="E30" s="19"/>
      <c r="F30" s="19"/>
      <c r="G30" s="19"/>
      <c r="H30" s="19"/>
      <c r="I30" s="68">
        <v>-1</v>
      </c>
      <c r="J30" s="2"/>
      <c r="K30" s="2"/>
      <c r="L30" s="2"/>
    </row>
    <row r="31" spans="1:12" ht="18" customHeight="1" x14ac:dyDescent="0.2">
      <c r="A31" s="22">
        <v>41537</v>
      </c>
      <c r="B31" s="27" t="s">
        <v>17</v>
      </c>
      <c r="C31" s="27" t="s">
        <v>46</v>
      </c>
      <c r="D31" s="42">
        <v>-0.5</v>
      </c>
      <c r="E31" s="19"/>
      <c r="F31" s="19"/>
      <c r="G31" s="19"/>
      <c r="H31" s="19"/>
      <c r="I31" s="2"/>
      <c r="J31" s="2"/>
      <c r="K31" s="2"/>
      <c r="L31" s="2"/>
    </row>
    <row r="32" spans="1:12" ht="18" customHeight="1" x14ac:dyDescent="0.2">
      <c r="A32" s="16">
        <v>41639</v>
      </c>
      <c r="B32" s="2" t="s">
        <v>17</v>
      </c>
      <c r="C32" s="2" t="s">
        <v>56</v>
      </c>
      <c r="D32" s="2"/>
      <c r="E32" s="2"/>
      <c r="F32" s="2"/>
      <c r="G32" s="2"/>
      <c r="H32" s="2"/>
      <c r="I32" s="2" t="s">
        <v>57</v>
      </c>
      <c r="J32" s="2"/>
      <c r="K32" s="2"/>
      <c r="L32" s="2"/>
    </row>
    <row r="33" spans="1:12" ht="18" customHeight="1" x14ac:dyDescent="0.2">
      <c r="A33" s="16">
        <v>41642</v>
      </c>
      <c r="B33" s="68" t="s">
        <v>58</v>
      </c>
      <c r="C33" s="68" t="s">
        <v>56</v>
      </c>
      <c r="D33" s="2">
        <v>0.17599999999999999</v>
      </c>
      <c r="E33" s="2"/>
      <c r="F33" s="2"/>
      <c r="G33" s="2"/>
      <c r="H33" s="2"/>
      <c r="I33" s="2"/>
      <c r="J33" s="2"/>
      <c r="K33" s="2"/>
      <c r="L33" s="2"/>
    </row>
    <row r="34" spans="1:12" ht="18" customHeight="1" x14ac:dyDescent="0.2">
      <c r="A34" s="16">
        <v>42004</v>
      </c>
      <c r="B34" s="2" t="s">
        <v>17</v>
      </c>
      <c r="C34" s="2" t="s">
        <v>56</v>
      </c>
      <c r="D34" s="2"/>
      <c r="E34" s="2"/>
      <c r="F34" s="2"/>
      <c r="G34" s="2"/>
      <c r="H34" s="2"/>
      <c r="I34" s="2" t="s">
        <v>57</v>
      </c>
      <c r="J34" s="2"/>
      <c r="K34" s="2"/>
      <c r="L34" s="2"/>
    </row>
    <row r="35" spans="1:12" ht="18" customHeight="1" x14ac:dyDescent="0.2">
      <c r="A35" s="16">
        <v>42009</v>
      </c>
      <c r="B35" s="68" t="s">
        <v>17</v>
      </c>
      <c r="C35" s="68" t="s">
        <v>24</v>
      </c>
      <c r="D35" s="2">
        <v>0.5</v>
      </c>
      <c r="E35" s="2"/>
      <c r="F35" s="2"/>
      <c r="G35" s="2"/>
      <c r="H35" s="2"/>
      <c r="I35" s="2">
        <v>-1</v>
      </c>
      <c r="J35" s="2"/>
      <c r="K35" s="2"/>
      <c r="L35" s="2"/>
    </row>
    <row r="36" spans="1:12" ht="18" customHeight="1" x14ac:dyDescent="0.2">
      <c r="A36" s="16">
        <v>42009</v>
      </c>
      <c r="B36" s="68" t="s">
        <v>17</v>
      </c>
      <c r="C36" s="87" t="s">
        <v>103</v>
      </c>
      <c r="D36" s="2">
        <v>-0.5</v>
      </c>
      <c r="E36" s="2"/>
      <c r="F36" s="2"/>
      <c r="G36" s="2"/>
      <c r="H36" s="2"/>
      <c r="I36" s="2"/>
      <c r="J36" s="2"/>
      <c r="K36" s="2"/>
      <c r="L36" s="2"/>
    </row>
    <row r="37" spans="1:12" ht="18" customHeight="1" x14ac:dyDescent="0.2">
      <c r="A37" s="16">
        <v>42010</v>
      </c>
      <c r="B37" s="2" t="s">
        <v>17</v>
      </c>
      <c r="C37" s="88" t="s">
        <v>18</v>
      </c>
      <c r="D37" s="2"/>
      <c r="E37" s="2"/>
      <c r="F37" s="88">
        <v>1</v>
      </c>
      <c r="G37" s="2"/>
      <c r="H37" s="2"/>
      <c r="I37" s="2"/>
      <c r="J37" s="2"/>
      <c r="K37" s="2"/>
      <c r="L37" s="2"/>
    </row>
    <row r="38" spans="1:12" ht="18" customHeight="1" x14ac:dyDescent="0.2">
      <c r="A38" s="16">
        <v>42010</v>
      </c>
      <c r="B38" s="2" t="s">
        <v>17</v>
      </c>
      <c r="C38" s="2" t="s">
        <v>106</v>
      </c>
      <c r="D38" s="2"/>
      <c r="E38" s="2"/>
      <c r="F38" s="2">
        <v>-1</v>
      </c>
      <c r="G38" s="2"/>
      <c r="H38" s="2"/>
      <c r="I38" s="2"/>
      <c r="J38" s="2"/>
      <c r="K38" s="2"/>
      <c r="L38" s="2"/>
    </row>
    <row r="39" spans="1:12" ht="18" customHeight="1" x14ac:dyDescent="0.2">
      <c r="A39" s="16">
        <v>42279</v>
      </c>
      <c r="B39" s="2" t="s">
        <v>83</v>
      </c>
      <c r="C39" s="2" t="s">
        <v>143</v>
      </c>
      <c r="D39" s="2">
        <v>-0.17599999999999999</v>
      </c>
      <c r="E39" s="2"/>
      <c r="F39" s="2"/>
      <c r="G39" s="2"/>
      <c r="H39" s="2"/>
      <c r="I39" s="2"/>
      <c r="J39" s="2"/>
      <c r="K39" s="2"/>
      <c r="L39" s="2"/>
    </row>
    <row r="40" spans="1:12" ht="18" customHeight="1" x14ac:dyDescent="0.2">
      <c r="A40" s="1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34.5" customHeight="1" x14ac:dyDescent="0.3">
      <c r="A41" s="178" t="s">
        <v>126</v>
      </c>
      <c r="B41" s="179"/>
      <c r="C41" s="180"/>
      <c r="D41" s="105"/>
      <c r="E41" s="106"/>
      <c r="F41" s="106"/>
      <c r="G41" s="106"/>
      <c r="H41" s="106"/>
      <c r="I41" s="106"/>
      <c r="J41" s="106"/>
      <c r="K41" s="106"/>
      <c r="L41" s="106"/>
    </row>
    <row r="42" spans="1:12" s="5" customFormat="1" ht="18" customHeight="1" x14ac:dyDescent="0.2">
      <c r="A42" s="70" t="s">
        <v>20</v>
      </c>
      <c r="B42" s="71"/>
      <c r="C42" s="72" t="s">
        <v>11</v>
      </c>
      <c r="D42" s="84">
        <f>SUM(D5:D41)</f>
        <v>0</v>
      </c>
      <c r="E42" s="84">
        <f t="shared" ref="E42:L42" si="0">SUM(E5:E41)</f>
        <v>0</v>
      </c>
      <c r="F42" s="84">
        <f t="shared" si="0"/>
        <v>0</v>
      </c>
      <c r="G42" s="84">
        <f t="shared" si="0"/>
        <v>0</v>
      </c>
      <c r="H42" s="84">
        <f t="shared" si="0"/>
        <v>0</v>
      </c>
      <c r="I42" s="84">
        <f t="shared" si="0"/>
        <v>0</v>
      </c>
      <c r="J42" s="84">
        <f t="shared" si="0"/>
        <v>0</v>
      </c>
      <c r="K42" s="84">
        <f t="shared" si="0"/>
        <v>0</v>
      </c>
      <c r="L42" s="84">
        <f t="shared" si="0"/>
        <v>0</v>
      </c>
    </row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</sheetData>
  <mergeCells count="2">
    <mergeCell ref="A41:C41"/>
    <mergeCell ref="M2:O2"/>
  </mergeCells>
  <phoneticPr fontId="7" type="noConversion"/>
  <pageMargins left="0.75" right="0.75" top="1" bottom="1" header="0.5" footer="0.5"/>
  <pageSetup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1"/>
  <sheetViews>
    <sheetView workbookViewId="0">
      <pane ySplit="4" topLeftCell="A17" activePane="bottomLeft" state="frozen"/>
      <selection pane="bottomLeft" activeCell="E38" sqref="E38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7" t="s">
        <v>85</v>
      </c>
    </row>
    <row r="3" spans="1:15" s="24" customFormat="1" ht="30" customHeight="1" x14ac:dyDescent="0.3">
      <c r="D3" s="24" t="s">
        <v>100</v>
      </c>
      <c r="F3" s="24" t="s">
        <v>99</v>
      </c>
      <c r="M3" s="178" t="s">
        <v>126</v>
      </c>
      <c r="N3" s="179"/>
      <c r="O3" s="180"/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149</v>
      </c>
      <c r="K4" s="3" t="s">
        <v>10</v>
      </c>
      <c r="L4" s="3" t="s">
        <v>10</v>
      </c>
    </row>
    <row r="5" spans="1:15" ht="18" customHeight="1" x14ac:dyDescent="0.2">
      <c r="A5" s="52">
        <v>41856</v>
      </c>
      <c r="B5" s="50" t="s">
        <v>16</v>
      </c>
      <c r="C5" s="50" t="s">
        <v>15</v>
      </c>
      <c r="D5" s="48">
        <v>31.7</v>
      </c>
      <c r="E5" s="50"/>
      <c r="F5" s="50"/>
      <c r="G5" s="50"/>
      <c r="H5" s="50"/>
      <c r="I5" s="50"/>
      <c r="J5" s="50"/>
      <c r="K5" s="2"/>
      <c r="L5" s="2"/>
    </row>
    <row r="6" spans="1:15" ht="18" customHeight="1" x14ac:dyDescent="0.2">
      <c r="A6" s="52">
        <v>41857</v>
      </c>
      <c r="B6" s="57" t="s">
        <v>17</v>
      </c>
      <c r="C6" s="87" t="s">
        <v>87</v>
      </c>
      <c r="D6" s="55">
        <v>-25</v>
      </c>
      <c r="E6" s="50"/>
      <c r="F6" s="50"/>
      <c r="G6" s="50"/>
      <c r="H6" s="50"/>
      <c r="I6" s="50"/>
      <c r="J6" s="50"/>
      <c r="K6" s="2"/>
      <c r="L6" s="2"/>
    </row>
    <row r="7" spans="1:15" ht="18" customHeight="1" x14ac:dyDescent="0.2">
      <c r="A7" s="52">
        <v>41858</v>
      </c>
      <c r="B7" s="57" t="s">
        <v>83</v>
      </c>
      <c r="C7" s="87" t="s">
        <v>18</v>
      </c>
      <c r="D7" s="55"/>
      <c r="E7" s="50"/>
      <c r="F7" s="88">
        <v>49</v>
      </c>
      <c r="G7" s="50"/>
      <c r="H7" s="50"/>
      <c r="I7" s="50"/>
      <c r="J7" s="50"/>
      <c r="K7" s="2"/>
      <c r="L7" s="2"/>
    </row>
    <row r="8" spans="1:15" ht="18" customHeight="1" x14ac:dyDescent="0.2">
      <c r="A8" s="52">
        <v>41862</v>
      </c>
      <c r="B8" s="57" t="s">
        <v>17</v>
      </c>
      <c r="C8" s="57" t="s">
        <v>88</v>
      </c>
      <c r="D8" s="55"/>
      <c r="E8" s="50"/>
      <c r="F8" s="50">
        <v>-1</v>
      </c>
      <c r="G8" s="50"/>
      <c r="H8" s="50"/>
      <c r="I8" s="50"/>
      <c r="J8" s="50"/>
      <c r="K8" s="2"/>
      <c r="L8" s="2"/>
    </row>
    <row r="9" spans="1:15" ht="18" customHeight="1" x14ac:dyDescent="0.2">
      <c r="A9" s="52">
        <v>41877</v>
      </c>
      <c r="B9" s="57" t="s">
        <v>17</v>
      </c>
      <c r="C9" s="57" t="s">
        <v>89</v>
      </c>
      <c r="D9" s="55"/>
      <c r="E9" s="50"/>
      <c r="F9" s="50">
        <v>-10</v>
      </c>
      <c r="G9" s="50"/>
      <c r="H9" s="50"/>
      <c r="I9" s="50"/>
      <c r="J9" s="50"/>
      <c r="K9" s="2"/>
      <c r="L9" s="2"/>
    </row>
    <row r="10" spans="1:15" ht="18" customHeight="1" x14ac:dyDescent="0.2">
      <c r="A10" s="52">
        <v>41885</v>
      </c>
      <c r="B10" s="57" t="s">
        <v>17</v>
      </c>
      <c r="C10" s="57" t="s">
        <v>90</v>
      </c>
      <c r="D10" s="55"/>
      <c r="E10" s="50"/>
      <c r="F10" s="64">
        <v>-1</v>
      </c>
      <c r="G10" s="50"/>
      <c r="H10" s="50"/>
      <c r="I10" s="50"/>
      <c r="J10" s="50"/>
      <c r="K10" s="2"/>
      <c r="L10" s="2"/>
    </row>
    <row r="11" spans="1:15" ht="18" customHeight="1" x14ac:dyDescent="0.2">
      <c r="A11" s="52">
        <v>41892</v>
      </c>
      <c r="B11" s="57" t="s">
        <v>17</v>
      </c>
      <c r="C11" s="57" t="s">
        <v>91</v>
      </c>
      <c r="D11" s="48"/>
      <c r="E11" s="50"/>
      <c r="F11" s="64">
        <v>-1</v>
      </c>
      <c r="G11" s="50"/>
      <c r="H11" s="50"/>
      <c r="I11" s="98"/>
      <c r="J11" s="50"/>
      <c r="K11" s="2"/>
      <c r="L11" s="2"/>
    </row>
    <row r="12" spans="1:15" ht="18" customHeight="1" x14ac:dyDescent="0.2">
      <c r="A12" s="52">
        <v>41913</v>
      </c>
      <c r="B12" s="57" t="s">
        <v>17</v>
      </c>
      <c r="C12" s="57" t="s">
        <v>92</v>
      </c>
      <c r="D12" s="55"/>
      <c r="E12" s="50"/>
      <c r="F12" s="64">
        <v>-20</v>
      </c>
      <c r="G12" s="50"/>
      <c r="H12" s="50"/>
      <c r="I12" s="50"/>
      <c r="J12" s="50"/>
      <c r="K12" s="2"/>
      <c r="L12" s="2"/>
    </row>
    <row r="13" spans="1:15" ht="18" customHeight="1" x14ac:dyDescent="0.2">
      <c r="A13" s="52">
        <v>41915</v>
      </c>
      <c r="B13" s="57" t="s">
        <v>17</v>
      </c>
      <c r="C13" s="57" t="s">
        <v>93</v>
      </c>
      <c r="D13" s="48"/>
      <c r="E13" s="50"/>
      <c r="F13" s="98">
        <v>-10</v>
      </c>
      <c r="G13" s="64"/>
      <c r="H13" s="50"/>
      <c r="I13" s="50"/>
      <c r="J13" s="50"/>
      <c r="K13" s="2"/>
      <c r="L13" s="2"/>
    </row>
    <row r="14" spans="1:15" ht="18" customHeight="1" x14ac:dyDescent="0.2">
      <c r="A14" s="52">
        <v>41935</v>
      </c>
      <c r="B14" s="57" t="s">
        <v>17</v>
      </c>
      <c r="C14" s="57" t="s">
        <v>95</v>
      </c>
      <c r="D14" s="48"/>
      <c r="E14" s="50"/>
      <c r="F14" s="64">
        <v>-3</v>
      </c>
      <c r="G14" s="50"/>
      <c r="H14" s="50"/>
      <c r="I14" s="50"/>
      <c r="J14" s="50"/>
      <c r="K14" s="2"/>
      <c r="L14" s="2"/>
    </row>
    <row r="15" spans="1:15" ht="18" customHeight="1" x14ac:dyDescent="0.2">
      <c r="A15" s="52">
        <v>41935</v>
      </c>
      <c r="B15" s="57" t="s">
        <v>17</v>
      </c>
      <c r="C15" s="93" t="s">
        <v>75</v>
      </c>
      <c r="D15" s="55">
        <v>-6.5</v>
      </c>
      <c r="E15" s="50"/>
      <c r="F15" s="50"/>
      <c r="G15" s="50"/>
      <c r="H15" s="50"/>
      <c r="I15" s="50"/>
      <c r="J15" s="98"/>
      <c r="K15" s="2"/>
      <c r="L15" s="2"/>
    </row>
    <row r="16" spans="1:15" ht="18" customHeight="1" x14ac:dyDescent="0.2">
      <c r="A16" s="52">
        <v>41939</v>
      </c>
      <c r="B16" s="57" t="s">
        <v>17</v>
      </c>
      <c r="C16" s="57" t="s">
        <v>96</v>
      </c>
      <c r="D16" s="48"/>
      <c r="E16" s="50"/>
      <c r="F16" s="98">
        <v>-1</v>
      </c>
      <c r="G16" s="50"/>
      <c r="H16" s="50"/>
      <c r="I16" s="50"/>
      <c r="J16" s="50"/>
      <c r="K16" s="2"/>
      <c r="L16" s="2"/>
    </row>
    <row r="17" spans="1:12" ht="18" customHeight="1" x14ac:dyDescent="0.2">
      <c r="A17" s="52">
        <v>41939</v>
      </c>
      <c r="B17" s="57" t="s">
        <v>17</v>
      </c>
      <c r="C17" s="93" t="s">
        <v>18</v>
      </c>
      <c r="D17" s="48"/>
      <c r="E17" s="50"/>
      <c r="F17" s="102">
        <v>13</v>
      </c>
      <c r="G17" s="50"/>
      <c r="H17" s="50"/>
      <c r="I17" s="50"/>
      <c r="J17" s="50"/>
      <c r="K17" s="2"/>
      <c r="L17" s="2"/>
    </row>
    <row r="18" spans="1:12" ht="18" customHeight="1" x14ac:dyDescent="0.2">
      <c r="A18" s="52">
        <v>41950</v>
      </c>
      <c r="B18" s="57" t="s">
        <v>17</v>
      </c>
      <c r="C18" s="57" t="s">
        <v>97</v>
      </c>
      <c r="D18" s="48"/>
      <c r="E18" s="50"/>
      <c r="F18" s="96">
        <v>-1</v>
      </c>
      <c r="G18" s="64"/>
      <c r="H18" s="50"/>
      <c r="I18" s="50"/>
      <c r="J18" s="50"/>
      <c r="K18" s="2"/>
      <c r="L18" s="2"/>
    </row>
    <row r="19" spans="1:12" ht="18" customHeight="1" x14ac:dyDescent="0.2">
      <c r="A19" s="52">
        <v>41975</v>
      </c>
      <c r="B19" s="57" t="s">
        <v>17</v>
      </c>
      <c r="C19" s="57" t="s">
        <v>98</v>
      </c>
      <c r="D19" s="48"/>
      <c r="E19" s="50"/>
      <c r="F19" s="64">
        <v>-1</v>
      </c>
      <c r="G19" s="64"/>
      <c r="H19" s="50"/>
      <c r="I19" s="50"/>
      <c r="J19" s="50"/>
      <c r="K19" s="2"/>
      <c r="L19" s="2"/>
    </row>
    <row r="20" spans="1:12" ht="18" customHeight="1" x14ac:dyDescent="0.2">
      <c r="A20" s="52">
        <v>42004</v>
      </c>
      <c r="B20" s="57" t="s">
        <v>17</v>
      </c>
      <c r="C20" s="57" t="s">
        <v>56</v>
      </c>
      <c r="D20" s="48">
        <v>0.21199999999999999</v>
      </c>
      <c r="E20" s="50"/>
      <c r="F20" s="96" t="s">
        <v>57</v>
      </c>
      <c r="G20" s="64"/>
      <c r="H20" s="50"/>
      <c r="I20" s="50"/>
      <c r="J20" s="50"/>
      <c r="K20" s="2"/>
      <c r="L20" s="2"/>
    </row>
    <row r="21" spans="1:12" ht="18" customHeight="1" x14ac:dyDescent="0.2">
      <c r="A21" s="52">
        <v>42009</v>
      </c>
      <c r="B21" s="57" t="s">
        <v>17</v>
      </c>
      <c r="C21" s="57" t="s">
        <v>102</v>
      </c>
      <c r="D21" s="55"/>
      <c r="E21" s="50"/>
      <c r="F21" s="96">
        <v>-3</v>
      </c>
      <c r="G21" s="50"/>
      <c r="H21" s="50"/>
      <c r="I21" s="50"/>
      <c r="J21" s="50"/>
      <c r="K21" s="2"/>
      <c r="L21" s="2"/>
    </row>
    <row r="22" spans="1:12" ht="18" customHeight="1" x14ac:dyDescent="0.2">
      <c r="A22" s="52">
        <v>42009</v>
      </c>
      <c r="B22" s="57" t="s">
        <v>17</v>
      </c>
      <c r="C22" s="57" t="s">
        <v>104</v>
      </c>
      <c r="D22" s="50"/>
      <c r="E22" s="50"/>
      <c r="F22" s="50">
        <v>-10</v>
      </c>
      <c r="G22" s="50"/>
      <c r="H22" s="50"/>
      <c r="I22" s="50"/>
      <c r="J22" s="50"/>
      <c r="K22" s="2"/>
      <c r="L22" s="2"/>
    </row>
    <row r="23" spans="1:12" ht="18" customHeight="1" x14ac:dyDescent="0.2">
      <c r="A23" s="111">
        <v>42279</v>
      </c>
      <c r="B23" s="112" t="s">
        <v>83</v>
      </c>
      <c r="C23" s="113" t="s">
        <v>143</v>
      </c>
      <c r="D23" s="50">
        <v>-0.41</v>
      </c>
      <c r="E23" s="50"/>
      <c r="F23" s="50"/>
      <c r="G23" s="50"/>
      <c r="H23" s="50"/>
      <c r="I23" s="50"/>
      <c r="J23" s="50"/>
      <c r="K23" s="2"/>
      <c r="L23" s="2"/>
    </row>
    <row r="24" spans="1:12" ht="34.5" customHeight="1" x14ac:dyDescent="0.3">
      <c r="A24" s="178" t="s">
        <v>126</v>
      </c>
      <c r="B24" s="179"/>
      <c r="C24" s="180"/>
      <c r="D24" s="105"/>
      <c r="E24" s="106"/>
      <c r="F24" s="106"/>
      <c r="G24" s="106"/>
      <c r="H24" s="106"/>
      <c r="I24" s="106"/>
      <c r="J24" s="106"/>
      <c r="K24" s="106"/>
      <c r="L24" s="106"/>
    </row>
    <row r="25" spans="1:12" ht="18" customHeight="1" x14ac:dyDescent="0.2">
      <c r="A25" s="70" t="s">
        <v>86</v>
      </c>
      <c r="B25" s="71"/>
      <c r="C25" s="72" t="s">
        <v>11</v>
      </c>
      <c r="D25" s="99">
        <f t="shared" ref="D25:L25" si="0">SUM(D5:D24)</f>
        <v>1.9999999999992801E-3</v>
      </c>
      <c r="E25" s="72">
        <f t="shared" si="0"/>
        <v>0</v>
      </c>
      <c r="F25" s="72">
        <f t="shared" si="0"/>
        <v>0</v>
      </c>
      <c r="G25" s="72">
        <f t="shared" si="0"/>
        <v>0</v>
      </c>
      <c r="H25" s="72">
        <f t="shared" si="0"/>
        <v>0</v>
      </c>
      <c r="I25" s="72">
        <f t="shared" si="0"/>
        <v>0</v>
      </c>
      <c r="J25" s="72">
        <f t="shared" si="0"/>
        <v>0</v>
      </c>
      <c r="K25" s="72">
        <f t="shared" si="0"/>
        <v>0</v>
      </c>
      <c r="L25" s="72">
        <f t="shared" si="0"/>
        <v>0</v>
      </c>
    </row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ht="18" customHeight="1" x14ac:dyDescent="0.2"/>
    <row r="35" spans="1:12" ht="18" customHeight="1" x14ac:dyDescent="0.2"/>
    <row r="36" spans="1:12" s="5" customFormat="1" ht="18" customHeight="1" x14ac:dyDescent="0.2">
      <c r="A36"/>
      <c r="B36"/>
      <c r="C36"/>
      <c r="D36"/>
      <c r="E36"/>
      <c r="F36"/>
      <c r="G36"/>
      <c r="H36"/>
      <c r="I36"/>
      <c r="J36"/>
      <c r="K36"/>
      <c r="L36"/>
    </row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</sheetData>
  <mergeCells count="2">
    <mergeCell ref="A24:C24"/>
    <mergeCell ref="M3:O3"/>
  </mergeCells>
  <pageMargins left="0.75" right="0.75" top="1" bottom="1" header="0.5" footer="0.5"/>
  <pageSetup scale="6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0"/>
  <sheetViews>
    <sheetView workbookViewId="0">
      <pane ySplit="4" topLeftCell="A14" activePane="bottomLeft" state="frozen"/>
      <selection pane="bottomLeft" activeCell="A4" sqref="A4:IV4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23.5703125" customWidth="1"/>
    <col min="4" max="4" width="11.42578125" customWidth="1"/>
    <col min="6" max="6" width="11.140625" customWidth="1"/>
    <col min="9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7" t="s">
        <v>111</v>
      </c>
      <c r="M2" s="178" t="s">
        <v>126</v>
      </c>
      <c r="N2" s="179"/>
      <c r="O2" s="180"/>
    </row>
    <row r="3" spans="1:15" s="24" customFormat="1" ht="30" customHeight="1" x14ac:dyDescent="0.2">
      <c r="F3" s="24" t="s">
        <v>129</v>
      </c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149</v>
      </c>
      <c r="K4" s="3" t="s">
        <v>10</v>
      </c>
      <c r="L4" s="3" t="s">
        <v>10</v>
      </c>
    </row>
    <row r="5" spans="1:15" ht="18" customHeight="1" x14ac:dyDescent="0.2">
      <c r="A5" s="52">
        <v>42039</v>
      </c>
      <c r="B5" s="50" t="s">
        <v>16</v>
      </c>
      <c r="C5" s="50" t="s">
        <v>15</v>
      </c>
      <c r="D5" s="48">
        <v>32</v>
      </c>
      <c r="E5" s="50"/>
      <c r="F5" s="50"/>
      <c r="G5" s="50"/>
      <c r="H5" s="50"/>
      <c r="I5" s="50"/>
      <c r="J5" s="50"/>
      <c r="K5" s="2"/>
      <c r="L5" s="2"/>
    </row>
    <row r="6" spans="1:15" ht="18" customHeight="1" x14ac:dyDescent="0.2">
      <c r="A6" s="52">
        <v>42042</v>
      </c>
      <c r="B6" s="57" t="s">
        <v>83</v>
      </c>
      <c r="C6" s="87" t="s">
        <v>113</v>
      </c>
      <c r="D6" s="55">
        <v>-32</v>
      </c>
      <c r="E6" s="50"/>
      <c r="F6" s="50"/>
      <c r="G6" s="50"/>
      <c r="H6" s="50"/>
      <c r="I6" s="50"/>
      <c r="J6" s="50"/>
      <c r="K6" s="2"/>
      <c r="L6" s="2"/>
    </row>
    <row r="7" spans="1:15" ht="18" customHeight="1" x14ac:dyDescent="0.2">
      <c r="A7" s="52">
        <v>42042</v>
      </c>
      <c r="B7" s="57" t="s">
        <v>83</v>
      </c>
      <c r="C7" s="87" t="s">
        <v>114</v>
      </c>
      <c r="D7" s="55"/>
      <c r="E7" s="50"/>
      <c r="F7" s="88">
        <v>63</v>
      </c>
      <c r="G7" s="50"/>
      <c r="H7" s="50"/>
      <c r="I7" s="50"/>
      <c r="J7" s="50"/>
      <c r="K7" s="2"/>
      <c r="L7" s="2"/>
    </row>
    <row r="8" spans="1:15" ht="18" customHeight="1" x14ac:dyDescent="0.2">
      <c r="A8" s="52">
        <v>42046</v>
      </c>
      <c r="B8" s="57" t="s">
        <v>83</v>
      </c>
      <c r="C8" s="57" t="s">
        <v>115</v>
      </c>
      <c r="D8" s="55"/>
      <c r="E8" s="50"/>
      <c r="F8" s="50">
        <v>-17</v>
      </c>
      <c r="G8" s="50"/>
      <c r="H8" s="50"/>
      <c r="I8" s="50"/>
      <c r="J8" s="50"/>
      <c r="K8" s="2"/>
      <c r="L8" s="2"/>
    </row>
    <row r="9" spans="1:15" ht="18" customHeight="1" x14ac:dyDescent="0.2">
      <c r="A9" s="52">
        <v>42046</v>
      </c>
      <c r="B9" s="57" t="s">
        <v>83</v>
      </c>
      <c r="C9" s="57" t="s">
        <v>116</v>
      </c>
      <c r="D9" s="55"/>
      <c r="E9" s="50"/>
      <c r="F9" s="50">
        <v>-3</v>
      </c>
      <c r="G9" s="50"/>
      <c r="H9" s="50"/>
      <c r="I9" s="50"/>
      <c r="J9" s="50"/>
      <c r="K9" s="2"/>
      <c r="L9" s="2"/>
    </row>
    <row r="10" spans="1:15" ht="18" customHeight="1" x14ac:dyDescent="0.2">
      <c r="A10" s="52">
        <v>42075</v>
      </c>
      <c r="B10" s="57" t="s">
        <v>117</v>
      </c>
      <c r="C10" s="57" t="s">
        <v>118</v>
      </c>
      <c r="D10" s="55"/>
      <c r="E10" s="50"/>
      <c r="F10" s="64">
        <v>-5</v>
      </c>
      <c r="G10" s="50"/>
      <c r="H10" s="50"/>
      <c r="I10" s="50"/>
      <c r="J10" s="50"/>
      <c r="K10" s="2"/>
      <c r="L10" s="2"/>
    </row>
    <row r="11" spans="1:15" ht="18" customHeight="1" x14ac:dyDescent="0.2">
      <c r="A11" s="52">
        <v>42093</v>
      </c>
      <c r="B11" s="57" t="s">
        <v>83</v>
      </c>
      <c r="C11" s="57" t="s">
        <v>119</v>
      </c>
      <c r="D11" s="48"/>
      <c r="E11" s="50"/>
      <c r="F11" s="64">
        <v>-1</v>
      </c>
      <c r="G11" s="50"/>
      <c r="H11" s="50"/>
      <c r="I11" s="98"/>
      <c r="J11" s="50"/>
      <c r="K11" s="2"/>
      <c r="L11" s="2"/>
    </row>
    <row r="12" spans="1:15" ht="18" customHeight="1" x14ac:dyDescent="0.2">
      <c r="A12" s="52">
        <v>42095</v>
      </c>
      <c r="B12" s="57" t="s">
        <v>83</v>
      </c>
      <c r="C12" s="57" t="s">
        <v>120</v>
      </c>
      <c r="D12" s="55"/>
      <c r="E12" s="50"/>
      <c r="F12" s="64">
        <v>-3</v>
      </c>
      <c r="G12" s="50"/>
      <c r="H12" s="50"/>
      <c r="I12" s="50"/>
      <c r="J12" s="50"/>
      <c r="K12" s="2"/>
      <c r="L12" s="2"/>
    </row>
    <row r="13" spans="1:15" ht="18" customHeight="1" x14ac:dyDescent="0.2">
      <c r="A13" s="52">
        <v>42102</v>
      </c>
      <c r="B13" s="57" t="s">
        <v>83</v>
      </c>
      <c r="C13" s="57" t="s">
        <v>121</v>
      </c>
      <c r="D13" s="48"/>
      <c r="E13" s="50"/>
      <c r="F13" s="98">
        <v>-4</v>
      </c>
      <c r="G13" s="64"/>
      <c r="H13" s="50"/>
      <c r="I13" s="50"/>
      <c r="J13" s="50"/>
      <c r="K13" s="2"/>
      <c r="L13" s="2"/>
    </row>
    <row r="14" spans="1:15" ht="18" customHeight="1" x14ac:dyDescent="0.2">
      <c r="A14" s="52">
        <v>42114</v>
      </c>
      <c r="B14" s="57" t="s">
        <v>117</v>
      </c>
      <c r="C14" s="57" t="s">
        <v>122</v>
      </c>
      <c r="D14" s="48"/>
      <c r="E14" s="50"/>
      <c r="F14" s="64">
        <v>-7</v>
      </c>
      <c r="G14" s="50"/>
      <c r="H14" s="50"/>
      <c r="I14" s="50"/>
      <c r="J14" s="50"/>
      <c r="K14" s="2"/>
      <c r="L14" s="2"/>
    </row>
    <row r="15" spans="1:15" ht="18" customHeight="1" x14ac:dyDescent="0.2">
      <c r="A15" s="52">
        <v>42115</v>
      </c>
      <c r="B15" s="57" t="s">
        <v>83</v>
      </c>
      <c r="C15" s="57" t="s">
        <v>123</v>
      </c>
      <c r="D15" s="55"/>
      <c r="E15" s="50"/>
      <c r="F15" s="50">
        <v>-8</v>
      </c>
      <c r="G15" s="50"/>
      <c r="H15" s="50"/>
      <c r="I15" s="50"/>
      <c r="J15" s="98"/>
      <c r="K15" s="2"/>
      <c r="L15" s="2"/>
    </row>
    <row r="16" spans="1:15" ht="18" customHeight="1" x14ac:dyDescent="0.2">
      <c r="A16" s="52">
        <v>42145</v>
      </c>
      <c r="B16" s="57" t="s">
        <v>83</v>
      </c>
      <c r="C16" s="57" t="s">
        <v>124</v>
      </c>
      <c r="D16" s="48"/>
      <c r="E16" s="50"/>
      <c r="F16" s="98">
        <v>-1</v>
      </c>
      <c r="G16" s="50"/>
      <c r="H16" s="50"/>
      <c r="I16" s="50"/>
      <c r="J16" s="50"/>
      <c r="K16" s="2"/>
      <c r="L16" s="2"/>
    </row>
    <row r="17" spans="1:12" ht="18" customHeight="1" x14ac:dyDescent="0.2">
      <c r="A17" s="52">
        <v>42153</v>
      </c>
      <c r="B17" s="57" t="s">
        <v>117</v>
      </c>
      <c r="C17" s="57" t="s">
        <v>125</v>
      </c>
      <c r="D17" s="48"/>
      <c r="E17" s="50"/>
      <c r="F17" s="103">
        <v>-1</v>
      </c>
      <c r="G17" s="50"/>
      <c r="H17" s="50"/>
      <c r="I17" s="50"/>
      <c r="J17" s="50"/>
      <c r="K17" s="2"/>
      <c r="L17" s="2"/>
    </row>
    <row r="18" spans="1:12" ht="18" customHeight="1" x14ac:dyDescent="0.2">
      <c r="A18" s="52">
        <v>42177</v>
      </c>
      <c r="B18" s="57" t="s">
        <v>117</v>
      </c>
      <c r="C18" s="57" t="s">
        <v>127</v>
      </c>
      <c r="D18" s="48"/>
      <c r="E18" s="50"/>
      <c r="F18" s="96">
        <v>-10</v>
      </c>
      <c r="G18" s="64"/>
      <c r="H18" s="50"/>
      <c r="I18" s="50"/>
      <c r="J18" s="50"/>
      <c r="K18" s="2"/>
      <c r="L18" s="2"/>
    </row>
    <row r="19" spans="1:12" ht="18" customHeight="1" x14ac:dyDescent="0.2">
      <c r="A19" s="109">
        <v>42177</v>
      </c>
      <c r="B19" s="108" t="s">
        <v>83</v>
      </c>
      <c r="C19" s="108" t="s">
        <v>128</v>
      </c>
      <c r="D19" s="48"/>
      <c r="E19" s="50"/>
      <c r="F19" s="107"/>
      <c r="G19" s="64"/>
      <c r="H19" s="50"/>
      <c r="I19" s="50"/>
      <c r="J19" s="50"/>
      <c r="K19" s="2"/>
      <c r="L19" s="2"/>
    </row>
    <row r="20" spans="1:12" ht="18" customHeight="1" x14ac:dyDescent="0.2">
      <c r="A20" s="52">
        <v>42192</v>
      </c>
      <c r="B20" s="57" t="s">
        <v>130</v>
      </c>
      <c r="C20" s="57" t="s">
        <v>131</v>
      </c>
      <c r="D20" s="48"/>
      <c r="E20" s="50"/>
      <c r="F20" s="96">
        <v>-1</v>
      </c>
      <c r="G20" s="64"/>
      <c r="H20" s="50"/>
      <c r="I20" s="50"/>
      <c r="J20" s="50"/>
      <c r="K20" s="2"/>
      <c r="L20" s="2"/>
    </row>
    <row r="21" spans="1:12" ht="18" customHeight="1" x14ac:dyDescent="0.2">
      <c r="A21" s="52">
        <v>42193</v>
      </c>
      <c r="B21" s="57" t="s">
        <v>117</v>
      </c>
      <c r="C21" s="57" t="s">
        <v>132</v>
      </c>
      <c r="D21" s="55"/>
      <c r="E21" s="50"/>
      <c r="F21" s="96">
        <v>-1</v>
      </c>
      <c r="G21" s="50"/>
      <c r="H21" s="50"/>
      <c r="I21" s="50"/>
      <c r="J21" s="50"/>
      <c r="K21" s="2"/>
      <c r="L21" s="2"/>
    </row>
    <row r="22" spans="1:12" ht="18" customHeight="1" x14ac:dyDescent="0.2">
      <c r="A22" s="52">
        <v>42228</v>
      </c>
      <c r="B22" s="57" t="s">
        <v>130</v>
      </c>
      <c r="C22" s="57" t="s">
        <v>139</v>
      </c>
      <c r="D22" s="50"/>
      <c r="E22" s="50"/>
      <c r="F22" s="50">
        <v>-1</v>
      </c>
      <c r="G22" s="50"/>
      <c r="H22" s="50"/>
      <c r="I22" s="50"/>
      <c r="J22" s="50"/>
      <c r="K22" s="2"/>
      <c r="L22" s="2"/>
    </row>
    <row r="23" spans="1:12" ht="34.5" customHeight="1" x14ac:dyDescent="0.3">
      <c r="A23" s="178" t="s">
        <v>126</v>
      </c>
      <c r="B23" s="179"/>
      <c r="C23" s="180"/>
      <c r="D23" s="105"/>
      <c r="E23" s="106"/>
      <c r="F23" s="106"/>
      <c r="G23" s="106"/>
      <c r="H23" s="106"/>
      <c r="I23" s="106"/>
      <c r="J23" s="106"/>
      <c r="K23" s="106"/>
      <c r="L23" s="106"/>
    </row>
    <row r="24" spans="1:12" ht="18" customHeight="1" x14ac:dyDescent="0.2">
      <c r="A24" s="70" t="s">
        <v>112</v>
      </c>
      <c r="B24" s="71"/>
      <c r="C24" s="72" t="s">
        <v>11</v>
      </c>
      <c r="D24" s="99">
        <f>SUM(D5:D23)</f>
        <v>0</v>
      </c>
      <c r="E24" s="72">
        <f t="shared" ref="E24:L24" si="0">SUM(E5:E23)</f>
        <v>0</v>
      </c>
      <c r="F24" s="110">
        <f t="shared" si="0"/>
        <v>0</v>
      </c>
      <c r="G24" s="72">
        <f t="shared" si="0"/>
        <v>0</v>
      </c>
      <c r="H24" s="72">
        <f t="shared" si="0"/>
        <v>0</v>
      </c>
      <c r="I24" s="72">
        <f t="shared" si="0"/>
        <v>0</v>
      </c>
      <c r="J24" s="72">
        <f t="shared" si="0"/>
        <v>0</v>
      </c>
      <c r="K24" s="72">
        <f t="shared" si="0"/>
        <v>0</v>
      </c>
      <c r="L24" s="72">
        <f t="shared" si="0"/>
        <v>0</v>
      </c>
    </row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ht="18" customHeight="1" x14ac:dyDescent="0.2"/>
    <row r="35" spans="1:12" s="5" customFormat="1" ht="18" customHeight="1" x14ac:dyDescent="0.2">
      <c r="A35"/>
      <c r="B35"/>
      <c r="C35"/>
      <c r="D35"/>
      <c r="E35"/>
      <c r="F35"/>
      <c r="G35"/>
      <c r="H35"/>
      <c r="I35"/>
      <c r="J35"/>
      <c r="K35"/>
      <c r="L35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2">
    <mergeCell ref="A23:C23"/>
    <mergeCell ref="M2:O2"/>
  </mergeCells>
  <pageMargins left="0.75" right="0.75" top="1" bottom="1" header="0.5" footer="0.5"/>
  <pageSetup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0"/>
  <sheetViews>
    <sheetView workbookViewId="0">
      <pane ySplit="4" topLeftCell="A14" activePane="bottomLeft" state="frozen"/>
      <selection pane="bottomLeft" activeCell="F26" sqref="F26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23.5703125" customWidth="1"/>
    <col min="4" max="4" width="11.42578125" customWidth="1"/>
    <col min="6" max="6" width="11.140625" customWidth="1"/>
    <col min="9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7" t="s">
        <v>133</v>
      </c>
      <c r="M2" s="178" t="s">
        <v>126</v>
      </c>
      <c r="N2" s="179"/>
      <c r="O2" s="180"/>
    </row>
    <row r="3" spans="1:15" s="24" customFormat="1" ht="30" customHeight="1" x14ac:dyDescent="0.2">
      <c r="D3" s="24" t="s">
        <v>138</v>
      </c>
      <c r="F3" s="120" t="s">
        <v>157</v>
      </c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149</v>
      </c>
      <c r="K4" s="3" t="s">
        <v>10</v>
      </c>
      <c r="L4" s="3" t="s">
        <v>10</v>
      </c>
    </row>
    <row r="5" spans="1:15" ht="18" customHeight="1" x14ac:dyDescent="0.2">
      <c r="A5" s="52">
        <v>42214</v>
      </c>
      <c r="B5" s="50" t="s">
        <v>134</v>
      </c>
      <c r="C5" s="50" t="s">
        <v>15</v>
      </c>
      <c r="D5" s="48">
        <v>31.4</v>
      </c>
      <c r="E5" s="50"/>
      <c r="F5" s="50"/>
      <c r="G5" s="50"/>
      <c r="H5" s="50"/>
      <c r="I5" s="50"/>
      <c r="J5" s="50"/>
      <c r="K5" s="2"/>
      <c r="L5" s="2"/>
    </row>
    <row r="6" spans="1:15" ht="18" customHeight="1" x14ac:dyDescent="0.2">
      <c r="A6" s="52">
        <v>42219</v>
      </c>
      <c r="B6" s="57" t="s">
        <v>83</v>
      </c>
      <c r="C6" s="57" t="s">
        <v>136</v>
      </c>
      <c r="D6" s="55">
        <v>-31</v>
      </c>
      <c r="E6" s="50"/>
      <c r="F6" s="50">
        <v>57</v>
      </c>
      <c r="G6" s="50"/>
      <c r="H6" s="50"/>
      <c r="I6" s="50"/>
      <c r="J6" s="50"/>
      <c r="K6" s="2"/>
      <c r="L6" s="2"/>
    </row>
    <row r="7" spans="1:15" ht="18" customHeight="1" x14ac:dyDescent="0.2">
      <c r="A7" s="52">
        <v>42221</v>
      </c>
      <c r="B7" s="57" t="s">
        <v>83</v>
      </c>
      <c r="C7" s="57" t="s">
        <v>137</v>
      </c>
      <c r="D7" s="55"/>
      <c r="E7" s="50"/>
      <c r="F7" s="50">
        <v>-11</v>
      </c>
      <c r="G7" s="50"/>
      <c r="H7" s="50"/>
      <c r="I7" s="50"/>
      <c r="J7" s="50"/>
      <c r="K7" s="2"/>
      <c r="L7" s="2"/>
    </row>
    <row r="8" spans="1:15" ht="18" customHeight="1" x14ac:dyDescent="0.2">
      <c r="A8" s="52">
        <v>41134</v>
      </c>
      <c r="B8" s="57" t="s">
        <v>130</v>
      </c>
      <c r="C8" s="57" t="s">
        <v>140</v>
      </c>
      <c r="D8" s="55"/>
      <c r="E8" s="50"/>
      <c r="F8" s="50">
        <v>-8</v>
      </c>
      <c r="G8" s="50"/>
      <c r="H8" s="50"/>
      <c r="I8" s="50"/>
      <c r="J8" s="50"/>
      <c r="K8" s="2"/>
      <c r="L8" s="2"/>
    </row>
    <row r="9" spans="1:15" ht="18" customHeight="1" x14ac:dyDescent="0.2">
      <c r="A9" s="52">
        <v>42234</v>
      </c>
      <c r="B9" s="57" t="s">
        <v>130</v>
      </c>
      <c r="C9" s="57" t="s">
        <v>141</v>
      </c>
      <c r="D9" s="55"/>
      <c r="E9" s="50"/>
      <c r="F9" s="50">
        <v>-1</v>
      </c>
      <c r="G9" s="50"/>
      <c r="H9" s="50"/>
      <c r="I9" s="50"/>
      <c r="J9" s="50"/>
      <c r="K9" s="2"/>
      <c r="L9" s="2"/>
    </row>
    <row r="10" spans="1:15" ht="18" customHeight="1" x14ac:dyDescent="0.2">
      <c r="A10" s="52">
        <v>42257</v>
      </c>
      <c r="B10" s="57" t="s">
        <v>83</v>
      </c>
      <c r="C10" s="57" t="s">
        <v>142</v>
      </c>
      <c r="D10" s="55"/>
      <c r="E10" s="50"/>
      <c r="F10" s="64">
        <v>-2</v>
      </c>
      <c r="G10" s="50"/>
      <c r="H10" s="50"/>
      <c r="I10" s="50"/>
      <c r="J10" s="50"/>
      <c r="K10" s="2"/>
      <c r="L10" s="2"/>
    </row>
    <row r="11" spans="1:15" ht="18" customHeight="1" x14ac:dyDescent="0.2">
      <c r="A11" s="52">
        <v>42282</v>
      </c>
      <c r="B11" s="57" t="s">
        <v>83</v>
      </c>
      <c r="C11" s="57" t="s">
        <v>144</v>
      </c>
      <c r="D11" s="48"/>
      <c r="E11" s="50"/>
      <c r="F11" s="64">
        <v>-12</v>
      </c>
      <c r="G11" s="50"/>
      <c r="H11" s="50"/>
      <c r="I11" s="98"/>
      <c r="J11" s="50"/>
      <c r="K11" s="2"/>
      <c r="L11" s="2"/>
    </row>
    <row r="12" spans="1:15" ht="18" customHeight="1" x14ac:dyDescent="0.2">
      <c r="A12" s="52">
        <v>42300</v>
      </c>
      <c r="B12" s="57" t="s">
        <v>83</v>
      </c>
      <c r="C12" s="57" t="s">
        <v>145</v>
      </c>
      <c r="D12" s="55"/>
      <c r="E12" s="50"/>
      <c r="F12" s="64">
        <v>-1</v>
      </c>
      <c r="G12" s="50"/>
      <c r="H12" s="50"/>
      <c r="I12" s="50"/>
      <c r="J12" s="50"/>
      <c r="K12" s="2"/>
      <c r="L12" s="2"/>
    </row>
    <row r="13" spans="1:15" ht="18" customHeight="1" x14ac:dyDescent="0.2">
      <c r="A13" s="52">
        <v>42304</v>
      </c>
      <c r="B13" s="57" t="s">
        <v>146</v>
      </c>
      <c r="C13" s="57" t="s">
        <v>147</v>
      </c>
      <c r="D13" s="48"/>
      <c r="E13" s="50"/>
      <c r="F13" s="98">
        <v>-2</v>
      </c>
      <c r="G13" s="64"/>
      <c r="H13" s="50"/>
      <c r="I13" s="50"/>
      <c r="J13" s="50"/>
      <c r="K13" s="2"/>
      <c r="L13" s="2"/>
    </row>
    <row r="14" spans="1:15" ht="18" customHeight="1" x14ac:dyDescent="0.2">
      <c r="A14" s="116">
        <v>42307</v>
      </c>
      <c r="B14" s="91" t="s">
        <v>83</v>
      </c>
      <c r="C14" s="91" t="s">
        <v>151</v>
      </c>
      <c r="D14" s="117">
        <v>-0.4</v>
      </c>
      <c r="E14" s="92"/>
      <c r="F14" s="118" t="s">
        <v>152</v>
      </c>
      <c r="G14" s="92"/>
      <c r="H14" s="92"/>
      <c r="I14" s="92"/>
      <c r="J14" s="92"/>
      <c r="K14" s="92"/>
      <c r="L14" s="92"/>
    </row>
    <row r="15" spans="1:15" ht="18" customHeight="1" x14ac:dyDescent="0.2">
      <c r="A15" s="52">
        <v>42320</v>
      </c>
      <c r="B15" s="57" t="s">
        <v>83</v>
      </c>
      <c r="C15" s="57" t="s">
        <v>153</v>
      </c>
      <c r="D15" s="55"/>
      <c r="E15" s="50"/>
      <c r="F15" s="50">
        <v>-6</v>
      </c>
      <c r="G15" s="50"/>
      <c r="H15" s="50"/>
      <c r="I15" s="50"/>
      <c r="J15" s="98"/>
      <c r="K15" s="2"/>
      <c r="L15" s="2"/>
    </row>
    <row r="16" spans="1:15" ht="18" customHeight="1" x14ac:dyDescent="0.2">
      <c r="A16" s="52">
        <v>42326</v>
      </c>
      <c r="B16" s="57" t="s">
        <v>83</v>
      </c>
      <c r="C16" s="57" t="s">
        <v>154</v>
      </c>
      <c r="D16" s="48"/>
      <c r="E16" s="50"/>
      <c r="F16" s="98">
        <v>-10</v>
      </c>
      <c r="G16" s="50"/>
      <c r="H16" s="50"/>
      <c r="I16" s="50"/>
      <c r="J16" s="50"/>
      <c r="K16" s="2"/>
      <c r="L16" s="2"/>
    </row>
    <row r="17" spans="1:12" ht="18" customHeight="1" x14ac:dyDescent="0.2">
      <c r="A17" s="52">
        <v>42377</v>
      </c>
      <c r="B17" s="57" t="s">
        <v>163</v>
      </c>
      <c r="C17" s="57" t="s">
        <v>164</v>
      </c>
      <c r="D17" s="48"/>
      <c r="E17" s="50"/>
      <c r="F17" s="103">
        <v>-1</v>
      </c>
      <c r="G17" s="50"/>
      <c r="H17" s="50"/>
      <c r="I17" s="50"/>
      <c r="J17" s="50"/>
      <c r="K17" s="2"/>
      <c r="L17" s="2"/>
    </row>
    <row r="18" spans="1:12" ht="18" customHeight="1" x14ac:dyDescent="0.2">
      <c r="A18" s="52">
        <v>42450</v>
      </c>
      <c r="B18" s="57" t="s">
        <v>83</v>
      </c>
      <c r="C18" s="57" t="s">
        <v>172</v>
      </c>
      <c r="D18" s="48"/>
      <c r="E18" s="50"/>
      <c r="F18" s="96">
        <v>-3</v>
      </c>
      <c r="G18" s="64"/>
      <c r="H18" s="50"/>
      <c r="I18" s="50"/>
      <c r="J18" s="50"/>
      <c r="K18" s="2"/>
      <c r="L18" s="2"/>
    </row>
    <row r="19" spans="1:12" ht="18" customHeight="1" x14ac:dyDescent="0.2">
      <c r="A19" s="52"/>
      <c r="B19" s="57"/>
      <c r="C19" s="57"/>
      <c r="D19" s="48"/>
      <c r="E19" s="50"/>
      <c r="F19" s="64"/>
      <c r="G19" s="64"/>
      <c r="H19" s="50"/>
      <c r="I19" s="50"/>
      <c r="J19" s="50"/>
      <c r="K19" s="2"/>
      <c r="L19" s="2"/>
    </row>
    <row r="20" spans="1:12" ht="18" customHeight="1" x14ac:dyDescent="0.2">
      <c r="A20" s="52"/>
      <c r="B20" s="57"/>
      <c r="C20" s="57"/>
      <c r="D20" s="48"/>
      <c r="E20" s="50"/>
      <c r="F20" s="96"/>
      <c r="G20" s="64"/>
      <c r="H20" s="50"/>
      <c r="I20" s="50"/>
      <c r="J20" s="50"/>
      <c r="K20" s="2"/>
      <c r="L20" s="2"/>
    </row>
    <row r="21" spans="1:12" ht="18" customHeight="1" x14ac:dyDescent="0.2">
      <c r="A21" s="52"/>
      <c r="B21" s="57"/>
      <c r="C21" s="57"/>
      <c r="D21" s="55"/>
      <c r="E21" s="50"/>
      <c r="F21" s="96"/>
      <c r="G21" s="50"/>
      <c r="H21" s="50"/>
      <c r="I21" s="50"/>
      <c r="J21" s="50"/>
      <c r="K21" s="2"/>
      <c r="L21" s="2"/>
    </row>
    <row r="22" spans="1:12" ht="18" customHeight="1" x14ac:dyDescent="0.2">
      <c r="A22" s="52"/>
      <c r="B22" s="57"/>
      <c r="C22" s="57"/>
      <c r="D22" s="50"/>
      <c r="E22" s="50"/>
      <c r="F22" s="50"/>
      <c r="G22" s="50"/>
      <c r="H22" s="50"/>
      <c r="I22" s="50"/>
      <c r="J22" s="50"/>
      <c r="K22" s="2"/>
      <c r="L22" s="2"/>
    </row>
    <row r="23" spans="1:12" ht="34.5" customHeight="1" x14ac:dyDescent="0.3">
      <c r="A23" s="178" t="s">
        <v>126</v>
      </c>
      <c r="B23" s="179"/>
      <c r="C23" s="180"/>
      <c r="D23" s="105"/>
      <c r="E23" s="106"/>
      <c r="F23" s="106"/>
      <c r="G23" s="106"/>
      <c r="H23" s="106"/>
      <c r="I23" s="106"/>
      <c r="J23" s="106"/>
      <c r="K23" s="106"/>
      <c r="L23" s="106"/>
    </row>
    <row r="24" spans="1:12" ht="18" customHeight="1" x14ac:dyDescent="0.2">
      <c r="A24" s="70" t="s">
        <v>135</v>
      </c>
      <c r="B24" s="71"/>
      <c r="C24" s="72" t="s">
        <v>11</v>
      </c>
      <c r="D24" s="99">
        <f>SUM(D5:D23)</f>
        <v>-1.4432899320127035E-15</v>
      </c>
      <c r="E24" s="72">
        <f t="shared" ref="E24:L24" si="0">SUM(E5:E23)</f>
        <v>0</v>
      </c>
      <c r="F24" s="110">
        <f t="shared" si="0"/>
        <v>0</v>
      </c>
      <c r="G24" s="72">
        <f t="shared" si="0"/>
        <v>0</v>
      </c>
      <c r="H24" s="72">
        <f t="shared" si="0"/>
        <v>0</v>
      </c>
      <c r="I24" s="72">
        <f t="shared" si="0"/>
        <v>0</v>
      </c>
      <c r="J24" s="72">
        <f t="shared" si="0"/>
        <v>0</v>
      </c>
      <c r="K24" s="72">
        <f t="shared" si="0"/>
        <v>0</v>
      </c>
      <c r="L24" s="72">
        <f t="shared" si="0"/>
        <v>0</v>
      </c>
    </row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ht="18" customHeight="1" x14ac:dyDescent="0.2"/>
    <row r="35" spans="1:12" s="5" customFormat="1" ht="18" customHeight="1" x14ac:dyDescent="0.2">
      <c r="A35"/>
      <c r="B35"/>
      <c r="C35"/>
      <c r="D35"/>
      <c r="E35"/>
      <c r="F35"/>
      <c r="G35"/>
      <c r="H35"/>
      <c r="I35"/>
      <c r="J35"/>
      <c r="K35"/>
      <c r="L35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2">
    <mergeCell ref="M2:O2"/>
    <mergeCell ref="A23:C23"/>
  </mergeCells>
  <pageMargins left="0.75" right="0.75" top="1" bottom="1" header="0.5" footer="0.5"/>
  <pageSetup scale="6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0"/>
  <sheetViews>
    <sheetView topLeftCell="A10" zoomScaleNormal="100" workbookViewId="0">
      <selection activeCell="B17" sqref="B17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0.85546875" customWidth="1"/>
    <col min="4" max="4" width="11.42578125" customWidth="1"/>
    <col min="6" max="6" width="11.140625" customWidth="1"/>
    <col min="9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7" t="s">
        <v>155</v>
      </c>
      <c r="M2" s="178" t="s">
        <v>126</v>
      </c>
      <c r="N2" s="179"/>
      <c r="O2" s="180"/>
    </row>
    <row r="3" spans="1:15" s="24" customFormat="1" ht="30" customHeight="1" x14ac:dyDescent="0.2">
      <c r="D3" s="24" t="s">
        <v>158</v>
      </c>
      <c r="F3" s="24" t="s">
        <v>199</v>
      </c>
      <c r="G3" s="24" t="s">
        <v>27</v>
      </c>
      <c r="I3" s="24" t="s">
        <v>165</v>
      </c>
      <c r="J3" s="24" t="s">
        <v>181</v>
      </c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149</v>
      </c>
      <c r="K4" s="3" t="s">
        <v>10</v>
      </c>
      <c r="L4" s="3" t="s">
        <v>10</v>
      </c>
    </row>
    <row r="5" spans="1:15" ht="18" customHeight="1" x14ac:dyDescent="0.2">
      <c r="A5" s="52">
        <v>42346</v>
      </c>
      <c r="B5" s="57" t="s">
        <v>16</v>
      </c>
      <c r="C5" s="57" t="s">
        <v>15</v>
      </c>
      <c r="D5" s="48">
        <v>31.6</v>
      </c>
      <c r="E5" s="50"/>
      <c r="F5" s="50"/>
      <c r="G5" s="50"/>
      <c r="H5" s="50"/>
      <c r="I5" s="50"/>
      <c r="J5" s="50"/>
      <c r="K5" s="50"/>
      <c r="L5" s="50"/>
    </row>
    <row r="6" spans="1:15" ht="18" customHeight="1" x14ac:dyDescent="0.2">
      <c r="A6" s="52">
        <v>42361</v>
      </c>
      <c r="B6" s="57" t="s">
        <v>83</v>
      </c>
      <c r="C6" s="57" t="s">
        <v>160</v>
      </c>
      <c r="D6" s="55">
        <v>-8</v>
      </c>
      <c r="E6" s="50"/>
      <c r="F6" s="50"/>
      <c r="H6" s="50"/>
      <c r="I6" s="50"/>
      <c r="J6" s="50">
        <v>4</v>
      </c>
      <c r="K6" s="50"/>
      <c r="L6" s="50"/>
    </row>
    <row r="7" spans="1:15" ht="18" customHeight="1" x14ac:dyDescent="0.2">
      <c r="A7" s="52">
        <v>42361</v>
      </c>
      <c r="B7" s="57" t="s">
        <v>146</v>
      </c>
      <c r="C7" s="57" t="s">
        <v>159</v>
      </c>
      <c r="D7" s="55">
        <v>-5</v>
      </c>
      <c r="E7" s="50"/>
      <c r="F7" s="50"/>
      <c r="H7" s="50"/>
      <c r="I7" s="50">
        <v>10</v>
      </c>
      <c r="J7" s="50"/>
      <c r="K7" s="50"/>
      <c r="L7" s="50"/>
    </row>
    <row r="8" spans="1:15" ht="18" customHeight="1" x14ac:dyDescent="0.2">
      <c r="A8" s="52">
        <v>42361</v>
      </c>
      <c r="B8" s="57" t="s">
        <v>83</v>
      </c>
      <c r="C8" s="57" t="s">
        <v>161</v>
      </c>
      <c r="D8" s="55">
        <v>-18.600000000000001</v>
      </c>
      <c r="E8" s="50"/>
      <c r="F8" s="50">
        <v>35</v>
      </c>
      <c r="H8" s="50"/>
      <c r="I8" s="50"/>
      <c r="J8" s="50"/>
      <c r="K8" s="50"/>
      <c r="L8" s="50"/>
    </row>
    <row r="9" spans="1:15" ht="18" customHeight="1" x14ac:dyDescent="0.2">
      <c r="A9" s="52">
        <v>42375</v>
      </c>
      <c r="B9" s="57" t="s">
        <v>83</v>
      </c>
      <c r="C9" s="57" t="s">
        <v>162</v>
      </c>
      <c r="D9" s="55"/>
      <c r="E9" s="50"/>
      <c r="F9" s="50">
        <v>-10</v>
      </c>
      <c r="H9" s="50"/>
      <c r="I9" s="50"/>
      <c r="J9" s="50"/>
      <c r="K9" s="50"/>
      <c r="L9" s="50"/>
    </row>
    <row r="10" spans="1:15" ht="18" customHeight="1" x14ac:dyDescent="0.2">
      <c r="A10" s="52">
        <v>42402</v>
      </c>
      <c r="B10" s="57" t="s">
        <v>83</v>
      </c>
      <c r="C10" s="57" t="s">
        <v>166</v>
      </c>
      <c r="D10" s="55"/>
      <c r="E10" s="50"/>
      <c r="F10" s="64"/>
      <c r="H10" s="50"/>
      <c r="I10" s="50"/>
      <c r="J10" s="50">
        <v>-1</v>
      </c>
      <c r="K10" s="50"/>
      <c r="L10" s="50"/>
    </row>
    <row r="11" spans="1:15" ht="18" customHeight="1" x14ac:dyDescent="0.2">
      <c r="A11" s="52">
        <v>42408</v>
      </c>
      <c r="B11" s="57" t="s">
        <v>167</v>
      </c>
      <c r="C11" s="57" t="s">
        <v>168</v>
      </c>
      <c r="D11" s="48"/>
      <c r="E11" s="50"/>
      <c r="F11" s="64">
        <v>-11</v>
      </c>
      <c r="H11" s="50"/>
      <c r="I11" s="98"/>
      <c r="J11" s="50"/>
      <c r="K11" s="50"/>
      <c r="L11" s="50"/>
    </row>
    <row r="12" spans="1:15" ht="18" customHeight="1" x14ac:dyDescent="0.2">
      <c r="A12" s="52">
        <v>42409</v>
      </c>
      <c r="B12" s="57" t="s">
        <v>169</v>
      </c>
      <c r="C12" s="57" t="s">
        <v>170</v>
      </c>
      <c r="D12" s="55"/>
      <c r="E12" s="50"/>
      <c r="F12" s="64">
        <v>-2</v>
      </c>
      <c r="H12" s="50"/>
      <c r="I12" s="50"/>
      <c r="J12" s="50"/>
      <c r="K12" s="50"/>
      <c r="L12" s="50"/>
    </row>
    <row r="13" spans="1:15" ht="18" customHeight="1" x14ac:dyDescent="0.2">
      <c r="A13" s="52">
        <v>42440</v>
      </c>
      <c r="B13" s="57" t="s">
        <v>167</v>
      </c>
      <c r="C13" s="57" t="s">
        <v>171</v>
      </c>
      <c r="D13" s="48"/>
      <c r="E13" s="50"/>
      <c r="F13" s="98">
        <v>-4</v>
      </c>
      <c r="H13" s="50"/>
      <c r="I13" s="50"/>
      <c r="J13" s="64"/>
      <c r="K13" s="50"/>
      <c r="L13" s="50"/>
    </row>
    <row r="14" spans="1:15" ht="18" customHeight="1" x14ac:dyDescent="0.2">
      <c r="A14" s="52">
        <v>42466</v>
      </c>
      <c r="B14" s="57" t="s">
        <v>83</v>
      </c>
      <c r="C14" s="57" t="s">
        <v>173</v>
      </c>
      <c r="D14" s="48"/>
      <c r="E14" s="50"/>
      <c r="F14" s="115">
        <v>-8</v>
      </c>
      <c r="H14" s="50"/>
      <c r="I14" s="50"/>
      <c r="J14" s="50">
        <v>-1</v>
      </c>
      <c r="K14" s="50"/>
      <c r="L14" s="50"/>
    </row>
    <row r="15" spans="1:15" ht="18" customHeight="1" x14ac:dyDescent="0.2">
      <c r="A15" s="52">
        <v>42481</v>
      </c>
      <c r="B15" s="57" t="s">
        <v>167</v>
      </c>
      <c r="C15" s="57" t="s">
        <v>174</v>
      </c>
      <c r="D15" s="55"/>
      <c r="E15" s="50"/>
      <c r="F15" s="50"/>
      <c r="H15" s="50"/>
      <c r="I15" s="50"/>
      <c r="J15" s="50">
        <v>-1</v>
      </c>
      <c r="K15" s="50"/>
      <c r="L15" s="50"/>
    </row>
    <row r="16" spans="1:15" ht="18" customHeight="1" x14ac:dyDescent="0.2">
      <c r="A16" s="52">
        <v>42481</v>
      </c>
      <c r="B16" s="57" t="s">
        <v>83</v>
      </c>
      <c r="C16" s="57" t="s">
        <v>175</v>
      </c>
      <c r="D16" s="48"/>
      <c r="E16" s="50"/>
      <c r="F16" s="98"/>
      <c r="G16" s="50"/>
      <c r="H16" s="50"/>
      <c r="I16" s="50">
        <v>-8</v>
      </c>
      <c r="J16" s="50"/>
      <c r="K16" s="50"/>
      <c r="L16" s="50"/>
    </row>
    <row r="17" spans="1:12" ht="18" customHeight="1" x14ac:dyDescent="0.2">
      <c r="A17" s="52">
        <v>42583</v>
      </c>
      <c r="B17" s="57" t="s">
        <v>83</v>
      </c>
      <c r="C17" s="57" t="s">
        <v>190</v>
      </c>
      <c r="D17" s="48"/>
      <c r="E17" s="50"/>
      <c r="F17" s="103"/>
      <c r="G17" s="50"/>
      <c r="H17" s="50"/>
      <c r="I17" s="50">
        <v>-1</v>
      </c>
      <c r="J17" s="50"/>
      <c r="K17" s="50"/>
      <c r="L17" s="50"/>
    </row>
    <row r="18" spans="1:12" ht="18" customHeight="1" x14ac:dyDescent="0.2">
      <c r="A18" s="52">
        <v>42667</v>
      </c>
      <c r="B18" s="57" t="s">
        <v>194</v>
      </c>
      <c r="C18" s="57" t="s">
        <v>195</v>
      </c>
      <c r="D18" s="48"/>
      <c r="E18" s="50"/>
      <c r="F18" s="96">
        <v>4</v>
      </c>
      <c r="G18" s="64"/>
      <c r="H18" s="50"/>
      <c r="I18" s="50"/>
      <c r="J18" s="50">
        <v>-1</v>
      </c>
      <c r="K18" s="2"/>
      <c r="L18" s="2"/>
    </row>
    <row r="19" spans="1:12" ht="18" customHeight="1" x14ac:dyDescent="0.2">
      <c r="A19" s="52">
        <v>42667</v>
      </c>
      <c r="B19" s="57" t="s">
        <v>196</v>
      </c>
      <c r="C19" s="57" t="s">
        <v>197</v>
      </c>
      <c r="D19" s="48"/>
      <c r="E19" s="50"/>
      <c r="F19" s="64">
        <v>-2</v>
      </c>
      <c r="G19" s="64"/>
      <c r="H19" s="50"/>
      <c r="I19" s="50"/>
      <c r="J19" s="50"/>
      <c r="K19" s="2"/>
      <c r="L19" s="2"/>
    </row>
    <row r="20" spans="1:12" ht="18" customHeight="1" x14ac:dyDescent="0.2">
      <c r="A20" s="52">
        <v>42667</v>
      </c>
      <c r="B20" s="57" t="s">
        <v>196</v>
      </c>
      <c r="C20" s="57" t="s">
        <v>198</v>
      </c>
      <c r="D20" s="48"/>
      <c r="E20" s="50"/>
      <c r="F20" s="96">
        <v>-2</v>
      </c>
      <c r="G20" s="64"/>
      <c r="H20" s="50"/>
      <c r="I20" s="50"/>
      <c r="J20" s="50"/>
      <c r="K20" s="2"/>
      <c r="L20" s="2"/>
    </row>
    <row r="21" spans="1:12" ht="18" customHeight="1" x14ac:dyDescent="0.2">
      <c r="A21" s="52">
        <v>42676</v>
      </c>
      <c r="B21" s="57" t="s">
        <v>201</v>
      </c>
      <c r="C21" s="57" t="s">
        <v>203</v>
      </c>
      <c r="D21" s="55"/>
      <c r="E21" s="50"/>
      <c r="F21" s="96"/>
      <c r="G21" s="50"/>
      <c r="H21" s="50"/>
      <c r="I21" s="50">
        <v>-1</v>
      </c>
      <c r="J21" s="50"/>
      <c r="K21" s="2"/>
      <c r="L21" s="2"/>
    </row>
    <row r="22" spans="1:12" ht="18" customHeight="1" x14ac:dyDescent="0.2">
      <c r="A22" s="52"/>
      <c r="B22" s="57"/>
      <c r="C22" s="57"/>
      <c r="D22" s="50"/>
      <c r="E22" s="50"/>
      <c r="F22" s="50"/>
      <c r="G22" s="50"/>
      <c r="H22" s="50"/>
      <c r="I22" s="50"/>
      <c r="J22" s="50"/>
      <c r="K22" s="2"/>
      <c r="L22" s="2"/>
    </row>
    <row r="23" spans="1:12" ht="34.5" customHeight="1" x14ac:dyDescent="0.3">
      <c r="A23" s="178" t="s">
        <v>126</v>
      </c>
      <c r="B23" s="179"/>
      <c r="C23" s="180"/>
      <c r="D23" s="105"/>
      <c r="E23" s="106"/>
      <c r="F23" s="106"/>
      <c r="G23" s="106"/>
      <c r="H23" s="106"/>
      <c r="I23" s="106"/>
      <c r="J23" s="106"/>
      <c r="K23" s="106"/>
      <c r="L23" s="106"/>
    </row>
    <row r="24" spans="1:12" ht="18" customHeight="1" x14ac:dyDescent="0.2">
      <c r="A24" s="70" t="s">
        <v>156</v>
      </c>
      <c r="B24" s="71"/>
      <c r="C24" s="72" t="s">
        <v>11</v>
      </c>
      <c r="D24" s="99">
        <f>SUM(D5:D23)</f>
        <v>0</v>
      </c>
      <c r="E24" s="72">
        <f t="shared" ref="E24:L24" si="0">SUM(E5:E23)</f>
        <v>0</v>
      </c>
      <c r="F24" s="119">
        <f t="shared" si="0"/>
        <v>0</v>
      </c>
      <c r="G24" s="72">
        <f t="shared" si="0"/>
        <v>0</v>
      </c>
      <c r="H24" s="72">
        <f t="shared" si="0"/>
        <v>0</v>
      </c>
      <c r="I24" s="72">
        <f t="shared" si="0"/>
        <v>0</v>
      </c>
      <c r="J24" s="72">
        <f t="shared" si="0"/>
        <v>0</v>
      </c>
      <c r="K24" s="72">
        <f t="shared" si="0"/>
        <v>0</v>
      </c>
      <c r="L24" s="72">
        <f t="shared" si="0"/>
        <v>0</v>
      </c>
    </row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ht="18" customHeight="1" x14ac:dyDescent="0.2"/>
    <row r="35" spans="1:12" s="5" customFormat="1" ht="18" customHeight="1" x14ac:dyDescent="0.2">
      <c r="A35"/>
      <c r="B35"/>
      <c r="C35"/>
      <c r="D35"/>
      <c r="E35"/>
      <c r="F35"/>
      <c r="G35"/>
      <c r="H35"/>
      <c r="I35"/>
      <c r="J35"/>
      <c r="K35"/>
      <c r="L35"/>
    </row>
    <row r="36" spans="1:12" ht="18" customHeight="1" x14ac:dyDescent="0.2">
      <c r="I36" s="35"/>
    </row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2">
    <mergeCell ref="M2:O2"/>
    <mergeCell ref="A23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9"/>
  <sheetViews>
    <sheetView zoomScale="72" zoomScaleNormal="72" workbookViewId="0">
      <selection activeCell="C27" sqref="C27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0.85546875" customWidth="1"/>
    <col min="4" max="4" width="11.42578125" customWidth="1"/>
    <col min="6" max="6" width="11.140625" customWidth="1"/>
    <col min="9" max="9" width="15" customWidth="1"/>
    <col min="10" max="10" width="14.85546875" customWidth="1"/>
    <col min="11" max="11" width="28.5703125" bestFit="1" customWidth="1"/>
    <col min="12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21">
        <v>160419042004</v>
      </c>
      <c r="M2" s="178" t="s">
        <v>126</v>
      </c>
      <c r="N2" s="179"/>
      <c r="O2" s="180"/>
    </row>
    <row r="3" spans="1:15" s="24" customFormat="1" ht="30" customHeight="1" x14ac:dyDescent="0.2">
      <c r="F3" s="24" t="s">
        <v>188</v>
      </c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179</v>
      </c>
      <c r="K4" s="3" t="s">
        <v>10</v>
      </c>
      <c r="L4" s="3" t="s">
        <v>10</v>
      </c>
    </row>
    <row r="5" spans="1:15" ht="18" customHeight="1" x14ac:dyDescent="0.2">
      <c r="A5" s="52">
        <v>42487</v>
      </c>
      <c r="B5" s="57" t="s">
        <v>177</v>
      </c>
      <c r="C5" s="57" t="s">
        <v>178</v>
      </c>
      <c r="D5" s="48">
        <v>31.67</v>
      </c>
      <c r="E5" s="50"/>
      <c r="F5" s="50"/>
      <c r="G5" s="50"/>
      <c r="H5" s="50"/>
      <c r="I5" s="50"/>
      <c r="J5" s="50"/>
      <c r="K5" s="50"/>
      <c r="L5" s="50"/>
    </row>
    <row r="6" spans="1:15" ht="18" customHeight="1" x14ac:dyDescent="0.2">
      <c r="A6" s="52">
        <v>42492</v>
      </c>
      <c r="B6" s="57" t="s">
        <v>83</v>
      </c>
      <c r="C6" s="57" t="s">
        <v>180</v>
      </c>
      <c r="D6" s="55">
        <v>-31.67</v>
      </c>
      <c r="E6" s="50"/>
      <c r="F6" s="50">
        <v>62</v>
      </c>
      <c r="G6" s="50"/>
      <c r="H6" s="50"/>
      <c r="I6" s="50"/>
      <c r="J6" s="50"/>
      <c r="K6" s="50"/>
      <c r="L6" s="50"/>
    </row>
    <row r="7" spans="1:15" ht="18" customHeight="1" x14ac:dyDescent="0.2">
      <c r="A7" s="52">
        <v>42506</v>
      </c>
      <c r="B7" s="57" t="s">
        <v>83</v>
      </c>
      <c r="C7" s="57" t="s">
        <v>182</v>
      </c>
      <c r="D7" s="55"/>
      <c r="E7" s="50"/>
      <c r="F7" s="50">
        <v>-11</v>
      </c>
      <c r="G7" s="50"/>
      <c r="H7" s="50"/>
      <c r="I7" s="50"/>
      <c r="J7" s="50"/>
      <c r="K7" s="50"/>
      <c r="L7" s="50"/>
    </row>
    <row r="8" spans="1:15" ht="18" customHeight="1" x14ac:dyDescent="0.2">
      <c r="A8" s="52">
        <v>42510</v>
      </c>
      <c r="B8" s="57" t="s">
        <v>167</v>
      </c>
      <c r="C8" s="57" t="s">
        <v>183</v>
      </c>
      <c r="D8" s="55"/>
      <c r="E8" s="50"/>
      <c r="F8" s="50">
        <v>-1</v>
      </c>
      <c r="G8" s="50"/>
      <c r="H8" s="50"/>
      <c r="I8" s="50"/>
      <c r="J8" s="50"/>
      <c r="K8" s="50"/>
      <c r="L8" s="50"/>
    </row>
    <row r="9" spans="1:15" ht="18" customHeight="1" x14ac:dyDescent="0.2">
      <c r="A9" s="52">
        <v>42513</v>
      </c>
      <c r="B9" s="57" t="s">
        <v>167</v>
      </c>
      <c r="C9" s="57" t="s">
        <v>184</v>
      </c>
      <c r="D9" s="55"/>
      <c r="E9" s="50"/>
      <c r="F9" s="50">
        <v>-1</v>
      </c>
      <c r="G9" s="50"/>
      <c r="H9" s="50"/>
      <c r="I9" s="50"/>
      <c r="J9" s="50"/>
      <c r="K9" s="50"/>
      <c r="L9" s="50"/>
    </row>
    <row r="10" spans="1:15" ht="18" customHeight="1" x14ac:dyDescent="0.2">
      <c r="A10" s="52">
        <v>42522</v>
      </c>
      <c r="B10" s="57" t="s">
        <v>167</v>
      </c>
      <c r="C10" s="57" t="s">
        <v>185</v>
      </c>
      <c r="D10" s="55"/>
      <c r="E10" s="50"/>
      <c r="F10" s="64">
        <v>-10</v>
      </c>
      <c r="G10" s="50"/>
      <c r="H10" s="50"/>
      <c r="I10" s="50"/>
      <c r="J10" s="50"/>
      <c r="K10" s="50"/>
      <c r="L10" s="50"/>
    </row>
    <row r="11" spans="1:15" ht="18" customHeight="1" x14ac:dyDescent="0.2">
      <c r="A11" s="52">
        <v>42528</v>
      </c>
      <c r="B11" s="57" t="s">
        <v>167</v>
      </c>
      <c r="C11" s="57" t="s">
        <v>186</v>
      </c>
      <c r="D11" s="48"/>
      <c r="E11" s="50"/>
      <c r="F11" s="64">
        <v>-2</v>
      </c>
      <c r="G11" s="50"/>
      <c r="H11" s="50"/>
      <c r="I11" s="98"/>
      <c r="J11" s="50"/>
      <c r="K11" s="50"/>
      <c r="L11" s="50"/>
    </row>
    <row r="12" spans="1:15" ht="18" customHeight="1" x14ac:dyDescent="0.2">
      <c r="A12" s="52">
        <v>42569</v>
      </c>
      <c r="B12" s="57" t="s">
        <v>167</v>
      </c>
      <c r="C12" s="57" t="s">
        <v>187</v>
      </c>
      <c r="D12" s="55"/>
      <c r="E12" s="50"/>
      <c r="F12" s="64">
        <v>-8</v>
      </c>
      <c r="G12" s="50"/>
      <c r="H12" s="50"/>
      <c r="I12" s="50"/>
      <c r="J12" s="50"/>
      <c r="K12" s="50"/>
      <c r="L12" s="50"/>
    </row>
    <row r="13" spans="1:15" ht="18" customHeight="1" x14ac:dyDescent="0.2">
      <c r="A13" s="52">
        <v>42581</v>
      </c>
      <c r="B13" s="57" t="s">
        <v>83</v>
      </c>
      <c r="C13" s="57" t="s">
        <v>189</v>
      </c>
      <c r="D13" s="48"/>
      <c r="E13" s="50"/>
      <c r="F13" s="98">
        <v>-4</v>
      </c>
      <c r="G13" s="50"/>
      <c r="H13" s="50"/>
      <c r="I13" s="50"/>
      <c r="J13" s="64"/>
      <c r="K13" s="50"/>
      <c r="L13" s="50"/>
    </row>
    <row r="14" spans="1:15" ht="18" customHeight="1" x14ac:dyDescent="0.2">
      <c r="A14" s="52">
        <v>42585</v>
      </c>
      <c r="B14" s="57" t="s">
        <v>167</v>
      </c>
      <c r="C14" s="57" t="s">
        <v>191</v>
      </c>
      <c r="D14" s="48"/>
      <c r="E14" s="50"/>
      <c r="F14" s="115">
        <v>-21</v>
      </c>
      <c r="G14" s="50"/>
      <c r="H14" s="50"/>
      <c r="I14" s="50"/>
      <c r="J14" s="50"/>
      <c r="K14" s="50"/>
      <c r="L14" s="50"/>
    </row>
    <row r="15" spans="1:15" ht="18" customHeight="1" x14ac:dyDescent="0.2">
      <c r="A15" s="52">
        <v>42615</v>
      </c>
      <c r="B15" s="57" t="s">
        <v>167</v>
      </c>
      <c r="C15" s="57" t="s">
        <v>192</v>
      </c>
      <c r="D15" s="55"/>
      <c r="E15" s="50"/>
      <c r="F15" s="50">
        <v>-1</v>
      </c>
      <c r="G15" s="50"/>
      <c r="H15" s="50"/>
      <c r="I15" s="50"/>
      <c r="J15" s="50"/>
      <c r="K15" s="50"/>
      <c r="L15" s="50"/>
    </row>
    <row r="16" spans="1:15" ht="18" customHeight="1" x14ac:dyDescent="0.2">
      <c r="A16" s="52">
        <v>42647</v>
      </c>
      <c r="B16" s="57" t="s">
        <v>167</v>
      </c>
      <c r="C16" s="57" t="s">
        <v>193</v>
      </c>
      <c r="D16" s="48"/>
      <c r="E16" s="50"/>
      <c r="F16" s="103">
        <v>-3</v>
      </c>
      <c r="G16" s="50"/>
      <c r="H16" s="50"/>
      <c r="I16" s="50"/>
      <c r="J16" s="50"/>
      <c r="K16" s="50"/>
      <c r="L16" s="50"/>
    </row>
    <row r="17" spans="1:12" ht="18" customHeight="1" x14ac:dyDescent="0.2">
      <c r="A17" s="52"/>
      <c r="B17" s="57"/>
      <c r="C17" s="57"/>
      <c r="D17" s="48"/>
      <c r="E17" s="50"/>
      <c r="F17" s="96"/>
      <c r="G17" s="64"/>
      <c r="H17" s="50"/>
      <c r="I17" s="50"/>
      <c r="J17" s="50"/>
      <c r="K17" s="2"/>
      <c r="L17" s="2"/>
    </row>
    <row r="18" spans="1:12" ht="18" customHeight="1" x14ac:dyDescent="0.2">
      <c r="A18" s="52"/>
      <c r="B18" s="57"/>
      <c r="C18" s="57"/>
      <c r="D18" s="48"/>
      <c r="E18" s="50"/>
      <c r="F18" s="64"/>
      <c r="G18" s="64"/>
      <c r="H18" s="50"/>
      <c r="I18" s="50"/>
      <c r="J18" s="50"/>
      <c r="K18" s="2"/>
      <c r="L18" s="2"/>
    </row>
    <row r="19" spans="1:12" ht="18" customHeight="1" x14ac:dyDescent="0.2">
      <c r="A19" s="52"/>
      <c r="B19" s="57"/>
      <c r="C19" s="57"/>
      <c r="D19" s="48"/>
      <c r="E19" s="50"/>
      <c r="F19" s="96"/>
      <c r="G19" s="64"/>
      <c r="H19" s="50"/>
      <c r="I19" s="50"/>
      <c r="J19" s="50"/>
      <c r="K19" s="2"/>
      <c r="L19" s="2"/>
    </row>
    <row r="20" spans="1:12" ht="18" customHeight="1" x14ac:dyDescent="0.2">
      <c r="A20" s="52"/>
      <c r="B20" s="57"/>
      <c r="C20" s="57"/>
      <c r="D20" s="55"/>
      <c r="E20" s="50"/>
      <c r="F20" s="96"/>
      <c r="G20" s="50"/>
      <c r="H20" s="50"/>
      <c r="I20" s="50"/>
      <c r="J20" s="50"/>
      <c r="K20" s="2"/>
      <c r="L20" s="2"/>
    </row>
    <row r="21" spans="1:12" ht="18" customHeight="1" x14ac:dyDescent="0.2">
      <c r="A21" s="52"/>
      <c r="B21" s="57"/>
      <c r="C21" s="57"/>
      <c r="D21" s="50"/>
      <c r="E21" s="50"/>
      <c r="F21" s="50"/>
      <c r="G21" s="50"/>
      <c r="H21" s="50"/>
      <c r="I21" s="50"/>
      <c r="J21" s="50"/>
      <c r="K21" s="2"/>
      <c r="L21" s="2"/>
    </row>
    <row r="22" spans="1:12" ht="34.5" customHeight="1" x14ac:dyDescent="0.3">
      <c r="A22" s="178" t="s">
        <v>126</v>
      </c>
      <c r="B22" s="179"/>
      <c r="C22" s="180"/>
      <c r="D22" s="105"/>
      <c r="E22" s="106"/>
      <c r="F22" s="106"/>
      <c r="G22" s="106"/>
      <c r="H22" s="106"/>
      <c r="I22" s="106"/>
      <c r="J22" s="106"/>
      <c r="K22" s="106"/>
      <c r="L22" s="106"/>
    </row>
    <row r="23" spans="1:12" ht="18" customHeight="1" x14ac:dyDescent="0.2">
      <c r="A23" s="70" t="s">
        <v>176</v>
      </c>
      <c r="B23" s="71"/>
      <c r="C23" s="72" t="s">
        <v>11</v>
      </c>
      <c r="D23" s="99">
        <f>SUM(D5:D22)</f>
        <v>0</v>
      </c>
      <c r="E23" s="72">
        <f t="shared" ref="E23:L23" si="0">SUM(E5:E22)</f>
        <v>0</v>
      </c>
      <c r="F23" s="119">
        <f t="shared" si="0"/>
        <v>0</v>
      </c>
      <c r="G23" s="72">
        <f t="shared" si="0"/>
        <v>0</v>
      </c>
      <c r="H23" s="72">
        <f t="shared" si="0"/>
        <v>0</v>
      </c>
      <c r="I23" s="72">
        <f t="shared" si="0"/>
        <v>0</v>
      </c>
      <c r="J23" s="72">
        <f t="shared" si="0"/>
        <v>0</v>
      </c>
      <c r="K23" s="72">
        <f t="shared" si="0"/>
        <v>0</v>
      </c>
      <c r="L23" s="72">
        <f t="shared" si="0"/>
        <v>0</v>
      </c>
    </row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s="5" customFormat="1" ht="18" customHeight="1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ht="18" customHeight="1" x14ac:dyDescent="0.2">
      <c r="I35" s="35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2">
    <mergeCell ref="M2:O2"/>
    <mergeCell ref="A22:C22"/>
  </mergeCells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3"/>
  <sheetViews>
    <sheetView topLeftCell="B7" zoomScale="90" zoomScaleNormal="90" workbookViewId="0">
      <selection activeCell="G27" sqref="G27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2.85546875" customWidth="1"/>
    <col min="4" max="4" width="11.42578125" customWidth="1"/>
    <col min="6" max="6" width="11.140625" customWidth="1"/>
    <col min="9" max="9" width="15" customWidth="1"/>
    <col min="10" max="10" width="14.85546875" customWidth="1"/>
    <col min="11" max="11" width="28.5703125" bestFit="1" customWidth="1"/>
    <col min="12" max="12" width="12.5703125" bestFit="1" customWidth="1"/>
  </cols>
  <sheetData>
    <row r="1" spans="1:15" x14ac:dyDescent="0.2">
      <c r="A1" t="s">
        <v>0</v>
      </c>
    </row>
    <row r="2" spans="1:15" s="17" customFormat="1" ht="29.25" customHeight="1" x14ac:dyDescent="0.35">
      <c r="A2" s="17" t="str">
        <f>'H13-69'!A2</f>
        <v>A-1 Medium</v>
      </c>
      <c r="E2" s="17" t="str">
        <f>'H13-69'!E2</f>
        <v>A01-116</v>
      </c>
      <c r="J2" s="17" t="str">
        <f>'H13-69'!J2</f>
        <v>Lot #</v>
      </c>
      <c r="K2" s="121">
        <v>170406032104</v>
      </c>
      <c r="M2" s="178" t="s">
        <v>126</v>
      </c>
      <c r="N2" s="179"/>
      <c r="O2" s="180"/>
    </row>
    <row r="3" spans="1:15" s="24" customFormat="1" ht="30" customHeight="1" x14ac:dyDescent="0.2">
      <c r="D3" s="24" t="s">
        <v>221</v>
      </c>
      <c r="F3" s="24" t="s">
        <v>243</v>
      </c>
      <c r="I3" s="24" t="s">
        <v>94</v>
      </c>
    </row>
    <row r="4" spans="1:15" ht="60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14" t="s">
        <v>150</v>
      </c>
      <c r="G4" s="3" t="s">
        <v>8</v>
      </c>
      <c r="H4" s="3" t="s">
        <v>9</v>
      </c>
      <c r="I4" s="101" t="s">
        <v>148</v>
      </c>
      <c r="J4" s="101" t="s">
        <v>179</v>
      </c>
      <c r="K4" s="3" t="s">
        <v>10</v>
      </c>
      <c r="L4" s="3" t="s">
        <v>10</v>
      </c>
    </row>
    <row r="5" spans="1:15" ht="18" customHeight="1" x14ac:dyDescent="0.2">
      <c r="A5" s="52">
        <v>42837</v>
      </c>
      <c r="B5" s="57" t="s">
        <v>177</v>
      </c>
      <c r="C5" s="57" t="s">
        <v>178</v>
      </c>
      <c r="D5" s="48">
        <v>31.5</v>
      </c>
      <c r="E5" s="50"/>
      <c r="F5" s="50"/>
      <c r="G5" s="50"/>
      <c r="H5" s="50"/>
      <c r="I5" s="50"/>
      <c r="J5" s="50"/>
      <c r="K5" s="50"/>
      <c r="L5" s="50"/>
    </row>
    <row r="6" spans="1:15" ht="18" customHeight="1" x14ac:dyDescent="0.2">
      <c r="A6" s="52">
        <v>42838</v>
      </c>
      <c r="B6" s="57" t="s">
        <v>196</v>
      </c>
      <c r="C6" s="57" t="s">
        <v>222</v>
      </c>
      <c r="D6" s="55">
        <v>-1.5</v>
      </c>
      <c r="E6" s="50"/>
      <c r="F6" s="50"/>
      <c r="G6" s="50"/>
      <c r="H6" s="50"/>
      <c r="I6" s="50"/>
      <c r="J6" s="50"/>
      <c r="K6" s="50"/>
      <c r="L6" s="50"/>
    </row>
    <row r="7" spans="1:15" ht="18" customHeight="1" x14ac:dyDescent="0.2">
      <c r="A7" s="52">
        <v>42838</v>
      </c>
      <c r="B7" s="57" t="s">
        <v>196</v>
      </c>
      <c r="C7" s="57" t="s">
        <v>223</v>
      </c>
      <c r="D7" s="55"/>
      <c r="E7" s="50"/>
      <c r="F7" s="50">
        <v>1</v>
      </c>
      <c r="G7" s="50"/>
      <c r="H7" s="50"/>
      <c r="I7" s="50"/>
      <c r="J7" s="50"/>
      <c r="K7" s="50"/>
      <c r="L7" s="50"/>
    </row>
    <row r="8" spans="1:15" ht="18" customHeight="1" x14ac:dyDescent="0.2">
      <c r="A8" s="52">
        <v>42841</v>
      </c>
      <c r="B8" s="57" t="s">
        <v>146</v>
      </c>
      <c r="C8" s="57" t="s">
        <v>226</v>
      </c>
      <c r="D8" s="55">
        <v>-25</v>
      </c>
      <c r="E8" s="50"/>
      <c r="F8" s="50">
        <v>48</v>
      </c>
      <c r="G8" s="50"/>
      <c r="H8" s="50"/>
      <c r="I8" s="50"/>
      <c r="J8" s="50"/>
      <c r="K8" s="50"/>
      <c r="L8" s="50"/>
    </row>
    <row r="9" spans="1:15" ht="18" customHeight="1" x14ac:dyDescent="0.2">
      <c r="A9" s="52">
        <v>42841</v>
      </c>
      <c r="B9" s="57" t="s">
        <v>146</v>
      </c>
      <c r="C9" s="57" t="s">
        <v>227</v>
      </c>
      <c r="D9" s="55">
        <v>-5</v>
      </c>
      <c r="E9" s="50"/>
      <c r="F9" s="50"/>
      <c r="G9" s="50"/>
      <c r="H9" s="50"/>
      <c r="I9" s="50">
        <v>10</v>
      </c>
      <c r="J9" s="50"/>
      <c r="K9" s="50"/>
      <c r="L9" s="50"/>
    </row>
    <row r="10" spans="1:15" ht="18" customHeight="1" x14ac:dyDescent="0.2">
      <c r="A10" s="52">
        <v>42842</v>
      </c>
      <c r="B10" s="57" t="s">
        <v>196</v>
      </c>
      <c r="C10" s="57" t="s">
        <v>228</v>
      </c>
      <c r="D10" s="55"/>
      <c r="E10" s="50"/>
      <c r="F10" s="64">
        <v>-1</v>
      </c>
      <c r="G10" s="50"/>
      <c r="H10" s="50"/>
      <c r="I10" s="50"/>
      <c r="J10" s="50"/>
      <c r="K10" s="50"/>
      <c r="L10" s="50"/>
    </row>
    <row r="11" spans="1:15" ht="18" customHeight="1" x14ac:dyDescent="0.2">
      <c r="A11" s="52">
        <v>42843</v>
      </c>
      <c r="B11" s="57" t="s">
        <v>196</v>
      </c>
      <c r="C11" s="57" t="s">
        <v>229</v>
      </c>
      <c r="D11" s="48"/>
      <c r="E11" s="50"/>
      <c r="F11" s="64">
        <v>-5</v>
      </c>
      <c r="G11" s="50"/>
      <c r="H11" s="50"/>
      <c r="I11" s="98"/>
      <c r="J11" s="50"/>
      <c r="K11" s="50"/>
      <c r="L11" s="50"/>
    </row>
    <row r="12" spans="1:15" ht="18" customHeight="1" x14ac:dyDescent="0.2">
      <c r="A12" s="52">
        <v>42843</v>
      </c>
      <c r="B12" s="57" t="s">
        <v>196</v>
      </c>
      <c r="C12" s="57" t="s">
        <v>230</v>
      </c>
      <c r="D12" s="55"/>
      <c r="E12" s="50"/>
      <c r="F12" s="64">
        <v>-2</v>
      </c>
      <c r="G12" s="50"/>
      <c r="H12" s="50"/>
      <c r="I12" s="50"/>
      <c r="J12" s="50"/>
      <c r="K12" s="50"/>
      <c r="L12" s="50"/>
    </row>
    <row r="13" spans="1:15" ht="18" customHeight="1" x14ac:dyDescent="0.2">
      <c r="A13" s="52">
        <v>42843</v>
      </c>
      <c r="B13" s="57" t="s">
        <v>196</v>
      </c>
      <c r="C13" s="57" t="s">
        <v>231</v>
      </c>
      <c r="D13" s="48"/>
      <c r="E13" s="50"/>
      <c r="F13" s="98"/>
      <c r="G13" s="50"/>
      <c r="H13" s="50"/>
      <c r="I13" s="50">
        <v>-1</v>
      </c>
      <c r="J13" s="64"/>
      <c r="K13" s="50"/>
      <c r="L13" s="50"/>
    </row>
    <row r="14" spans="1:15" ht="18" customHeight="1" x14ac:dyDescent="0.2">
      <c r="A14" s="52">
        <v>42843</v>
      </c>
      <c r="B14" s="57" t="s">
        <v>196</v>
      </c>
      <c r="C14" s="57" t="s">
        <v>232</v>
      </c>
      <c r="D14" s="48"/>
      <c r="E14" s="50"/>
      <c r="F14" s="115">
        <v>-12</v>
      </c>
      <c r="G14" s="50"/>
      <c r="H14" s="50"/>
      <c r="I14" s="50"/>
      <c r="J14" s="50"/>
      <c r="K14" s="50"/>
      <c r="L14" s="50"/>
    </row>
    <row r="15" spans="1:15" ht="18" customHeight="1" x14ac:dyDescent="0.2">
      <c r="A15" s="52">
        <v>42843</v>
      </c>
      <c r="B15" s="57" t="s">
        <v>196</v>
      </c>
      <c r="C15" s="57" t="s">
        <v>233</v>
      </c>
      <c r="D15" s="55"/>
      <c r="E15" s="50"/>
      <c r="F15" s="50">
        <v>-3</v>
      </c>
      <c r="G15" s="50"/>
      <c r="H15" s="50"/>
      <c r="I15" s="50"/>
      <c r="J15" s="50"/>
      <c r="K15" s="50"/>
      <c r="L15" s="50"/>
    </row>
    <row r="16" spans="1:15" ht="18" customHeight="1" x14ac:dyDescent="0.2">
      <c r="A16" s="52">
        <v>42850</v>
      </c>
      <c r="B16" s="57" t="s">
        <v>167</v>
      </c>
      <c r="C16" s="57" t="s">
        <v>234</v>
      </c>
      <c r="D16" s="48"/>
      <c r="E16" s="50"/>
      <c r="F16" s="103">
        <v>-1</v>
      </c>
      <c r="G16" s="50"/>
      <c r="H16" s="50"/>
      <c r="I16" s="50"/>
      <c r="J16" s="50"/>
      <c r="K16" s="50"/>
      <c r="L16" s="50"/>
    </row>
    <row r="17" spans="1:12" ht="18" customHeight="1" x14ac:dyDescent="0.2">
      <c r="A17" s="52">
        <v>42866</v>
      </c>
      <c r="B17" s="57" t="s">
        <v>167</v>
      </c>
      <c r="C17" s="57" t="s">
        <v>235</v>
      </c>
      <c r="D17" s="48"/>
      <c r="E17" s="50"/>
      <c r="F17" s="96">
        <v>-5</v>
      </c>
      <c r="G17" s="64"/>
      <c r="H17" s="50"/>
      <c r="I17" s="50"/>
      <c r="J17" s="50"/>
      <c r="K17" s="2"/>
      <c r="L17" s="2"/>
    </row>
    <row r="18" spans="1:12" ht="18" customHeight="1" x14ac:dyDescent="0.2">
      <c r="A18" s="52">
        <v>42873</v>
      </c>
      <c r="B18" s="57" t="s">
        <v>167</v>
      </c>
      <c r="C18" s="57" t="s">
        <v>236</v>
      </c>
      <c r="D18" s="48"/>
      <c r="E18" s="50"/>
      <c r="F18" s="64">
        <v>-4</v>
      </c>
      <c r="G18" s="64"/>
      <c r="H18" s="50"/>
      <c r="I18" s="50"/>
      <c r="J18" s="50"/>
      <c r="K18" s="2"/>
      <c r="L18" s="2"/>
    </row>
    <row r="19" spans="1:12" ht="18" customHeight="1" x14ac:dyDescent="0.2">
      <c r="A19" s="52">
        <v>42877</v>
      </c>
      <c r="B19" s="57" t="s">
        <v>167</v>
      </c>
      <c r="C19" s="57" t="s">
        <v>237</v>
      </c>
      <c r="D19" s="48"/>
      <c r="E19" s="50"/>
      <c r="F19" s="96">
        <v>-1</v>
      </c>
      <c r="G19" s="64"/>
      <c r="H19" s="50"/>
      <c r="I19" s="50"/>
      <c r="J19" s="50"/>
      <c r="K19" s="2"/>
      <c r="L19" s="2"/>
    </row>
    <row r="20" spans="1:12" ht="18" customHeight="1" x14ac:dyDescent="0.2">
      <c r="A20" s="52">
        <v>42887</v>
      </c>
      <c r="B20" s="57" t="s">
        <v>167</v>
      </c>
      <c r="C20" s="57" t="s">
        <v>238</v>
      </c>
      <c r="D20" s="55"/>
      <c r="E20" s="50"/>
      <c r="F20" s="96">
        <v>-11</v>
      </c>
      <c r="G20" s="50"/>
      <c r="H20" s="50"/>
      <c r="I20" s="50"/>
      <c r="J20" s="50"/>
      <c r="K20" s="2"/>
      <c r="L20" s="2"/>
    </row>
    <row r="21" spans="1:12" s="132" customFormat="1" ht="18" customHeight="1" x14ac:dyDescent="0.2">
      <c r="A21" s="129">
        <v>42896</v>
      </c>
      <c r="B21" s="130" t="s">
        <v>196</v>
      </c>
      <c r="C21" s="130" t="s">
        <v>239</v>
      </c>
      <c r="D21" s="131"/>
      <c r="E21" s="131"/>
      <c r="F21" s="131">
        <v>-1</v>
      </c>
      <c r="G21" s="131"/>
      <c r="H21" s="131"/>
      <c r="I21" s="131">
        <v>1</v>
      </c>
      <c r="J21" s="131"/>
      <c r="K21" s="131"/>
      <c r="L21" s="131"/>
    </row>
    <row r="22" spans="1:12" ht="18" customHeight="1" x14ac:dyDescent="0.2">
      <c r="A22" s="111" t="s">
        <v>240</v>
      </c>
      <c r="B22" s="112" t="s">
        <v>219</v>
      </c>
      <c r="C22" s="113" t="s">
        <v>241</v>
      </c>
      <c r="D22" s="50"/>
      <c r="E22" s="50"/>
      <c r="F22" s="50">
        <v>-2</v>
      </c>
      <c r="G22" s="50"/>
      <c r="H22" s="50"/>
      <c r="I22" s="50"/>
      <c r="J22" s="50"/>
      <c r="K22" s="2"/>
      <c r="L22" s="2"/>
    </row>
    <row r="23" spans="1:12" ht="18" customHeight="1" x14ac:dyDescent="0.2">
      <c r="A23" s="111">
        <v>42935</v>
      </c>
      <c r="B23" s="112" t="s">
        <v>196</v>
      </c>
      <c r="C23" s="113" t="s">
        <v>242</v>
      </c>
      <c r="D23" s="50"/>
      <c r="E23" s="50"/>
      <c r="F23" s="50">
        <v>10</v>
      </c>
      <c r="G23" s="50"/>
      <c r="H23" s="50"/>
      <c r="I23" s="50">
        <v>-10</v>
      </c>
      <c r="J23" s="50"/>
      <c r="K23" s="2"/>
      <c r="L23" s="2"/>
    </row>
    <row r="24" spans="1:12" ht="18" customHeight="1" x14ac:dyDescent="0.2">
      <c r="A24" s="111">
        <v>42935</v>
      </c>
      <c r="B24" s="112" t="s">
        <v>196</v>
      </c>
      <c r="C24" s="113" t="s">
        <v>244</v>
      </c>
      <c r="D24" s="50"/>
      <c r="E24" s="50"/>
      <c r="F24" s="50">
        <v>-10</v>
      </c>
      <c r="G24" s="50"/>
      <c r="H24" s="50"/>
      <c r="I24" s="50"/>
      <c r="J24" s="50"/>
      <c r="K24" s="2"/>
      <c r="L24" s="2"/>
    </row>
    <row r="25" spans="1:12" ht="18" customHeight="1" x14ac:dyDescent="0.2">
      <c r="A25" s="111">
        <v>42957</v>
      </c>
      <c r="B25" s="112" t="s">
        <v>167</v>
      </c>
      <c r="C25" s="113" t="s">
        <v>245</v>
      </c>
      <c r="D25" s="50"/>
      <c r="E25" s="50"/>
      <c r="F25" s="50">
        <v>-1</v>
      </c>
      <c r="G25" s="50"/>
      <c r="H25" s="50"/>
      <c r="I25" s="50"/>
      <c r="J25" s="50"/>
      <c r="K25" s="2"/>
      <c r="L25" s="2"/>
    </row>
    <row r="26" spans="1:12" ht="34.5" customHeight="1" x14ac:dyDescent="0.3">
      <c r="A26" s="178" t="s">
        <v>126</v>
      </c>
      <c r="B26" s="179"/>
      <c r="C26" s="180"/>
      <c r="D26" s="105"/>
      <c r="E26" s="106"/>
      <c r="F26" s="106"/>
      <c r="G26" s="106"/>
      <c r="H26" s="106"/>
      <c r="I26" s="106"/>
      <c r="J26" s="106"/>
      <c r="K26" s="106"/>
      <c r="L26" s="106"/>
    </row>
    <row r="27" spans="1:12" ht="18" customHeight="1" x14ac:dyDescent="0.2">
      <c r="A27" s="70" t="s">
        <v>220</v>
      </c>
      <c r="B27" s="71"/>
      <c r="C27" s="72" t="s">
        <v>11</v>
      </c>
      <c r="D27" s="99">
        <f>SUM(D5:D26)</f>
        <v>0</v>
      </c>
      <c r="E27" s="72">
        <f t="shared" ref="E27:L27" si="0">SUM(E5:E26)</f>
        <v>0</v>
      </c>
      <c r="F27" s="119">
        <f t="shared" si="0"/>
        <v>0</v>
      </c>
      <c r="G27" s="72">
        <f t="shared" si="0"/>
        <v>0</v>
      </c>
      <c r="H27" s="72">
        <f t="shared" si="0"/>
        <v>0</v>
      </c>
      <c r="I27" s="72">
        <f t="shared" si="0"/>
        <v>0</v>
      </c>
      <c r="J27" s="72">
        <f t="shared" si="0"/>
        <v>0</v>
      </c>
      <c r="K27" s="72">
        <f t="shared" si="0"/>
        <v>0</v>
      </c>
      <c r="L27" s="72">
        <f t="shared" si="0"/>
        <v>0</v>
      </c>
    </row>
    <row r="28" spans="1:12" ht="18" customHeight="1" x14ac:dyDescent="0.2">
      <c r="I28" s="128"/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spans="1:12" ht="18" customHeight="1" x14ac:dyDescent="0.2"/>
    <row r="34" spans="1:12" ht="18" customHeight="1" x14ac:dyDescent="0.2"/>
    <row r="35" spans="1:12" ht="18" customHeight="1" x14ac:dyDescent="0.2"/>
    <row r="36" spans="1:12" ht="18" customHeight="1" x14ac:dyDescent="0.2"/>
    <row r="37" spans="1:12" ht="18" customHeight="1" x14ac:dyDescent="0.2"/>
    <row r="38" spans="1:12" s="5" customFormat="1" ht="18" customHeight="1" x14ac:dyDescent="0.2">
      <c r="A38"/>
      <c r="B38"/>
      <c r="C38"/>
      <c r="D38"/>
      <c r="E38"/>
      <c r="F38"/>
      <c r="G38"/>
      <c r="H38"/>
      <c r="I38"/>
      <c r="J38"/>
      <c r="K38"/>
      <c r="L38"/>
    </row>
    <row r="39" spans="1:12" ht="18" customHeight="1" x14ac:dyDescent="0.2">
      <c r="I39" s="35"/>
    </row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2">
    <mergeCell ref="M2:O2"/>
    <mergeCell ref="A26:C26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H13-69</vt:lpstr>
      <vt:lpstr>B14-65</vt:lpstr>
      <vt:lpstr>B13-86</vt:lpstr>
      <vt:lpstr>G14-50</vt:lpstr>
      <vt:lpstr>A15-61</vt:lpstr>
      <vt:lpstr>G15-46</vt:lpstr>
      <vt:lpstr>L15-03</vt:lpstr>
      <vt:lpstr>160419042004</vt:lpstr>
      <vt:lpstr>170406032104</vt:lpstr>
      <vt:lpstr>161020022010</vt:lpstr>
      <vt:lpstr>Inventory Master</vt:lpstr>
      <vt:lpstr>Blank Template</vt:lpstr>
      <vt:lpstr>170809032108</vt:lpstr>
      <vt:lpstr>180207032202</vt:lpstr>
      <vt:lpstr>180515042205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2018-02-16T14:23:35Z</cp:lastPrinted>
  <dcterms:created xsi:type="dcterms:W3CDTF">2008-02-18T14:13:43Z</dcterms:created>
  <dcterms:modified xsi:type="dcterms:W3CDTF">2018-08-17T19:00:11Z</dcterms:modified>
</cp:coreProperties>
</file>