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13_ncr:1_{A255DF31-050B-4604-A5B2-A7892AFAB530}" xr6:coauthVersionLast="34" xr6:coauthVersionMax="34" xr10:uidLastSave="{00000000-0000-0000-0000-000000000000}"/>
  <bookViews>
    <workbookView xWindow="480" yWindow="165" windowWidth="15450" windowHeight="11010" firstSheet="5" activeTab="5" xr2:uid="{00000000-000D-0000-FFFF-FFFF00000000}"/>
  </bookViews>
  <sheets>
    <sheet name="L13-23" sheetId="3" state="hidden" r:id="rId1"/>
    <sheet name="E15-66" sheetId="4" state="hidden" r:id="rId2"/>
    <sheet name="160919011910" sheetId="6" state="hidden" r:id="rId3"/>
    <sheet name="160919021910" sheetId="7" state="hidden" r:id="rId4"/>
    <sheet name="170104012002" sheetId="8" state="hidden" r:id="rId5"/>
    <sheet name="Inventory Master" sheetId="1" r:id="rId6"/>
    <sheet name="G15-02" sheetId="5" r:id="rId7"/>
    <sheet name="Sheet1" sheetId="9" state="hidden" r:id="rId8"/>
  </sheets>
  <externalReferences>
    <externalReference r:id="rId9"/>
  </externalReferences>
  <calcPr calcId="179021"/>
</workbook>
</file>

<file path=xl/calcChain.xml><?xml version="1.0" encoding="utf-8"?>
<calcChain xmlns="http://schemas.openxmlformats.org/spreadsheetml/2006/main">
  <c r="B26" i="1" l="1"/>
  <c r="K10" i="1"/>
  <c r="C10" i="1"/>
  <c r="A10" i="1"/>
  <c r="L24" i="8"/>
  <c r="J10" i="1"/>
  <c r="K24" i="8"/>
  <c r="I10" i="1"/>
  <c r="J24" i="8"/>
  <c r="H10" i="1"/>
  <c r="I24" i="8"/>
  <c r="G10" i="1"/>
  <c r="H24" i="8"/>
  <c r="F10" i="1"/>
  <c r="G24" i="8"/>
  <c r="E10" i="1"/>
  <c r="F24" i="8"/>
  <c r="D10" i="1"/>
  <c r="E24" i="8"/>
  <c r="D24" i="8"/>
  <c r="B10" i="1"/>
  <c r="K9" i="1"/>
  <c r="A9" i="1"/>
  <c r="L24" i="7"/>
  <c r="J9" i="1"/>
  <c r="K24" i="7"/>
  <c r="I9" i="1"/>
  <c r="J24" i="7"/>
  <c r="H9" i="1"/>
  <c r="I24" i="7"/>
  <c r="G9" i="1"/>
  <c r="H24" i="7"/>
  <c r="F9" i="1"/>
  <c r="G24" i="7"/>
  <c r="E9" i="1"/>
  <c r="F24" i="7"/>
  <c r="D9" i="1"/>
  <c r="E24" i="7"/>
  <c r="C9" i="1"/>
  <c r="D24" i="7"/>
  <c r="B9" i="1"/>
  <c r="K8" i="1"/>
  <c r="C8" i="1"/>
  <c r="A8" i="1"/>
  <c r="L24" i="6"/>
  <c r="J8" i="1"/>
  <c r="K24" i="6"/>
  <c r="I8" i="1"/>
  <c r="J24" i="6"/>
  <c r="H8" i="1"/>
  <c r="I24" i="6"/>
  <c r="G8" i="1"/>
  <c r="H24" i="6"/>
  <c r="F8" i="1"/>
  <c r="G24" i="6"/>
  <c r="E8" i="1"/>
  <c r="F24" i="6"/>
  <c r="D8" i="1"/>
  <c r="E24" i="6"/>
  <c r="D24" i="6"/>
  <c r="B8" i="1"/>
  <c r="K7" i="1"/>
  <c r="A7" i="1"/>
  <c r="L25" i="5"/>
  <c r="J7" i="1"/>
  <c r="K25" i="5"/>
  <c r="I7" i="1"/>
  <c r="J25" i="5"/>
  <c r="H7" i="1"/>
  <c r="I25" i="5"/>
  <c r="G7" i="1"/>
  <c r="G23" i="1"/>
  <c r="G24" i="1" s="1"/>
  <c r="B27" i="1" s="1"/>
  <c r="B28" i="1" s="1"/>
  <c r="H25" i="5"/>
  <c r="F7" i="1"/>
  <c r="G25" i="5"/>
  <c r="E7" i="1"/>
  <c r="F25" i="5"/>
  <c r="D7" i="1"/>
  <c r="E25" i="5"/>
  <c r="C7" i="1"/>
  <c r="D25" i="5"/>
  <c r="B7" i="1"/>
  <c r="K6" i="1"/>
  <c r="A6" i="1"/>
  <c r="L24" i="4"/>
  <c r="J6" i="1"/>
  <c r="K24" i="4"/>
  <c r="I6" i="1"/>
  <c r="I23" i="1" s="1"/>
  <c r="J24" i="4"/>
  <c r="H6" i="1"/>
  <c r="H23" i="1" s="1"/>
  <c r="I24" i="4"/>
  <c r="G6" i="1"/>
  <c r="H24" i="4"/>
  <c r="F6" i="1"/>
  <c r="F23" i="1" s="1"/>
  <c r="G24" i="4"/>
  <c r="E6" i="1"/>
  <c r="F24" i="4"/>
  <c r="D6" i="1"/>
  <c r="D23" i="1" s="1"/>
  <c r="E24" i="4"/>
  <c r="C6" i="1"/>
  <c r="D24" i="4"/>
  <c r="B6" i="1"/>
  <c r="A2" i="1"/>
  <c r="I2" i="1"/>
  <c r="D24" i="3"/>
  <c r="B5" i="1"/>
  <c r="B23" i="1" s="1"/>
  <c r="A5" i="1"/>
  <c r="K5" i="1"/>
  <c r="L24" i="3"/>
  <c r="J5" i="1"/>
  <c r="J23" i="1" s="1"/>
  <c r="K24" i="3"/>
  <c r="I5" i="1"/>
  <c r="J24" i="3"/>
  <c r="H5" i="1"/>
  <c r="I24" i="3"/>
  <c r="G5" i="1"/>
  <c r="H24" i="3"/>
  <c r="F5" i="1"/>
  <c r="G24" i="3"/>
  <c r="E5" i="1"/>
  <c r="E23" i="1" s="1"/>
  <c r="F24" i="3"/>
  <c r="D5" i="1"/>
  <c r="E24" i="3"/>
  <c r="C5" i="1"/>
  <c r="C23" i="1" s="1"/>
</calcChain>
</file>

<file path=xl/sharedStrings.xml><?xml version="1.0" encoding="utf-8"?>
<sst xmlns="http://schemas.openxmlformats.org/spreadsheetml/2006/main" count="228" uniqueCount="66">
  <si>
    <t>.</t>
  </si>
  <si>
    <t>Date</t>
  </si>
  <si>
    <t>Entrant</t>
  </si>
  <si>
    <t xml:space="preserve">Event </t>
  </si>
  <si>
    <t>Bulk</t>
  </si>
  <si>
    <t>250 g</t>
  </si>
  <si>
    <t>500g</t>
  </si>
  <si>
    <t>2kg</t>
  </si>
  <si>
    <t>50kg</t>
  </si>
  <si>
    <t>Custom</t>
  </si>
  <si>
    <t>Totals</t>
  </si>
  <si>
    <t>Lot #</t>
  </si>
  <si>
    <t xml:space="preserve"> </t>
  </si>
  <si>
    <t xml:space="preserve">  </t>
  </si>
  <si>
    <t>GEB</t>
  </si>
  <si>
    <t>Exp 1/17</t>
  </si>
  <si>
    <t xml:space="preserve"> Anaerobic Media (Abbott)</t>
  </si>
  <si>
    <t>A01-213</t>
  </si>
  <si>
    <t>L13-23</t>
  </si>
  <si>
    <t>Released bulk</t>
  </si>
  <si>
    <t>SPM</t>
  </si>
  <si>
    <t>Fill to stock 17x50kg</t>
  </si>
  <si>
    <t>STOCK</t>
  </si>
  <si>
    <t>bkwh</t>
  </si>
  <si>
    <t>ABB 2104 17x50kg</t>
  </si>
  <si>
    <t>inv adj</t>
  </si>
  <si>
    <t>BK15</t>
  </si>
  <si>
    <t>ok</t>
  </si>
  <si>
    <t>E15-66</t>
  </si>
  <si>
    <t>GS</t>
  </si>
  <si>
    <t>Exp 6/18</t>
  </si>
  <si>
    <t>ANE</t>
  </si>
  <si>
    <t>Fill to stock 85x10kg</t>
  </si>
  <si>
    <t>Abbott 6318</t>
  </si>
  <si>
    <t xml:space="preserve">ADJ </t>
  </si>
  <si>
    <t>BK18</t>
  </si>
  <si>
    <t>nk</t>
  </si>
  <si>
    <t>rollover to G15-02</t>
  </si>
  <si>
    <t>rollover to E15-66</t>
  </si>
  <si>
    <t>G15-02</t>
  </si>
  <si>
    <t>Exp 8/18</t>
  </si>
  <si>
    <t>Fill toStock 85x10kg</t>
  </si>
  <si>
    <t>ABBOTT 7188</t>
  </si>
  <si>
    <t>Fill to srock 2x10kg</t>
  </si>
  <si>
    <t>EF</t>
  </si>
  <si>
    <t>Exp 10/19</t>
  </si>
  <si>
    <t>NSA</t>
  </si>
  <si>
    <t>Fill to Abbott  10734 12x50kg</t>
  </si>
  <si>
    <t>Fill to Abbott 10734 12x50kg</t>
  </si>
  <si>
    <t>Annex</t>
  </si>
  <si>
    <t>Exp 2/20</t>
  </si>
  <si>
    <t>ane</t>
  </si>
  <si>
    <t>fill to abbott 8x50kg</t>
  </si>
  <si>
    <t>rollover to lot 170104012002</t>
  </si>
  <si>
    <t>G1-5</t>
  </si>
  <si>
    <t>10kg</t>
  </si>
  <si>
    <t xml:space="preserve">SEPT INV </t>
  </si>
  <si>
    <t>NSA 9/18/2017</t>
  </si>
  <si>
    <t>Location 11/10/17</t>
  </si>
  <si>
    <t>QB COUNT ON 11/10/17</t>
  </si>
  <si>
    <t>COUNT ON 11/10/17</t>
  </si>
  <si>
    <t>QB ADJUSTMENT ON 11/10/17</t>
  </si>
  <si>
    <t>A01-213-E</t>
  </si>
  <si>
    <t>A01-213-A</t>
  </si>
  <si>
    <t>A01-213-C</t>
  </si>
  <si>
    <t>A01-213-N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</si>
</sst>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20" x14ac:knownFonts="1">
    <font>
      <sz val="10"/>
      <name val="Arial"/>
    </font>
    <font>
      <sz val="10"/>
      <name val="Arial"/>
    </font>
    <font>
      <sz val="24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b/>
      <sz val="24"/>
      <color indexed="10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indexed="12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22"/>
      <name val="Arial"/>
      <family val="2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7">
    <xf numFmtId="0" fontId="0" fillId="0" borderId="0" xfId="0"/>
    <xf numFmtId="0" fontId="2" fillId="0" borderId="0" xfId="0" applyFont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/>
    </xf>
    <xf numFmtId="0" fontId="8" fillId="0" borderId="1" xfId="0" applyNumberFormat="1" applyFont="1" applyBorder="1"/>
    <xf numFmtId="0" fontId="9" fillId="0" borderId="1" xfId="0" applyFont="1" applyBorder="1" applyAlignment="1">
      <alignment horizontal="center"/>
    </xf>
    <xf numFmtId="0" fontId="5" fillId="0" borderId="1" xfId="0" applyFont="1" applyBorder="1"/>
    <xf numFmtId="0" fontId="9" fillId="0" borderId="0" xfId="0" applyFont="1"/>
    <xf numFmtId="0" fontId="10" fillId="0" borderId="0" xfId="0" applyFont="1"/>
    <xf numFmtId="0" fontId="8" fillId="0" borderId="0" xfId="0" applyFont="1" applyBorder="1" applyAlignment="1">
      <alignment vertical="top"/>
    </xf>
    <xf numFmtId="0" fontId="0" fillId="0" borderId="0" xfId="0" applyBorder="1"/>
    <xf numFmtId="0" fontId="8" fillId="0" borderId="0" xfId="0" applyNumberFormat="1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14" fontId="0" fillId="0" borderId="1" xfId="0" applyNumberFormat="1" applyBorder="1"/>
    <xf numFmtId="164" fontId="0" fillId="0" borderId="0" xfId="0" applyNumberFormat="1"/>
    <xf numFmtId="164" fontId="2" fillId="0" borderId="0" xfId="0" applyNumberFormat="1" applyFont="1"/>
    <xf numFmtId="164" fontId="4" fillId="0" borderId="1" xfId="0" applyNumberFormat="1" applyFont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 applyBorder="1"/>
    <xf numFmtId="164" fontId="5" fillId="0" borderId="0" xfId="0" applyNumberFormat="1" applyFont="1" applyBorder="1" applyAlignment="1">
      <alignment horizontal="center" vertical="center"/>
    </xf>
    <xf numFmtId="1" fontId="0" fillId="0" borderId="0" xfId="0" applyNumberFormat="1"/>
    <xf numFmtId="1" fontId="2" fillId="0" borderId="0" xfId="0" applyNumberFormat="1" applyFont="1"/>
    <xf numFmtId="1" fontId="11" fillId="0" borderId="0" xfId="0" applyNumberFormat="1" applyFont="1" applyAlignment="1">
      <alignment horizontal="right"/>
    </xf>
    <xf numFmtId="1" fontId="4" fillId="0" borderId="1" xfId="0" applyNumberFormat="1" applyFont="1" applyBorder="1" applyAlignment="1">
      <alignment horizontal="center"/>
    </xf>
    <xf numFmtId="1" fontId="0" fillId="0" borderId="1" xfId="0" applyNumberFormat="1" applyBorder="1"/>
    <xf numFmtId="1" fontId="0" fillId="0" borderId="0" xfId="0" applyNumberFormat="1" applyBorder="1"/>
    <xf numFmtId="1" fontId="5" fillId="0" borderId="0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/>
    </xf>
    <xf numFmtId="164" fontId="12" fillId="0" borderId="1" xfId="0" applyNumberFormat="1" applyFont="1" applyBorder="1"/>
    <xf numFmtId="1" fontId="13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64" fontId="15" fillId="0" borderId="0" xfId="0" applyNumberFormat="1" applyFont="1" applyAlignment="1">
      <alignment horizontal="center"/>
    </xf>
    <xf numFmtId="1" fontId="15" fillId="0" borderId="0" xfId="0" applyNumberFormat="1" applyFont="1" applyAlignment="1">
      <alignment horizontal="center"/>
    </xf>
    <xf numFmtId="14" fontId="0" fillId="0" borderId="1" xfId="0" applyNumberFormat="1" applyFill="1" applyBorder="1"/>
    <xf numFmtId="0" fontId="0" fillId="0" borderId="1" xfId="0" applyFill="1" applyBorder="1"/>
    <xf numFmtId="164" fontId="0" fillId="0" borderId="1" xfId="0" applyNumberFormat="1" applyFill="1" applyBorder="1"/>
    <xf numFmtId="1" fontId="0" fillId="0" borderId="1" xfId="0" applyNumberFormat="1" applyFill="1" applyBorder="1"/>
    <xf numFmtId="0" fontId="14" fillId="0" borderId="1" xfId="0" applyFont="1" applyFill="1" applyBorder="1"/>
    <xf numFmtId="1" fontId="16" fillId="0" borderId="1" xfId="0" applyNumberFormat="1" applyFont="1" applyFill="1" applyBorder="1"/>
    <xf numFmtId="164" fontId="17" fillId="0" borderId="1" xfId="0" applyNumberFormat="1" applyFont="1" applyFill="1" applyBorder="1"/>
    <xf numFmtId="1" fontId="17" fillId="0" borderId="1" xfId="0" applyNumberFormat="1" applyFont="1" applyFill="1" applyBorder="1"/>
    <xf numFmtId="0" fontId="14" fillId="0" borderId="1" xfId="0" applyFont="1" applyBorder="1"/>
    <xf numFmtId="14" fontId="0" fillId="2" borderId="1" xfId="0" applyNumberFormat="1" applyFill="1" applyBorder="1"/>
    <xf numFmtId="0" fontId="14" fillId="2" borderId="1" xfId="0" applyFont="1" applyFill="1" applyBorder="1"/>
    <xf numFmtId="0" fontId="14" fillId="3" borderId="1" xfId="0" applyFont="1" applyFill="1" applyBorder="1"/>
    <xf numFmtId="1" fontId="0" fillId="3" borderId="1" xfId="0" applyNumberFormat="1" applyFill="1" applyBorder="1"/>
    <xf numFmtId="164" fontId="12" fillId="0" borderId="1" xfId="0" applyNumberFormat="1" applyFont="1" applyFill="1" applyBorder="1"/>
    <xf numFmtId="1" fontId="0" fillId="2" borderId="1" xfId="0" applyNumberFormat="1" applyFill="1" applyBorder="1"/>
    <xf numFmtId="0" fontId="0" fillId="2" borderId="1" xfId="0" applyFill="1" applyBorder="1"/>
    <xf numFmtId="2" fontId="0" fillId="0" borderId="0" xfId="0" applyNumberFormat="1"/>
    <xf numFmtId="2" fontId="2" fillId="0" borderId="0" xfId="0" applyNumberFormat="1" applyFont="1"/>
    <xf numFmtId="2" fontId="15" fillId="0" borderId="0" xfId="0" applyNumberFormat="1" applyFont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0" fillId="0" borderId="1" xfId="0" applyNumberFormat="1" applyBorder="1"/>
    <xf numFmtId="2" fontId="12" fillId="2" borderId="1" xfId="0" applyNumberFormat="1" applyFont="1" applyFill="1" applyBorder="1"/>
    <xf numFmtId="2" fontId="0" fillId="2" borderId="1" xfId="0" applyNumberFormat="1" applyFill="1" applyBorder="1"/>
    <xf numFmtId="2" fontId="0" fillId="0" borderId="1" xfId="0" applyNumberFormat="1" applyFill="1" applyBorder="1"/>
    <xf numFmtId="2" fontId="17" fillId="0" borderId="1" xfId="0" applyNumberFormat="1" applyFont="1" applyFill="1" applyBorder="1"/>
    <xf numFmtId="2" fontId="0" fillId="0" borderId="0" xfId="0" applyNumberFormat="1" applyBorder="1"/>
    <xf numFmtId="2" fontId="5" fillId="0" borderId="0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/>
    </xf>
    <xf numFmtId="0" fontId="14" fillId="4" borderId="1" xfId="0" applyFont="1" applyFill="1" applyBorder="1"/>
    <xf numFmtId="1" fontId="0" fillId="4" borderId="1" xfId="0" applyNumberFormat="1" applyFill="1" applyBorder="1"/>
    <xf numFmtId="0" fontId="15" fillId="2" borderId="0" xfId="0" applyFont="1" applyFill="1" applyAlignment="1">
      <alignment horizontal="center"/>
    </xf>
    <xf numFmtId="2" fontId="15" fillId="2" borderId="0" xfId="0" applyNumberFormat="1" applyFont="1" applyFill="1" applyAlignment="1">
      <alignment horizontal="center"/>
    </xf>
    <xf numFmtId="1" fontId="15" fillId="2" borderId="0" xfId="0" applyNumberFormat="1" applyFont="1" applyFill="1" applyAlignment="1">
      <alignment horizontal="center"/>
    </xf>
    <xf numFmtId="1" fontId="16" fillId="2" borderId="1" xfId="0" applyNumberFormat="1" applyFont="1" applyFill="1" applyBorder="1"/>
    <xf numFmtId="2" fontId="17" fillId="2" borderId="1" xfId="0" applyNumberFormat="1" applyFont="1" applyFill="1" applyBorder="1"/>
    <xf numFmtId="1" fontId="17" fillId="2" borderId="1" xfId="0" applyNumberFormat="1" applyFont="1" applyFill="1" applyBorder="1"/>
    <xf numFmtId="1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1" fontId="18" fillId="0" borderId="0" xfId="0" applyNumberFormat="1" applyFont="1"/>
    <xf numFmtId="1" fontId="18" fillId="2" borderId="1" xfId="0" applyNumberFormat="1" applyFont="1" applyFill="1" applyBorder="1"/>
    <xf numFmtId="14" fontId="0" fillId="5" borderId="1" xfId="0" applyNumberFormat="1" applyFill="1" applyBorder="1"/>
    <xf numFmtId="0" fontId="14" fillId="5" borderId="1" xfId="0" applyFont="1" applyFill="1" applyBorder="1"/>
    <xf numFmtId="2" fontId="12" fillId="5" borderId="1" xfId="0" applyNumberFormat="1" applyFont="1" applyFill="1" applyBorder="1"/>
    <xf numFmtId="1" fontId="0" fillId="5" borderId="1" xfId="0" applyNumberFormat="1" applyFill="1" applyBorder="1"/>
    <xf numFmtId="0" fontId="0" fillId="5" borderId="0" xfId="0" applyFill="1"/>
    <xf numFmtId="1" fontId="14" fillId="5" borderId="0" xfId="0" applyNumberFormat="1" applyFont="1" applyFill="1" applyBorder="1"/>
    <xf numFmtId="1" fontId="15" fillId="5" borderId="0" xfId="0" applyNumberFormat="1" applyFont="1" applyFill="1" applyAlignment="1">
      <alignment horizontal="center"/>
    </xf>
    <xf numFmtId="14" fontId="0" fillId="6" borderId="1" xfId="0" applyNumberFormat="1" applyFill="1" applyBorder="1"/>
    <xf numFmtId="0" fontId="14" fillId="6" borderId="1" xfId="0" applyFont="1" applyFill="1" applyBorder="1"/>
    <xf numFmtId="2" fontId="0" fillId="6" borderId="1" xfId="0" applyNumberFormat="1" applyFill="1" applyBorder="1"/>
    <xf numFmtId="1" fontId="0" fillId="6" borderId="1" xfId="0" applyNumberFormat="1" applyFill="1" applyBorder="1"/>
    <xf numFmtId="0" fontId="0" fillId="6" borderId="0" xfId="0" applyFill="1"/>
    <xf numFmtId="0" fontId="15" fillId="6" borderId="0" xfId="0" applyFont="1" applyFill="1" applyAlignment="1">
      <alignment horizontal="center"/>
    </xf>
    <xf numFmtId="2" fontId="15" fillId="6" borderId="0" xfId="0" applyNumberFormat="1" applyFont="1" applyFill="1" applyAlignment="1">
      <alignment horizontal="center"/>
    </xf>
    <xf numFmtId="1" fontId="15" fillId="6" borderId="0" xfId="0" applyNumberFormat="1" applyFont="1" applyFill="1" applyAlignment="1">
      <alignment horizontal="center"/>
    </xf>
    <xf numFmtId="1" fontId="5" fillId="6" borderId="0" xfId="0" applyNumberFormat="1" applyFont="1" applyFill="1" applyBorder="1" applyAlignment="1">
      <alignment horizontal="center" vertical="center"/>
    </xf>
    <xf numFmtId="165" fontId="19" fillId="6" borderId="0" xfId="1" applyNumberFormat="1" applyFont="1" applyFill="1"/>
    <xf numFmtId="1" fontId="8" fillId="6" borderId="1" xfId="0" applyNumberFormat="1" applyFont="1" applyFill="1" applyBorder="1" applyAlignment="1">
      <alignment horizontal="left"/>
    </xf>
    <xf numFmtId="164" fontId="9" fillId="6" borderId="1" xfId="0" applyNumberFormat="1" applyFont="1" applyFill="1" applyBorder="1" applyAlignment="1">
      <alignment horizontal="center"/>
    </xf>
    <xf numFmtId="1" fontId="9" fillId="6" borderId="1" xfId="0" applyNumberFormat="1" applyFont="1" applyFill="1" applyBorder="1" applyAlignment="1">
      <alignment horizontal="center"/>
    </xf>
    <xf numFmtId="0" fontId="10" fillId="6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Inventory%2011-10-17\INVENTORY%20RECONCILIATION%2011-10-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70">
          <cell r="G70">
            <v>20000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L79"/>
  <sheetViews>
    <sheetView zoomScaleNormal="100" workbookViewId="0">
      <pane ySplit="4" topLeftCell="A20" activePane="bottomLeft" state="frozen"/>
      <selection pane="bottomLeft" activeCell="D31" sqref="D31"/>
    </sheetView>
  </sheetViews>
  <sheetFormatPr defaultRowHeight="12.75" x14ac:dyDescent="0.2"/>
  <cols>
    <col min="1" max="1" width="11.28515625" customWidth="1"/>
    <col min="2" max="2" width="11.85546875" bestFit="1" customWidth="1"/>
    <col min="3" max="3" width="18.5703125" customWidth="1"/>
    <col min="4" max="4" width="11.42578125" style="17" customWidth="1"/>
    <col min="5" max="7" width="8.85546875" style="23" customWidth="1"/>
    <col min="8" max="8" width="12.42578125" style="23" customWidth="1"/>
    <col min="9" max="12" width="12.5703125" style="23" bestFit="1" customWidth="1"/>
  </cols>
  <sheetData>
    <row r="1" spans="1:12" ht="16.5" customHeight="1" x14ac:dyDescent="0.2">
      <c r="A1" t="s">
        <v>0</v>
      </c>
      <c r="H1" s="32" t="s">
        <v>12</v>
      </c>
    </row>
    <row r="2" spans="1:12" s="1" customFormat="1" ht="29.25" customHeight="1" x14ac:dyDescent="0.4">
      <c r="A2" s="4" t="s">
        <v>16</v>
      </c>
      <c r="D2" s="18"/>
      <c r="E2" s="24" t="s">
        <v>17</v>
      </c>
      <c r="F2" s="24"/>
      <c r="G2" s="24"/>
      <c r="H2" s="32" t="s">
        <v>12</v>
      </c>
      <c r="I2" s="25" t="s">
        <v>12</v>
      </c>
      <c r="J2" s="24" t="s">
        <v>11</v>
      </c>
      <c r="K2" s="24" t="s">
        <v>18</v>
      </c>
      <c r="L2" s="24"/>
    </row>
    <row r="3" spans="1:12" s="33" customFormat="1" ht="33.75" customHeight="1" x14ac:dyDescent="0.2">
      <c r="A3" s="33" t="s">
        <v>12</v>
      </c>
      <c r="D3" s="34" t="s">
        <v>26</v>
      </c>
      <c r="E3" s="35"/>
      <c r="F3" s="35"/>
      <c r="G3" s="35"/>
      <c r="H3" s="35" t="s">
        <v>23</v>
      </c>
      <c r="I3" s="35" t="s">
        <v>12</v>
      </c>
      <c r="J3" s="35"/>
      <c r="K3" s="35"/>
      <c r="L3" s="35"/>
    </row>
    <row r="4" spans="1:12" ht="18" customHeight="1" x14ac:dyDescent="0.3">
      <c r="A4" s="3" t="s">
        <v>1</v>
      </c>
      <c r="B4" s="3" t="s">
        <v>2</v>
      </c>
      <c r="C4" s="3" t="s">
        <v>3</v>
      </c>
      <c r="D4" s="19" t="s">
        <v>4</v>
      </c>
      <c r="E4" s="26" t="s">
        <v>5</v>
      </c>
      <c r="F4" s="26" t="s">
        <v>6</v>
      </c>
      <c r="G4" s="26" t="s">
        <v>7</v>
      </c>
      <c r="H4" s="26" t="s">
        <v>8</v>
      </c>
      <c r="I4" s="26" t="s">
        <v>9</v>
      </c>
      <c r="J4" s="26" t="s">
        <v>9</v>
      </c>
      <c r="K4" s="26" t="s">
        <v>9</v>
      </c>
      <c r="L4" s="26" t="s">
        <v>9</v>
      </c>
    </row>
    <row r="5" spans="1:12" ht="18" customHeight="1" x14ac:dyDescent="0.2">
      <c r="A5" s="16">
        <v>41624</v>
      </c>
      <c r="B5" s="44" t="s">
        <v>14</v>
      </c>
      <c r="C5" s="44" t="s">
        <v>19</v>
      </c>
      <c r="D5" s="20">
        <v>864.2</v>
      </c>
      <c r="E5" s="27"/>
      <c r="F5" s="27"/>
      <c r="G5" s="27"/>
      <c r="H5" s="27"/>
      <c r="I5" s="27"/>
      <c r="J5" s="27"/>
      <c r="K5" s="27"/>
      <c r="L5" s="27"/>
    </row>
    <row r="6" spans="1:12" ht="18" customHeight="1" x14ac:dyDescent="0.2">
      <c r="A6" s="16">
        <v>41625</v>
      </c>
      <c r="B6" s="44" t="s">
        <v>20</v>
      </c>
      <c r="C6" s="47" t="s">
        <v>21</v>
      </c>
      <c r="D6" s="31">
        <v>-850</v>
      </c>
      <c r="E6" s="27"/>
      <c r="F6" s="27"/>
      <c r="G6" s="27"/>
      <c r="H6" s="27"/>
      <c r="I6" s="27"/>
      <c r="J6" s="27"/>
      <c r="K6" s="27"/>
      <c r="L6" s="27"/>
    </row>
    <row r="7" spans="1:12" ht="18" customHeight="1" x14ac:dyDescent="0.2">
      <c r="A7" s="16">
        <v>41625</v>
      </c>
      <c r="B7" s="44" t="s">
        <v>20</v>
      </c>
      <c r="C7" s="47" t="s">
        <v>22</v>
      </c>
      <c r="D7" s="31"/>
      <c r="E7" s="27"/>
      <c r="F7" s="27"/>
      <c r="G7" s="27"/>
      <c r="H7" s="48">
        <v>17</v>
      </c>
      <c r="I7" s="27"/>
      <c r="J7" s="27"/>
      <c r="K7" s="27"/>
      <c r="L7" s="27"/>
    </row>
    <row r="8" spans="1:12" ht="18" customHeight="1" x14ac:dyDescent="0.2">
      <c r="A8" s="36">
        <v>41625</v>
      </c>
      <c r="B8" s="40" t="s">
        <v>20</v>
      </c>
      <c r="C8" s="40" t="s">
        <v>24</v>
      </c>
      <c r="D8" s="38"/>
      <c r="E8" s="39"/>
      <c r="F8" s="39"/>
      <c r="G8" s="39"/>
      <c r="H8" s="39">
        <v>-17</v>
      </c>
      <c r="I8" s="39"/>
      <c r="J8" s="39"/>
      <c r="K8" s="39"/>
      <c r="L8" s="27"/>
    </row>
    <row r="9" spans="1:12" ht="18" customHeight="1" x14ac:dyDescent="0.2">
      <c r="A9" s="36">
        <v>41639</v>
      </c>
      <c r="B9" s="37" t="s">
        <v>20</v>
      </c>
      <c r="C9" s="37" t="s">
        <v>25</v>
      </c>
      <c r="D9" s="38">
        <v>0.4</v>
      </c>
      <c r="E9" s="39"/>
      <c r="F9" s="39"/>
      <c r="G9" s="39"/>
      <c r="H9" s="39"/>
      <c r="I9" s="39"/>
      <c r="J9" s="39"/>
      <c r="K9" s="39"/>
      <c r="L9" s="27"/>
    </row>
    <row r="10" spans="1:12" ht="18" customHeight="1" x14ac:dyDescent="0.2">
      <c r="A10" s="36">
        <v>42004</v>
      </c>
      <c r="B10" s="40" t="s">
        <v>20</v>
      </c>
      <c r="C10" s="40" t="s">
        <v>25</v>
      </c>
      <c r="D10" s="49" t="s">
        <v>27</v>
      </c>
      <c r="E10" s="39"/>
      <c r="F10" s="39"/>
      <c r="G10" s="39"/>
      <c r="H10" s="39"/>
      <c r="I10" s="39"/>
      <c r="J10" s="39"/>
      <c r="K10" s="39"/>
      <c r="L10" s="27"/>
    </row>
    <row r="11" spans="1:12" ht="18" customHeight="1" x14ac:dyDescent="0.2">
      <c r="A11" s="36">
        <v>42213</v>
      </c>
      <c r="B11" s="40" t="s">
        <v>36</v>
      </c>
      <c r="C11" s="40" t="s">
        <v>38</v>
      </c>
      <c r="D11" s="38">
        <v>-14.6</v>
      </c>
      <c r="E11" s="39"/>
      <c r="F11" s="39"/>
      <c r="G11" s="39"/>
      <c r="H11" s="39"/>
      <c r="I11" s="39"/>
      <c r="J11" s="39"/>
      <c r="K11" s="39"/>
      <c r="L11" s="27"/>
    </row>
    <row r="12" spans="1:12" ht="18" customHeight="1" x14ac:dyDescent="0.2">
      <c r="A12" s="36"/>
      <c r="B12" s="40"/>
      <c r="C12" s="40"/>
      <c r="D12" s="38"/>
      <c r="E12" s="39"/>
      <c r="F12" s="41"/>
      <c r="G12" s="39"/>
      <c r="H12" s="39"/>
      <c r="I12" s="39"/>
      <c r="J12" s="39"/>
      <c r="K12" s="39"/>
      <c r="L12" s="27"/>
    </row>
    <row r="13" spans="1:12" ht="18" customHeight="1" x14ac:dyDescent="0.2">
      <c r="A13" s="36"/>
      <c r="B13" s="37"/>
      <c r="C13" s="37"/>
      <c r="D13" s="42"/>
      <c r="E13" s="39"/>
      <c r="F13" s="39"/>
      <c r="G13" s="39"/>
      <c r="H13" s="39"/>
      <c r="I13" s="39"/>
      <c r="J13" s="39"/>
      <c r="K13" s="39"/>
      <c r="L13" s="27"/>
    </row>
    <row r="14" spans="1:12" ht="18" customHeight="1" x14ac:dyDescent="0.2">
      <c r="A14" s="36"/>
      <c r="B14" s="37"/>
      <c r="C14" s="37"/>
      <c r="D14" s="38"/>
      <c r="E14" s="39"/>
      <c r="F14" s="39"/>
      <c r="G14" s="39"/>
      <c r="H14" s="39"/>
      <c r="I14" s="39"/>
      <c r="J14" s="39"/>
      <c r="K14" s="39"/>
      <c r="L14" s="27"/>
    </row>
    <row r="15" spans="1:12" ht="18" customHeight="1" x14ac:dyDescent="0.2">
      <c r="A15" s="36"/>
      <c r="B15" s="37"/>
      <c r="C15" s="37"/>
      <c r="D15" s="38"/>
      <c r="E15" s="39"/>
      <c r="F15" s="39"/>
      <c r="G15" s="39"/>
      <c r="H15" s="39"/>
      <c r="I15" s="43"/>
      <c r="J15" s="39"/>
      <c r="K15" s="39"/>
      <c r="L15" s="27"/>
    </row>
    <row r="16" spans="1:12" ht="18" customHeight="1" x14ac:dyDescent="0.2">
      <c r="A16" s="36"/>
      <c r="B16" s="37"/>
      <c r="C16" s="37"/>
      <c r="D16" s="38"/>
      <c r="E16" s="39"/>
      <c r="F16" s="39"/>
      <c r="G16" s="39"/>
      <c r="H16" s="39"/>
      <c r="I16" s="39"/>
      <c r="J16" s="39"/>
      <c r="K16" s="39"/>
      <c r="L16" s="27"/>
    </row>
    <row r="17" spans="1:12" ht="18" customHeight="1" x14ac:dyDescent="0.2">
      <c r="A17" s="37"/>
      <c r="B17" s="37"/>
      <c r="C17" s="37"/>
      <c r="D17" s="38"/>
      <c r="E17" s="39"/>
      <c r="F17" s="39"/>
      <c r="G17" s="39"/>
      <c r="H17" s="39"/>
      <c r="I17" s="39"/>
      <c r="J17" s="39"/>
      <c r="K17" s="39"/>
      <c r="L17" s="27"/>
    </row>
    <row r="18" spans="1:12" ht="18" customHeight="1" x14ac:dyDescent="0.2">
      <c r="A18" s="37"/>
      <c r="B18" s="37"/>
      <c r="C18" s="37"/>
      <c r="D18" s="38"/>
      <c r="E18" s="39"/>
      <c r="F18" s="39"/>
      <c r="G18" s="39"/>
      <c r="H18" s="39"/>
      <c r="I18" s="39"/>
      <c r="J18" s="39"/>
      <c r="K18" s="39"/>
      <c r="L18" s="27"/>
    </row>
    <row r="19" spans="1:12" ht="18" customHeight="1" x14ac:dyDescent="0.2">
      <c r="A19" s="37"/>
      <c r="B19" s="37"/>
      <c r="C19" s="37"/>
      <c r="D19" s="38"/>
      <c r="E19" s="39"/>
      <c r="F19" s="39"/>
      <c r="G19" s="39"/>
      <c r="H19" s="39"/>
      <c r="I19" s="39"/>
      <c r="J19" s="39"/>
      <c r="K19" s="39"/>
      <c r="L19" s="27"/>
    </row>
    <row r="20" spans="1:12" ht="18" customHeight="1" x14ac:dyDescent="0.2">
      <c r="A20" s="2"/>
      <c r="B20" s="2"/>
      <c r="C20" s="2"/>
      <c r="D20" s="20"/>
      <c r="E20" s="27"/>
      <c r="F20" s="27"/>
      <c r="G20" s="27"/>
      <c r="H20" s="27"/>
      <c r="I20" s="27"/>
      <c r="J20" s="27"/>
      <c r="K20" s="27"/>
      <c r="L20" s="27"/>
    </row>
    <row r="21" spans="1:12" ht="18" customHeight="1" x14ac:dyDescent="0.2">
      <c r="A21" s="2"/>
      <c r="B21" s="2"/>
      <c r="C21" s="2"/>
      <c r="D21" s="20"/>
      <c r="E21" s="27"/>
      <c r="F21" s="27"/>
      <c r="G21" s="27"/>
      <c r="H21" s="27"/>
      <c r="I21" s="27"/>
      <c r="J21" s="27"/>
      <c r="K21" s="27"/>
      <c r="L21" s="27"/>
    </row>
    <row r="22" spans="1:12" ht="18" customHeight="1" x14ac:dyDescent="0.2"/>
    <row r="23" spans="1:12" ht="18" customHeight="1" x14ac:dyDescent="0.2">
      <c r="A23" s="11" t="s">
        <v>12</v>
      </c>
      <c r="B23" s="11"/>
      <c r="C23" s="12"/>
      <c r="D23" s="21"/>
      <c r="E23" s="28"/>
      <c r="F23" s="28"/>
      <c r="G23" s="28"/>
      <c r="H23" s="28"/>
      <c r="I23" s="28"/>
      <c r="J23" s="28"/>
      <c r="K23" s="28"/>
      <c r="L23" s="28"/>
    </row>
    <row r="24" spans="1:12" s="5" customFormat="1" ht="18" customHeight="1" x14ac:dyDescent="0.2">
      <c r="A24" s="13" t="s">
        <v>15</v>
      </c>
      <c r="B24" s="12"/>
      <c r="C24" s="14" t="s">
        <v>10</v>
      </c>
      <c r="D24" s="22">
        <f>SUM(D5:D21)</f>
        <v>4.6185277824406512E-14</v>
      </c>
      <c r="E24" s="29">
        <f t="shared" ref="E24:L24" si="0">SUM(E5:E21)</f>
        <v>0</v>
      </c>
      <c r="F24" s="29">
        <f t="shared" si="0"/>
        <v>0</v>
      </c>
      <c r="G24" s="29">
        <f t="shared" si="0"/>
        <v>0</v>
      </c>
      <c r="H24" s="29">
        <f t="shared" si="0"/>
        <v>0</v>
      </c>
      <c r="I24" s="29">
        <f t="shared" si="0"/>
        <v>0</v>
      </c>
      <c r="J24" s="29">
        <f t="shared" si="0"/>
        <v>0</v>
      </c>
      <c r="K24" s="29">
        <f t="shared" si="0"/>
        <v>0</v>
      </c>
      <c r="L24" s="29">
        <f t="shared" si="0"/>
        <v>0</v>
      </c>
    </row>
    <row r="25" spans="1:12" ht="18" customHeight="1" x14ac:dyDescent="0.2">
      <c r="A25" s="15" t="s">
        <v>12</v>
      </c>
      <c r="B25" s="12"/>
      <c r="C25" s="12"/>
      <c r="D25" s="21"/>
      <c r="E25" s="28"/>
      <c r="F25" s="28"/>
      <c r="G25" s="28"/>
      <c r="H25" s="28"/>
      <c r="I25" s="28"/>
      <c r="J25" s="28"/>
      <c r="K25" s="28"/>
      <c r="L25" s="28"/>
    </row>
    <row r="26" spans="1:12" ht="18" customHeight="1" x14ac:dyDescent="0.2"/>
    <row r="27" spans="1:12" ht="18" customHeight="1" x14ac:dyDescent="0.2"/>
    <row r="28" spans="1:12" ht="18" customHeight="1" x14ac:dyDescent="0.2"/>
    <row r="29" spans="1:12" ht="18" customHeight="1" x14ac:dyDescent="0.2"/>
    <row r="30" spans="1:12" ht="18" customHeight="1" x14ac:dyDescent="0.2"/>
    <row r="31" spans="1:12" ht="18" customHeight="1" x14ac:dyDescent="0.2"/>
    <row r="32" spans="1:1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</sheetData>
  <phoneticPr fontId="7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L79"/>
  <sheetViews>
    <sheetView zoomScaleNormal="100" workbookViewId="0">
      <pane ySplit="4" topLeftCell="A23" activePane="bottomLeft" state="frozen"/>
      <selection pane="bottomLeft" activeCell="C41" sqref="C41"/>
    </sheetView>
  </sheetViews>
  <sheetFormatPr defaultRowHeight="12.75" x14ac:dyDescent="0.2"/>
  <cols>
    <col min="1" max="1" width="11.28515625" customWidth="1"/>
    <col min="2" max="2" width="11.85546875" bestFit="1" customWidth="1"/>
    <col min="3" max="3" width="18.5703125" customWidth="1"/>
    <col min="4" max="4" width="11.42578125" style="52" customWidth="1"/>
    <col min="5" max="7" width="8.85546875" style="23" customWidth="1"/>
    <col min="8" max="8" width="12.42578125" style="23" customWidth="1"/>
    <col min="9" max="12" width="12.5703125" style="23" bestFit="1" customWidth="1"/>
  </cols>
  <sheetData>
    <row r="1" spans="1:12" ht="16.5" customHeight="1" x14ac:dyDescent="0.2">
      <c r="A1" t="s">
        <v>0</v>
      </c>
      <c r="H1" s="32" t="s">
        <v>12</v>
      </c>
    </row>
    <row r="2" spans="1:12" s="1" customFormat="1" ht="29.25" customHeight="1" x14ac:dyDescent="0.4">
      <c r="A2" s="4" t="s">
        <v>16</v>
      </c>
      <c r="D2" s="53"/>
      <c r="E2" s="24" t="s">
        <v>17</v>
      </c>
      <c r="F2" s="24"/>
      <c r="G2" s="24"/>
      <c r="H2" s="32" t="s">
        <v>12</v>
      </c>
      <c r="I2" s="25" t="s">
        <v>12</v>
      </c>
      <c r="J2" s="24" t="s">
        <v>11</v>
      </c>
      <c r="K2" s="24" t="s">
        <v>28</v>
      </c>
      <c r="L2" s="24"/>
    </row>
    <row r="3" spans="1:12" s="33" customFormat="1" ht="33.75" customHeight="1" x14ac:dyDescent="0.2">
      <c r="A3" s="33" t="s">
        <v>12</v>
      </c>
      <c r="D3" s="54" t="s">
        <v>35</v>
      </c>
      <c r="E3" s="35"/>
      <c r="F3" s="35"/>
      <c r="G3" s="35"/>
      <c r="H3" s="35"/>
      <c r="I3" s="35" t="s">
        <v>12</v>
      </c>
      <c r="J3" s="35"/>
      <c r="K3" s="35"/>
      <c r="L3" s="35"/>
    </row>
    <row r="4" spans="1:12" ht="18" customHeight="1" x14ac:dyDescent="0.3">
      <c r="A4" s="3" t="s">
        <v>1</v>
      </c>
      <c r="B4" s="3" t="s">
        <v>2</v>
      </c>
      <c r="C4" s="3" t="s">
        <v>3</v>
      </c>
      <c r="D4" s="55" t="s">
        <v>4</v>
      </c>
      <c r="E4" s="26" t="s">
        <v>5</v>
      </c>
      <c r="F4" s="26" t="s">
        <v>6</v>
      </c>
      <c r="G4" s="26" t="s">
        <v>7</v>
      </c>
      <c r="H4" s="26" t="s">
        <v>8</v>
      </c>
      <c r="I4" s="26" t="s">
        <v>9</v>
      </c>
      <c r="J4" s="26" t="s">
        <v>9</v>
      </c>
      <c r="K4" s="26" t="s">
        <v>9</v>
      </c>
      <c r="L4" s="26" t="s">
        <v>9</v>
      </c>
    </row>
    <row r="5" spans="1:12" ht="18" customHeight="1" x14ac:dyDescent="0.2">
      <c r="A5" s="16">
        <v>42152</v>
      </c>
      <c r="B5" s="44" t="s">
        <v>29</v>
      </c>
      <c r="C5" s="44" t="s">
        <v>19</v>
      </c>
      <c r="D5" s="56">
        <v>878</v>
      </c>
      <c r="E5" s="27"/>
      <c r="F5" s="27"/>
      <c r="G5" s="27"/>
      <c r="H5" s="27"/>
      <c r="I5" s="27"/>
      <c r="J5" s="27"/>
      <c r="K5" s="27"/>
      <c r="L5" s="27"/>
    </row>
    <row r="6" spans="1:12" ht="18" customHeight="1" x14ac:dyDescent="0.2">
      <c r="A6" s="45">
        <v>42157</v>
      </c>
      <c r="B6" s="46" t="s">
        <v>31</v>
      </c>
      <c r="C6" s="46" t="s">
        <v>32</v>
      </c>
      <c r="D6" s="57">
        <v>-855</v>
      </c>
      <c r="E6" s="50"/>
      <c r="F6" s="50"/>
      <c r="G6" s="50"/>
      <c r="H6" s="50"/>
      <c r="I6" s="50">
        <v>85</v>
      </c>
      <c r="J6" s="27"/>
      <c r="K6" s="27"/>
      <c r="L6" s="27"/>
    </row>
    <row r="7" spans="1:12" ht="18" customHeight="1" x14ac:dyDescent="0.2">
      <c r="A7" s="45">
        <v>42157</v>
      </c>
      <c r="B7" s="46" t="s">
        <v>31</v>
      </c>
      <c r="C7" s="46" t="s">
        <v>33</v>
      </c>
      <c r="D7" s="57"/>
      <c r="E7" s="50"/>
      <c r="F7" s="50"/>
      <c r="G7" s="50"/>
      <c r="H7" s="50"/>
      <c r="I7" s="50">
        <v>-85</v>
      </c>
      <c r="J7" s="27"/>
      <c r="K7" s="27"/>
      <c r="L7" s="27"/>
    </row>
    <row r="8" spans="1:12" ht="18" customHeight="1" x14ac:dyDescent="0.2">
      <c r="A8" s="45">
        <v>42170</v>
      </c>
      <c r="B8" s="46" t="s">
        <v>31</v>
      </c>
      <c r="C8" s="46" t="s">
        <v>34</v>
      </c>
      <c r="D8" s="58">
        <v>2.98</v>
      </c>
      <c r="E8" s="50"/>
      <c r="F8" s="50"/>
      <c r="G8" s="50"/>
      <c r="H8" s="50"/>
      <c r="I8" s="50"/>
      <c r="J8" s="39"/>
      <c r="K8" s="39"/>
      <c r="L8" s="27"/>
    </row>
    <row r="9" spans="1:12" ht="18" customHeight="1" x14ac:dyDescent="0.2">
      <c r="A9" s="45">
        <v>42213</v>
      </c>
      <c r="B9" s="51" t="s">
        <v>36</v>
      </c>
      <c r="C9" s="51" t="s">
        <v>37</v>
      </c>
      <c r="D9" s="58">
        <v>-25.98</v>
      </c>
      <c r="E9" s="50"/>
      <c r="F9" s="50"/>
      <c r="G9" s="50"/>
      <c r="H9" s="50"/>
      <c r="I9" s="50"/>
      <c r="J9" s="39"/>
      <c r="K9" s="39"/>
      <c r="L9" s="27"/>
    </row>
    <row r="10" spans="1:12" ht="18" customHeight="1" x14ac:dyDescent="0.2">
      <c r="A10" s="45"/>
      <c r="B10" s="46"/>
      <c r="C10" s="46"/>
      <c r="D10" s="57"/>
      <c r="E10" s="50"/>
      <c r="F10" s="50"/>
      <c r="G10" s="50"/>
      <c r="H10" s="50"/>
      <c r="I10" s="50"/>
      <c r="J10" s="39"/>
      <c r="K10" s="39"/>
      <c r="L10" s="27"/>
    </row>
    <row r="11" spans="1:12" ht="18" customHeight="1" x14ac:dyDescent="0.2">
      <c r="A11" s="45"/>
      <c r="B11" s="46"/>
      <c r="C11" s="46"/>
      <c r="D11" s="58"/>
      <c r="E11" s="50"/>
      <c r="F11" s="50"/>
      <c r="G11" s="50"/>
      <c r="H11" s="50"/>
      <c r="I11" s="50"/>
      <c r="J11" s="39"/>
      <c r="K11" s="39"/>
      <c r="L11" s="27"/>
    </row>
    <row r="12" spans="1:12" ht="18" customHeight="1" x14ac:dyDescent="0.2">
      <c r="A12" s="36"/>
      <c r="B12" s="40"/>
      <c r="C12" s="40"/>
      <c r="D12" s="59"/>
      <c r="E12" s="39"/>
      <c r="F12" s="41"/>
      <c r="G12" s="39"/>
      <c r="H12" s="39"/>
      <c r="I12" s="39"/>
      <c r="J12" s="39"/>
      <c r="K12" s="39"/>
      <c r="L12" s="27"/>
    </row>
    <row r="13" spans="1:12" ht="18" customHeight="1" x14ac:dyDescent="0.2">
      <c r="A13" s="36"/>
      <c r="B13" s="37"/>
      <c r="C13" s="37"/>
      <c r="D13" s="60"/>
      <c r="E13" s="39"/>
      <c r="F13" s="39"/>
      <c r="G13" s="39"/>
      <c r="H13" s="39"/>
      <c r="I13" s="39"/>
      <c r="J13" s="39"/>
      <c r="K13" s="39"/>
      <c r="L13" s="27"/>
    </row>
    <row r="14" spans="1:12" ht="18" customHeight="1" x14ac:dyDescent="0.2">
      <c r="A14" s="36"/>
      <c r="B14" s="37"/>
      <c r="C14" s="37"/>
      <c r="D14" s="59"/>
      <c r="E14" s="39"/>
      <c r="F14" s="39"/>
      <c r="G14" s="39"/>
      <c r="H14" s="39"/>
      <c r="I14" s="39"/>
      <c r="J14" s="39"/>
      <c r="K14" s="39"/>
      <c r="L14" s="27"/>
    </row>
    <row r="15" spans="1:12" ht="18" customHeight="1" x14ac:dyDescent="0.2">
      <c r="A15" s="36"/>
      <c r="B15" s="37"/>
      <c r="C15" s="37"/>
      <c r="D15" s="59"/>
      <c r="E15" s="39"/>
      <c r="F15" s="39"/>
      <c r="G15" s="39"/>
      <c r="H15" s="39"/>
      <c r="I15" s="43"/>
      <c r="J15" s="39"/>
      <c r="K15" s="39"/>
      <c r="L15" s="27"/>
    </row>
    <row r="16" spans="1:12" ht="18" customHeight="1" x14ac:dyDescent="0.2">
      <c r="A16" s="36"/>
      <c r="B16" s="37"/>
      <c r="C16" s="37"/>
      <c r="D16" s="59"/>
      <c r="E16" s="39"/>
      <c r="F16" s="39"/>
      <c r="G16" s="39"/>
      <c r="H16" s="39"/>
      <c r="I16" s="39"/>
      <c r="J16" s="39"/>
      <c r="K16" s="39"/>
      <c r="L16" s="27"/>
    </row>
    <row r="17" spans="1:12" ht="18" customHeight="1" x14ac:dyDescent="0.2">
      <c r="A17" s="37"/>
      <c r="B17" s="37"/>
      <c r="C17" s="37"/>
      <c r="D17" s="59"/>
      <c r="E17" s="39"/>
      <c r="F17" s="39"/>
      <c r="G17" s="39"/>
      <c r="H17" s="39"/>
      <c r="I17" s="39"/>
      <c r="J17" s="39"/>
      <c r="K17" s="39"/>
      <c r="L17" s="27"/>
    </row>
    <row r="18" spans="1:12" ht="18" customHeight="1" x14ac:dyDescent="0.2">
      <c r="A18" s="37"/>
      <c r="B18" s="37"/>
      <c r="C18" s="37"/>
      <c r="D18" s="59"/>
      <c r="E18" s="39"/>
      <c r="F18" s="39"/>
      <c r="G18" s="39"/>
      <c r="H18" s="39"/>
      <c r="I18" s="39"/>
      <c r="J18" s="39"/>
      <c r="K18" s="39"/>
      <c r="L18" s="27"/>
    </row>
    <row r="19" spans="1:12" ht="18" customHeight="1" x14ac:dyDescent="0.2">
      <c r="A19" s="37"/>
      <c r="B19" s="37"/>
      <c r="C19" s="37"/>
      <c r="D19" s="59"/>
      <c r="E19" s="39"/>
      <c r="F19" s="39"/>
      <c r="G19" s="39"/>
      <c r="H19" s="39"/>
      <c r="I19" s="39"/>
      <c r="J19" s="39"/>
      <c r="K19" s="39"/>
      <c r="L19" s="27"/>
    </row>
    <row r="20" spans="1:12" ht="18" customHeight="1" x14ac:dyDescent="0.2">
      <c r="A20" s="2"/>
      <c r="B20" s="2"/>
      <c r="C20" s="2"/>
      <c r="D20" s="56"/>
      <c r="E20" s="27"/>
      <c r="F20" s="27"/>
      <c r="G20" s="27"/>
      <c r="H20" s="27"/>
      <c r="I20" s="27"/>
      <c r="J20" s="27"/>
      <c r="K20" s="27"/>
      <c r="L20" s="27"/>
    </row>
    <row r="21" spans="1:12" ht="18" customHeight="1" x14ac:dyDescent="0.2">
      <c r="A21" s="2"/>
      <c r="B21" s="2"/>
      <c r="C21" s="2"/>
      <c r="D21" s="56"/>
      <c r="E21" s="27"/>
      <c r="F21" s="27"/>
      <c r="G21" s="27"/>
      <c r="H21" s="27"/>
      <c r="I21" s="27"/>
      <c r="J21" s="27"/>
      <c r="K21" s="27"/>
      <c r="L21" s="27"/>
    </row>
    <row r="22" spans="1:12" ht="18" customHeight="1" x14ac:dyDescent="0.2"/>
    <row r="23" spans="1:12" ht="18" customHeight="1" x14ac:dyDescent="0.2">
      <c r="A23" s="11" t="s">
        <v>12</v>
      </c>
      <c r="B23" s="11"/>
      <c r="C23" s="12"/>
      <c r="D23" s="61"/>
      <c r="E23" s="28"/>
      <c r="F23" s="28"/>
      <c r="G23" s="28"/>
      <c r="H23" s="28"/>
      <c r="I23" s="28"/>
      <c r="J23" s="28"/>
      <c r="K23" s="28"/>
      <c r="L23" s="28"/>
    </row>
    <row r="24" spans="1:12" s="5" customFormat="1" ht="18" customHeight="1" x14ac:dyDescent="0.2">
      <c r="A24" s="13" t="s">
        <v>30</v>
      </c>
      <c r="B24" s="12"/>
      <c r="C24" s="14" t="s">
        <v>10</v>
      </c>
      <c r="D24" s="62">
        <f>SUM(D5:D21)</f>
        <v>0</v>
      </c>
      <c r="E24" s="29">
        <f t="shared" ref="E24:L24" si="0">SUM(E5:E21)</f>
        <v>0</v>
      </c>
      <c r="F24" s="29">
        <f t="shared" si="0"/>
        <v>0</v>
      </c>
      <c r="G24" s="29">
        <f t="shared" si="0"/>
        <v>0</v>
      </c>
      <c r="H24" s="29">
        <f t="shared" si="0"/>
        <v>0</v>
      </c>
      <c r="I24" s="29">
        <f t="shared" si="0"/>
        <v>0</v>
      </c>
      <c r="J24" s="29">
        <f t="shared" si="0"/>
        <v>0</v>
      </c>
      <c r="K24" s="29">
        <f t="shared" si="0"/>
        <v>0</v>
      </c>
      <c r="L24" s="29">
        <f t="shared" si="0"/>
        <v>0</v>
      </c>
    </row>
    <row r="25" spans="1:12" ht="18" customHeight="1" x14ac:dyDescent="0.2">
      <c r="A25" s="15" t="s">
        <v>12</v>
      </c>
      <c r="B25" s="12"/>
      <c r="C25" s="12"/>
      <c r="D25" s="61"/>
      <c r="E25" s="28"/>
      <c r="F25" s="28"/>
      <c r="G25" s="28"/>
      <c r="H25" s="28"/>
      <c r="I25" s="28"/>
      <c r="J25" s="28"/>
      <c r="K25" s="28"/>
      <c r="L25" s="28"/>
    </row>
    <row r="26" spans="1:12" ht="18" customHeight="1" x14ac:dyDescent="0.2"/>
    <row r="27" spans="1:12" ht="18" customHeight="1" x14ac:dyDescent="0.2"/>
    <row r="28" spans="1:12" ht="18" customHeight="1" x14ac:dyDescent="0.2"/>
    <row r="29" spans="1:12" ht="18" customHeight="1" x14ac:dyDescent="0.2"/>
    <row r="30" spans="1:12" ht="18" customHeight="1" x14ac:dyDescent="0.2"/>
    <row r="31" spans="1:12" ht="18" customHeight="1" x14ac:dyDescent="0.2"/>
    <row r="32" spans="1:1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L79"/>
  <sheetViews>
    <sheetView zoomScaleNormal="100" workbookViewId="0">
      <pane ySplit="4" topLeftCell="A14" activePane="bottomLeft" state="frozen"/>
      <selection pane="bottomLeft" activeCell="K2" sqref="K2"/>
    </sheetView>
  </sheetViews>
  <sheetFormatPr defaultRowHeight="12.75" x14ac:dyDescent="0.2"/>
  <cols>
    <col min="1" max="1" width="11.28515625" customWidth="1"/>
    <col min="2" max="2" width="11.85546875" bestFit="1" customWidth="1"/>
    <col min="3" max="3" width="26.5703125" customWidth="1"/>
    <col min="4" max="4" width="11.42578125" style="52" customWidth="1"/>
    <col min="5" max="7" width="8.85546875" style="23" customWidth="1"/>
    <col min="8" max="8" width="12.42578125" style="23" customWidth="1"/>
    <col min="9" max="10" width="12.5703125" style="23" bestFit="1" customWidth="1"/>
    <col min="11" max="11" width="33.42578125" style="23" bestFit="1" customWidth="1"/>
    <col min="12" max="12" width="12.5703125" style="23" bestFit="1" customWidth="1"/>
  </cols>
  <sheetData>
    <row r="1" spans="1:12" ht="16.5" customHeight="1" x14ac:dyDescent="0.2">
      <c r="A1" t="s">
        <v>0</v>
      </c>
      <c r="H1" s="32" t="s">
        <v>12</v>
      </c>
    </row>
    <row r="2" spans="1:12" s="1" customFormat="1" ht="29.25" customHeight="1" x14ac:dyDescent="0.4">
      <c r="A2" s="4" t="s">
        <v>16</v>
      </c>
      <c r="D2" s="53"/>
      <c r="E2" s="24" t="s">
        <v>17</v>
      </c>
      <c r="F2" s="24"/>
      <c r="G2" s="24"/>
      <c r="H2" s="32" t="s">
        <v>12</v>
      </c>
      <c r="I2" s="25" t="s">
        <v>12</v>
      </c>
      <c r="J2" s="24" t="s">
        <v>11</v>
      </c>
      <c r="K2" s="24">
        <v>160919011910</v>
      </c>
      <c r="L2" s="24"/>
    </row>
    <row r="3" spans="1:12" s="33" customFormat="1" ht="33.75" customHeight="1" x14ac:dyDescent="0.2">
      <c r="A3" s="33" t="s">
        <v>12</v>
      </c>
      <c r="C3" s="66"/>
      <c r="D3" s="67"/>
      <c r="E3" s="68"/>
      <c r="F3" s="68"/>
      <c r="G3" s="68"/>
      <c r="H3" s="68"/>
      <c r="I3" s="68"/>
      <c r="J3" s="68"/>
      <c r="K3" s="35"/>
      <c r="L3" s="35"/>
    </row>
    <row r="4" spans="1:12" ht="18" customHeight="1" x14ac:dyDescent="0.3">
      <c r="A4" s="3" t="s">
        <v>1</v>
      </c>
      <c r="B4" s="3" t="s">
        <v>2</v>
      </c>
      <c r="C4" s="3" t="s">
        <v>3</v>
      </c>
      <c r="D4" s="55" t="s">
        <v>4</v>
      </c>
      <c r="E4" s="26" t="s">
        <v>5</v>
      </c>
      <c r="F4" s="26" t="s">
        <v>6</v>
      </c>
      <c r="G4" s="26" t="s">
        <v>7</v>
      </c>
      <c r="H4" s="26" t="s">
        <v>8</v>
      </c>
      <c r="I4" s="26" t="s">
        <v>9</v>
      </c>
      <c r="J4" s="26" t="s">
        <v>9</v>
      </c>
      <c r="K4" s="26" t="s">
        <v>9</v>
      </c>
      <c r="L4" s="26" t="s">
        <v>9</v>
      </c>
    </row>
    <row r="5" spans="1:12" ht="18" customHeight="1" x14ac:dyDescent="0.2">
      <c r="A5" s="45">
        <v>42642</v>
      </c>
      <c r="B5" s="46" t="s">
        <v>44</v>
      </c>
      <c r="C5" s="46" t="s">
        <v>19</v>
      </c>
      <c r="D5" s="58">
        <v>600</v>
      </c>
      <c r="E5" s="50"/>
      <c r="F5" s="50"/>
      <c r="G5" s="50"/>
      <c r="H5" s="50"/>
      <c r="I5" s="50"/>
      <c r="J5" s="50"/>
      <c r="K5" s="50"/>
      <c r="L5" s="50"/>
    </row>
    <row r="6" spans="1:12" ht="18" customHeight="1" x14ac:dyDescent="0.2">
      <c r="A6" s="45">
        <v>42647</v>
      </c>
      <c r="B6" s="46" t="s">
        <v>46</v>
      </c>
      <c r="C6" s="46" t="s">
        <v>47</v>
      </c>
      <c r="D6" s="57">
        <v>-600</v>
      </c>
      <c r="E6" s="50"/>
      <c r="F6" s="50"/>
      <c r="G6" s="50"/>
      <c r="H6" s="50"/>
      <c r="I6" s="50"/>
      <c r="J6" s="50"/>
      <c r="K6" s="50"/>
      <c r="L6" s="50"/>
    </row>
    <row r="7" spans="1:12" ht="18" customHeight="1" x14ac:dyDescent="0.2">
      <c r="A7" s="45"/>
      <c r="B7" s="46"/>
      <c r="C7" s="46"/>
      <c r="D7" s="57"/>
      <c r="E7" s="50"/>
      <c r="F7" s="50"/>
      <c r="G7" s="50"/>
      <c r="H7" s="50"/>
      <c r="I7" s="50"/>
      <c r="J7" s="50"/>
      <c r="K7" s="50"/>
      <c r="L7" s="50"/>
    </row>
    <row r="8" spans="1:12" ht="18" customHeight="1" x14ac:dyDescent="0.2">
      <c r="A8" s="45"/>
      <c r="B8" s="46"/>
      <c r="C8" s="46"/>
      <c r="D8" s="58"/>
      <c r="E8" s="50"/>
      <c r="F8" s="50"/>
      <c r="G8" s="50"/>
      <c r="H8" s="50"/>
      <c r="I8" s="50"/>
      <c r="J8" s="50"/>
      <c r="K8" s="50"/>
      <c r="L8" s="50"/>
    </row>
    <row r="9" spans="1:12" ht="18" customHeight="1" x14ac:dyDescent="0.2">
      <c r="A9" s="45"/>
      <c r="B9" s="51"/>
      <c r="C9" s="51"/>
      <c r="D9" s="58"/>
      <c r="E9" s="50"/>
      <c r="F9" s="50"/>
      <c r="G9" s="50"/>
      <c r="H9" s="50"/>
      <c r="I9" s="50"/>
      <c r="J9" s="50"/>
      <c r="K9" s="50"/>
      <c r="L9" s="50"/>
    </row>
    <row r="10" spans="1:12" ht="18" customHeight="1" x14ac:dyDescent="0.2">
      <c r="A10" s="45"/>
      <c r="B10" s="46"/>
      <c r="C10" s="46"/>
      <c r="D10" s="57"/>
      <c r="E10" s="50"/>
      <c r="F10" s="50"/>
      <c r="G10" s="50"/>
      <c r="H10" s="50"/>
      <c r="I10" s="50"/>
      <c r="J10" s="50"/>
      <c r="K10" s="50"/>
      <c r="L10" s="50"/>
    </row>
    <row r="11" spans="1:12" ht="18" customHeight="1" x14ac:dyDescent="0.2">
      <c r="A11" s="45"/>
      <c r="B11" s="46"/>
      <c r="C11" s="46"/>
      <c r="D11" s="58"/>
      <c r="E11" s="50"/>
      <c r="F11" s="50"/>
      <c r="G11" s="50"/>
      <c r="H11" s="50"/>
      <c r="I11" s="50"/>
      <c r="J11" s="50"/>
      <c r="K11" s="50"/>
      <c r="L11" s="50"/>
    </row>
    <row r="12" spans="1:12" ht="18" customHeight="1" x14ac:dyDescent="0.2">
      <c r="A12" s="45"/>
      <c r="B12" s="46"/>
      <c r="C12" s="46"/>
      <c r="D12" s="58"/>
      <c r="E12" s="50"/>
      <c r="F12" s="69"/>
      <c r="G12" s="50"/>
      <c r="H12" s="50"/>
      <c r="I12" s="50"/>
      <c r="J12" s="50"/>
      <c r="K12" s="50"/>
      <c r="L12" s="50"/>
    </row>
    <row r="13" spans="1:12" ht="18" customHeight="1" x14ac:dyDescent="0.2">
      <c r="A13" s="45"/>
      <c r="B13" s="51"/>
      <c r="C13" s="51"/>
      <c r="D13" s="70"/>
      <c r="E13" s="50"/>
      <c r="F13" s="50"/>
      <c r="G13" s="50"/>
      <c r="H13" s="50"/>
      <c r="I13" s="50"/>
      <c r="J13" s="50"/>
      <c r="K13" s="50"/>
      <c r="L13" s="50"/>
    </row>
    <row r="14" spans="1:12" ht="18" customHeight="1" x14ac:dyDescent="0.2">
      <c r="A14" s="45"/>
      <c r="B14" s="51"/>
      <c r="C14" s="51"/>
      <c r="D14" s="58"/>
      <c r="E14" s="50"/>
      <c r="F14" s="50"/>
      <c r="G14" s="50"/>
      <c r="H14" s="50"/>
      <c r="I14" s="50"/>
      <c r="J14" s="50"/>
      <c r="K14" s="50"/>
      <c r="L14" s="50"/>
    </row>
    <row r="15" spans="1:12" ht="18" customHeight="1" x14ac:dyDescent="0.2">
      <c r="A15" s="45"/>
      <c r="B15" s="51"/>
      <c r="C15" s="51"/>
      <c r="D15" s="58"/>
      <c r="E15" s="50"/>
      <c r="F15" s="50"/>
      <c r="G15" s="50"/>
      <c r="H15" s="50"/>
      <c r="I15" s="71"/>
      <c r="J15" s="50"/>
      <c r="K15" s="50"/>
      <c r="L15" s="50"/>
    </row>
    <row r="16" spans="1:12" ht="18" customHeight="1" x14ac:dyDescent="0.2">
      <c r="A16" s="45"/>
      <c r="B16" s="51"/>
      <c r="C16" s="51"/>
      <c r="D16" s="58"/>
      <c r="E16" s="50"/>
      <c r="F16" s="50"/>
      <c r="G16" s="50"/>
      <c r="H16" s="50"/>
      <c r="I16" s="50"/>
      <c r="J16" s="50"/>
      <c r="K16" s="50"/>
      <c r="L16" s="50"/>
    </row>
    <row r="17" spans="1:12" ht="18" customHeight="1" x14ac:dyDescent="0.2">
      <c r="A17" s="51"/>
      <c r="B17" s="51"/>
      <c r="C17" s="51"/>
      <c r="D17" s="58"/>
      <c r="E17" s="50"/>
      <c r="F17" s="50"/>
      <c r="G17" s="50"/>
      <c r="H17" s="50"/>
      <c r="I17" s="50"/>
      <c r="J17" s="50"/>
      <c r="K17" s="50"/>
      <c r="L17" s="50"/>
    </row>
    <row r="18" spans="1:12" ht="18" customHeight="1" x14ac:dyDescent="0.2">
      <c r="A18" s="51"/>
      <c r="B18" s="51"/>
      <c r="C18" s="51"/>
      <c r="D18" s="58"/>
      <c r="E18" s="50"/>
      <c r="F18" s="50"/>
      <c r="G18" s="50"/>
      <c r="H18" s="50"/>
      <c r="I18" s="50"/>
      <c r="J18" s="50"/>
      <c r="K18" s="50"/>
      <c r="L18" s="50"/>
    </row>
    <row r="19" spans="1:12" ht="18" customHeight="1" x14ac:dyDescent="0.2">
      <c r="A19" s="51"/>
      <c r="B19" s="51"/>
      <c r="C19" s="51"/>
      <c r="D19" s="58"/>
      <c r="E19" s="50"/>
      <c r="F19" s="50"/>
      <c r="G19" s="50"/>
      <c r="H19" s="50"/>
      <c r="I19" s="50"/>
      <c r="J19" s="50"/>
      <c r="K19" s="50"/>
      <c r="L19" s="50"/>
    </row>
    <row r="20" spans="1:12" ht="18" customHeight="1" x14ac:dyDescent="0.2">
      <c r="A20" s="51"/>
      <c r="B20" s="51"/>
      <c r="C20" s="51"/>
      <c r="D20" s="58"/>
      <c r="E20" s="50"/>
      <c r="F20" s="50"/>
      <c r="G20" s="50"/>
      <c r="H20" s="50"/>
      <c r="I20" s="50"/>
      <c r="J20" s="50"/>
      <c r="K20" s="50"/>
      <c r="L20" s="50"/>
    </row>
    <row r="21" spans="1:12" ht="18" customHeight="1" x14ac:dyDescent="0.2">
      <c r="A21" s="51"/>
      <c r="B21" s="51"/>
      <c r="C21" s="51"/>
      <c r="D21" s="58"/>
      <c r="E21" s="50"/>
      <c r="F21" s="50"/>
      <c r="G21" s="50"/>
      <c r="H21" s="50"/>
      <c r="I21" s="50"/>
      <c r="J21" s="50"/>
      <c r="K21" s="50"/>
      <c r="L21" s="50"/>
    </row>
    <row r="22" spans="1:12" ht="18" customHeight="1" x14ac:dyDescent="0.2"/>
    <row r="23" spans="1:12" ht="18" customHeight="1" x14ac:dyDescent="0.2">
      <c r="A23" s="11" t="s">
        <v>12</v>
      </c>
      <c r="B23" s="11"/>
      <c r="C23" s="12"/>
      <c r="D23" s="61"/>
      <c r="E23" s="28"/>
      <c r="F23" s="28"/>
      <c r="G23" s="28"/>
      <c r="H23" s="28"/>
      <c r="I23" s="28"/>
      <c r="J23" s="28"/>
      <c r="K23" s="28"/>
      <c r="L23" s="28"/>
    </row>
    <row r="24" spans="1:12" s="5" customFormat="1" ht="18" customHeight="1" x14ac:dyDescent="0.2">
      <c r="A24" s="13" t="s">
        <v>45</v>
      </c>
      <c r="B24" s="12"/>
      <c r="C24" s="14" t="s">
        <v>10</v>
      </c>
      <c r="D24" s="22">
        <f>SUM(D5:D21)</f>
        <v>0</v>
      </c>
      <c r="E24" s="29">
        <f t="shared" ref="E24:L24" si="0">SUM(E5:E21)</f>
        <v>0</v>
      </c>
      <c r="F24" s="29">
        <f t="shared" si="0"/>
        <v>0</v>
      </c>
      <c r="G24" s="29">
        <f t="shared" si="0"/>
        <v>0</v>
      </c>
      <c r="H24" s="29">
        <f t="shared" si="0"/>
        <v>0</v>
      </c>
      <c r="I24" s="29">
        <f t="shared" si="0"/>
        <v>0</v>
      </c>
      <c r="J24" s="29">
        <f t="shared" si="0"/>
        <v>0</v>
      </c>
      <c r="K24" s="29">
        <f t="shared" si="0"/>
        <v>0</v>
      </c>
      <c r="L24" s="29">
        <f t="shared" si="0"/>
        <v>0</v>
      </c>
    </row>
    <row r="25" spans="1:12" ht="18" customHeight="1" x14ac:dyDescent="0.2">
      <c r="A25" s="15" t="s">
        <v>12</v>
      </c>
      <c r="B25" s="12"/>
      <c r="C25" s="12"/>
      <c r="D25" s="61"/>
      <c r="E25" s="28"/>
      <c r="F25" s="28"/>
      <c r="G25" s="28"/>
      <c r="H25" s="28"/>
      <c r="I25" s="28"/>
      <c r="J25" s="28"/>
      <c r="K25" s="28"/>
      <c r="L25" s="28"/>
    </row>
    <row r="26" spans="1:12" ht="18" customHeight="1" x14ac:dyDescent="0.2"/>
    <row r="27" spans="1:12" ht="18" customHeight="1" x14ac:dyDescent="0.2"/>
    <row r="28" spans="1:12" ht="18" customHeight="1" x14ac:dyDescent="0.2"/>
    <row r="29" spans="1:12" ht="18" customHeight="1" x14ac:dyDescent="0.2"/>
    <row r="30" spans="1:12" ht="18" customHeight="1" x14ac:dyDescent="0.2"/>
    <row r="31" spans="1:12" ht="18" customHeight="1" x14ac:dyDescent="0.2"/>
    <row r="32" spans="1:1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L79"/>
  <sheetViews>
    <sheetView zoomScaleNormal="100" workbookViewId="0">
      <pane ySplit="4" topLeftCell="A5" activePane="bottomLeft" state="frozen"/>
      <selection pane="bottomLeft" activeCell="K2" sqref="K2"/>
    </sheetView>
  </sheetViews>
  <sheetFormatPr defaultRowHeight="12.75" x14ac:dyDescent="0.2"/>
  <cols>
    <col min="1" max="1" width="11.28515625" customWidth="1"/>
    <col min="2" max="2" width="11.85546875" bestFit="1" customWidth="1"/>
    <col min="3" max="3" width="27.5703125" customWidth="1"/>
    <col min="4" max="4" width="11.42578125" style="52" customWidth="1"/>
    <col min="5" max="7" width="8.85546875" style="23" customWidth="1"/>
    <col min="8" max="8" width="12.42578125" style="23" customWidth="1"/>
    <col min="9" max="10" width="12.5703125" style="23" bestFit="1" customWidth="1"/>
    <col min="11" max="11" width="31.5703125" style="23" bestFit="1" customWidth="1"/>
    <col min="12" max="12" width="12.5703125" style="23" bestFit="1" customWidth="1"/>
  </cols>
  <sheetData>
    <row r="1" spans="1:12" ht="16.5" customHeight="1" x14ac:dyDescent="0.2">
      <c r="A1" t="s">
        <v>0</v>
      </c>
      <c r="H1" s="32" t="s">
        <v>12</v>
      </c>
    </row>
    <row r="2" spans="1:12" s="1" customFormat="1" ht="29.25" customHeight="1" x14ac:dyDescent="0.4">
      <c r="A2" s="4" t="s">
        <v>16</v>
      </c>
      <c r="D2" s="53"/>
      <c r="E2" s="24" t="s">
        <v>17</v>
      </c>
      <c r="F2" s="24"/>
      <c r="G2" s="24"/>
      <c r="H2" s="32" t="s">
        <v>12</v>
      </c>
      <c r="I2" s="25" t="s">
        <v>12</v>
      </c>
      <c r="J2" s="24" t="s">
        <v>11</v>
      </c>
      <c r="K2" s="74">
        <v>160919021910</v>
      </c>
      <c r="L2" s="24"/>
    </row>
    <row r="3" spans="1:12" s="33" customFormat="1" ht="33.75" customHeight="1" x14ac:dyDescent="0.2">
      <c r="A3" s="33" t="s">
        <v>12</v>
      </c>
      <c r="C3" s="66"/>
      <c r="D3" s="67"/>
      <c r="E3" s="68"/>
      <c r="F3" s="68"/>
      <c r="G3" s="68"/>
      <c r="H3" s="68" t="s">
        <v>49</v>
      </c>
      <c r="I3" s="68"/>
      <c r="J3" s="68"/>
      <c r="K3" s="35"/>
      <c r="L3" s="35"/>
    </row>
    <row r="4" spans="1:12" ht="18" customHeight="1" x14ac:dyDescent="0.3">
      <c r="A4" s="3" t="s">
        <v>1</v>
      </c>
      <c r="B4" s="3" t="s">
        <v>2</v>
      </c>
      <c r="C4" s="3" t="s">
        <v>3</v>
      </c>
      <c r="D4" s="55" t="s">
        <v>4</v>
      </c>
      <c r="E4" s="26" t="s">
        <v>5</v>
      </c>
      <c r="F4" s="26" t="s">
        <v>6</v>
      </c>
      <c r="G4" s="26" t="s">
        <v>7</v>
      </c>
      <c r="H4" s="26" t="s">
        <v>8</v>
      </c>
      <c r="I4" s="26" t="s">
        <v>9</v>
      </c>
      <c r="J4" s="26" t="s">
        <v>9</v>
      </c>
      <c r="K4" s="26" t="s">
        <v>9</v>
      </c>
      <c r="L4" s="26" t="s">
        <v>9</v>
      </c>
    </row>
    <row r="5" spans="1:12" ht="18" customHeight="1" x14ac:dyDescent="0.2">
      <c r="A5" s="45">
        <v>42642</v>
      </c>
      <c r="B5" s="46" t="s">
        <v>44</v>
      </c>
      <c r="C5" s="46" t="s">
        <v>19</v>
      </c>
      <c r="D5" s="58">
        <v>600</v>
      </c>
      <c r="E5" s="50"/>
      <c r="F5" s="50"/>
      <c r="G5" s="50"/>
      <c r="H5" s="50"/>
      <c r="I5" s="50"/>
      <c r="J5" s="50"/>
      <c r="K5" s="50"/>
      <c r="L5" s="50"/>
    </row>
    <row r="6" spans="1:12" ht="18" customHeight="1" x14ac:dyDescent="0.2">
      <c r="A6" s="45">
        <v>42647</v>
      </c>
      <c r="B6" s="46" t="s">
        <v>46</v>
      </c>
      <c r="C6" s="46" t="s">
        <v>48</v>
      </c>
      <c r="D6" s="57">
        <v>-600</v>
      </c>
      <c r="E6" s="50"/>
      <c r="F6" s="50"/>
      <c r="G6" s="50"/>
      <c r="H6" s="50"/>
      <c r="I6" s="50"/>
      <c r="J6" s="50"/>
      <c r="K6" s="50"/>
      <c r="L6" s="50"/>
    </row>
    <row r="7" spans="1:12" ht="18" customHeight="1" x14ac:dyDescent="0.2">
      <c r="A7" s="45"/>
      <c r="B7" s="46"/>
      <c r="C7" s="46"/>
      <c r="D7" s="57"/>
      <c r="E7" s="50"/>
      <c r="F7" s="50"/>
      <c r="G7" s="50"/>
      <c r="H7" s="50"/>
      <c r="I7" s="50"/>
      <c r="J7" s="50"/>
      <c r="K7" s="50"/>
      <c r="L7" s="50"/>
    </row>
    <row r="8" spans="1:12" ht="18" customHeight="1" x14ac:dyDescent="0.2">
      <c r="A8" s="45"/>
      <c r="B8" s="46"/>
      <c r="C8" s="46"/>
      <c r="D8" s="58"/>
      <c r="E8" s="50"/>
      <c r="F8" s="50"/>
      <c r="G8" s="50"/>
      <c r="H8" s="50"/>
      <c r="I8" s="50"/>
      <c r="J8" s="50"/>
      <c r="K8" s="50"/>
      <c r="L8" s="50"/>
    </row>
    <row r="9" spans="1:12" ht="18" customHeight="1" x14ac:dyDescent="0.2">
      <c r="A9" s="45"/>
      <c r="B9" s="51"/>
      <c r="C9" s="51"/>
      <c r="D9" s="58"/>
      <c r="E9" s="50"/>
      <c r="F9" s="50"/>
      <c r="G9" s="50"/>
      <c r="H9" s="50"/>
      <c r="I9" s="50"/>
      <c r="J9" s="50"/>
      <c r="K9" s="50"/>
      <c r="L9" s="50"/>
    </row>
    <row r="10" spans="1:12" ht="18" customHeight="1" x14ac:dyDescent="0.2">
      <c r="A10" s="45"/>
      <c r="B10" s="46"/>
      <c r="C10" s="46"/>
      <c r="D10" s="57"/>
      <c r="E10" s="50"/>
      <c r="F10" s="50"/>
      <c r="G10" s="50"/>
      <c r="H10" s="50"/>
      <c r="I10" s="50"/>
      <c r="J10" s="50"/>
      <c r="K10" s="50"/>
      <c r="L10" s="50"/>
    </row>
    <row r="11" spans="1:12" ht="18" customHeight="1" x14ac:dyDescent="0.2">
      <c r="A11" s="45"/>
      <c r="B11" s="46"/>
      <c r="C11" s="46"/>
      <c r="D11" s="58"/>
      <c r="E11" s="50"/>
      <c r="F11" s="50"/>
      <c r="G11" s="50"/>
      <c r="H11" s="50"/>
      <c r="I11" s="50"/>
      <c r="J11" s="50"/>
      <c r="K11" s="50"/>
      <c r="L11" s="50"/>
    </row>
    <row r="12" spans="1:12" ht="18" customHeight="1" x14ac:dyDescent="0.2">
      <c r="A12" s="45"/>
      <c r="B12" s="46"/>
      <c r="C12" s="46"/>
      <c r="D12" s="58"/>
      <c r="E12" s="50"/>
      <c r="F12" s="69"/>
      <c r="G12" s="50"/>
      <c r="H12" s="50"/>
      <c r="I12" s="50"/>
      <c r="J12" s="50"/>
      <c r="K12" s="50"/>
      <c r="L12" s="50"/>
    </row>
    <row r="13" spans="1:12" ht="18" customHeight="1" x14ac:dyDescent="0.2">
      <c r="A13" s="45"/>
      <c r="B13" s="51"/>
      <c r="C13" s="51"/>
      <c r="D13" s="70"/>
      <c r="E13" s="50"/>
      <c r="F13" s="50"/>
      <c r="G13" s="50"/>
      <c r="H13" s="50"/>
      <c r="I13" s="50"/>
      <c r="J13" s="50"/>
      <c r="K13" s="50"/>
      <c r="L13" s="50"/>
    </row>
    <row r="14" spans="1:12" ht="18" customHeight="1" x14ac:dyDescent="0.2">
      <c r="A14" s="45"/>
      <c r="B14" s="51"/>
      <c r="C14" s="51"/>
      <c r="D14" s="58"/>
      <c r="E14" s="50"/>
      <c r="F14" s="50"/>
      <c r="G14" s="50"/>
      <c r="H14" s="50"/>
      <c r="I14" s="50"/>
      <c r="J14" s="50"/>
      <c r="K14" s="50"/>
      <c r="L14" s="50"/>
    </row>
    <row r="15" spans="1:12" ht="18" customHeight="1" x14ac:dyDescent="0.2">
      <c r="A15" s="45"/>
      <c r="B15" s="51"/>
      <c r="C15" s="51"/>
      <c r="D15" s="58"/>
      <c r="E15" s="50"/>
      <c r="F15" s="50"/>
      <c r="G15" s="50"/>
      <c r="H15" s="50"/>
      <c r="I15" s="71"/>
      <c r="J15" s="50"/>
      <c r="K15" s="50"/>
      <c r="L15" s="50"/>
    </row>
    <row r="16" spans="1:12" ht="18" customHeight="1" x14ac:dyDescent="0.2">
      <c r="A16" s="45"/>
      <c r="B16" s="51"/>
      <c r="C16" s="51"/>
      <c r="D16" s="58"/>
      <c r="E16" s="50"/>
      <c r="F16" s="50"/>
      <c r="G16" s="50"/>
      <c r="H16" s="50"/>
      <c r="I16" s="50"/>
      <c r="J16" s="50"/>
      <c r="K16" s="50"/>
      <c r="L16" s="50"/>
    </row>
    <row r="17" spans="1:12" ht="18" customHeight="1" x14ac:dyDescent="0.2">
      <c r="A17" s="51"/>
      <c r="B17" s="51"/>
      <c r="C17" s="51"/>
      <c r="D17" s="58"/>
      <c r="E17" s="50"/>
      <c r="F17" s="50"/>
      <c r="G17" s="50"/>
      <c r="H17" s="50"/>
      <c r="I17" s="50"/>
      <c r="J17" s="50"/>
      <c r="K17" s="50"/>
      <c r="L17" s="50"/>
    </row>
    <row r="18" spans="1:12" ht="18" customHeight="1" x14ac:dyDescent="0.2">
      <c r="A18" s="51"/>
      <c r="B18" s="51"/>
      <c r="C18" s="51"/>
      <c r="D18" s="58"/>
      <c r="E18" s="50"/>
      <c r="F18" s="50"/>
      <c r="G18" s="50"/>
      <c r="H18" s="50"/>
      <c r="I18" s="50"/>
      <c r="J18" s="50"/>
      <c r="K18" s="50"/>
      <c r="L18" s="50"/>
    </row>
    <row r="19" spans="1:12" ht="18" customHeight="1" x14ac:dyDescent="0.2">
      <c r="A19" s="51"/>
      <c r="B19" s="51"/>
      <c r="C19" s="51"/>
      <c r="D19" s="58"/>
      <c r="E19" s="50"/>
      <c r="F19" s="50"/>
      <c r="G19" s="50"/>
      <c r="H19" s="50"/>
      <c r="I19" s="50"/>
      <c r="J19" s="50"/>
      <c r="K19" s="50"/>
      <c r="L19" s="50"/>
    </row>
    <row r="20" spans="1:12" ht="18" customHeight="1" x14ac:dyDescent="0.2">
      <c r="A20" s="51"/>
      <c r="B20" s="51"/>
      <c r="C20" s="51"/>
      <c r="D20" s="58"/>
      <c r="E20" s="50"/>
      <c r="F20" s="50"/>
      <c r="G20" s="50"/>
      <c r="H20" s="50"/>
      <c r="I20" s="50"/>
      <c r="J20" s="50"/>
      <c r="K20" s="50"/>
      <c r="L20" s="50"/>
    </row>
    <row r="21" spans="1:12" ht="18" customHeight="1" x14ac:dyDescent="0.2">
      <c r="A21" s="51"/>
      <c r="B21" s="51"/>
      <c r="C21" s="51"/>
      <c r="D21" s="58"/>
      <c r="E21" s="50"/>
      <c r="F21" s="50"/>
      <c r="G21" s="50"/>
      <c r="H21" s="50"/>
      <c r="I21" s="50"/>
      <c r="J21" s="50"/>
      <c r="K21" s="50"/>
      <c r="L21" s="50"/>
    </row>
    <row r="22" spans="1:12" ht="18" customHeight="1" x14ac:dyDescent="0.2"/>
    <row r="23" spans="1:12" ht="18" customHeight="1" x14ac:dyDescent="0.2">
      <c r="A23" s="11" t="s">
        <v>12</v>
      </c>
      <c r="B23" s="11"/>
      <c r="C23" s="12"/>
      <c r="D23" s="61"/>
      <c r="E23" s="28"/>
      <c r="F23" s="28"/>
      <c r="G23" s="28"/>
      <c r="H23" s="28"/>
      <c r="I23" s="28"/>
      <c r="J23" s="28"/>
      <c r="K23" s="28"/>
      <c r="L23" s="28"/>
    </row>
    <row r="24" spans="1:12" s="5" customFormat="1" ht="18" customHeight="1" x14ac:dyDescent="0.2">
      <c r="A24" s="13" t="s">
        <v>45</v>
      </c>
      <c r="B24" s="12"/>
      <c r="C24" s="14" t="s">
        <v>10</v>
      </c>
      <c r="D24" s="22">
        <f>SUM(D5:D21)</f>
        <v>0</v>
      </c>
      <c r="E24" s="29">
        <f t="shared" ref="E24:L24" si="0">SUM(E5:E21)</f>
        <v>0</v>
      </c>
      <c r="F24" s="29">
        <f t="shared" si="0"/>
        <v>0</v>
      </c>
      <c r="G24" s="29">
        <f t="shared" si="0"/>
        <v>0</v>
      </c>
      <c r="H24" s="29">
        <f t="shared" si="0"/>
        <v>0</v>
      </c>
      <c r="I24" s="29">
        <f t="shared" si="0"/>
        <v>0</v>
      </c>
      <c r="J24" s="29">
        <f t="shared" si="0"/>
        <v>0</v>
      </c>
      <c r="K24" s="29">
        <f t="shared" si="0"/>
        <v>0</v>
      </c>
      <c r="L24" s="29">
        <f t="shared" si="0"/>
        <v>0</v>
      </c>
    </row>
    <row r="25" spans="1:12" ht="18" customHeight="1" x14ac:dyDescent="0.2">
      <c r="A25" s="15" t="s">
        <v>12</v>
      </c>
      <c r="B25" s="12"/>
      <c r="C25" s="12"/>
      <c r="D25" s="61"/>
      <c r="E25" s="28"/>
      <c r="F25" s="28"/>
      <c r="G25" s="28"/>
      <c r="H25" s="28"/>
      <c r="I25" s="28"/>
      <c r="J25" s="28"/>
      <c r="K25" s="28"/>
      <c r="L25" s="28"/>
    </row>
    <row r="26" spans="1:12" ht="18" customHeight="1" x14ac:dyDescent="0.2"/>
    <row r="27" spans="1:12" ht="18" customHeight="1" x14ac:dyDescent="0.2"/>
    <row r="28" spans="1:12" ht="18" customHeight="1" x14ac:dyDescent="0.2"/>
    <row r="29" spans="1:12" ht="18" customHeight="1" x14ac:dyDescent="0.2"/>
    <row r="30" spans="1:12" ht="18" customHeight="1" x14ac:dyDescent="0.2"/>
    <row r="31" spans="1:12" ht="18" customHeight="1" x14ac:dyDescent="0.2"/>
    <row r="32" spans="1:1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L79"/>
  <sheetViews>
    <sheetView zoomScaleNormal="100" workbookViewId="0">
      <pane ySplit="4" topLeftCell="A17" activePane="bottomLeft" state="frozen"/>
      <selection pane="bottomLeft" activeCell="E6" sqref="E6"/>
    </sheetView>
  </sheetViews>
  <sheetFormatPr defaultRowHeight="12.75" x14ac:dyDescent="0.2"/>
  <cols>
    <col min="1" max="1" width="11.28515625" customWidth="1"/>
    <col min="2" max="2" width="11.85546875" bestFit="1" customWidth="1"/>
    <col min="3" max="3" width="27.5703125" customWidth="1"/>
    <col min="4" max="4" width="11.42578125" style="52" customWidth="1"/>
    <col min="5" max="7" width="8.85546875" style="23" customWidth="1"/>
    <col min="8" max="8" width="12.42578125" style="23" customWidth="1"/>
    <col min="9" max="10" width="12.5703125" style="23" bestFit="1" customWidth="1"/>
    <col min="11" max="11" width="31.5703125" style="23" bestFit="1" customWidth="1"/>
    <col min="12" max="12" width="12.5703125" style="23" bestFit="1" customWidth="1"/>
  </cols>
  <sheetData>
    <row r="1" spans="1:12" ht="16.5" customHeight="1" x14ac:dyDescent="0.2">
      <c r="A1" t="s">
        <v>0</v>
      </c>
      <c r="H1" s="32" t="s">
        <v>12</v>
      </c>
    </row>
    <row r="2" spans="1:12" s="1" customFormat="1" ht="29.25" customHeight="1" x14ac:dyDescent="0.4">
      <c r="A2" s="4" t="s">
        <v>16</v>
      </c>
      <c r="D2" s="53"/>
      <c r="E2" s="24" t="s">
        <v>17</v>
      </c>
      <c r="F2" s="24"/>
      <c r="G2" s="24"/>
      <c r="H2" s="32" t="s">
        <v>12</v>
      </c>
      <c r="I2" s="25" t="s">
        <v>12</v>
      </c>
      <c r="J2" s="24" t="s">
        <v>11</v>
      </c>
      <c r="K2" s="74">
        <v>170104012002</v>
      </c>
      <c r="L2" s="24"/>
    </row>
    <row r="3" spans="1:12" s="33" customFormat="1" ht="33.75" customHeight="1" x14ac:dyDescent="0.2">
      <c r="A3" s="33" t="s">
        <v>12</v>
      </c>
      <c r="C3" s="66"/>
      <c r="D3" s="67"/>
      <c r="E3" s="68"/>
      <c r="F3" s="68"/>
      <c r="G3" s="68"/>
      <c r="H3" s="68"/>
      <c r="I3" s="68"/>
      <c r="J3" s="68"/>
      <c r="K3" s="35"/>
      <c r="L3" s="35"/>
    </row>
    <row r="4" spans="1:12" ht="18" customHeight="1" x14ac:dyDescent="0.3">
      <c r="A4" s="3" t="s">
        <v>1</v>
      </c>
      <c r="B4" s="3" t="s">
        <v>2</v>
      </c>
      <c r="C4" s="3" t="s">
        <v>3</v>
      </c>
      <c r="D4" s="55" t="s">
        <v>4</v>
      </c>
      <c r="E4" s="26" t="s">
        <v>5</v>
      </c>
      <c r="F4" s="26" t="s">
        <v>6</v>
      </c>
      <c r="G4" s="26" t="s">
        <v>7</v>
      </c>
      <c r="H4" s="26" t="s">
        <v>8</v>
      </c>
      <c r="I4" s="26" t="s">
        <v>9</v>
      </c>
      <c r="J4" s="26" t="s">
        <v>9</v>
      </c>
      <c r="K4" s="26" t="s">
        <v>9</v>
      </c>
      <c r="L4" s="26" t="s">
        <v>9</v>
      </c>
    </row>
    <row r="5" spans="1:12" ht="18" customHeight="1" x14ac:dyDescent="0.2">
      <c r="A5" s="45">
        <v>42745</v>
      </c>
      <c r="B5" s="46" t="s">
        <v>44</v>
      </c>
      <c r="C5" s="46" t="s">
        <v>19</v>
      </c>
      <c r="D5" s="58">
        <v>405.5</v>
      </c>
      <c r="E5" s="50"/>
      <c r="F5" s="50"/>
      <c r="G5" s="50"/>
      <c r="H5" s="50"/>
      <c r="I5" s="50"/>
      <c r="J5" s="50"/>
      <c r="K5" s="50"/>
      <c r="L5" s="50"/>
    </row>
    <row r="6" spans="1:12" ht="18" customHeight="1" x14ac:dyDescent="0.2">
      <c r="A6" s="45">
        <v>42745</v>
      </c>
      <c r="B6" s="46" t="s">
        <v>51</v>
      </c>
      <c r="C6" s="46" t="s">
        <v>52</v>
      </c>
      <c r="D6" s="57">
        <v>-405.5</v>
      </c>
      <c r="E6" s="50"/>
      <c r="F6" s="50"/>
      <c r="G6" s="50"/>
      <c r="H6" s="50"/>
      <c r="I6" s="50"/>
      <c r="J6" s="50"/>
      <c r="K6" s="50"/>
      <c r="L6" s="50"/>
    </row>
    <row r="7" spans="1:12" ht="18" customHeight="1" x14ac:dyDescent="0.2">
      <c r="A7" s="45"/>
      <c r="B7" s="46"/>
      <c r="C7" s="46"/>
      <c r="D7" s="57"/>
      <c r="E7" s="50"/>
      <c r="F7" s="50"/>
      <c r="G7" s="50"/>
      <c r="H7" s="50"/>
      <c r="I7" s="50"/>
      <c r="J7" s="50"/>
      <c r="K7" s="50"/>
      <c r="L7" s="50"/>
    </row>
    <row r="8" spans="1:12" ht="18" customHeight="1" x14ac:dyDescent="0.2">
      <c r="A8" s="45"/>
      <c r="B8" s="46"/>
      <c r="C8" s="46"/>
      <c r="D8" s="58"/>
      <c r="E8" s="50"/>
      <c r="F8" s="50"/>
      <c r="G8" s="50"/>
      <c r="H8" s="50"/>
      <c r="I8" s="50"/>
      <c r="J8" s="50"/>
      <c r="K8" s="50"/>
      <c r="L8" s="50"/>
    </row>
    <row r="9" spans="1:12" ht="18" customHeight="1" x14ac:dyDescent="0.2">
      <c r="A9" s="45"/>
      <c r="B9" s="51"/>
      <c r="C9" s="51"/>
      <c r="D9" s="58"/>
      <c r="E9" s="50"/>
      <c r="F9" s="50"/>
      <c r="G9" s="50"/>
      <c r="H9" s="50"/>
      <c r="I9" s="50"/>
      <c r="J9" s="50"/>
      <c r="K9" s="50"/>
      <c r="L9" s="50"/>
    </row>
    <row r="10" spans="1:12" ht="18" customHeight="1" x14ac:dyDescent="0.35">
      <c r="A10" s="45"/>
      <c r="B10" s="46"/>
      <c r="C10" s="46"/>
      <c r="D10" s="57"/>
      <c r="E10" s="50"/>
      <c r="F10" s="50"/>
      <c r="G10" s="50"/>
      <c r="H10" s="50"/>
      <c r="I10" s="75"/>
      <c r="J10" s="50"/>
      <c r="K10" s="50"/>
      <c r="L10" s="50"/>
    </row>
    <row r="11" spans="1:12" ht="18" customHeight="1" x14ac:dyDescent="0.2">
      <c r="A11" s="45"/>
      <c r="B11" s="46"/>
      <c r="C11" s="46"/>
      <c r="D11" s="58"/>
      <c r="E11" s="50"/>
      <c r="F11" s="50"/>
      <c r="G11" s="50"/>
      <c r="H11" s="50"/>
      <c r="I11" s="50"/>
      <c r="J11" s="50"/>
      <c r="K11" s="50"/>
      <c r="L11" s="50"/>
    </row>
    <row r="12" spans="1:12" ht="18" customHeight="1" x14ac:dyDescent="0.2">
      <c r="A12" s="45"/>
      <c r="B12" s="46"/>
      <c r="C12" s="46"/>
      <c r="D12" s="58"/>
      <c r="E12" s="50"/>
      <c r="F12" s="69"/>
      <c r="G12" s="50"/>
      <c r="H12" s="50"/>
      <c r="I12" s="50"/>
      <c r="J12" s="50"/>
      <c r="K12" s="50"/>
      <c r="L12" s="50"/>
    </row>
    <row r="13" spans="1:12" ht="18" customHeight="1" x14ac:dyDescent="0.2">
      <c r="A13" s="45"/>
      <c r="B13" s="51"/>
      <c r="C13" s="51"/>
      <c r="D13" s="70"/>
      <c r="E13" s="50"/>
      <c r="F13" s="50"/>
      <c r="G13" s="50"/>
      <c r="H13" s="50"/>
      <c r="I13" s="50"/>
      <c r="J13" s="50"/>
      <c r="K13" s="50"/>
      <c r="L13" s="50"/>
    </row>
    <row r="14" spans="1:12" ht="18" customHeight="1" x14ac:dyDescent="0.2">
      <c r="A14" s="45"/>
      <c r="B14" s="51"/>
      <c r="C14" s="51"/>
      <c r="D14" s="58"/>
      <c r="E14" s="50"/>
      <c r="F14" s="50"/>
      <c r="G14" s="50"/>
      <c r="H14" s="50"/>
      <c r="I14" s="50"/>
      <c r="J14" s="50"/>
      <c r="K14" s="50"/>
      <c r="L14" s="50"/>
    </row>
    <row r="15" spans="1:12" ht="18" customHeight="1" x14ac:dyDescent="0.2">
      <c r="A15" s="45"/>
      <c r="B15" s="51"/>
      <c r="C15" s="51"/>
      <c r="D15" s="58"/>
      <c r="E15" s="50"/>
      <c r="F15" s="50"/>
      <c r="G15" s="50"/>
      <c r="H15" s="50"/>
      <c r="I15" s="71"/>
      <c r="J15" s="50"/>
      <c r="K15" s="50"/>
      <c r="L15" s="50"/>
    </row>
    <row r="16" spans="1:12" ht="18" customHeight="1" x14ac:dyDescent="0.2">
      <c r="A16" s="45"/>
      <c r="B16" s="51"/>
      <c r="C16" s="51"/>
      <c r="D16" s="58"/>
      <c r="E16" s="50"/>
      <c r="F16" s="50"/>
      <c r="G16" s="50"/>
      <c r="H16" s="50"/>
      <c r="I16" s="50"/>
      <c r="J16" s="50"/>
      <c r="K16" s="50"/>
      <c r="L16" s="50"/>
    </row>
    <row r="17" spans="1:12" ht="18" customHeight="1" x14ac:dyDescent="0.2">
      <c r="A17" s="51"/>
      <c r="B17" s="51"/>
      <c r="C17" s="51"/>
      <c r="D17" s="58"/>
      <c r="E17" s="50"/>
      <c r="F17" s="50"/>
      <c r="G17" s="50"/>
      <c r="H17" s="50"/>
      <c r="I17" s="50"/>
      <c r="J17" s="50"/>
      <c r="K17" s="50"/>
      <c r="L17" s="50"/>
    </row>
    <row r="18" spans="1:12" ht="18" customHeight="1" x14ac:dyDescent="0.2">
      <c r="A18" s="51"/>
      <c r="B18" s="51"/>
      <c r="C18" s="51"/>
      <c r="D18" s="58"/>
      <c r="E18" s="50"/>
      <c r="F18" s="50"/>
      <c r="G18" s="50"/>
      <c r="H18" s="50"/>
      <c r="I18" s="50"/>
      <c r="J18" s="50"/>
      <c r="K18" s="50"/>
      <c r="L18" s="50"/>
    </row>
    <row r="19" spans="1:12" ht="18" customHeight="1" x14ac:dyDescent="0.2">
      <c r="A19" s="51"/>
      <c r="B19" s="51"/>
      <c r="C19" s="51"/>
      <c r="D19" s="58"/>
      <c r="E19" s="50"/>
      <c r="F19" s="50"/>
      <c r="G19" s="50"/>
      <c r="H19" s="50"/>
      <c r="I19" s="50"/>
      <c r="J19" s="50"/>
      <c r="K19" s="50"/>
      <c r="L19" s="50"/>
    </row>
    <row r="20" spans="1:12" ht="18" customHeight="1" x14ac:dyDescent="0.2">
      <c r="A20" s="51"/>
      <c r="B20" s="51"/>
      <c r="C20" s="51"/>
      <c r="D20" s="58"/>
      <c r="E20" s="50"/>
      <c r="F20" s="50"/>
      <c r="G20" s="50"/>
      <c r="H20" s="50"/>
      <c r="I20" s="50"/>
      <c r="J20" s="50"/>
      <c r="K20" s="50"/>
      <c r="L20" s="50"/>
    </row>
    <row r="21" spans="1:12" ht="18" customHeight="1" x14ac:dyDescent="0.2">
      <c r="A21" s="51"/>
      <c r="B21" s="51"/>
      <c r="C21" s="51"/>
      <c r="D21" s="58"/>
      <c r="E21" s="50"/>
      <c r="F21" s="50"/>
      <c r="G21" s="50"/>
      <c r="H21" s="50"/>
      <c r="I21" s="50"/>
      <c r="J21" s="50"/>
      <c r="K21" s="50"/>
      <c r="L21" s="50"/>
    </row>
    <row r="22" spans="1:12" ht="18" customHeight="1" x14ac:dyDescent="0.2"/>
    <row r="23" spans="1:12" ht="18" customHeight="1" x14ac:dyDescent="0.2">
      <c r="A23" s="11" t="s">
        <v>12</v>
      </c>
      <c r="B23" s="11"/>
      <c r="C23" s="12"/>
      <c r="D23" s="61"/>
      <c r="E23" s="28"/>
      <c r="F23" s="28"/>
      <c r="G23" s="28"/>
      <c r="H23" s="28"/>
      <c r="I23" s="28"/>
      <c r="J23" s="28"/>
      <c r="K23" s="28"/>
      <c r="L23" s="28"/>
    </row>
    <row r="24" spans="1:12" s="5" customFormat="1" ht="18" customHeight="1" x14ac:dyDescent="0.2">
      <c r="A24" s="13" t="s">
        <v>50</v>
      </c>
      <c r="B24" s="12"/>
      <c r="C24" s="14" t="s">
        <v>10</v>
      </c>
      <c r="D24" s="22">
        <f>SUM(D5:D21)</f>
        <v>0</v>
      </c>
      <c r="E24" s="29">
        <f t="shared" ref="E24:L24" si="0">SUM(E5:E21)</f>
        <v>0</v>
      </c>
      <c r="F24" s="29">
        <f t="shared" si="0"/>
        <v>0</v>
      </c>
      <c r="G24" s="29">
        <f t="shared" si="0"/>
        <v>0</v>
      </c>
      <c r="H24" s="29">
        <f t="shared" si="0"/>
        <v>0</v>
      </c>
      <c r="I24" s="29">
        <f t="shared" si="0"/>
        <v>0</v>
      </c>
      <c r="J24" s="29">
        <f t="shared" si="0"/>
        <v>0</v>
      </c>
      <c r="K24" s="29">
        <f t="shared" si="0"/>
        <v>0</v>
      </c>
      <c r="L24" s="29">
        <f t="shared" si="0"/>
        <v>0</v>
      </c>
    </row>
    <row r="25" spans="1:12" ht="18" customHeight="1" x14ac:dyDescent="0.2">
      <c r="A25" s="15" t="s">
        <v>12</v>
      </c>
      <c r="B25" s="12"/>
      <c r="C25" s="12"/>
      <c r="D25" s="61"/>
      <c r="E25" s="28"/>
      <c r="F25" s="28"/>
      <c r="G25" s="28"/>
      <c r="H25" s="28"/>
      <c r="I25" s="28"/>
      <c r="J25" s="28"/>
      <c r="K25" s="28"/>
      <c r="L25" s="28"/>
    </row>
    <row r="26" spans="1:12" ht="18" customHeight="1" x14ac:dyDescent="0.2"/>
    <row r="27" spans="1:12" ht="18" customHeight="1" x14ac:dyDescent="0.2"/>
    <row r="28" spans="1:12" ht="18" customHeight="1" x14ac:dyDescent="0.2"/>
    <row r="29" spans="1:12" ht="18" customHeight="1" x14ac:dyDescent="0.2"/>
    <row r="30" spans="1:12" ht="18" customHeight="1" x14ac:dyDescent="0.2"/>
    <row r="31" spans="1:12" ht="18" customHeight="1" x14ac:dyDescent="0.2"/>
    <row r="32" spans="1:1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FF"/>
  </sheetPr>
  <dimension ref="A1:K28"/>
  <sheetViews>
    <sheetView tabSelected="1" zoomScaleNormal="100" workbookViewId="0">
      <selection activeCell="B3" sqref="B3:F3"/>
    </sheetView>
  </sheetViews>
  <sheetFormatPr defaultRowHeight="15.75" x14ac:dyDescent="0.25"/>
  <cols>
    <col min="1" max="1" width="21.5703125" customWidth="1"/>
    <col min="2" max="2" width="11.85546875" style="17" bestFit="1" customWidth="1"/>
    <col min="3" max="3" width="10.5703125" bestFit="1" customWidth="1"/>
    <col min="7" max="10" width="12.5703125" bestFit="1" customWidth="1"/>
    <col min="11" max="11" width="12.5703125" style="10" bestFit="1" customWidth="1"/>
    <col min="12" max="12" width="12.5703125" bestFit="1" customWidth="1"/>
  </cols>
  <sheetData>
    <row r="1" spans="1:11" x14ac:dyDescent="0.25">
      <c r="A1" t="s">
        <v>0</v>
      </c>
    </row>
    <row r="2" spans="1:11" s="1" customFormat="1" ht="29.25" customHeight="1" x14ac:dyDescent="0.4">
      <c r="A2" s="9" t="str">
        <f>'L13-23'!A2</f>
        <v xml:space="preserve"> Anaerobic Media (Abbott)</v>
      </c>
      <c r="B2" s="18"/>
      <c r="H2" s="1" t="s">
        <v>13</v>
      </c>
      <c r="I2" s="24" t="str">
        <f>'L13-23'!E2</f>
        <v>A01-213</v>
      </c>
      <c r="K2" s="10"/>
    </row>
    <row r="3" spans="1:11" x14ac:dyDescent="0.25">
      <c r="B3" t="s">
        <v>17</v>
      </c>
      <c r="C3" t="s">
        <v>62</v>
      </c>
      <c r="D3" t="s">
        <v>63</v>
      </c>
      <c r="E3" t="s">
        <v>64</v>
      </c>
      <c r="F3" t="s">
        <v>65</v>
      </c>
    </row>
    <row r="4" spans="1:11" ht="18" customHeight="1" x14ac:dyDescent="0.3">
      <c r="A4" s="3" t="s">
        <v>11</v>
      </c>
      <c r="B4" s="19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9</v>
      </c>
      <c r="I4" s="3" t="s">
        <v>9</v>
      </c>
      <c r="J4" s="3" t="s">
        <v>9</v>
      </c>
    </row>
    <row r="5" spans="1:11" ht="18" customHeight="1" x14ac:dyDescent="0.3">
      <c r="A5" s="6" t="str">
        <f>'L13-23'!K2</f>
        <v>L13-23</v>
      </c>
      <c r="B5" s="30">
        <f>'L13-23'!D24</f>
        <v>4.6185277824406512E-14</v>
      </c>
      <c r="C5" s="7">
        <f>'L13-23'!E24</f>
        <v>0</v>
      </c>
      <c r="D5" s="7">
        <f>'L13-23'!F24</f>
        <v>0</v>
      </c>
      <c r="E5" s="7">
        <f>'L13-23'!G24</f>
        <v>0</v>
      </c>
      <c r="F5" s="7">
        <f>'L13-23'!H24</f>
        <v>0</v>
      </c>
      <c r="G5" s="7">
        <f>'L13-23'!I24</f>
        <v>0</v>
      </c>
      <c r="H5" s="7">
        <f>'L13-23'!J24</f>
        <v>0</v>
      </c>
      <c r="I5" s="7">
        <f>'L13-23'!K24</f>
        <v>0</v>
      </c>
      <c r="J5" s="7">
        <f>'L13-23'!L24</f>
        <v>0</v>
      </c>
      <c r="K5" s="10" t="str">
        <f>'L13-23'!A24</f>
        <v>Exp 1/17</v>
      </c>
    </row>
    <row r="6" spans="1:11" ht="18" customHeight="1" x14ac:dyDescent="0.3">
      <c r="A6" s="72" t="str">
        <f>'E15-66'!K2</f>
        <v>E15-66</v>
      </c>
      <c r="B6" s="30">
        <f>'E15-66'!D24</f>
        <v>0</v>
      </c>
      <c r="C6" s="7">
        <f>'E15-66'!E24</f>
        <v>0</v>
      </c>
      <c r="D6" s="7">
        <f>'E15-66'!F24</f>
        <v>0</v>
      </c>
      <c r="E6" s="7">
        <f>'E15-66'!G24</f>
        <v>0</v>
      </c>
      <c r="F6" s="7">
        <f>'E15-66'!H24</f>
        <v>0</v>
      </c>
      <c r="G6" s="7">
        <f>'E15-66'!I24</f>
        <v>0</v>
      </c>
      <c r="H6" s="7">
        <f>'E15-66'!J24</f>
        <v>0</v>
      </c>
      <c r="I6" s="7">
        <f>'E15-66'!K24</f>
        <v>0</v>
      </c>
      <c r="J6" s="7">
        <f>'E15-66'!L24</f>
        <v>0</v>
      </c>
      <c r="K6" s="10" t="str">
        <f>'E15-66'!A24</f>
        <v>Exp 6/18</v>
      </c>
    </row>
    <row r="7" spans="1:11" s="87" customFormat="1" ht="18" customHeight="1" x14ac:dyDescent="0.3">
      <c r="A7" s="93" t="str">
        <f>'G15-02'!K2</f>
        <v>G15-02</v>
      </c>
      <c r="B7" s="94">
        <f>'G15-02'!D25</f>
        <v>0</v>
      </c>
      <c r="C7" s="95">
        <f>'G15-02'!E25</f>
        <v>0</v>
      </c>
      <c r="D7" s="95">
        <f>'G15-02'!F25</f>
        <v>0</v>
      </c>
      <c r="E7" s="95">
        <f>'G15-02'!G25</f>
        <v>0</v>
      </c>
      <c r="F7" s="95">
        <f>'G15-02'!H25</f>
        <v>0</v>
      </c>
      <c r="G7" s="95">
        <f>'G15-02'!I25</f>
        <v>2</v>
      </c>
      <c r="H7" s="95">
        <f>'G15-02'!J25</f>
        <v>0</v>
      </c>
      <c r="I7" s="95">
        <f>'G15-02'!K25</f>
        <v>0</v>
      </c>
      <c r="J7" s="95">
        <f>'G15-02'!L25</f>
        <v>0</v>
      </c>
      <c r="K7" s="96" t="str">
        <f>'G15-02'!A25</f>
        <v>Exp 8/18</v>
      </c>
    </row>
    <row r="8" spans="1:11" ht="18" customHeight="1" x14ac:dyDescent="0.3">
      <c r="A8" s="72">
        <f>'160919011910'!K2</f>
        <v>160919011910</v>
      </c>
      <c r="B8" s="30">
        <f>'160919011910'!D24</f>
        <v>0</v>
      </c>
      <c r="C8" s="63">
        <f>'160919011910'!E24</f>
        <v>0</v>
      </c>
      <c r="D8" s="63">
        <f>'160919011910'!F24</f>
        <v>0</v>
      </c>
      <c r="E8" s="63">
        <f>'160919011910'!G24</f>
        <v>0</v>
      </c>
      <c r="F8" s="63">
        <f>'160919011910'!H24</f>
        <v>0</v>
      </c>
      <c r="G8" s="63">
        <f>'160919011910'!I24</f>
        <v>0</v>
      </c>
      <c r="H8" s="63">
        <f>'160919011910'!J24</f>
        <v>0</v>
      </c>
      <c r="I8" s="63">
        <f>'160919011910'!K24</f>
        <v>0</v>
      </c>
      <c r="J8" s="63">
        <f>'160919011910'!L24</f>
        <v>0</v>
      </c>
      <c r="K8" s="10" t="str">
        <f>'160919011910'!A24</f>
        <v>Exp 10/19</v>
      </c>
    </row>
    <row r="9" spans="1:11" ht="18" customHeight="1" x14ac:dyDescent="0.3">
      <c r="A9" s="72">
        <f>'160919021910'!K2</f>
        <v>160919021910</v>
      </c>
      <c r="B9" s="30">
        <f>'160919021910'!D24</f>
        <v>0</v>
      </c>
      <c r="C9" s="63">
        <f>'160919021910'!E24</f>
        <v>0</v>
      </c>
      <c r="D9" s="63">
        <f>'160919021910'!F24</f>
        <v>0</v>
      </c>
      <c r="E9" s="63">
        <f>'160919021910'!G24</f>
        <v>0</v>
      </c>
      <c r="F9" s="63">
        <f>'160919021910'!H24</f>
        <v>0</v>
      </c>
      <c r="G9" s="63">
        <f>'160919021910'!I24</f>
        <v>0</v>
      </c>
      <c r="H9" s="63">
        <f>'160919021910'!J24</f>
        <v>0</v>
      </c>
      <c r="I9" s="63">
        <f>'160919021910'!K24</f>
        <v>0</v>
      </c>
      <c r="J9" s="63">
        <f>'160919021910'!L24</f>
        <v>0</v>
      </c>
      <c r="K9" s="10" t="str">
        <f>'160919021910'!A24</f>
        <v>Exp 10/19</v>
      </c>
    </row>
    <row r="10" spans="1:11" ht="18" customHeight="1" x14ac:dyDescent="0.3">
      <c r="A10" s="72">
        <f>'170104012002'!K2</f>
        <v>170104012002</v>
      </c>
      <c r="B10" s="30">
        <f>'170104012002'!D24</f>
        <v>0</v>
      </c>
      <c r="C10" s="63">
        <f>'170104012002'!E24</f>
        <v>0</v>
      </c>
      <c r="D10" s="63">
        <f>'170104012002'!F24</f>
        <v>0</v>
      </c>
      <c r="E10" s="63">
        <f>'170104012002'!G24</f>
        <v>0</v>
      </c>
      <c r="F10" s="63">
        <f>'170104012002'!H24</f>
        <v>0</v>
      </c>
      <c r="G10" s="63">
        <f>'170104012002'!I24</f>
        <v>0</v>
      </c>
      <c r="H10" s="63">
        <f>'170104012002'!J24</f>
        <v>0</v>
      </c>
      <c r="I10" s="63">
        <f>'170104012002'!K24</f>
        <v>0</v>
      </c>
      <c r="J10" s="63">
        <f>'170104012002'!L24</f>
        <v>0</v>
      </c>
      <c r="K10" s="10" t="str">
        <f>'170104012002'!A24</f>
        <v>Exp 2/20</v>
      </c>
    </row>
    <row r="11" spans="1:11" ht="18" customHeight="1" x14ac:dyDescent="0.3">
      <c r="A11" s="72"/>
      <c r="B11" s="30"/>
      <c r="C11" s="63"/>
      <c r="D11" s="63"/>
      <c r="E11" s="63"/>
      <c r="F11" s="63"/>
      <c r="G11" s="63"/>
      <c r="H11" s="63"/>
      <c r="I11" s="63"/>
      <c r="J11" s="63"/>
    </row>
    <row r="12" spans="1:11" ht="18" customHeight="1" x14ac:dyDescent="0.3">
      <c r="A12" s="72"/>
      <c r="B12" s="30"/>
      <c r="C12" s="63"/>
      <c r="D12" s="63"/>
      <c r="E12" s="63"/>
      <c r="F12" s="63"/>
      <c r="G12" s="63"/>
      <c r="H12" s="63"/>
      <c r="I12" s="63"/>
      <c r="J12" s="63"/>
    </row>
    <row r="13" spans="1:11" ht="18" customHeight="1" x14ac:dyDescent="0.3">
      <c r="A13" s="72"/>
      <c r="B13" s="30"/>
      <c r="C13" s="63"/>
      <c r="D13" s="63"/>
      <c r="E13" s="63"/>
      <c r="F13" s="63"/>
      <c r="G13" s="63"/>
      <c r="H13" s="63"/>
      <c r="I13" s="63"/>
      <c r="J13" s="63"/>
    </row>
    <row r="14" spans="1:11" ht="18" customHeight="1" x14ac:dyDescent="0.3">
      <c r="A14" s="72"/>
      <c r="B14" s="30"/>
      <c r="C14" s="63"/>
      <c r="D14" s="63"/>
      <c r="E14" s="63"/>
      <c r="F14" s="63"/>
      <c r="G14" s="63"/>
      <c r="H14" s="63"/>
      <c r="I14" s="63"/>
      <c r="J14" s="63"/>
    </row>
    <row r="15" spans="1:11" ht="18" customHeight="1" x14ac:dyDescent="0.3">
      <c r="A15" s="72"/>
      <c r="B15" s="30"/>
      <c r="C15" s="63"/>
      <c r="D15" s="63"/>
      <c r="E15" s="63"/>
      <c r="F15" s="63"/>
      <c r="G15" s="63"/>
      <c r="H15" s="63"/>
      <c r="I15" s="63"/>
      <c r="J15" s="63"/>
    </row>
    <row r="16" spans="1:11" ht="18" customHeight="1" x14ac:dyDescent="0.3">
      <c r="A16" s="72"/>
      <c r="B16" s="30"/>
      <c r="C16" s="63"/>
      <c r="D16" s="63"/>
      <c r="E16" s="63"/>
      <c r="F16" s="63"/>
      <c r="G16" s="63"/>
      <c r="H16" s="63"/>
      <c r="I16" s="63"/>
      <c r="J16" s="63"/>
    </row>
    <row r="17" spans="1:10" ht="18" customHeight="1" x14ac:dyDescent="0.3">
      <c r="A17" s="72"/>
      <c r="B17" s="30"/>
      <c r="C17" s="63"/>
      <c r="D17" s="63"/>
      <c r="E17" s="63"/>
      <c r="F17" s="63"/>
      <c r="G17" s="63"/>
      <c r="H17" s="63"/>
      <c r="I17" s="63"/>
      <c r="J17" s="63"/>
    </row>
    <row r="18" spans="1:10" ht="18" customHeight="1" x14ac:dyDescent="0.3">
      <c r="A18" s="72"/>
      <c r="B18" s="30"/>
      <c r="C18" s="63"/>
      <c r="D18" s="63"/>
      <c r="E18" s="63"/>
      <c r="F18" s="63"/>
      <c r="G18" s="63"/>
      <c r="H18" s="63"/>
      <c r="I18" s="63"/>
      <c r="J18" s="63"/>
    </row>
    <row r="19" spans="1:10" ht="18" customHeight="1" x14ac:dyDescent="0.3">
      <c r="A19" s="72"/>
      <c r="B19" s="30"/>
      <c r="C19" s="63"/>
      <c r="D19" s="63"/>
      <c r="E19" s="63"/>
      <c r="F19" s="63"/>
      <c r="G19" s="63"/>
      <c r="H19" s="63"/>
      <c r="I19" s="63"/>
      <c r="J19" s="63"/>
    </row>
    <row r="20" spans="1:10" ht="18" customHeight="1" x14ac:dyDescent="0.3">
      <c r="A20" s="73"/>
      <c r="B20" s="30"/>
      <c r="C20" s="7"/>
      <c r="D20" s="7"/>
      <c r="E20" s="7"/>
      <c r="F20" s="7"/>
      <c r="G20" s="7"/>
      <c r="H20" s="7"/>
      <c r="I20" s="7"/>
      <c r="J20" s="7"/>
    </row>
    <row r="21" spans="1:10" ht="18" customHeight="1" x14ac:dyDescent="0.3">
      <c r="A21" s="73"/>
      <c r="B21" s="30"/>
      <c r="C21" s="7"/>
      <c r="D21" s="7"/>
      <c r="E21" s="7"/>
      <c r="F21" s="7"/>
      <c r="G21" s="7"/>
      <c r="H21" s="7"/>
      <c r="I21" s="7"/>
      <c r="J21" s="7"/>
    </row>
    <row r="22" spans="1:10" ht="18" customHeight="1" x14ac:dyDescent="0.3">
      <c r="A22" s="73"/>
      <c r="B22" s="30"/>
      <c r="C22" s="7"/>
      <c r="D22" s="7"/>
      <c r="E22" s="7"/>
      <c r="F22" s="7"/>
      <c r="G22" s="7"/>
      <c r="H22" s="7"/>
      <c r="I22" s="7"/>
      <c r="J22" s="7"/>
    </row>
    <row r="23" spans="1:10" ht="18" customHeight="1" x14ac:dyDescent="0.35">
      <c r="A23" s="8" t="s">
        <v>10</v>
      </c>
      <c r="B23" s="19">
        <f>SUM(B5:B22)</f>
        <v>4.6185277824406512E-14</v>
      </c>
      <c r="C23" s="3">
        <f t="shared" ref="C23:J23" si="0">SUM(C5:C22)</f>
        <v>0</v>
      </c>
      <c r="D23" s="3">
        <f t="shared" si="0"/>
        <v>0</v>
      </c>
      <c r="E23" s="3">
        <f t="shared" si="0"/>
        <v>0</v>
      </c>
      <c r="F23" s="3">
        <f t="shared" si="0"/>
        <v>0</v>
      </c>
      <c r="G23" s="3">
        <f t="shared" si="0"/>
        <v>2</v>
      </c>
      <c r="H23" s="3">
        <f t="shared" si="0"/>
        <v>0</v>
      </c>
      <c r="I23" s="3">
        <f t="shared" si="0"/>
        <v>0</v>
      </c>
      <c r="J23" s="3">
        <f t="shared" si="0"/>
        <v>0</v>
      </c>
    </row>
    <row r="24" spans="1:10" x14ac:dyDescent="0.25">
      <c r="G24">
        <f>G23*10000</f>
        <v>20000</v>
      </c>
    </row>
    <row r="26" spans="1:10" x14ac:dyDescent="0.25">
      <c r="A26" s="87" t="s">
        <v>59</v>
      </c>
      <c r="B26" s="92">
        <f>[1]Sheet1!$G$70</f>
        <v>20000</v>
      </c>
    </row>
    <row r="27" spans="1:10" x14ac:dyDescent="0.25">
      <c r="A27" s="87" t="s">
        <v>60</v>
      </c>
      <c r="B27" s="92">
        <f>G24</f>
        <v>20000</v>
      </c>
    </row>
    <row r="28" spans="1:10" x14ac:dyDescent="0.25">
      <c r="A28" s="87" t="s">
        <v>61</v>
      </c>
      <c r="B28" s="92">
        <f>B27-B26</f>
        <v>0</v>
      </c>
    </row>
  </sheetData>
  <phoneticPr fontId="7" type="noConversion"/>
  <pageMargins left="0.75" right="0.75" top="1" bottom="1" header="0.5" footer="0.5"/>
  <pageSetup scale="71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FF"/>
  </sheetPr>
  <dimension ref="A1:L80"/>
  <sheetViews>
    <sheetView zoomScaleNormal="100" workbookViewId="0">
      <pane ySplit="5" topLeftCell="A12" activePane="bottomLeft" state="frozen"/>
      <selection pane="bottomLeft" activeCell="I25" sqref="I25"/>
    </sheetView>
  </sheetViews>
  <sheetFormatPr defaultRowHeight="12.75" x14ac:dyDescent="0.2"/>
  <cols>
    <col min="1" max="1" width="11.28515625" customWidth="1"/>
    <col min="2" max="2" width="11.85546875" bestFit="1" customWidth="1"/>
    <col min="3" max="3" width="18.5703125" customWidth="1"/>
    <col min="4" max="4" width="11.42578125" style="52" customWidth="1"/>
    <col min="5" max="7" width="8.85546875" style="23" customWidth="1"/>
    <col min="8" max="8" width="12.42578125" style="23" customWidth="1"/>
    <col min="9" max="12" width="12.5703125" style="23" bestFit="1" customWidth="1"/>
  </cols>
  <sheetData>
    <row r="1" spans="1:12" ht="16.5" customHeight="1" x14ac:dyDescent="0.2">
      <c r="A1" t="s">
        <v>0</v>
      </c>
      <c r="H1" s="32" t="s">
        <v>12</v>
      </c>
    </row>
    <row r="2" spans="1:12" s="1" customFormat="1" ht="29.25" customHeight="1" x14ac:dyDescent="0.4">
      <c r="A2" s="4" t="s">
        <v>16</v>
      </c>
      <c r="D2" s="53"/>
      <c r="E2" s="24" t="s">
        <v>17</v>
      </c>
      <c r="F2" s="24"/>
      <c r="G2" s="24"/>
      <c r="H2" s="32" t="s">
        <v>12</v>
      </c>
      <c r="I2" s="25" t="s">
        <v>12</v>
      </c>
      <c r="J2" s="24" t="s">
        <v>11</v>
      </c>
      <c r="K2" s="24" t="s">
        <v>39</v>
      </c>
      <c r="L2" s="24"/>
    </row>
    <row r="3" spans="1:12" s="33" customFormat="1" ht="33.75" customHeight="1" x14ac:dyDescent="0.2">
      <c r="A3" s="33" t="s">
        <v>12</v>
      </c>
      <c r="D3" s="54" t="s">
        <v>35</v>
      </c>
      <c r="E3" s="35"/>
      <c r="F3" s="35"/>
      <c r="G3" s="35"/>
      <c r="H3" s="35"/>
      <c r="I3" s="82" t="s">
        <v>54</v>
      </c>
      <c r="J3" s="35"/>
      <c r="K3" s="35"/>
      <c r="L3" s="35"/>
    </row>
    <row r="4" spans="1:12" s="88" customFormat="1" ht="33.75" customHeight="1" x14ac:dyDescent="0.2">
      <c r="A4" s="88" t="s">
        <v>58</v>
      </c>
      <c r="D4" s="89"/>
      <c r="E4" s="90"/>
      <c r="F4" s="90"/>
      <c r="G4" s="90"/>
      <c r="H4" s="90"/>
      <c r="I4" s="90" t="s">
        <v>54</v>
      </c>
      <c r="J4" s="90"/>
      <c r="K4" s="90"/>
      <c r="L4" s="90"/>
    </row>
    <row r="5" spans="1:12" ht="18" customHeight="1" x14ac:dyDescent="0.3">
      <c r="A5" s="3" t="s">
        <v>1</v>
      </c>
      <c r="B5" s="3" t="s">
        <v>2</v>
      </c>
      <c r="C5" s="3" t="s">
        <v>3</v>
      </c>
      <c r="D5" s="55" t="s">
        <v>4</v>
      </c>
      <c r="E5" s="26" t="s">
        <v>5</v>
      </c>
      <c r="F5" s="26" t="s">
        <v>6</v>
      </c>
      <c r="G5" s="26" t="s">
        <v>7</v>
      </c>
      <c r="H5" s="26" t="s">
        <v>8</v>
      </c>
      <c r="I5" s="26" t="s">
        <v>55</v>
      </c>
      <c r="J5" s="26" t="s">
        <v>9</v>
      </c>
      <c r="K5" s="26" t="s">
        <v>9</v>
      </c>
      <c r="L5" s="26" t="s">
        <v>9</v>
      </c>
    </row>
    <row r="6" spans="1:12" ht="18" customHeight="1" x14ac:dyDescent="0.2">
      <c r="A6" s="16">
        <v>42219</v>
      </c>
      <c r="B6" s="44" t="s">
        <v>14</v>
      </c>
      <c r="C6" s="44" t="s">
        <v>19</v>
      </c>
      <c r="D6" s="56">
        <v>887</v>
      </c>
      <c r="E6" s="27"/>
      <c r="F6" s="27"/>
      <c r="G6" s="27"/>
      <c r="H6" s="27"/>
      <c r="I6" s="27"/>
      <c r="J6" s="27"/>
      <c r="K6" s="27"/>
      <c r="L6" s="27"/>
    </row>
    <row r="7" spans="1:12" ht="18" customHeight="1" x14ac:dyDescent="0.2">
      <c r="A7" s="45">
        <v>42219</v>
      </c>
      <c r="B7" s="46" t="s">
        <v>31</v>
      </c>
      <c r="C7" s="46" t="s">
        <v>41</v>
      </c>
      <c r="D7" s="57">
        <v>-858</v>
      </c>
      <c r="E7" s="50"/>
      <c r="F7" s="50"/>
      <c r="G7" s="50"/>
      <c r="H7" s="50"/>
      <c r="I7" s="50">
        <v>85</v>
      </c>
      <c r="J7" s="27"/>
      <c r="K7" s="27"/>
      <c r="L7" s="27"/>
    </row>
    <row r="8" spans="1:12" ht="18" customHeight="1" x14ac:dyDescent="0.2">
      <c r="A8" s="45">
        <v>42220</v>
      </c>
      <c r="B8" s="46" t="s">
        <v>31</v>
      </c>
      <c r="C8" s="46" t="s">
        <v>42</v>
      </c>
      <c r="D8" s="57"/>
      <c r="E8" s="50"/>
      <c r="F8" s="50"/>
      <c r="G8" s="50"/>
      <c r="H8" s="50"/>
      <c r="I8" s="50">
        <v>-85</v>
      </c>
      <c r="J8" s="27"/>
      <c r="K8" s="27"/>
      <c r="L8" s="27"/>
    </row>
    <row r="9" spans="1:12" ht="18" customHeight="1" x14ac:dyDescent="0.2">
      <c r="A9" s="45">
        <v>42279</v>
      </c>
      <c r="B9" s="46" t="s">
        <v>31</v>
      </c>
      <c r="C9" s="64" t="s">
        <v>43</v>
      </c>
      <c r="D9" s="58">
        <v>-20</v>
      </c>
      <c r="E9" s="50"/>
      <c r="F9" s="50"/>
      <c r="G9" s="50"/>
      <c r="H9" s="50"/>
      <c r="I9" s="65">
        <v>2</v>
      </c>
      <c r="J9" s="39"/>
      <c r="K9" s="39"/>
      <c r="L9" s="27"/>
    </row>
    <row r="10" spans="1:12" ht="18" customHeight="1" x14ac:dyDescent="0.2">
      <c r="A10" s="45">
        <v>41650</v>
      </c>
      <c r="B10" s="51" t="s">
        <v>51</v>
      </c>
      <c r="C10" s="51" t="s">
        <v>53</v>
      </c>
      <c r="D10" s="58">
        <v>-9</v>
      </c>
      <c r="E10" s="50"/>
      <c r="F10" s="50"/>
      <c r="G10" s="50"/>
      <c r="H10" s="50"/>
      <c r="I10" s="50"/>
      <c r="J10" s="39"/>
      <c r="K10" s="39"/>
      <c r="L10" s="27"/>
    </row>
    <row r="11" spans="1:12" s="80" customFormat="1" ht="18" customHeight="1" x14ac:dyDescent="0.2">
      <c r="A11" s="76">
        <v>42996</v>
      </c>
      <c r="B11" s="77" t="s">
        <v>46</v>
      </c>
      <c r="C11" s="77" t="s">
        <v>56</v>
      </c>
      <c r="D11" s="78"/>
      <c r="E11" s="79"/>
      <c r="F11" s="79"/>
      <c r="G11" s="79"/>
      <c r="H11" s="79"/>
      <c r="I11" s="79"/>
      <c r="J11" s="79"/>
      <c r="K11" s="79"/>
      <c r="L11" s="79"/>
    </row>
    <row r="12" spans="1:12" s="87" customFormat="1" ht="18" customHeight="1" x14ac:dyDescent="0.2">
      <c r="A12" s="83">
        <v>43049</v>
      </c>
      <c r="B12" s="84"/>
      <c r="C12" s="84"/>
      <c r="D12" s="85"/>
      <c r="E12" s="86"/>
      <c r="F12" s="86"/>
      <c r="G12" s="86"/>
      <c r="H12" s="86"/>
      <c r="I12" s="86"/>
      <c r="J12" s="86"/>
      <c r="K12" s="86"/>
      <c r="L12" s="86"/>
    </row>
    <row r="13" spans="1:12" ht="18" customHeight="1" x14ac:dyDescent="0.2">
      <c r="A13" s="36"/>
      <c r="B13" s="40"/>
      <c r="C13" s="40"/>
      <c r="D13" s="59"/>
      <c r="E13" s="39"/>
      <c r="F13" s="41"/>
      <c r="G13" s="39"/>
      <c r="H13" s="39"/>
      <c r="I13" s="39"/>
      <c r="J13" s="39"/>
      <c r="K13" s="39"/>
      <c r="L13" s="27"/>
    </row>
    <row r="14" spans="1:12" ht="18" customHeight="1" x14ac:dyDescent="0.2">
      <c r="A14" s="36"/>
      <c r="B14" s="37"/>
      <c r="C14" s="37"/>
      <c r="D14" s="60"/>
      <c r="E14" s="39"/>
      <c r="F14" s="39"/>
      <c r="G14" s="39"/>
      <c r="H14" s="39"/>
      <c r="I14" s="39"/>
      <c r="J14" s="39"/>
      <c r="K14" s="39"/>
      <c r="L14" s="27"/>
    </row>
    <row r="15" spans="1:12" ht="18" customHeight="1" x14ac:dyDescent="0.2">
      <c r="A15" s="36"/>
      <c r="B15" s="37"/>
      <c r="C15" s="37"/>
      <c r="D15" s="59"/>
      <c r="E15" s="39"/>
      <c r="F15" s="39"/>
      <c r="G15" s="39"/>
      <c r="H15" s="39"/>
      <c r="I15" s="39"/>
      <c r="J15" s="39"/>
      <c r="K15" s="39"/>
      <c r="L15" s="27"/>
    </row>
    <row r="16" spans="1:12" ht="18" customHeight="1" x14ac:dyDescent="0.2">
      <c r="A16" s="36"/>
      <c r="B16" s="37"/>
      <c r="C16" s="37"/>
      <c r="D16" s="59"/>
      <c r="E16" s="39"/>
      <c r="F16" s="39"/>
      <c r="G16" s="39"/>
      <c r="H16" s="39"/>
      <c r="I16" s="43"/>
      <c r="J16" s="39"/>
      <c r="K16" s="39"/>
      <c r="L16" s="27"/>
    </row>
    <row r="17" spans="1:12" ht="18" customHeight="1" x14ac:dyDescent="0.2">
      <c r="A17" s="36"/>
      <c r="B17" s="37"/>
      <c r="C17" s="37"/>
      <c r="D17" s="59"/>
      <c r="E17" s="39"/>
      <c r="F17" s="39"/>
      <c r="G17" s="39"/>
      <c r="H17" s="39"/>
      <c r="I17" s="39"/>
      <c r="J17" s="39"/>
      <c r="K17" s="39"/>
      <c r="L17" s="27"/>
    </row>
    <row r="18" spans="1:12" ht="18" customHeight="1" x14ac:dyDescent="0.2">
      <c r="A18" s="37"/>
      <c r="B18" s="37"/>
      <c r="C18" s="37"/>
      <c r="D18" s="59"/>
      <c r="E18" s="39"/>
      <c r="F18" s="39"/>
      <c r="G18" s="39"/>
      <c r="H18" s="39"/>
      <c r="I18" s="39"/>
      <c r="J18" s="39"/>
      <c r="K18" s="39"/>
      <c r="L18" s="27"/>
    </row>
    <row r="19" spans="1:12" ht="18" customHeight="1" x14ac:dyDescent="0.2">
      <c r="A19" s="37"/>
      <c r="B19" s="37"/>
      <c r="C19" s="37"/>
      <c r="D19" s="59"/>
      <c r="E19" s="39"/>
      <c r="F19" s="39"/>
      <c r="G19" s="39"/>
      <c r="H19" s="39"/>
      <c r="I19" s="39"/>
      <c r="J19" s="39"/>
      <c r="K19" s="39"/>
      <c r="L19" s="27"/>
    </row>
    <row r="20" spans="1:12" ht="18" customHeight="1" x14ac:dyDescent="0.2">
      <c r="A20" s="37"/>
      <c r="B20" s="37"/>
      <c r="C20" s="37"/>
      <c r="D20" s="59"/>
      <c r="E20" s="39"/>
      <c r="F20" s="39"/>
      <c r="G20" s="39"/>
      <c r="H20" s="39"/>
      <c r="I20" s="39"/>
      <c r="J20" s="39"/>
      <c r="K20" s="39"/>
      <c r="L20" s="27"/>
    </row>
    <row r="21" spans="1:12" ht="18" customHeight="1" x14ac:dyDescent="0.2">
      <c r="A21" s="2"/>
      <c r="B21" s="2"/>
      <c r="C21" s="2"/>
      <c r="D21" s="56"/>
      <c r="E21" s="27"/>
      <c r="F21" s="27"/>
      <c r="G21" s="27"/>
      <c r="H21" s="27"/>
      <c r="I21" s="27"/>
      <c r="J21" s="27"/>
      <c r="K21" s="27"/>
      <c r="L21" s="27"/>
    </row>
    <row r="22" spans="1:12" ht="18" customHeight="1" x14ac:dyDescent="0.2">
      <c r="A22" s="2"/>
      <c r="B22" s="2"/>
      <c r="C22" s="2"/>
      <c r="D22" s="56"/>
      <c r="E22" s="27"/>
      <c r="F22" s="27"/>
      <c r="G22" s="27"/>
      <c r="H22" s="27"/>
      <c r="I22" s="27"/>
      <c r="J22" s="27"/>
      <c r="K22" s="27"/>
      <c r="L22" s="27"/>
    </row>
    <row r="23" spans="1:12" ht="18" customHeight="1" x14ac:dyDescent="0.2"/>
    <row r="24" spans="1:12" ht="18" customHeight="1" x14ac:dyDescent="0.2">
      <c r="A24" s="11" t="s">
        <v>12</v>
      </c>
      <c r="B24" s="11"/>
      <c r="C24" s="12"/>
      <c r="D24" s="61"/>
      <c r="E24" s="28"/>
      <c r="F24" s="28"/>
      <c r="G24" s="28"/>
      <c r="H24" s="28"/>
      <c r="I24" s="28"/>
      <c r="J24" s="28"/>
      <c r="K24" s="28"/>
      <c r="L24" s="28"/>
    </row>
    <row r="25" spans="1:12" s="5" customFormat="1" ht="18" customHeight="1" x14ac:dyDescent="0.2">
      <c r="A25" s="13" t="s">
        <v>40</v>
      </c>
      <c r="B25" s="12"/>
      <c r="C25" s="14" t="s">
        <v>10</v>
      </c>
      <c r="D25" s="22">
        <f>SUM(D6:D22)</f>
        <v>0</v>
      </c>
      <c r="E25" s="29">
        <f t="shared" ref="E25:L25" si="0">SUM(E6:E22)</f>
        <v>0</v>
      </c>
      <c r="F25" s="29">
        <f t="shared" si="0"/>
        <v>0</v>
      </c>
      <c r="G25" s="29">
        <f t="shared" si="0"/>
        <v>0</v>
      </c>
      <c r="H25" s="29">
        <f t="shared" si="0"/>
        <v>0</v>
      </c>
      <c r="I25" s="91">
        <f t="shared" si="0"/>
        <v>2</v>
      </c>
      <c r="J25" s="29">
        <f t="shared" si="0"/>
        <v>0</v>
      </c>
      <c r="K25" s="29">
        <f t="shared" si="0"/>
        <v>0</v>
      </c>
      <c r="L25" s="29">
        <f t="shared" si="0"/>
        <v>0</v>
      </c>
    </row>
    <row r="26" spans="1:12" ht="18" customHeight="1" x14ac:dyDescent="0.2">
      <c r="A26" s="15" t="s">
        <v>12</v>
      </c>
      <c r="B26" s="12"/>
      <c r="C26" s="12"/>
      <c r="D26" s="61"/>
      <c r="E26" s="28"/>
      <c r="F26" s="28"/>
      <c r="G26" s="28"/>
      <c r="H26" s="28"/>
      <c r="I26" s="81" t="s">
        <v>57</v>
      </c>
      <c r="J26" s="28"/>
      <c r="K26" s="28"/>
      <c r="L26" s="28"/>
    </row>
    <row r="27" spans="1:12" ht="18" customHeight="1" x14ac:dyDescent="0.2"/>
    <row r="28" spans="1:12" ht="18" customHeight="1" x14ac:dyDescent="0.2"/>
    <row r="29" spans="1:12" ht="18" customHeight="1" x14ac:dyDescent="0.2"/>
    <row r="30" spans="1:12" ht="18" customHeight="1" x14ac:dyDescent="0.2"/>
    <row r="31" spans="1:12" ht="18" customHeight="1" x14ac:dyDescent="0.2"/>
    <row r="32" spans="1:1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L13-23</vt:lpstr>
      <vt:lpstr>E15-66</vt:lpstr>
      <vt:lpstr>160919011910</vt:lpstr>
      <vt:lpstr>160919021910</vt:lpstr>
      <vt:lpstr>170104012002</vt:lpstr>
      <vt:lpstr>Inventory Master</vt:lpstr>
      <vt:lpstr>G15-02</vt:lpstr>
      <vt:lpstr>Sheet1</vt:lpstr>
    </vt:vector>
  </TitlesOfParts>
  <Company>Alpha Biosciences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Williams</dc:creator>
  <cp:lastModifiedBy>Sales</cp:lastModifiedBy>
  <cp:lastPrinted>2013-06-11T15:38:29Z</cp:lastPrinted>
  <dcterms:created xsi:type="dcterms:W3CDTF">2008-02-18T14:13:43Z</dcterms:created>
  <dcterms:modified xsi:type="dcterms:W3CDTF">2018-08-17T21:11:02Z</dcterms:modified>
</cp:coreProperties>
</file>