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3A91287-3238-4609-9D59-BCB74B173C4B}" xr6:coauthVersionLast="34" xr6:coauthVersionMax="34" xr10:uidLastSave="{00000000-0000-0000-0000-000000000000}"/>
  <bookViews>
    <workbookView xWindow="480" yWindow="285" windowWidth="15450" windowHeight="11010" firstSheet="4" activeTab="4"/>
  </bookViews>
  <sheets>
    <sheet name="J15-42" sheetId="5" state="hidden" r:id="rId1"/>
    <sheet name="B14-84" sheetId="4" state="hidden" r:id="rId2"/>
    <sheet name="C13-28" sheetId="2" state="hidden" r:id="rId3"/>
    <sheet name="H12-01" sheetId="3" state="hidden" r:id="rId4"/>
    <sheet name="Inventory Master" sheetId="1" r:id="rId5"/>
    <sheet name="170127022001" sheetId="6" r:id="rId6"/>
  </sheets>
  <calcPr calcId="179021"/>
</workbook>
</file>

<file path=xl/calcChain.xml><?xml version="1.0" encoding="utf-8"?>
<calcChain xmlns="http://schemas.openxmlformats.org/spreadsheetml/2006/main">
  <c r="K9" i="1" l="1"/>
  <c r="A9" i="1"/>
  <c r="L35" i="6"/>
  <c r="J9" i="1"/>
  <c r="K35" i="6"/>
  <c r="I9" i="1" s="1"/>
  <c r="J35" i="6"/>
  <c r="H9" i="1"/>
  <c r="I35" i="6"/>
  <c r="G9" i="1" s="1"/>
  <c r="H35" i="6"/>
  <c r="F9" i="1"/>
  <c r="F14" i="1" s="1"/>
  <c r="G35" i="6"/>
  <c r="E9" i="1" s="1"/>
  <c r="F35" i="6"/>
  <c r="D9" i="1"/>
  <c r="E35" i="6"/>
  <c r="C9" i="1" s="1"/>
  <c r="D35" i="6"/>
  <c r="B9" i="1"/>
  <c r="J2" i="6"/>
  <c r="E2" i="6"/>
  <c r="A2" i="6"/>
  <c r="K8" i="1"/>
  <c r="A8" i="1"/>
  <c r="L34" i="5"/>
  <c r="J8" i="1"/>
  <c r="K34" i="5"/>
  <c r="I8" i="1" s="1"/>
  <c r="J34" i="5"/>
  <c r="H8" i="1"/>
  <c r="I34" i="5"/>
  <c r="G8" i="1" s="1"/>
  <c r="H34" i="5"/>
  <c r="F8" i="1"/>
  <c r="G34" i="5"/>
  <c r="E8" i="1" s="1"/>
  <c r="F34" i="5"/>
  <c r="D8" i="1"/>
  <c r="E34" i="5"/>
  <c r="C8" i="1" s="1"/>
  <c r="D34" i="5"/>
  <c r="J2" i="5"/>
  <c r="E2" i="5"/>
  <c r="A2" i="5"/>
  <c r="D34" i="4"/>
  <c r="B7" i="1"/>
  <c r="K7" i="1"/>
  <c r="A7" i="1"/>
  <c r="L34" i="4"/>
  <c r="J7" i="1"/>
  <c r="K34" i="4"/>
  <c r="I7" i="1" s="1"/>
  <c r="J34" i="4"/>
  <c r="H7" i="1"/>
  <c r="I34" i="4"/>
  <c r="G7" i="1" s="1"/>
  <c r="H34" i="4"/>
  <c r="F7" i="1"/>
  <c r="G34" i="4"/>
  <c r="E7" i="1" s="1"/>
  <c r="F34" i="4"/>
  <c r="D7" i="1"/>
  <c r="E34" i="4"/>
  <c r="C7" i="1" s="1"/>
  <c r="J2" i="4"/>
  <c r="E2" i="4"/>
  <c r="A2" i="4"/>
  <c r="K5" i="1"/>
  <c r="K6" i="1"/>
  <c r="J2" i="3"/>
  <c r="E2" i="3"/>
  <c r="A2" i="3"/>
  <c r="L30" i="2"/>
  <c r="J5" i="1"/>
  <c r="J14" i="1"/>
  <c r="K30" i="2"/>
  <c r="I5" i="1" s="1"/>
  <c r="J30" i="2"/>
  <c r="H5" i="1" s="1"/>
  <c r="H14" i="1" s="1"/>
  <c r="I30" i="2"/>
  <c r="G5" i="1"/>
  <c r="G14" i="1" s="1"/>
  <c r="H30" i="2"/>
  <c r="F5" i="1"/>
  <c r="G30" i="2"/>
  <c r="F30" i="2"/>
  <c r="D5" i="1" s="1"/>
  <c r="D14" i="1" s="1"/>
  <c r="D15" i="1" s="1"/>
  <c r="E30" i="2"/>
  <c r="C5" i="1" s="1"/>
  <c r="D30" i="2"/>
  <c r="B5" i="1"/>
  <c r="B14" i="1" s="1"/>
  <c r="D34" i="3"/>
  <c r="B6" i="1"/>
  <c r="I2" i="1"/>
  <c r="A2" i="1"/>
  <c r="L34" i="3"/>
  <c r="J6" i="1"/>
  <c r="K34" i="3"/>
  <c r="I6" i="1" s="1"/>
  <c r="J34" i="3"/>
  <c r="H6" i="1"/>
  <c r="I34" i="3"/>
  <c r="G6" i="1" s="1"/>
  <c r="H34" i="3"/>
  <c r="F6" i="1"/>
  <c r="E5" i="1"/>
  <c r="E14" i="1" s="1"/>
  <c r="G34" i="3"/>
  <c r="E6" i="1" s="1"/>
  <c r="F34" i="3"/>
  <c r="D6" i="1"/>
  <c r="E34" i="3"/>
  <c r="C6" i="1" s="1"/>
  <c r="A6" i="1"/>
  <c r="A5" i="1"/>
  <c r="C14" i="1" l="1"/>
  <c r="I14" i="1"/>
</calcChain>
</file>

<file path=xl/sharedStrings.xml><?xml version="1.0" encoding="utf-8"?>
<sst xmlns="http://schemas.openxmlformats.org/spreadsheetml/2006/main" count="344" uniqueCount="147">
  <si>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</si>
  <si>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</si>
  <si>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</si>
  <si>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</si>
  <si>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</si>
  <si>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</si>
  <si>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</si>
  <si>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</si>
  <si>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</si>
  <si>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</si>
  <si>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</si>
  <si>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</si>
  <si>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</si>
  <si>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</si>
  <si>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Bile Esculin Agar</t>
  </si>
  <si>
    <t>B02-106</t>
  </si>
  <si>
    <t>H12-01</t>
  </si>
  <si>
    <t>GEB</t>
  </si>
  <si>
    <t>Released Bulk</t>
  </si>
  <si>
    <t>Exp 9/15</t>
  </si>
  <si>
    <t>SPM</t>
  </si>
  <si>
    <t>Fill to stock 12x500gm</t>
  </si>
  <si>
    <t>STOCK</t>
  </si>
  <si>
    <t>BIOL 12-2226 1x500gm</t>
  </si>
  <si>
    <t>STLOU 12-2292 1x500gm</t>
  </si>
  <si>
    <t>OHIOST 12-2342 1x500gm</t>
  </si>
  <si>
    <t>FOX 12-2468 1x500gm</t>
  </si>
  <si>
    <t>inv adj</t>
  </si>
  <si>
    <t>ok</t>
  </si>
  <si>
    <t>SOH 12-2868 1x500gm</t>
  </si>
  <si>
    <t>PARA 13-1117 5x500gm</t>
  </si>
  <si>
    <t>CDW</t>
  </si>
  <si>
    <t>ALF UNI 13-1296 1x500g</t>
  </si>
  <si>
    <t>C13-28</t>
  </si>
  <si>
    <t>Exp 4/16</t>
  </si>
  <si>
    <t>ENVIR 13-1484 1x500gm</t>
  </si>
  <si>
    <t>WILK 817 1x500gm</t>
  </si>
  <si>
    <t>BIOLAB 1656 1x500gm</t>
  </si>
  <si>
    <t>MICRO 1730 1x500gm</t>
  </si>
  <si>
    <t>fill to stock 1x500gm MICRO</t>
  </si>
  <si>
    <t>MICRO 1773 1x500gm</t>
  </si>
  <si>
    <t>Returned Bottle</t>
  </si>
  <si>
    <t>ENVIRON 2005 1x500gm</t>
  </si>
  <si>
    <t>FOX 2219 2x500gm</t>
  </si>
  <si>
    <t>SIS 2322 1x500gm</t>
  </si>
  <si>
    <t>CAE 2596 1x500gm</t>
  </si>
  <si>
    <t>CAE 2725 1x500gm</t>
  </si>
  <si>
    <t>LAKE 2761 1x500gm</t>
  </si>
  <si>
    <t>move to bulk</t>
  </si>
  <si>
    <t xml:space="preserve">Fill to stock 1x500gm  </t>
  </si>
  <si>
    <t>GS</t>
  </si>
  <si>
    <t>Not found</t>
  </si>
  <si>
    <t>Roll over lot B14-84</t>
  </si>
  <si>
    <t>B14-84</t>
  </si>
  <si>
    <t>Exp 3/17</t>
  </si>
  <si>
    <t>Fill to stock 26x500gm</t>
  </si>
  <si>
    <t>K3-4</t>
  </si>
  <si>
    <t>LAKE 3052 1x500gm</t>
  </si>
  <si>
    <t>USBIO 2987 1x500gm</t>
  </si>
  <si>
    <t>ENVIRON 3336 1x500gm</t>
  </si>
  <si>
    <t>IPM 4106 2x500gm</t>
  </si>
  <si>
    <t>ANE</t>
  </si>
  <si>
    <t>INV ADJ</t>
  </si>
  <si>
    <t>SCIESTR 4452 1x500gm</t>
  </si>
  <si>
    <t>CAE 4506 1x500gm</t>
  </si>
  <si>
    <t>Fill to stock 1x500gm MICRO</t>
  </si>
  <si>
    <t>J1-4</t>
  </si>
  <si>
    <t>MICRO 4711 1x500gm</t>
  </si>
  <si>
    <t>BIOLAB 4988 1x500gm</t>
  </si>
  <si>
    <t>IPM 5334 3x500gm</t>
  </si>
  <si>
    <t>J2-5</t>
  </si>
  <si>
    <t>IPM 6579 REPACK</t>
  </si>
  <si>
    <t>IPM 6579</t>
  </si>
  <si>
    <t>HAZARDOUS</t>
  </si>
  <si>
    <t>DLR</t>
  </si>
  <si>
    <t>SHELF 3</t>
  </si>
  <si>
    <t>GHS RELABEL ISSUED</t>
  </si>
  <si>
    <t>8/24/145</t>
  </si>
  <si>
    <t>2KG REPACK</t>
  </si>
  <si>
    <t>ane</t>
  </si>
  <si>
    <t xml:space="preserve"> sci str repack</t>
  </si>
  <si>
    <t>Roll over to lot J15-42</t>
  </si>
  <si>
    <t>micro 7890</t>
  </si>
  <si>
    <t>J15-42</t>
  </si>
  <si>
    <t>Exp 11/18</t>
  </si>
  <si>
    <t>Fill to stock 1x100g</t>
  </si>
  <si>
    <t>NURN 8021</t>
  </si>
  <si>
    <t>Fill to stock 26x500g</t>
  </si>
  <si>
    <t>SEOH 8385</t>
  </si>
  <si>
    <t>MICROT 8545</t>
  </si>
  <si>
    <t xml:space="preserve">AML </t>
  </si>
  <si>
    <t>FOX 8808</t>
  </si>
  <si>
    <t>Scient strat 8740</t>
  </si>
  <si>
    <t>DEH</t>
  </si>
  <si>
    <t>US BIO 9114</t>
  </si>
  <si>
    <t>COL 9629</t>
  </si>
  <si>
    <t>BVA Sci. 9831</t>
  </si>
  <si>
    <t>KHAN 9977</t>
  </si>
  <si>
    <t>IPM 10066</t>
  </si>
  <si>
    <t>Micro 10535</t>
  </si>
  <si>
    <t>Shelf5</t>
  </si>
  <si>
    <t>microt 10585</t>
  </si>
  <si>
    <t>NSA</t>
  </si>
  <si>
    <t>Repack to MicroT 10585</t>
  </si>
  <si>
    <t>Biolab 10898</t>
  </si>
  <si>
    <t>EH</t>
  </si>
  <si>
    <t>SEOH 11507</t>
  </si>
  <si>
    <t>Env. Express 12037</t>
  </si>
  <si>
    <t>EF</t>
  </si>
  <si>
    <t>Released bulk</t>
  </si>
  <si>
    <t>Exp 1/20</t>
  </si>
  <si>
    <t>Fill to stock 25x500g</t>
  </si>
  <si>
    <t xml:space="preserve">INV ADJ </t>
  </si>
  <si>
    <t>H8</t>
  </si>
  <si>
    <t>Repack to IPM 12177 1x2kg</t>
  </si>
  <si>
    <t>KHAN 11888</t>
  </si>
  <si>
    <t>Lakewood 12446</t>
  </si>
  <si>
    <t>SHELF 5</t>
  </si>
  <si>
    <t>DC Confirmed 6/10</t>
  </si>
  <si>
    <t>Lakewood 13548</t>
  </si>
  <si>
    <t>Repack to IPM 13729</t>
  </si>
  <si>
    <t>E3-2</t>
  </si>
  <si>
    <t>IPM 13729</t>
  </si>
  <si>
    <t>Log 10 13826</t>
  </si>
  <si>
    <t>nsa</t>
  </si>
  <si>
    <t>repack to MicroT 13983</t>
  </si>
  <si>
    <t>SHELF-3</t>
  </si>
  <si>
    <t>AML</t>
  </si>
  <si>
    <t>Fox Sci. 14037</t>
  </si>
  <si>
    <t>NSA 9/18/2017</t>
  </si>
  <si>
    <t>SEPT INV</t>
  </si>
  <si>
    <t>lakewood 14247</t>
  </si>
  <si>
    <t>sci strat 14572</t>
  </si>
  <si>
    <t>Loc 11/10/17</t>
  </si>
  <si>
    <t>QB COUNT ON 11/10/17</t>
  </si>
  <si>
    <t>COUNT ON 11/10/17</t>
  </si>
  <si>
    <t>QB ADJUSTMENT ON 11/10/17</t>
  </si>
  <si>
    <t>lakewood 15643</t>
  </si>
  <si>
    <t>fox 15829</t>
  </si>
  <si>
    <t>st louis 16416</t>
  </si>
  <si>
    <t>accuscience 16491</t>
  </si>
  <si>
    <t>biolab 17095</t>
  </si>
  <si>
    <t>accu 17196</t>
  </si>
  <si>
    <t>B02-106-E</t>
  </si>
  <si>
    <t>B02-106-A</t>
  </si>
  <si>
    <t>B02-106-C</t>
  </si>
  <si>
    <t>B02-106-N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</si>
</sst>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0" fillId="0" borderId="0" xfId="0" applyNumberFormat="1"/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14" fontId="0" fillId="0" borderId="1" xfId="0" applyNumberFormat="1" applyBorder="1"/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0" fillId="0" borderId="1" xfId="0" applyNumberFormat="1" applyFill="1" applyBorder="1"/>
    <xf numFmtId="0" fontId="11" fillId="0" borderId="1" xfId="0" applyFont="1" applyFill="1" applyBorder="1"/>
    <xf numFmtId="14" fontId="0" fillId="0" borderId="1" xfId="0" applyNumberFormat="1" applyFill="1" applyBorder="1"/>
    <xf numFmtId="0" fontId="14" fillId="0" borderId="1" xfId="0" applyFont="1" applyFill="1" applyBorder="1"/>
    <xf numFmtId="0" fontId="16" fillId="0" borderId="1" xfId="0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/>
    <xf numFmtId="0" fontId="14" fillId="0" borderId="1" xfId="0" applyFont="1" applyBorder="1"/>
    <xf numFmtId="0" fontId="17" fillId="0" borderId="1" xfId="0" applyFont="1" applyBorder="1"/>
    <xf numFmtId="0" fontId="14" fillId="2" borderId="1" xfId="0" applyFont="1" applyFill="1" applyBorder="1"/>
    <xf numFmtId="0" fontId="0" fillId="2" borderId="1" xfId="0" applyFill="1" applyBorder="1"/>
    <xf numFmtId="0" fontId="18" fillId="0" borderId="0" xfId="0" applyFont="1"/>
    <xf numFmtId="0" fontId="19" fillId="0" borderId="0" xfId="0" applyFont="1"/>
    <xf numFmtId="0" fontId="1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2" fillId="0" borderId="1" xfId="0" applyFont="1" applyFill="1" applyBorder="1"/>
    <xf numFmtId="0" fontId="21" fillId="0" borderId="1" xfId="0" applyFont="1" applyBorder="1"/>
    <xf numFmtId="0" fontId="15" fillId="0" borderId="1" xfId="0" applyFont="1" applyFill="1" applyBorder="1" applyAlignment="1">
      <alignment horizontal="center"/>
    </xf>
    <xf numFmtId="0" fontId="0" fillId="0" borderId="0" xfId="0" applyFill="1"/>
    <xf numFmtId="164" fontId="5" fillId="0" borderId="0" xfId="0" applyNumberFormat="1" applyFont="1" applyAlignment="1">
      <alignment horizontal="center" vertical="center"/>
    </xf>
    <xf numFmtId="14" fontId="0" fillId="5" borderId="1" xfId="0" applyNumberFormat="1" applyFill="1" applyBorder="1"/>
    <xf numFmtId="0" fontId="0" fillId="5" borderId="1" xfId="0" applyFill="1" applyBorder="1"/>
    <xf numFmtId="0" fontId="14" fillId="5" borderId="1" xfId="0" applyFont="1" applyFill="1" applyBorder="1"/>
    <xf numFmtId="0" fontId="17" fillId="5" borderId="1" xfId="0" applyFont="1" applyFill="1" applyBorder="1"/>
    <xf numFmtId="0" fontId="21" fillId="5" borderId="1" xfId="0" applyFont="1" applyFill="1" applyBorder="1"/>
    <xf numFmtId="0" fontId="14" fillId="6" borderId="1" xfId="0" applyFont="1" applyFill="1" applyBorder="1"/>
    <xf numFmtId="0" fontId="14" fillId="0" borderId="0" xfId="0" applyFont="1"/>
    <xf numFmtId="0" fontId="0" fillId="6" borderId="1" xfId="0" applyFill="1" applyBorder="1"/>
    <xf numFmtId="0" fontId="14" fillId="4" borderId="1" xfId="0" applyFont="1" applyFill="1" applyBorder="1"/>
    <xf numFmtId="0" fontId="0" fillId="4" borderId="1" xfId="0" applyFill="1" applyBorder="1"/>
    <xf numFmtId="0" fontId="11" fillId="7" borderId="1" xfId="0" applyFont="1" applyFill="1" applyBorder="1"/>
    <xf numFmtId="0" fontId="0" fillId="7" borderId="1" xfId="0" applyFill="1" applyBorder="1"/>
    <xf numFmtId="14" fontId="0" fillId="8" borderId="1" xfId="0" applyNumberFormat="1" applyFill="1" applyBorder="1"/>
    <xf numFmtId="0" fontId="0" fillId="8" borderId="1" xfId="0" applyFill="1" applyBorder="1"/>
    <xf numFmtId="0" fontId="14" fillId="7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8" fillId="10" borderId="0" xfId="0" applyFont="1" applyFill="1"/>
    <xf numFmtId="1" fontId="2" fillId="0" borderId="0" xfId="0" applyNumberFormat="1" applyFont="1"/>
    <xf numFmtId="0" fontId="8" fillId="0" borderId="1" xfId="0" applyFont="1" applyBorder="1" applyAlignment="1">
      <alignment horizontal="left"/>
    </xf>
    <xf numFmtId="0" fontId="23" fillId="0" borderId="0" xfId="0" applyFont="1" applyFill="1" applyAlignment="1">
      <alignment horizontal="center"/>
    </xf>
    <xf numFmtId="0" fontId="0" fillId="9" borderId="0" xfId="0" applyFill="1" applyAlignment="1">
      <alignment wrapText="1"/>
    </xf>
    <xf numFmtId="0" fontId="14" fillId="11" borderId="0" xfId="0" applyFont="1" applyFill="1" applyAlignment="1">
      <alignment wrapText="1"/>
    </xf>
    <xf numFmtId="14" fontId="0" fillId="11" borderId="1" xfId="0" applyNumberFormat="1" applyFill="1" applyBorder="1"/>
    <xf numFmtId="0" fontId="14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14" fontId="0" fillId="12" borderId="1" xfId="0" applyNumberFormat="1" applyFill="1" applyBorder="1"/>
    <xf numFmtId="0" fontId="0" fillId="12" borderId="1" xfId="0" applyFill="1" applyBorder="1"/>
    <xf numFmtId="0" fontId="0" fillId="12" borderId="0" xfId="0" applyFill="1"/>
    <xf numFmtId="0" fontId="14" fillId="12" borderId="0" xfId="0" applyFont="1" applyFill="1"/>
    <xf numFmtId="0" fontId="23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 vertical="center"/>
    </xf>
    <xf numFmtId="1" fontId="8" fillId="12" borderId="1" xfId="0" applyNumberFormat="1" applyFont="1" applyFill="1" applyBorder="1" applyAlignment="1">
      <alignment horizontal="left"/>
    </xf>
    <xf numFmtId="164" fontId="9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2" borderId="0" xfId="0" applyFont="1" applyFill="1"/>
    <xf numFmtId="166" fontId="20" fillId="12" borderId="0" xfId="1" applyNumberFormat="1" applyFont="1" applyFill="1"/>
    <xf numFmtId="14" fontId="4" fillId="7" borderId="2" xfId="0" applyNumberFormat="1" applyFont="1" applyFill="1" applyBorder="1" applyAlignment="1">
      <alignment horizontal="center"/>
    </xf>
    <xf numFmtId="14" fontId="4" fillId="7" borderId="3" xfId="0" applyNumberFormat="1" applyFont="1" applyFill="1" applyBorder="1" applyAlignment="1">
      <alignment horizontal="center"/>
    </xf>
    <xf numFmtId="14" fontId="4" fillId="7" borderId="4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topLeftCell="A19" zoomScale="107" zoomScaleNormal="107" workbookViewId="0">
      <selection activeCell="K2" sqref="K2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1.7109375" customWidth="1"/>
    <col min="4" max="4" width="13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'C13-28'!A2</f>
        <v>Bile Esculin Agar</v>
      </c>
      <c r="E2" s="1" t="str">
        <f>'C13-28'!E2</f>
        <v>B02-106</v>
      </c>
      <c r="J2" s="1" t="str">
        <f>'C13-28'!J2</f>
        <v>Lot #</v>
      </c>
      <c r="K2" s="1" t="s">
        <v>83</v>
      </c>
      <c r="M2" s="94" t="s">
        <v>73</v>
      </c>
      <c r="N2" s="95"/>
      <c r="O2" s="96"/>
    </row>
    <row r="3" spans="1:15" x14ac:dyDescent="0.2">
      <c r="D3" s="61"/>
      <c r="F3" s="73" t="s">
        <v>117</v>
      </c>
      <c r="J3" t="s">
        <v>100</v>
      </c>
    </row>
    <row r="4" spans="1:15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55">
        <v>42297</v>
      </c>
      <c r="B5" s="56" t="s">
        <v>17</v>
      </c>
      <c r="C5" s="56" t="s">
        <v>18</v>
      </c>
      <c r="D5" s="56">
        <v>13.5</v>
      </c>
      <c r="E5" s="56"/>
      <c r="F5" s="56"/>
      <c r="G5" s="56"/>
      <c r="H5" s="56"/>
      <c r="I5" s="56"/>
      <c r="J5" s="56"/>
      <c r="K5" s="56"/>
      <c r="L5" s="56"/>
    </row>
    <row r="6" spans="1:15" ht="18" customHeight="1" x14ac:dyDescent="0.2">
      <c r="A6" s="55">
        <v>42310</v>
      </c>
      <c r="B6" s="57" t="s">
        <v>79</v>
      </c>
      <c r="C6" s="57" t="s">
        <v>85</v>
      </c>
      <c r="D6" s="58">
        <v>-0.1</v>
      </c>
      <c r="E6" s="56"/>
      <c r="F6" s="56"/>
      <c r="G6" s="56"/>
      <c r="H6" s="56"/>
      <c r="I6" s="56">
        <v>1</v>
      </c>
      <c r="J6" s="56"/>
      <c r="K6" s="56"/>
      <c r="L6" s="56"/>
    </row>
    <row r="7" spans="1:15" ht="18" customHeight="1" x14ac:dyDescent="0.2">
      <c r="A7" s="55">
        <v>42320</v>
      </c>
      <c r="B7" s="57" t="s">
        <v>61</v>
      </c>
      <c r="C7" s="57" t="s">
        <v>86</v>
      </c>
      <c r="D7" s="56"/>
      <c r="E7" s="56"/>
      <c r="F7" s="56"/>
      <c r="G7" s="56"/>
      <c r="H7" s="56"/>
      <c r="I7" s="56">
        <v>-1</v>
      </c>
      <c r="J7" s="56"/>
      <c r="K7" s="56"/>
      <c r="L7" s="56"/>
    </row>
    <row r="8" spans="1:15" ht="18" customHeight="1" x14ac:dyDescent="0.2">
      <c r="A8" s="55">
        <v>42325</v>
      </c>
      <c r="B8" s="57" t="s">
        <v>79</v>
      </c>
      <c r="C8" s="57" t="s">
        <v>87</v>
      </c>
      <c r="D8" s="56">
        <v>-13</v>
      </c>
      <c r="E8" s="56"/>
      <c r="F8" s="58">
        <v>22</v>
      </c>
      <c r="G8" s="56"/>
      <c r="H8" s="56"/>
      <c r="I8" s="56"/>
      <c r="J8" s="56"/>
      <c r="K8" s="56"/>
      <c r="L8" s="56"/>
    </row>
    <row r="9" spans="1:15" ht="18" customHeight="1" x14ac:dyDescent="0.2">
      <c r="A9" s="55">
        <v>42350</v>
      </c>
      <c r="B9" s="57" t="s">
        <v>61</v>
      </c>
      <c r="C9" s="57" t="s">
        <v>88</v>
      </c>
      <c r="D9" s="56"/>
      <c r="E9" s="56"/>
      <c r="F9" s="58">
        <v>-1</v>
      </c>
      <c r="G9" s="56"/>
      <c r="H9" s="56"/>
      <c r="I9" s="56"/>
      <c r="J9" s="56"/>
      <c r="K9" s="56"/>
      <c r="L9" s="56"/>
    </row>
    <row r="10" spans="1:15" ht="18" customHeight="1" x14ac:dyDescent="0.2">
      <c r="A10" s="55">
        <v>42375</v>
      </c>
      <c r="B10" s="57" t="s">
        <v>61</v>
      </c>
      <c r="C10" s="57" t="s">
        <v>89</v>
      </c>
      <c r="D10" s="56"/>
      <c r="E10" s="56"/>
      <c r="F10" s="58">
        <v>-1</v>
      </c>
      <c r="G10" s="56"/>
      <c r="H10" s="56"/>
      <c r="I10" s="56"/>
      <c r="J10" s="56"/>
      <c r="K10" s="56"/>
      <c r="L10" s="56"/>
    </row>
    <row r="11" spans="1:15" ht="18" customHeight="1" x14ac:dyDescent="0.2">
      <c r="A11" s="55">
        <v>42396</v>
      </c>
      <c r="B11" s="57" t="s">
        <v>90</v>
      </c>
      <c r="C11" s="57" t="s">
        <v>92</v>
      </c>
      <c r="D11" s="56"/>
      <c r="E11" s="56"/>
      <c r="F11" s="58">
        <v>-1</v>
      </c>
      <c r="G11" s="56"/>
      <c r="H11" s="56"/>
      <c r="I11" s="56"/>
      <c r="J11" s="56"/>
      <c r="K11" s="56"/>
      <c r="L11" s="56"/>
    </row>
    <row r="12" spans="1:15" ht="18" customHeight="1" x14ac:dyDescent="0.2">
      <c r="A12" s="55">
        <v>42402</v>
      </c>
      <c r="B12" s="57" t="s">
        <v>90</v>
      </c>
      <c r="C12" s="57" t="s">
        <v>91</v>
      </c>
      <c r="D12" s="56"/>
      <c r="E12" s="56"/>
      <c r="F12" s="56">
        <v>-3</v>
      </c>
      <c r="G12" s="56"/>
      <c r="H12" s="56"/>
      <c r="I12" s="56"/>
      <c r="J12" s="56"/>
      <c r="K12" s="56"/>
      <c r="L12" s="56"/>
    </row>
    <row r="13" spans="1:15" ht="18" customHeight="1" x14ac:dyDescent="0.2">
      <c r="A13" s="55">
        <v>42433</v>
      </c>
      <c r="B13" s="57" t="s">
        <v>93</v>
      </c>
      <c r="C13" s="57" t="s">
        <v>94</v>
      </c>
      <c r="D13" s="56"/>
      <c r="E13" s="56"/>
      <c r="F13" s="58">
        <v>-1</v>
      </c>
      <c r="G13" s="56"/>
      <c r="H13" s="56"/>
      <c r="I13" s="56"/>
      <c r="J13" s="56"/>
      <c r="K13" s="56"/>
      <c r="L13" s="56"/>
    </row>
    <row r="14" spans="1:15" ht="18" customHeight="1" x14ac:dyDescent="0.2">
      <c r="A14" s="55">
        <v>42493</v>
      </c>
      <c r="B14" s="57" t="s">
        <v>61</v>
      </c>
      <c r="C14" s="57" t="s">
        <v>95</v>
      </c>
      <c r="D14" s="56"/>
      <c r="E14" s="56"/>
      <c r="F14" s="58">
        <v>-1</v>
      </c>
      <c r="G14" s="56"/>
      <c r="H14" s="56"/>
      <c r="I14" s="56"/>
      <c r="J14" s="56"/>
      <c r="K14" s="56"/>
      <c r="L14" s="56"/>
    </row>
    <row r="15" spans="1:15" ht="18" customHeight="1" x14ac:dyDescent="0.2">
      <c r="A15" s="55">
        <v>42515</v>
      </c>
      <c r="B15" s="57" t="s">
        <v>90</v>
      </c>
      <c r="C15" s="57" t="s">
        <v>96</v>
      </c>
      <c r="D15" s="56"/>
      <c r="E15" s="56"/>
      <c r="F15" s="56">
        <v>-2</v>
      </c>
      <c r="G15" s="56"/>
      <c r="H15" s="56"/>
      <c r="I15" s="56"/>
      <c r="J15" s="56"/>
      <c r="K15" s="56"/>
      <c r="L15" s="56"/>
    </row>
    <row r="16" spans="1:15" ht="18" customHeight="1" x14ac:dyDescent="0.2">
      <c r="A16" s="55">
        <v>42534</v>
      </c>
      <c r="B16" s="57" t="s">
        <v>61</v>
      </c>
      <c r="C16" s="57" t="s">
        <v>97</v>
      </c>
      <c r="D16" s="59"/>
      <c r="E16" s="56"/>
      <c r="F16" s="56">
        <v>-1</v>
      </c>
      <c r="G16" s="56"/>
      <c r="H16" s="56"/>
      <c r="I16" s="56"/>
      <c r="J16" s="56"/>
      <c r="K16" s="56"/>
      <c r="L16" s="56"/>
    </row>
    <row r="17" spans="1:12" ht="18" customHeight="1" x14ac:dyDescent="0.2">
      <c r="A17" s="55">
        <v>42548</v>
      </c>
      <c r="B17" s="57" t="s">
        <v>61</v>
      </c>
      <c r="C17" s="57" t="s">
        <v>98</v>
      </c>
      <c r="D17" s="56"/>
      <c r="E17" s="56"/>
      <c r="F17" s="56">
        <v>-4</v>
      </c>
      <c r="G17" s="56"/>
      <c r="H17" s="56"/>
      <c r="I17" s="56"/>
      <c r="J17" s="56"/>
      <c r="K17" s="56"/>
      <c r="L17" s="56"/>
    </row>
    <row r="18" spans="1:12" ht="18" customHeight="1" x14ac:dyDescent="0.2">
      <c r="A18" s="55">
        <v>42604</v>
      </c>
      <c r="B18" s="56" t="s">
        <v>61</v>
      </c>
      <c r="C18" s="56" t="s">
        <v>99</v>
      </c>
      <c r="D18" s="56"/>
      <c r="E18" s="56"/>
      <c r="F18" s="56">
        <v>-1</v>
      </c>
      <c r="G18" s="56"/>
      <c r="H18" s="56"/>
      <c r="I18" s="56"/>
      <c r="J18" s="56"/>
      <c r="K18" s="56"/>
      <c r="L18" s="56"/>
    </row>
    <row r="19" spans="1:12" ht="18" customHeight="1" x14ac:dyDescent="0.2">
      <c r="A19" s="55">
        <v>42612</v>
      </c>
      <c r="B19" s="57" t="s">
        <v>61</v>
      </c>
      <c r="C19" s="57" t="s">
        <v>101</v>
      </c>
      <c r="D19" s="56"/>
      <c r="E19" s="56"/>
      <c r="F19" s="56">
        <v>-1</v>
      </c>
      <c r="G19" s="56"/>
      <c r="H19" s="56"/>
      <c r="I19" s="56"/>
      <c r="J19" s="56"/>
      <c r="K19" s="56"/>
      <c r="L19" s="56"/>
    </row>
    <row r="20" spans="1:12" ht="18" customHeight="1" x14ac:dyDescent="0.2">
      <c r="A20" s="55">
        <v>42620</v>
      </c>
      <c r="B20" s="57" t="s">
        <v>102</v>
      </c>
      <c r="C20" s="57" t="s">
        <v>103</v>
      </c>
      <c r="D20" s="56"/>
      <c r="E20" s="56"/>
      <c r="F20" s="56">
        <v>-2</v>
      </c>
      <c r="G20" s="56"/>
      <c r="H20" s="56"/>
      <c r="I20" s="56"/>
      <c r="J20" s="56"/>
      <c r="K20" s="56"/>
      <c r="L20" s="56"/>
    </row>
    <row r="21" spans="1:12" ht="18" customHeight="1" x14ac:dyDescent="0.2">
      <c r="A21" s="55">
        <v>42647</v>
      </c>
      <c r="B21" s="56" t="s">
        <v>90</v>
      </c>
      <c r="C21" s="56" t="s">
        <v>104</v>
      </c>
      <c r="D21" s="56"/>
      <c r="E21" s="56"/>
      <c r="F21" s="56">
        <v>-1</v>
      </c>
      <c r="G21" s="56"/>
      <c r="H21" s="56"/>
      <c r="I21" s="56"/>
      <c r="J21" s="56"/>
      <c r="K21" s="56"/>
      <c r="L21" s="56"/>
    </row>
    <row r="22" spans="1:12" ht="18" customHeight="1" x14ac:dyDescent="0.2">
      <c r="A22" s="55">
        <v>42710</v>
      </c>
      <c r="B22" s="56" t="s">
        <v>105</v>
      </c>
      <c r="C22" s="56" t="s">
        <v>106</v>
      </c>
      <c r="D22" s="56"/>
      <c r="E22" s="56"/>
      <c r="F22" s="56">
        <v>-1</v>
      </c>
      <c r="G22" s="56"/>
      <c r="H22" s="56"/>
      <c r="I22" s="56"/>
      <c r="J22" s="56"/>
      <c r="K22" s="56"/>
      <c r="L22" s="56"/>
    </row>
    <row r="23" spans="1:12" ht="18" customHeight="1" x14ac:dyDescent="0.2">
      <c r="A23" s="55">
        <v>42767</v>
      </c>
      <c r="B23" s="57" t="s">
        <v>105</v>
      </c>
      <c r="C23" s="57" t="s">
        <v>107</v>
      </c>
      <c r="D23" s="56"/>
      <c r="E23" s="56"/>
      <c r="F23" s="56">
        <v>-1</v>
      </c>
      <c r="G23" s="56"/>
      <c r="H23" s="56"/>
      <c r="I23" s="56"/>
      <c r="J23" s="56"/>
      <c r="K23" s="56"/>
      <c r="L23" s="56"/>
    </row>
    <row r="24" spans="1:12" ht="18" customHeight="1" x14ac:dyDescent="0.2">
      <c r="A24" s="55">
        <v>42780</v>
      </c>
      <c r="B24" s="56" t="s">
        <v>61</v>
      </c>
      <c r="C24" s="56" t="s">
        <v>112</v>
      </c>
      <c r="D24" s="56"/>
      <c r="E24" s="56"/>
      <c r="F24" s="56">
        <v>1</v>
      </c>
      <c r="G24" s="56"/>
      <c r="H24" s="56"/>
      <c r="I24" s="56"/>
      <c r="J24" s="56"/>
      <c r="K24" s="56"/>
      <c r="L24" s="56"/>
    </row>
    <row r="25" spans="1:12" ht="18" customHeight="1" x14ac:dyDescent="0.2">
      <c r="A25" s="55">
        <v>42923</v>
      </c>
      <c r="B25" s="57" t="s">
        <v>105</v>
      </c>
      <c r="C25" s="57" t="s">
        <v>119</v>
      </c>
      <c r="D25" s="56"/>
      <c r="E25" s="56"/>
      <c r="F25" s="56">
        <v>-1</v>
      </c>
      <c r="G25" s="56"/>
      <c r="H25" s="56"/>
      <c r="I25" s="56"/>
      <c r="J25" s="56"/>
      <c r="K25" s="56"/>
      <c r="L25" s="56"/>
    </row>
    <row r="26" spans="1:12" ht="18" customHeight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2" ht="18" customHeight="1" x14ac:dyDescent="0.2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 ht="18" customHeight="1" x14ac:dyDescent="0.2">
      <c r="A28" s="55"/>
      <c r="B28" s="57"/>
      <c r="C28" s="57"/>
      <c r="D28" s="59"/>
      <c r="E28" s="56"/>
      <c r="F28" s="56"/>
      <c r="G28" s="56"/>
      <c r="H28" s="56"/>
      <c r="I28" s="56"/>
      <c r="J28" s="56"/>
      <c r="K28" s="56"/>
      <c r="L28" s="56"/>
    </row>
    <row r="29" spans="1:12" ht="18" customHeight="1" x14ac:dyDescent="0.2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34.5" customHeight="1" x14ac:dyDescent="0.3">
      <c r="A32" s="94" t="s">
        <v>73</v>
      </c>
      <c r="B32" s="95"/>
      <c r="C32" s="96"/>
      <c r="D32" s="65"/>
      <c r="E32" s="66"/>
      <c r="F32" s="66"/>
      <c r="G32" s="66"/>
      <c r="H32" s="66"/>
      <c r="I32" s="66"/>
      <c r="J32" s="66"/>
      <c r="K32" s="66"/>
      <c r="L32" s="66"/>
    </row>
    <row r="33" spans="1:12" ht="18" customHeight="1" x14ac:dyDescent="0.25">
      <c r="A33" s="17" t="s">
        <v>84</v>
      </c>
    </row>
    <row r="34" spans="1:12" s="5" customFormat="1" ht="18" customHeight="1" x14ac:dyDescent="0.2">
      <c r="C34" s="6" t="s">
        <v>10</v>
      </c>
      <c r="D34" s="72">
        <f>SUM(D5:D31)</f>
        <v>0.40000000000000036</v>
      </c>
      <c r="E34" s="6">
        <f t="shared" ref="E34:L34" si="0">SUM(E5:E31)</f>
        <v>0</v>
      </c>
      <c r="F34" s="71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42.6" customHeight="1" x14ac:dyDescent="0.2">
      <c r="F35" s="77" t="s">
        <v>118</v>
      </c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32:C3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topLeftCell="A10" workbookViewId="0">
      <selection activeCell="D40" sqref="D40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1.7109375" customWidth="1"/>
    <col min="4" max="4" width="13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'C13-28'!A2</f>
        <v>Bile Esculin Agar</v>
      </c>
      <c r="E2" s="1" t="str">
        <f>'C13-28'!E2</f>
        <v>B02-106</v>
      </c>
      <c r="J2" s="1" t="str">
        <f>'C13-28'!J2</f>
        <v>Lot #</v>
      </c>
      <c r="K2" s="1" t="s">
        <v>53</v>
      </c>
      <c r="M2" s="94" t="s">
        <v>73</v>
      </c>
      <c r="N2" s="95"/>
      <c r="O2" s="96"/>
    </row>
    <row r="3" spans="1:15" x14ac:dyDescent="0.2">
      <c r="D3" s="61" t="s">
        <v>75</v>
      </c>
      <c r="F3" s="42" t="s">
        <v>56</v>
      </c>
      <c r="I3" t="s">
        <v>66</v>
      </c>
    </row>
    <row r="4" spans="1:15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0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55">
        <v>41697</v>
      </c>
      <c r="B5" s="56" t="s">
        <v>17</v>
      </c>
      <c r="C5" s="56" t="s">
        <v>18</v>
      </c>
      <c r="D5" s="56">
        <v>12.9</v>
      </c>
      <c r="E5" s="56"/>
      <c r="F5" s="56"/>
      <c r="G5" s="56"/>
      <c r="H5" s="2"/>
      <c r="I5" s="2"/>
      <c r="J5" s="2"/>
      <c r="K5" s="2"/>
      <c r="L5" s="2"/>
    </row>
    <row r="6" spans="1:15" ht="18" customHeight="1" x14ac:dyDescent="0.2">
      <c r="A6" s="55">
        <v>41700</v>
      </c>
      <c r="B6" s="57" t="s">
        <v>20</v>
      </c>
      <c r="C6" s="60" t="s">
        <v>55</v>
      </c>
      <c r="D6" s="58">
        <v>-12.5</v>
      </c>
      <c r="E6" s="56"/>
      <c r="F6" s="56"/>
      <c r="G6" s="56"/>
      <c r="H6" s="2"/>
      <c r="I6" s="2"/>
      <c r="J6" s="2"/>
      <c r="K6" s="2"/>
      <c r="L6" s="2"/>
    </row>
    <row r="7" spans="1:15" ht="18" customHeight="1" x14ac:dyDescent="0.2">
      <c r="A7" s="55">
        <v>41703</v>
      </c>
      <c r="B7" s="57" t="s">
        <v>20</v>
      </c>
      <c r="C7" s="60" t="s">
        <v>22</v>
      </c>
      <c r="D7" s="56"/>
      <c r="E7" s="56"/>
      <c r="F7" s="62">
        <v>25</v>
      </c>
      <c r="G7" s="56"/>
      <c r="H7" s="2"/>
      <c r="I7" s="2"/>
      <c r="J7" s="2"/>
      <c r="K7" s="2"/>
      <c r="L7" s="2"/>
    </row>
    <row r="8" spans="1:15" ht="18" customHeight="1" x14ac:dyDescent="0.2">
      <c r="A8" s="55">
        <v>41703</v>
      </c>
      <c r="B8" s="57" t="s">
        <v>20</v>
      </c>
      <c r="C8" s="57" t="s">
        <v>57</v>
      </c>
      <c r="D8" s="56"/>
      <c r="E8" s="56"/>
      <c r="F8" s="58">
        <v>-1</v>
      </c>
      <c r="G8" s="56"/>
      <c r="H8" s="2"/>
      <c r="I8" s="2"/>
      <c r="J8" s="2"/>
      <c r="K8" s="2"/>
      <c r="L8" s="2"/>
    </row>
    <row r="9" spans="1:15" ht="18" customHeight="1" x14ac:dyDescent="0.2">
      <c r="A9" s="55">
        <v>41709</v>
      </c>
      <c r="B9" s="57" t="s">
        <v>20</v>
      </c>
      <c r="C9" s="57" t="s">
        <v>58</v>
      </c>
      <c r="D9" s="56"/>
      <c r="E9" s="56"/>
      <c r="F9" s="58">
        <v>-1</v>
      </c>
      <c r="G9" s="56"/>
      <c r="H9" s="2"/>
      <c r="I9" s="2"/>
      <c r="J9" s="2"/>
      <c r="K9" s="2"/>
      <c r="L9" s="2"/>
    </row>
    <row r="10" spans="1:15" ht="18" customHeight="1" x14ac:dyDescent="0.2">
      <c r="A10" s="55">
        <v>41738</v>
      </c>
      <c r="B10" s="57" t="s">
        <v>20</v>
      </c>
      <c r="C10" s="57" t="s">
        <v>59</v>
      </c>
      <c r="D10" s="56"/>
      <c r="E10" s="56"/>
      <c r="F10" s="58">
        <v>-1</v>
      </c>
      <c r="G10" s="56"/>
      <c r="H10" s="2"/>
      <c r="I10" s="2"/>
      <c r="J10" s="2"/>
      <c r="K10" s="2"/>
      <c r="L10" s="2"/>
    </row>
    <row r="11" spans="1:15" ht="18" customHeight="1" x14ac:dyDescent="0.2">
      <c r="A11" s="55">
        <v>41836</v>
      </c>
      <c r="B11" s="57" t="s">
        <v>20</v>
      </c>
      <c r="C11" s="57" t="s">
        <v>60</v>
      </c>
      <c r="D11" s="56"/>
      <c r="E11" s="56"/>
      <c r="F11" s="58">
        <v>-2</v>
      </c>
      <c r="G11" s="56"/>
      <c r="H11" s="2"/>
      <c r="I11" s="2"/>
      <c r="J11" s="2"/>
      <c r="K11" s="2"/>
      <c r="L11" s="2"/>
    </row>
    <row r="12" spans="1:15" ht="18" customHeight="1" x14ac:dyDescent="0.2">
      <c r="A12" s="55">
        <v>41859</v>
      </c>
      <c r="B12" s="57" t="s">
        <v>61</v>
      </c>
      <c r="C12" s="57" t="s">
        <v>62</v>
      </c>
      <c r="D12" s="56">
        <v>-0.115</v>
      </c>
      <c r="E12" s="56"/>
      <c r="F12" s="56"/>
      <c r="G12" s="56"/>
      <c r="H12" s="2" t="s">
        <v>12</v>
      </c>
      <c r="I12" s="2" t="s">
        <v>12</v>
      </c>
      <c r="J12" s="2" t="s">
        <v>12</v>
      </c>
      <c r="K12" s="2"/>
      <c r="L12" s="2"/>
    </row>
    <row r="13" spans="1:15" ht="18" customHeight="1" x14ac:dyDescent="0.2">
      <c r="A13" s="55">
        <v>41879</v>
      </c>
      <c r="B13" s="57" t="s">
        <v>20</v>
      </c>
      <c r="C13" s="57" t="s">
        <v>63</v>
      </c>
      <c r="D13" s="56"/>
      <c r="E13" s="56"/>
      <c r="F13" s="58">
        <v>-1</v>
      </c>
      <c r="G13" s="56"/>
      <c r="H13" s="2"/>
      <c r="I13" s="2"/>
      <c r="J13" s="2"/>
      <c r="K13" s="2"/>
      <c r="L13" s="2"/>
    </row>
    <row r="14" spans="1:15" ht="18" customHeight="1" x14ac:dyDescent="0.2">
      <c r="A14" s="55">
        <v>41886</v>
      </c>
      <c r="B14" s="57" t="s">
        <v>20</v>
      </c>
      <c r="C14" s="57" t="s">
        <v>64</v>
      </c>
      <c r="D14" s="56"/>
      <c r="E14" s="56"/>
      <c r="F14" s="58">
        <v>-1</v>
      </c>
      <c r="G14" s="56"/>
      <c r="H14" s="2"/>
      <c r="I14" s="2"/>
      <c r="J14" s="2"/>
      <c r="K14" s="2"/>
      <c r="L14" s="2"/>
    </row>
    <row r="15" spans="1:15" ht="18" customHeight="1" x14ac:dyDescent="0.2">
      <c r="A15" s="55">
        <v>41912</v>
      </c>
      <c r="B15" s="57" t="s">
        <v>20</v>
      </c>
      <c r="C15" s="57" t="s">
        <v>48</v>
      </c>
      <c r="D15" s="56">
        <v>0.5</v>
      </c>
      <c r="E15" s="56"/>
      <c r="F15" s="56">
        <v>-1</v>
      </c>
      <c r="G15" s="56"/>
      <c r="H15" s="2"/>
      <c r="I15" s="2"/>
      <c r="J15" s="2"/>
      <c r="K15" s="2"/>
      <c r="L15" s="2"/>
    </row>
    <row r="16" spans="1:15" ht="18" customHeight="1" x14ac:dyDescent="0.2">
      <c r="A16" s="55">
        <v>41912</v>
      </c>
      <c r="B16" s="57" t="s">
        <v>20</v>
      </c>
      <c r="C16" s="63" t="s">
        <v>65</v>
      </c>
      <c r="D16" s="59">
        <v>-0.5</v>
      </c>
      <c r="E16" s="56"/>
      <c r="F16" s="56"/>
      <c r="G16" s="56"/>
      <c r="H16" s="2"/>
      <c r="I16" s="2"/>
      <c r="J16" s="2"/>
      <c r="K16" s="2"/>
      <c r="L16" s="2"/>
    </row>
    <row r="17" spans="1:12" ht="18" customHeight="1" x14ac:dyDescent="0.2">
      <c r="A17" s="55">
        <v>41915</v>
      </c>
      <c r="B17" s="57" t="s">
        <v>20</v>
      </c>
      <c r="C17" s="63" t="s">
        <v>22</v>
      </c>
      <c r="D17" s="56"/>
      <c r="E17" s="56"/>
      <c r="F17" s="56"/>
      <c r="G17" s="56"/>
      <c r="H17" s="2"/>
      <c r="I17" s="64">
        <v>1</v>
      </c>
      <c r="J17" s="2"/>
      <c r="K17" s="2"/>
      <c r="L17" s="2"/>
    </row>
    <row r="18" spans="1:12" ht="18" customHeight="1" x14ac:dyDescent="0.2">
      <c r="A18" s="22">
        <v>41915</v>
      </c>
      <c r="B18" s="2" t="s">
        <v>20</v>
      </c>
      <c r="C18" s="2" t="s">
        <v>67</v>
      </c>
      <c r="D18" s="2"/>
      <c r="E18" s="2"/>
      <c r="F18" s="2"/>
      <c r="G18" s="2"/>
      <c r="H18" s="2"/>
      <c r="I18" s="2">
        <v>-1</v>
      </c>
      <c r="J18" s="2"/>
      <c r="K18" s="2"/>
      <c r="L18" s="2"/>
    </row>
    <row r="19" spans="1:12" ht="18" customHeight="1" x14ac:dyDescent="0.2">
      <c r="A19" s="22">
        <v>41948</v>
      </c>
      <c r="B19" s="38" t="s">
        <v>20</v>
      </c>
      <c r="C19" s="38" t="s">
        <v>68</v>
      </c>
      <c r="D19" s="2"/>
      <c r="E19" s="2"/>
      <c r="F19" s="2">
        <v>-1</v>
      </c>
      <c r="G19" s="2"/>
      <c r="H19" s="2"/>
      <c r="I19" s="2"/>
      <c r="J19" s="2"/>
      <c r="K19" s="2"/>
      <c r="L19" s="2"/>
    </row>
    <row r="20" spans="1:12" ht="18" customHeight="1" x14ac:dyDescent="0.2">
      <c r="A20" s="22">
        <v>41990</v>
      </c>
      <c r="B20" s="38" t="s">
        <v>20</v>
      </c>
      <c r="C20" s="38" t="s">
        <v>69</v>
      </c>
      <c r="D20" s="2"/>
      <c r="E20" s="2"/>
      <c r="F20" s="2">
        <v>-3</v>
      </c>
      <c r="G20" s="2"/>
      <c r="H20" s="2"/>
      <c r="I20" s="2"/>
      <c r="J20" s="2"/>
      <c r="K20" s="2"/>
      <c r="L20" s="2"/>
    </row>
    <row r="21" spans="1:12" ht="18" customHeight="1" x14ac:dyDescent="0.2">
      <c r="A21" s="22">
        <v>42004</v>
      </c>
      <c r="B21" s="2" t="s">
        <v>20</v>
      </c>
      <c r="C21" s="2" t="s">
        <v>27</v>
      </c>
      <c r="D21" s="2">
        <v>0.15</v>
      </c>
      <c r="E21" s="2"/>
      <c r="F21" s="2" t="s">
        <v>28</v>
      </c>
      <c r="G21" s="2"/>
      <c r="H21" s="2"/>
      <c r="I21" s="2"/>
      <c r="J21" s="2"/>
      <c r="K21" s="2"/>
      <c r="L21" s="2"/>
    </row>
    <row r="22" spans="1:12" ht="18" customHeight="1" x14ac:dyDescent="0.2">
      <c r="A22" s="22">
        <v>42137</v>
      </c>
      <c r="B22" s="2" t="s">
        <v>61</v>
      </c>
      <c r="C22" s="2" t="s">
        <v>71</v>
      </c>
      <c r="D22" s="2"/>
      <c r="E22" s="2"/>
      <c r="F22" s="2">
        <v>-4</v>
      </c>
      <c r="G22" s="2">
        <v>1</v>
      </c>
      <c r="H22" s="2"/>
      <c r="I22" s="2"/>
      <c r="J22" s="2"/>
      <c r="K22" s="2"/>
      <c r="L22" s="2"/>
    </row>
    <row r="23" spans="1:12" ht="18" customHeight="1" x14ac:dyDescent="0.2">
      <c r="A23" s="22">
        <v>42146</v>
      </c>
      <c r="B23" s="38" t="s">
        <v>61</v>
      </c>
      <c r="C23" s="38" t="s">
        <v>72</v>
      </c>
      <c r="D23" s="2"/>
      <c r="E23" s="2"/>
      <c r="F23" s="2"/>
      <c r="G23" s="2">
        <v>-1</v>
      </c>
      <c r="H23" s="2"/>
      <c r="I23" s="2"/>
      <c r="J23" s="2"/>
      <c r="K23" s="2"/>
      <c r="L23" s="2"/>
    </row>
    <row r="24" spans="1:12" ht="18" customHeight="1" x14ac:dyDescent="0.2">
      <c r="A24" s="67">
        <v>42166</v>
      </c>
      <c r="B24" s="68" t="s">
        <v>74</v>
      </c>
      <c r="C24" s="68" t="s">
        <v>62</v>
      </c>
      <c r="D24" s="68">
        <v>-0.13900000000000001</v>
      </c>
      <c r="E24" s="68"/>
      <c r="F24" s="68"/>
      <c r="G24" s="68"/>
      <c r="H24" s="68"/>
      <c r="I24" s="68"/>
      <c r="J24" s="68"/>
      <c r="K24" s="68"/>
      <c r="L24" s="68"/>
    </row>
    <row r="25" spans="1:12" ht="18" customHeight="1" x14ac:dyDescent="0.2">
      <c r="A25" s="22">
        <v>42219</v>
      </c>
      <c r="B25" s="38" t="s">
        <v>74</v>
      </c>
      <c r="C25" s="69" t="s">
        <v>76</v>
      </c>
      <c r="D25" s="2"/>
      <c r="E25" s="2"/>
      <c r="F25" s="66"/>
      <c r="G25" s="2"/>
      <c r="H25" s="2"/>
      <c r="I25" s="2"/>
      <c r="J25" s="2"/>
      <c r="K25" s="2"/>
      <c r="L25" s="2"/>
    </row>
    <row r="26" spans="1:12" ht="18" customHeight="1" x14ac:dyDescent="0.2">
      <c r="A26" s="2" t="s">
        <v>77</v>
      </c>
      <c r="B26" s="2" t="s">
        <v>61</v>
      </c>
      <c r="C26" s="2" t="s">
        <v>78</v>
      </c>
      <c r="D26" s="2"/>
      <c r="E26" s="2"/>
      <c r="F26" s="2">
        <v>-4</v>
      </c>
      <c r="G26" s="2"/>
      <c r="H26" s="2"/>
      <c r="I26" s="2"/>
      <c r="J26" s="2"/>
      <c r="K26" s="2"/>
      <c r="L26" s="2"/>
    </row>
    <row r="27" spans="1:12" ht="18" customHeight="1" x14ac:dyDescent="0.2">
      <c r="A27" s="22">
        <v>42265</v>
      </c>
      <c r="B27" s="2" t="s">
        <v>79</v>
      </c>
      <c r="C27" s="2" t="s">
        <v>80</v>
      </c>
      <c r="D27" s="2"/>
      <c r="E27" s="2"/>
      <c r="F27" s="2">
        <v>-4</v>
      </c>
      <c r="G27" s="2"/>
      <c r="H27" s="2"/>
      <c r="I27" s="2"/>
      <c r="J27" s="2"/>
      <c r="K27" s="2"/>
      <c r="L27" s="2"/>
    </row>
    <row r="28" spans="1:12" ht="18" customHeight="1" x14ac:dyDescent="0.2">
      <c r="A28" s="22">
        <v>42292</v>
      </c>
      <c r="B28" s="38" t="s">
        <v>50</v>
      </c>
      <c r="C28" s="38" t="s">
        <v>81</v>
      </c>
      <c r="D28" s="51">
        <v>-0.29599999999999999</v>
      </c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2">
        <v>42296</v>
      </c>
      <c r="B29" s="2" t="s">
        <v>79</v>
      </c>
      <c r="C29" s="2" t="s">
        <v>82</v>
      </c>
      <c r="D29" s="2"/>
      <c r="E29" s="2"/>
      <c r="F29" s="2">
        <v>-1</v>
      </c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34.5" customHeight="1" x14ac:dyDescent="0.3">
      <c r="A32" s="94" t="s">
        <v>73</v>
      </c>
      <c r="B32" s="95"/>
      <c r="C32" s="96"/>
      <c r="D32" s="65"/>
      <c r="E32" s="66"/>
      <c r="F32" s="66"/>
      <c r="G32" s="66"/>
      <c r="H32" s="66"/>
      <c r="I32" s="66"/>
      <c r="J32" s="66"/>
      <c r="K32" s="66"/>
      <c r="L32" s="66"/>
    </row>
    <row r="33" spans="1:12" ht="18" customHeight="1" x14ac:dyDescent="0.25">
      <c r="A33" s="17" t="s">
        <v>54</v>
      </c>
    </row>
    <row r="34" spans="1:12" s="5" customFormat="1" ht="18" customHeight="1" x14ac:dyDescent="0.2">
      <c r="C34" s="6" t="s">
        <v>10</v>
      </c>
      <c r="D34" s="72">
        <f>SUM(D5:D31)</f>
        <v>0</v>
      </c>
      <c r="E34" s="6">
        <f t="shared" ref="E34:L34" si="0">SUM(E5:E31)</f>
        <v>0</v>
      </c>
      <c r="F34" s="71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32:C3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06"/>
  <sheetViews>
    <sheetView zoomScaleNormal="100" workbookViewId="0">
      <pane ySplit="4" topLeftCell="A11" activePane="bottomLeft" state="frozen"/>
      <selection pane="bottomLeft" activeCell="E37" sqref="E3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2.42578125" bestFit="1" customWidth="1"/>
    <col min="4" max="4" width="11.42578125" customWidth="1"/>
    <col min="9" max="12" width="12.5703125" bestFit="1" customWidth="1"/>
  </cols>
  <sheetData>
    <row r="1" spans="1:15" ht="15" x14ac:dyDescent="0.2">
      <c r="A1" t="s">
        <v>0</v>
      </c>
      <c r="H1" s="18"/>
    </row>
    <row r="2" spans="1:15" s="1" customFormat="1" ht="29.25" customHeight="1" x14ac:dyDescent="0.4">
      <c r="A2" s="4" t="s">
        <v>14</v>
      </c>
      <c r="E2" s="1" t="s">
        <v>15</v>
      </c>
      <c r="H2" s="18"/>
      <c r="J2" s="1" t="s">
        <v>11</v>
      </c>
      <c r="K2" s="1" t="s">
        <v>33</v>
      </c>
      <c r="M2" s="94" t="s">
        <v>73</v>
      </c>
      <c r="N2" s="95"/>
      <c r="O2" s="96"/>
    </row>
    <row r="3" spans="1:15" s="21" customFormat="1" ht="19.5" customHeight="1" x14ac:dyDescent="0.2">
      <c r="I3" s="21" t="s">
        <v>70</v>
      </c>
    </row>
    <row r="4" spans="1:15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26">
        <v>41352</v>
      </c>
      <c r="B5" s="19" t="s">
        <v>17</v>
      </c>
      <c r="C5" s="19" t="s">
        <v>18</v>
      </c>
      <c r="D5" s="27">
        <v>6.3</v>
      </c>
      <c r="E5" s="19"/>
      <c r="F5" s="19"/>
      <c r="G5" s="19"/>
      <c r="H5" s="19"/>
      <c r="I5" s="19"/>
      <c r="J5" s="19"/>
      <c r="K5" s="19"/>
      <c r="L5" s="2"/>
    </row>
    <row r="6" spans="1:15" ht="15" x14ac:dyDescent="0.2">
      <c r="A6" s="26">
        <v>41352</v>
      </c>
      <c r="B6" s="34" t="s">
        <v>20</v>
      </c>
      <c r="C6" s="44" t="s">
        <v>21</v>
      </c>
      <c r="D6" s="28">
        <v>-6</v>
      </c>
      <c r="E6" s="20"/>
      <c r="F6" s="20"/>
      <c r="G6" s="20"/>
      <c r="H6" s="20"/>
      <c r="I6" s="20"/>
      <c r="J6" s="20"/>
      <c r="K6" s="20"/>
      <c r="L6" s="9"/>
    </row>
    <row r="7" spans="1:15" ht="18" customHeight="1" x14ac:dyDescent="0.2">
      <c r="A7" s="26">
        <v>41353</v>
      </c>
      <c r="B7" s="34" t="s">
        <v>20</v>
      </c>
      <c r="C7" s="44" t="s">
        <v>22</v>
      </c>
      <c r="D7" s="29"/>
      <c r="E7" s="20"/>
      <c r="F7" s="45">
        <v>12</v>
      </c>
      <c r="G7" s="20"/>
      <c r="H7" s="20"/>
      <c r="I7" s="20"/>
      <c r="J7" s="20"/>
      <c r="K7" s="20"/>
      <c r="L7" s="9"/>
    </row>
    <row r="8" spans="1:15" ht="18" customHeight="1" x14ac:dyDescent="0.2">
      <c r="A8" s="26">
        <v>41353</v>
      </c>
      <c r="B8" s="34" t="s">
        <v>20</v>
      </c>
      <c r="C8" s="46" t="s">
        <v>35</v>
      </c>
      <c r="D8" s="29"/>
      <c r="E8" s="20"/>
      <c r="F8" s="47">
        <v>-1</v>
      </c>
      <c r="G8" s="20"/>
      <c r="H8" s="20"/>
      <c r="I8" s="20"/>
      <c r="J8" s="20"/>
      <c r="K8" s="20"/>
      <c r="L8" s="9"/>
    </row>
    <row r="9" spans="1:15" ht="18" customHeight="1" x14ac:dyDescent="0.2">
      <c r="A9" s="26">
        <v>41418</v>
      </c>
      <c r="B9" s="19" t="s">
        <v>20</v>
      </c>
      <c r="C9" s="20" t="s">
        <v>36</v>
      </c>
      <c r="D9" s="27"/>
      <c r="E9" s="20"/>
      <c r="F9" s="47">
        <v>-1</v>
      </c>
      <c r="G9" s="20"/>
      <c r="H9" s="20"/>
      <c r="I9" s="20"/>
      <c r="J9" s="20"/>
      <c r="K9" s="20"/>
      <c r="L9" s="9"/>
    </row>
    <row r="10" spans="1:15" ht="18" customHeight="1" x14ac:dyDescent="0.2">
      <c r="A10" s="26">
        <v>41528</v>
      </c>
      <c r="B10" s="34" t="s">
        <v>20</v>
      </c>
      <c r="C10" s="46" t="s">
        <v>37</v>
      </c>
      <c r="D10" s="27"/>
      <c r="E10" s="20"/>
      <c r="F10" s="47">
        <v>-1</v>
      </c>
      <c r="G10" s="20"/>
      <c r="H10" s="20"/>
      <c r="I10" s="20"/>
      <c r="J10" s="20"/>
      <c r="K10" s="20"/>
      <c r="L10" s="9"/>
    </row>
    <row r="11" spans="1:15" ht="18" customHeight="1" x14ac:dyDescent="0.2">
      <c r="A11" s="26">
        <v>41536</v>
      </c>
      <c r="B11" s="34" t="s">
        <v>20</v>
      </c>
      <c r="C11" s="46" t="s">
        <v>38</v>
      </c>
      <c r="D11" s="27"/>
      <c r="E11" s="20"/>
      <c r="F11" s="30">
        <v>-1</v>
      </c>
      <c r="G11" s="20"/>
      <c r="H11" s="20"/>
      <c r="I11" s="20"/>
      <c r="J11" s="20"/>
      <c r="K11" s="20"/>
      <c r="L11" s="9"/>
    </row>
    <row r="12" spans="1:15" ht="18" customHeight="1" x14ac:dyDescent="0.2">
      <c r="A12" s="26">
        <v>41542</v>
      </c>
      <c r="B12" s="34" t="s">
        <v>20</v>
      </c>
      <c r="C12" s="48" t="s">
        <v>39</v>
      </c>
      <c r="D12" s="27"/>
      <c r="E12" s="20"/>
      <c r="F12" s="30">
        <v>-1</v>
      </c>
      <c r="G12" s="20"/>
      <c r="H12" s="20"/>
      <c r="I12" s="20"/>
      <c r="J12" s="20"/>
      <c r="K12" s="20"/>
      <c r="L12" s="9"/>
    </row>
    <row r="13" spans="1:15" ht="18" customHeight="1" x14ac:dyDescent="0.2">
      <c r="A13" s="26">
        <v>41557</v>
      </c>
      <c r="B13" s="34" t="s">
        <v>20</v>
      </c>
      <c r="C13" s="48" t="s">
        <v>22</v>
      </c>
      <c r="D13" s="27"/>
      <c r="E13" s="20"/>
      <c r="F13" s="20"/>
      <c r="G13" s="20"/>
      <c r="H13" s="20"/>
      <c r="I13" s="49">
        <v>1</v>
      </c>
      <c r="J13" s="20"/>
      <c r="K13" s="20"/>
      <c r="L13" s="9"/>
    </row>
    <row r="14" spans="1:15" ht="18" customHeight="1" x14ac:dyDescent="0.2">
      <c r="A14" s="26">
        <v>41557</v>
      </c>
      <c r="B14" s="34" t="s">
        <v>20</v>
      </c>
      <c r="C14" s="46" t="s">
        <v>40</v>
      </c>
      <c r="D14" s="27"/>
      <c r="E14" s="20"/>
      <c r="F14" s="20"/>
      <c r="G14" s="20"/>
      <c r="H14" s="20"/>
      <c r="I14" s="47">
        <v>-1</v>
      </c>
      <c r="J14" s="20"/>
      <c r="K14" s="20"/>
      <c r="L14" s="9"/>
    </row>
    <row r="15" spans="1:15" ht="18" customHeight="1" x14ac:dyDescent="0.2">
      <c r="A15" s="26">
        <v>41571</v>
      </c>
      <c r="B15" s="34" t="s">
        <v>20</v>
      </c>
      <c r="C15" s="46" t="s">
        <v>41</v>
      </c>
      <c r="D15" s="29"/>
      <c r="E15" s="20"/>
      <c r="F15" s="20"/>
      <c r="G15" s="20"/>
      <c r="H15" s="20"/>
      <c r="I15" s="20">
        <v>1</v>
      </c>
      <c r="J15" s="20"/>
      <c r="K15" s="20"/>
      <c r="L15" s="9"/>
    </row>
    <row r="16" spans="1:15" ht="18" customHeight="1" x14ac:dyDescent="0.2">
      <c r="A16" s="26">
        <v>41572</v>
      </c>
      <c r="B16" s="34" t="s">
        <v>20</v>
      </c>
      <c r="C16" s="46" t="s">
        <v>42</v>
      </c>
      <c r="D16" s="29"/>
      <c r="E16" s="20"/>
      <c r="F16" s="47">
        <v>-1</v>
      </c>
      <c r="G16" s="20"/>
      <c r="H16" s="20"/>
      <c r="I16" s="20"/>
      <c r="J16" s="20"/>
      <c r="K16" s="20"/>
      <c r="L16" s="9"/>
    </row>
    <row r="17" spans="1:12" ht="18" customHeight="1" x14ac:dyDescent="0.2">
      <c r="A17" s="26">
        <v>41597</v>
      </c>
      <c r="B17" s="34" t="s">
        <v>20</v>
      </c>
      <c r="C17" s="46" t="s">
        <v>43</v>
      </c>
      <c r="D17" s="29"/>
      <c r="E17" s="20"/>
      <c r="F17" s="47">
        <v>-2</v>
      </c>
      <c r="G17" s="20"/>
      <c r="H17" s="20"/>
      <c r="I17" s="20"/>
      <c r="J17" s="20"/>
      <c r="K17" s="20"/>
      <c r="L17" s="9"/>
    </row>
    <row r="18" spans="1:12" ht="18" customHeight="1" x14ac:dyDescent="0.2">
      <c r="A18" s="26">
        <v>41610</v>
      </c>
      <c r="B18" s="34" t="s">
        <v>20</v>
      </c>
      <c r="C18" s="46" t="s">
        <v>44</v>
      </c>
      <c r="D18" s="29"/>
      <c r="E18" s="20"/>
      <c r="F18" s="47">
        <v>-1</v>
      </c>
      <c r="G18" s="20"/>
      <c r="H18" s="20"/>
      <c r="I18" s="20"/>
      <c r="J18" s="20"/>
      <c r="K18" s="20"/>
      <c r="L18" s="9"/>
    </row>
    <row r="19" spans="1:12" ht="18" customHeight="1" x14ac:dyDescent="0.2">
      <c r="A19" s="26">
        <v>41638</v>
      </c>
      <c r="B19" s="34" t="s">
        <v>20</v>
      </c>
      <c r="C19" s="46" t="s">
        <v>27</v>
      </c>
      <c r="D19" s="31"/>
      <c r="E19" s="19"/>
      <c r="F19" s="50" t="s">
        <v>28</v>
      </c>
      <c r="G19" s="32"/>
      <c r="H19" s="19"/>
      <c r="I19" s="19"/>
      <c r="J19" s="19"/>
      <c r="K19" s="19"/>
      <c r="L19" s="2"/>
    </row>
    <row r="20" spans="1:12" ht="18" customHeight="1" x14ac:dyDescent="0.2">
      <c r="A20" s="26">
        <v>41652</v>
      </c>
      <c r="B20" s="34" t="s">
        <v>20</v>
      </c>
      <c r="C20" s="46" t="s">
        <v>45</v>
      </c>
      <c r="D20" s="31"/>
      <c r="E20" s="19"/>
      <c r="F20" s="32">
        <v>-1</v>
      </c>
      <c r="G20" s="19"/>
      <c r="H20" s="19"/>
      <c r="I20" s="19"/>
      <c r="J20" s="19"/>
      <c r="K20" s="19"/>
      <c r="L20" s="2"/>
    </row>
    <row r="21" spans="1:12" ht="18" customHeight="1" x14ac:dyDescent="0.2">
      <c r="A21" s="33">
        <v>41666</v>
      </c>
      <c r="B21" s="34" t="s">
        <v>20</v>
      </c>
      <c r="C21" s="34" t="s">
        <v>46</v>
      </c>
      <c r="D21" s="27"/>
      <c r="E21" s="19"/>
      <c r="F21" s="20">
        <v>-1</v>
      </c>
      <c r="G21" s="19"/>
      <c r="H21" s="19"/>
      <c r="I21" s="19"/>
      <c r="J21" s="19"/>
      <c r="K21" s="19"/>
      <c r="L21" s="2"/>
    </row>
    <row r="22" spans="1:12" s="53" customFormat="1" ht="18" customHeight="1" x14ac:dyDescent="0.2">
      <c r="A22" s="33">
        <v>41669</v>
      </c>
      <c r="B22" s="34" t="s">
        <v>31</v>
      </c>
      <c r="C22" s="34" t="s">
        <v>47</v>
      </c>
      <c r="D22" s="27"/>
      <c r="E22" s="19"/>
      <c r="F22" s="52">
        <v>-1</v>
      </c>
      <c r="G22" s="19"/>
      <c r="H22" s="19"/>
      <c r="I22" s="19"/>
      <c r="J22" s="19"/>
      <c r="K22" s="19"/>
      <c r="L22" s="19"/>
    </row>
    <row r="23" spans="1:12" ht="18" customHeight="1" x14ac:dyDescent="0.2">
      <c r="A23" s="33">
        <v>41691</v>
      </c>
      <c r="B23" s="34" t="s">
        <v>20</v>
      </c>
      <c r="C23" s="34" t="s">
        <v>48</v>
      </c>
      <c r="D23" s="27">
        <v>0.5</v>
      </c>
      <c r="E23" s="19"/>
      <c r="F23" s="35"/>
      <c r="G23" s="19"/>
      <c r="H23" s="19"/>
      <c r="I23" s="19" t="s">
        <v>12</v>
      </c>
      <c r="J23" s="19"/>
      <c r="K23" s="19"/>
      <c r="L23" s="2"/>
    </row>
    <row r="24" spans="1:12" ht="18" customHeight="1" x14ac:dyDescent="0.2">
      <c r="A24" s="33">
        <v>41694</v>
      </c>
      <c r="B24" s="34" t="s">
        <v>20</v>
      </c>
      <c r="C24" s="34" t="s">
        <v>49</v>
      </c>
      <c r="D24" s="27">
        <v>-0.5</v>
      </c>
      <c r="E24" s="19"/>
      <c r="F24" s="35"/>
      <c r="G24" s="19"/>
      <c r="H24" s="19"/>
      <c r="I24" s="19"/>
      <c r="J24" s="19"/>
      <c r="K24" s="19"/>
      <c r="L24" s="2"/>
    </row>
    <row r="25" spans="1:12" ht="18" customHeight="1" x14ac:dyDescent="0.2">
      <c r="A25" s="33">
        <v>41695</v>
      </c>
      <c r="B25" s="34" t="s">
        <v>50</v>
      </c>
      <c r="C25" s="34" t="s">
        <v>51</v>
      </c>
      <c r="D25" s="36">
        <v>-0.3</v>
      </c>
      <c r="E25" s="19"/>
      <c r="F25" s="20"/>
      <c r="G25" s="19"/>
      <c r="H25" s="19"/>
      <c r="I25" s="19"/>
      <c r="J25" s="19"/>
      <c r="K25" s="19"/>
      <c r="L25" s="2"/>
    </row>
    <row r="26" spans="1:12" ht="18" customHeight="1" x14ac:dyDescent="0.2">
      <c r="A26" s="33">
        <v>42004</v>
      </c>
      <c r="B26" s="34" t="s">
        <v>20</v>
      </c>
      <c r="C26" s="34" t="s">
        <v>27</v>
      </c>
      <c r="D26" s="27"/>
      <c r="E26" s="19"/>
      <c r="F26" s="20"/>
      <c r="G26" s="19"/>
      <c r="H26" s="19"/>
      <c r="I26" s="19" t="s">
        <v>28</v>
      </c>
      <c r="J26" s="19"/>
      <c r="K26" s="19"/>
      <c r="L26" s="2"/>
    </row>
    <row r="27" spans="1:12" ht="18" customHeight="1" x14ac:dyDescent="0.2">
      <c r="A27" s="33">
        <v>42292</v>
      </c>
      <c r="B27" s="34" t="s">
        <v>50</v>
      </c>
      <c r="C27" s="38" t="s">
        <v>81</v>
      </c>
      <c r="D27" s="27"/>
      <c r="E27" s="19"/>
      <c r="F27" s="20"/>
      <c r="G27" s="19"/>
      <c r="H27" s="19"/>
      <c r="I27" s="37">
        <v>-1</v>
      </c>
      <c r="J27" s="19"/>
      <c r="K27" s="19"/>
      <c r="L27" s="2"/>
    </row>
    <row r="28" spans="1:12" ht="18" customHeight="1" x14ac:dyDescent="0.2">
      <c r="A28" s="33"/>
      <c r="B28" s="34"/>
      <c r="C28" s="34"/>
      <c r="D28" s="27"/>
      <c r="E28" s="19"/>
      <c r="F28" s="35"/>
      <c r="G28" s="19"/>
      <c r="H28" s="19"/>
      <c r="I28" s="19"/>
      <c r="J28" s="19"/>
      <c r="K28" s="19"/>
      <c r="L28" s="2"/>
    </row>
    <row r="29" spans="1:12" ht="34.5" customHeight="1" x14ac:dyDescent="0.3">
      <c r="A29" s="94" t="s">
        <v>73</v>
      </c>
      <c r="B29" s="95"/>
      <c r="C29" s="96"/>
      <c r="D29" s="65"/>
      <c r="E29" s="66"/>
      <c r="F29" s="66"/>
      <c r="G29" s="66"/>
      <c r="H29" s="66"/>
      <c r="I29" s="66"/>
      <c r="J29" s="66"/>
      <c r="K29" s="66"/>
      <c r="L29" s="66"/>
    </row>
    <row r="30" spans="1:12" ht="18" customHeight="1" x14ac:dyDescent="0.2">
      <c r="A30" s="23"/>
      <c r="B30" s="23"/>
      <c r="C30" s="24" t="s">
        <v>10</v>
      </c>
      <c r="D30" s="25">
        <f t="shared" ref="D30:L30" si="0">SUM(D5:D29)</f>
        <v>0</v>
      </c>
      <c r="E30" s="25">
        <f t="shared" si="0"/>
        <v>0</v>
      </c>
      <c r="F30" s="25">
        <f t="shared" si="0"/>
        <v>0</v>
      </c>
      <c r="G30" s="25">
        <f t="shared" si="0"/>
        <v>0</v>
      </c>
      <c r="H30" s="25">
        <f t="shared" si="0"/>
        <v>0</v>
      </c>
      <c r="I30" s="25">
        <f t="shared" si="0"/>
        <v>0</v>
      </c>
      <c r="J30" s="25">
        <f t="shared" si="0"/>
        <v>0</v>
      </c>
      <c r="K30" s="25">
        <f t="shared" si="0"/>
        <v>0</v>
      </c>
      <c r="L30" s="25">
        <f t="shared" si="0"/>
        <v>0</v>
      </c>
    </row>
    <row r="31" spans="1:12" ht="18" customHeight="1" x14ac:dyDescent="0.25">
      <c r="A31" s="43" t="s">
        <v>34</v>
      </c>
    </row>
    <row r="32" spans="1:12" ht="18" customHeight="1" x14ac:dyDescent="0.2"/>
    <row r="33" spans="13:19" ht="18" customHeight="1" x14ac:dyDescent="0.2"/>
    <row r="34" spans="13:19" ht="18" customHeight="1" x14ac:dyDescent="0.2"/>
    <row r="35" spans="13:19" ht="18" customHeight="1" x14ac:dyDescent="0.2"/>
    <row r="36" spans="13:19" ht="18" customHeight="1" x14ac:dyDescent="0.2"/>
    <row r="37" spans="13:19" ht="18" customHeight="1" x14ac:dyDescent="0.2"/>
    <row r="38" spans="13:19" ht="18" customHeight="1" x14ac:dyDescent="0.2"/>
    <row r="39" spans="13:19" ht="18" customHeight="1" x14ac:dyDescent="0.2">
      <c r="M39" s="5"/>
      <c r="N39" s="5"/>
      <c r="O39" s="5"/>
      <c r="P39" s="5"/>
      <c r="Q39" s="5"/>
      <c r="R39" s="5"/>
      <c r="S39" s="5"/>
    </row>
    <row r="40" spans="13:19" ht="18" customHeight="1" x14ac:dyDescent="0.2"/>
    <row r="41" spans="13:19" ht="18" customHeight="1" x14ac:dyDescent="0.2"/>
    <row r="42" spans="13:19" ht="18" customHeight="1" x14ac:dyDescent="0.2"/>
    <row r="43" spans="13:19" ht="18" customHeight="1" x14ac:dyDescent="0.2"/>
    <row r="44" spans="13:19" ht="18" customHeight="1" x14ac:dyDescent="0.2"/>
    <row r="45" spans="13:19" ht="18" customHeight="1" x14ac:dyDescent="0.2"/>
    <row r="46" spans="13:19" ht="18" customHeight="1" x14ac:dyDescent="0.2"/>
    <row r="47" spans="13:19" ht="18" customHeight="1" x14ac:dyDescent="0.2"/>
    <row r="48" spans="13:19" ht="18" customHeight="1" x14ac:dyDescent="0.2"/>
    <row r="49" spans="1:19" ht="18" customHeight="1" x14ac:dyDescent="0.2"/>
    <row r="50" spans="1:19" ht="18" customHeight="1" x14ac:dyDescent="0.2"/>
    <row r="51" spans="1:19" s="5" customFormat="1" ht="18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ht="18" customHeight="1" x14ac:dyDescent="0.2"/>
    <row r="53" spans="1:19" ht="18" customHeight="1" x14ac:dyDescent="0.2"/>
    <row r="54" spans="1:19" ht="18" customHeight="1" x14ac:dyDescent="0.2"/>
    <row r="55" spans="1:19" ht="18" customHeight="1" x14ac:dyDescent="0.2"/>
    <row r="56" spans="1:19" ht="18" customHeight="1" x14ac:dyDescent="0.2"/>
    <row r="57" spans="1:19" ht="18" customHeight="1" x14ac:dyDescent="0.2"/>
    <row r="58" spans="1:19" ht="18" customHeight="1" x14ac:dyDescent="0.2"/>
    <row r="59" spans="1:19" ht="18" customHeight="1" x14ac:dyDescent="0.2"/>
    <row r="60" spans="1:19" ht="18" customHeight="1" x14ac:dyDescent="0.2"/>
    <row r="61" spans="1:19" ht="18" customHeight="1" x14ac:dyDescent="0.2"/>
    <row r="62" spans="1:19" ht="18" customHeight="1" x14ac:dyDescent="0.2"/>
    <row r="63" spans="1:19" ht="18" customHeight="1" x14ac:dyDescent="0.2"/>
    <row r="64" spans="1:19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</sheetData>
  <mergeCells count="2">
    <mergeCell ref="A29:C29"/>
    <mergeCell ref="M2:O2"/>
  </mergeCells>
  <phoneticPr fontId="7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9"/>
  <sheetViews>
    <sheetView topLeftCell="A16" workbookViewId="0">
      <selection activeCell="A37" sqref="A37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'C13-28'!A2</f>
        <v>Bile Esculin Agar</v>
      </c>
      <c r="E2" s="1" t="str">
        <f>'C13-28'!E2</f>
        <v>B02-106</v>
      </c>
      <c r="J2" s="1" t="str">
        <f>'C13-28'!J2</f>
        <v>Lot #</v>
      </c>
      <c r="K2" s="1" t="s">
        <v>16</v>
      </c>
      <c r="M2" s="94" t="s">
        <v>73</v>
      </c>
      <c r="N2" s="95"/>
      <c r="O2" s="96"/>
    </row>
    <row r="3" spans="1:15" x14ac:dyDescent="0.2">
      <c r="F3" s="42"/>
    </row>
    <row r="4" spans="1:15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22">
        <v>41128</v>
      </c>
      <c r="B5" s="2" t="s">
        <v>17</v>
      </c>
      <c r="C5" s="2" t="s">
        <v>18</v>
      </c>
      <c r="D5" s="2">
        <v>6.4</v>
      </c>
      <c r="E5" s="2"/>
      <c r="F5" s="2"/>
      <c r="G5" s="2"/>
      <c r="H5" s="2"/>
      <c r="I5" s="2"/>
      <c r="J5" s="2"/>
      <c r="K5" s="2"/>
      <c r="L5" s="2"/>
    </row>
    <row r="6" spans="1:15" ht="18" customHeight="1" x14ac:dyDescent="0.2">
      <c r="A6" s="22">
        <v>41128</v>
      </c>
      <c r="B6" s="38" t="s">
        <v>20</v>
      </c>
      <c r="C6" s="40" t="s">
        <v>21</v>
      </c>
      <c r="D6" s="39">
        <v>-6</v>
      </c>
      <c r="E6" s="2"/>
      <c r="F6" s="2"/>
      <c r="G6" s="2"/>
      <c r="H6" s="2"/>
      <c r="I6" s="2"/>
      <c r="J6" s="2"/>
      <c r="K6" s="2"/>
      <c r="L6" s="2"/>
    </row>
    <row r="7" spans="1:15" ht="18" customHeight="1" x14ac:dyDescent="0.2">
      <c r="A7" s="22">
        <v>41129</v>
      </c>
      <c r="B7" s="38" t="s">
        <v>20</v>
      </c>
      <c r="C7" s="40" t="s">
        <v>22</v>
      </c>
      <c r="D7" s="2"/>
      <c r="E7" s="2"/>
      <c r="F7" s="41">
        <v>11</v>
      </c>
      <c r="G7" s="2"/>
      <c r="H7" s="2"/>
      <c r="I7" s="2"/>
      <c r="J7" s="2"/>
      <c r="K7" s="2"/>
      <c r="L7" s="2"/>
    </row>
    <row r="8" spans="1:15" ht="18" customHeight="1" x14ac:dyDescent="0.2">
      <c r="A8" s="22">
        <v>41129</v>
      </c>
      <c r="B8" s="38" t="s">
        <v>20</v>
      </c>
      <c r="C8" s="38" t="s">
        <v>23</v>
      </c>
      <c r="D8" s="2"/>
      <c r="E8" s="2"/>
      <c r="F8" s="39">
        <v>-1</v>
      </c>
      <c r="G8" s="2"/>
      <c r="H8" s="2"/>
      <c r="I8" s="2"/>
      <c r="J8" s="2"/>
      <c r="K8" s="2"/>
      <c r="L8" s="2"/>
    </row>
    <row r="9" spans="1:15" ht="18" customHeight="1" x14ac:dyDescent="0.2">
      <c r="A9" s="22">
        <v>41141</v>
      </c>
      <c r="B9" s="38" t="s">
        <v>20</v>
      </c>
      <c r="C9" s="38" t="s">
        <v>24</v>
      </c>
      <c r="D9" s="2"/>
      <c r="E9" s="2"/>
      <c r="F9" s="39">
        <v>-1</v>
      </c>
      <c r="G9" s="2"/>
      <c r="H9" s="2"/>
      <c r="I9" s="2"/>
      <c r="J9" s="2"/>
      <c r="K9" s="2"/>
      <c r="L9" s="2"/>
    </row>
    <row r="10" spans="1:15" ht="18" customHeight="1" x14ac:dyDescent="0.2">
      <c r="A10" s="22">
        <v>41149</v>
      </c>
      <c r="B10" s="38" t="s">
        <v>20</v>
      </c>
      <c r="C10" s="38" t="s">
        <v>25</v>
      </c>
      <c r="D10" s="2"/>
      <c r="E10" s="2"/>
      <c r="F10" s="39">
        <v>-1</v>
      </c>
      <c r="G10" s="2"/>
      <c r="H10" s="2"/>
      <c r="I10" s="2"/>
      <c r="J10" s="2"/>
      <c r="K10" s="2"/>
      <c r="L10" s="2"/>
    </row>
    <row r="11" spans="1:15" ht="18" customHeight="1" x14ac:dyDescent="0.2">
      <c r="A11" s="22">
        <v>41169</v>
      </c>
      <c r="B11" s="38" t="s">
        <v>20</v>
      </c>
      <c r="C11" s="38" t="s">
        <v>26</v>
      </c>
      <c r="D11" s="2"/>
      <c r="E11" s="2"/>
      <c r="F11" s="39">
        <v>-1</v>
      </c>
      <c r="G11" s="2"/>
      <c r="H11" s="2"/>
      <c r="I11" s="2"/>
      <c r="J11" s="2"/>
      <c r="K11" s="2"/>
      <c r="L11" s="2"/>
    </row>
    <row r="12" spans="1:15" ht="18" customHeight="1" x14ac:dyDescent="0.2">
      <c r="A12" s="22">
        <v>41219</v>
      </c>
      <c r="B12" s="2" t="s">
        <v>20</v>
      </c>
      <c r="C12" s="2" t="s">
        <v>27</v>
      </c>
      <c r="D12" s="2" t="s">
        <v>28</v>
      </c>
      <c r="E12" s="2" t="s">
        <v>12</v>
      </c>
      <c r="F12" s="2" t="s">
        <v>28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5" ht="18" customHeight="1" x14ac:dyDescent="0.2">
      <c r="A13" s="22">
        <v>41227</v>
      </c>
      <c r="B13" s="38" t="s">
        <v>20</v>
      </c>
      <c r="C13" s="38" t="s">
        <v>29</v>
      </c>
      <c r="D13" s="2"/>
      <c r="E13" s="2"/>
      <c r="F13" s="39">
        <v>-1</v>
      </c>
      <c r="G13" s="2"/>
      <c r="H13" s="2"/>
      <c r="I13" s="2"/>
      <c r="J13" s="2"/>
      <c r="K13" s="2"/>
      <c r="L13" s="2"/>
    </row>
    <row r="14" spans="1:15" ht="18" customHeight="1" x14ac:dyDescent="0.2">
      <c r="A14" s="22">
        <v>41290</v>
      </c>
      <c r="B14" s="38" t="s">
        <v>20</v>
      </c>
      <c r="C14" s="38" t="s">
        <v>30</v>
      </c>
      <c r="D14" s="2"/>
      <c r="E14" s="2"/>
      <c r="F14" s="39">
        <v>-5</v>
      </c>
      <c r="G14" s="2"/>
      <c r="H14" s="2"/>
      <c r="I14" s="2"/>
      <c r="J14" s="2"/>
      <c r="K14" s="2"/>
      <c r="L14" s="2"/>
    </row>
    <row r="15" spans="1:15" ht="18" customHeight="1" x14ac:dyDescent="0.2">
      <c r="A15" s="22">
        <v>41313</v>
      </c>
      <c r="B15" s="2" t="s">
        <v>31</v>
      </c>
      <c r="C15" s="2" t="s">
        <v>32</v>
      </c>
      <c r="D15" s="2"/>
      <c r="E15" s="2"/>
      <c r="F15" s="2">
        <v>-1</v>
      </c>
      <c r="G15" s="2"/>
      <c r="H15" s="2"/>
      <c r="I15" s="2"/>
      <c r="J15" s="2"/>
      <c r="K15" s="2"/>
      <c r="L15" s="2"/>
    </row>
    <row r="16" spans="1:15" ht="18" customHeight="1" x14ac:dyDescent="0.2">
      <c r="A16" s="22">
        <v>41641</v>
      </c>
      <c r="B16" s="2" t="s">
        <v>31</v>
      </c>
      <c r="C16" s="2" t="s">
        <v>27</v>
      </c>
      <c r="D16" s="51">
        <v>-3.1E-2</v>
      </c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33">
        <v>41695</v>
      </c>
      <c r="B17" s="34" t="s">
        <v>50</v>
      </c>
      <c r="C17" s="34" t="s">
        <v>52</v>
      </c>
      <c r="D17" s="2">
        <v>-0.34</v>
      </c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34.5" customHeight="1" x14ac:dyDescent="0.3">
      <c r="A32" s="94" t="s">
        <v>73</v>
      </c>
      <c r="B32" s="95"/>
      <c r="C32" s="96"/>
      <c r="D32" s="65"/>
      <c r="E32" s="66"/>
      <c r="F32" s="66"/>
      <c r="G32" s="66"/>
      <c r="H32" s="66"/>
      <c r="I32" s="66"/>
      <c r="J32" s="66"/>
      <c r="K32" s="66"/>
      <c r="L32" s="66"/>
    </row>
    <row r="33" spans="1:12" ht="18" customHeight="1" x14ac:dyDescent="0.25">
      <c r="A33" s="17" t="s">
        <v>19</v>
      </c>
    </row>
    <row r="34" spans="1:12" s="5" customFormat="1" ht="18" customHeight="1" x14ac:dyDescent="0.2">
      <c r="C34" s="6" t="s">
        <v>10</v>
      </c>
      <c r="D34" s="54">
        <f>SUM(D5:D31)</f>
        <v>2.9000000000000303E-2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mergeCells count="2">
    <mergeCell ref="M2:O2"/>
    <mergeCell ref="A32:C3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30"/>
  <sheetViews>
    <sheetView tabSelected="1" workbookViewId="0">
      <selection activeCell="B3" sqref="B3:F3"/>
    </sheetView>
  </sheetViews>
  <sheetFormatPr defaultRowHeight="12.75" x14ac:dyDescent="0.2"/>
  <cols>
    <col min="1" max="1" width="32.5703125" customWidth="1"/>
    <col min="2" max="2" width="11.7109375" style="13" bestFit="1" customWidth="1"/>
    <col min="3" max="3" width="10.5703125" bestFit="1" customWidth="1"/>
    <col min="7" max="12" width="12.5703125" bestFit="1" customWidth="1"/>
  </cols>
  <sheetData>
    <row r="1" spans="1:13" x14ac:dyDescent="0.2">
      <c r="A1" t="s">
        <v>0</v>
      </c>
    </row>
    <row r="2" spans="1:13" s="1" customFormat="1" ht="29.25" customHeight="1" x14ac:dyDescent="0.4">
      <c r="A2" s="12" t="str">
        <f>'C13-28'!A2</f>
        <v>Bile Esculin Agar</v>
      </c>
      <c r="B2" s="14"/>
      <c r="H2" s="1" t="s">
        <v>13</v>
      </c>
      <c r="I2" s="1" t="str">
        <f>'C13-28'!E2</f>
        <v>B02-106</v>
      </c>
      <c r="K2" s="94" t="s">
        <v>73</v>
      </c>
      <c r="L2" s="95"/>
      <c r="M2" s="96"/>
    </row>
    <row r="3" spans="1:13" x14ac:dyDescent="0.2">
      <c r="B3" t="s">
        <v>15</v>
      </c>
      <c r="C3" t="s">
        <v>143</v>
      </c>
      <c r="D3" t="s">
        <v>144</v>
      </c>
      <c r="E3" t="s">
        <v>145</v>
      </c>
      <c r="F3" t="s">
        <v>146</v>
      </c>
    </row>
    <row r="4" spans="1:13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3" ht="18" customHeight="1" x14ac:dyDescent="0.3">
      <c r="A5" s="7" t="str">
        <f>'C13-28'!K2</f>
        <v>C13-28</v>
      </c>
      <c r="B5" s="16">
        <f>'C13-28'!D30</f>
        <v>0</v>
      </c>
      <c r="C5" s="10">
        <f>'C13-28'!E30</f>
        <v>0</v>
      </c>
      <c r="D5" s="10">
        <f>'C13-28'!F30</f>
        <v>0</v>
      </c>
      <c r="E5" s="10">
        <f>'C13-28'!G30</f>
        <v>0</v>
      </c>
      <c r="F5" s="10">
        <f>'C13-28'!H30</f>
        <v>0</v>
      </c>
      <c r="G5" s="10">
        <f>'C13-28'!I30</f>
        <v>0</v>
      </c>
      <c r="H5" s="10">
        <f>'C13-28'!J30</f>
        <v>0</v>
      </c>
      <c r="I5" s="10">
        <f>'C13-28'!K30</f>
        <v>0</v>
      </c>
      <c r="J5" s="10">
        <f>'C13-28'!L30</f>
        <v>0</v>
      </c>
      <c r="K5" s="17" t="str">
        <f>'C13-28'!A31</f>
        <v>Exp 4/16</v>
      </c>
    </row>
    <row r="6" spans="1:13" ht="16.5" customHeight="1" x14ac:dyDescent="0.3">
      <c r="A6" s="8" t="str">
        <f>'H12-01'!K2</f>
        <v>H12-01</v>
      </c>
      <c r="B6" s="16">
        <f>'H12-01'!D34</f>
        <v>2.9000000000000303E-2</v>
      </c>
      <c r="C6" s="10">
        <f>'H12-01'!E34</f>
        <v>0</v>
      </c>
      <c r="D6" s="10">
        <f>'H12-01'!F34</f>
        <v>0</v>
      </c>
      <c r="E6" s="10">
        <f>'H12-01'!G34</f>
        <v>0</v>
      </c>
      <c r="F6" s="10">
        <f>'H12-01'!H34</f>
        <v>0</v>
      </c>
      <c r="G6" s="10">
        <f>'H12-01'!I34</f>
        <v>0</v>
      </c>
      <c r="H6" s="10">
        <f>'H12-01'!J34</f>
        <v>0</v>
      </c>
      <c r="I6" s="10">
        <f>'H12-01'!K34</f>
        <v>0</v>
      </c>
      <c r="J6" s="10">
        <f>'H12-01'!L34</f>
        <v>0</v>
      </c>
      <c r="K6" s="17" t="str">
        <f>'H12-01'!A33</f>
        <v>Exp 9/15</v>
      </c>
    </row>
    <row r="7" spans="1:13" ht="18" customHeight="1" x14ac:dyDescent="0.3">
      <c r="A7" s="75" t="str">
        <f>'B14-84'!K2</f>
        <v>B14-84</v>
      </c>
      <c r="B7" s="16">
        <f>'B14-84'!D34</f>
        <v>0</v>
      </c>
      <c r="C7" s="10">
        <f>'B14-84'!E34</f>
        <v>0</v>
      </c>
      <c r="D7" s="10">
        <f>'B14-84'!F34</f>
        <v>0</v>
      </c>
      <c r="E7" s="10">
        <f>'B14-84'!G34</f>
        <v>0</v>
      </c>
      <c r="F7" s="10">
        <f>'B14-84'!H34</f>
        <v>0</v>
      </c>
      <c r="G7" s="10">
        <f>'B14-84'!I34</f>
        <v>0</v>
      </c>
      <c r="H7" s="10">
        <f>'B14-84'!J34</f>
        <v>0</v>
      </c>
      <c r="I7" s="10">
        <f>'B14-84'!K34</f>
        <v>0</v>
      </c>
      <c r="J7" s="10">
        <f>'B14-84'!L34</f>
        <v>0</v>
      </c>
      <c r="K7" s="17" t="str">
        <f>'B14-84'!A33</f>
        <v>Exp 3/17</v>
      </c>
    </row>
    <row r="8" spans="1:13" ht="18" customHeight="1" x14ac:dyDescent="0.3">
      <c r="A8" s="75" t="str">
        <f>'J15-42'!K2</f>
        <v>J15-42</v>
      </c>
      <c r="B8" s="16">
        <v>0</v>
      </c>
      <c r="C8" s="10">
        <f>'J15-42'!E34</f>
        <v>0</v>
      </c>
      <c r="D8" s="10">
        <f>'J15-42'!F34</f>
        <v>0</v>
      </c>
      <c r="E8" s="10">
        <f>'J15-42'!G34</f>
        <v>0</v>
      </c>
      <c r="F8" s="10">
        <f>'J15-42'!H34</f>
        <v>0</v>
      </c>
      <c r="G8" s="10">
        <f>'J15-42'!I34</f>
        <v>0</v>
      </c>
      <c r="H8" s="10">
        <f>'J15-42'!J34</f>
        <v>0</v>
      </c>
      <c r="I8" s="10">
        <f>'J15-42'!K34</f>
        <v>0</v>
      </c>
      <c r="J8" s="10">
        <f>'J15-42'!L34</f>
        <v>0</v>
      </c>
      <c r="K8" s="17" t="str">
        <f>'J15-42'!A33</f>
        <v>Exp 11/18</v>
      </c>
    </row>
    <row r="9" spans="1:13" s="85" customFormat="1" ht="18" customHeight="1" x14ac:dyDescent="0.3">
      <c r="A9" s="89">
        <f>'170127022001'!K2</f>
        <v>170127022001</v>
      </c>
      <c r="B9" s="90">
        <f>'170127022001'!D35</f>
        <v>0</v>
      </c>
      <c r="C9" s="91">
        <f>'170127022001'!E35</f>
        <v>0</v>
      </c>
      <c r="D9" s="91">
        <f>'170127022001'!F35</f>
        <v>1</v>
      </c>
      <c r="E9" s="91">
        <f>'170127022001'!G35</f>
        <v>0</v>
      </c>
      <c r="F9" s="91">
        <f>'170127022001'!H35</f>
        <v>0</v>
      </c>
      <c r="G9" s="91">
        <f>'170127022001'!I35</f>
        <v>0</v>
      </c>
      <c r="H9" s="91">
        <f>'170127022001'!J35</f>
        <v>0</v>
      </c>
      <c r="I9" s="91">
        <f>'170127022001'!K35</f>
        <v>0</v>
      </c>
      <c r="J9" s="91">
        <f>'170127022001'!L35</f>
        <v>0</v>
      </c>
      <c r="K9" s="92" t="str">
        <f>'170127022001'!A34</f>
        <v>Exp 1/20</v>
      </c>
    </row>
    <row r="10" spans="1:13" ht="18" customHeight="1" x14ac:dyDescent="0.3">
      <c r="A10" s="75"/>
      <c r="B10" s="16"/>
      <c r="C10" s="10"/>
      <c r="D10" s="10"/>
      <c r="E10" s="10"/>
      <c r="F10" s="10"/>
      <c r="G10" s="10"/>
      <c r="H10" s="10"/>
      <c r="I10" s="10"/>
      <c r="J10" s="10"/>
      <c r="K10" s="17"/>
    </row>
    <row r="11" spans="1:13" ht="18" customHeight="1" x14ac:dyDescent="0.3">
      <c r="A11" s="75"/>
      <c r="B11" s="16"/>
      <c r="C11" s="10"/>
      <c r="D11" s="10"/>
      <c r="E11" s="10"/>
      <c r="F11" s="10"/>
      <c r="G11" s="10"/>
      <c r="H11" s="10"/>
      <c r="I11" s="10"/>
      <c r="J11" s="10"/>
      <c r="K11" s="17"/>
    </row>
    <row r="12" spans="1:13" ht="18" customHeight="1" x14ac:dyDescent="0.3">
      <c r="A12" s="75"/>
      <c r="B12" s="16"/>
      <c r="C12" s="10"/>
      <c r="D12" s="10"/>
      <c r="E12" s="10"/>
      <c r="F12" s="10"/>
      <c r="G12" s="10"/>
      <c r="H12" s="10"/>
      <c r="I12" s="10"/>
      <c r="J12" s="10"/>
      <c r="K12" s="17"/>
    </row>
    <row r="13" spans="1:13" ht="34.5" customHeight="1" x14ac:dyDescent="0.3">
      <c r="A13" s="94" t="s">
        <v>73</v>
      </c>
      <c r="B13" s="95"/>
      <c r="C13" s="96"/>
      <c r="D13" s="65"/>
      <c r="E13" s="66"/>
      <c r="F13" s="66"/>
      <c r="G13" s="66"/>
      <c r="H13" s="66"/>
      <c r="I13" s="66"/>
      <c r="J13" s="66"/>
      <c r="K13" s="17"/>
    </row>
    <row r="14" spans="1:13" ht="18" customHeight="1" x14ac:dyDescent="0.35">
      <c r="A14" s="11" t="s">
        <v>10</v>
      </c>
      <c r="B14" s="15">
        <f>SUM(B5:B13)</f>
        <v>2.9000000000000303E-2</v>
      </c>
      <c r="C14" s="3">
        <f t="shared" ref="C14:J14" si="0">SUM(C5:C13)</f>
        <v>0</v>
      </c>
      <c r="D14" s="3">
        <f t="shared" si="0"/>
        <v>1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17"/>
    </row>
    <row r="15" spans="1:13" ht="18" x14ac:dyDescent="0.25">
      <c r="D15">
        <f>D14*500</f>
        <v>500</v>
      </c>
      <c r="K15" s="17"/>
    </row>
    <row r="16" spans="1:13" ht="18" x14ac:dyDescent="0.25">
      <c r="K16" s="17"/>
    </row>
    <row r="17" spans="1:11" ht="18" x14ac:dyDescent="0.25">
      <c r="A17" s="85" t="s">
        <v>134</v>
      </c>
      <c r="B17" s="93">
        <v>3500</v>
      </c>
      <c r="K17" s="17"/>
    </row>
    <row r="18" spans="1:11" ht="18" x14ac:dyDescent="0.25">
      <c r="A18" s="85" t="s">
        <v>135</v>
      </c>
      <c r="B18" s="93">
        <v>3500</v>
      </c>
      <c r="K18" s="17"/>
    </row>
    <row r="19" spans="1:11" ht="18" x14ac:dyDescent="0.25">
      <c r="A19" s="85" t="s">
        <v>136</v>
      </c>
      <c r="B19" s="93">
        <v>0</v>
      </c>
      <c r="K19" s="17"/>
    </row>
    <row r="20" spans="1:11" ht="18" x14ac:dyDescent="0.25">
      <c r="K20" s="17"/>
    </row>
    <row r="21" spans="1:11" ht="18" x14ac:dyDescent="0.25">
      <c r="K21" s="17"/>
    </row>
    <row r="22" spans="1:11" ht="18" x14ac:dyDescent="0.25">
      <c r="K22" s="17"/>
    </row>
    <row r="23" spans="1:11" ht="18" x14ac:dyDescent="0.25">
      <c r="K23" s="17"/>
    </row>
    <row r="24" spans="1:11" ht="18" x14ac:dyDescent="0.25">
      <c r="K24" s="17"/>
    </row>
    <row r="25" spans="1:11" ht="18" x14ac:dyDescent="0.25">
      <c r="K25" s="17"/>
    </row>
    <row r="26" spans="1:11" ht="18" x14ac:dyDescent="0.25">
      <c r="K26" s="17"/>
    </row>
    <row r="27" spans="1:11" ht="18" x14ac:dyDescent="0.25">
      <c r="K27" s="17"/>
    </row>
    <row r="28" spans="1:11" ht="18" x14ac:dyDescent="0.25">
      <c r="K28" s="17"/>
    </row>
    <row r="29" spans="1:11" ht="18" x14ac:dyDescent="0.25">
      <c r="K29" s="17"/>
    </row>
    <row r="30" spans="1:11" ht="18" x14ac:dyDescent="0.25">
      <c r="K30" s="17"/>
    </row>
  </sheetData>
  <mergeCells count="2">
    <mergeCell ref="A13:C13"/>
    <mergeCell ref="K2:M2"/>
  </mergeCells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90"/>
  <sheetViews>
    <sheetView zoomScale="80" zoomScaleNormal="80" workbookViewId="0">
      <selection activeCell="K2" sqref="K2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30.7109375" customWidth="1"/>
    <col min="4" max="4" width="13.42578125" customWidth="1"/>
    <col min="6" max="6" width="9.7109375" customWidth="1"/>
    <col min="9" max="10" width="12.5703125" bestFit="1" customWidth="1"/>
    <col min="11" max="11" width="33.42578125" bestFit="1" customWidth="1"/>
    <col min="12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'C13-28'!A2</f>
        <v>Bile Esculin Agar</v>
      </c>
      <c r="E2" s="1" t="str">
        <f>'C13-28'!E2</f>
        <v>B02-106</v>
      </c>
      <c r="J2" s="1" t="str">
        <f>'C13-28'!J2</f>
        <v>Lot #</v>
      </c>
      <c r="K2" s="74">
        <v>170127022001</v>
      </c>
      <c r="M2" s="94" t="s">
        <v>73</v>
      </c>
      <c r="N2" s="95"/>
      <c r="O2" s="96"/>
    </row>
    <row r="3" spans="1:15" x14ac:dyDescent="0.2">
      <c r="D3" s="61"/>
      <c r="F3" s="76" t="s">
        <v>113</v>
      </c>
      <c r="G3" t="s">
        <v>121</v>
      </c>
      <c r="J3" t="s">
        <v>126</v>
      </c>
    </row>
    <row r="4" spans="1:15" s="85" customFormat="1" x14ac:dyDescent="0.2">
      <c r="A4" s="85" t="s">
        <v>133</v>
      </c>
      <c r="D4" s="86"/>
      <c r="F4" s="87" t="s">
        <v>113</v>
      </c>
    </row>
    <row r="5" spans="1:15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70" t="s">
        <v>6</v>
      </c>
      <c r="G5" s="3" t="s">
        <v>7</v>
      </c>
      <c r="H5" s="3" t="s">
        <v>8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5" ht="18" customHeight="1" x14ac:dyDescent="0.2">
      <c r="A6" s="55">
        <v>42773</v>
      </c>
      <c r="B6" s="57" t="s">
        <v>108</v>
      </c>
      <c r="C6" s="57" t="s">
        <v>109</v>
      </c>
      <c r="D6" s="56">
        <v>12.7</v>
      </c>
      <c r="E6" s="56"/>
      <c r="F6" s="56"/>
      <c r="G6" s="56"/>
      <c r="H6" s="56"/>
      <c r="I6" s="56"/>
      <c r="J6" s="56"/>
      <c r="K6" s="56"/>
      <c r="L6" s="56"/>
    </row>
    <row r="7" spans="1:15" ht="18" customHeight="1" x14ac:dyDescent="0.2">
      <c r="A7" s="55">
        <v>42773</v>
      </c>
      <c r="B7" s="57" t="s">
        <v>61</v>
      </c>
      <c r="C7" s="57" t="s">
        <v>111</v>
      </c>
      <c r="D7" s="58">
        <v>-12.7</v>
      </c>
      <c r="E7" s="56"/>
      <c r="F7" s="56">
        <v>24</v>
      </c>
      <c r="G7" s="56"/>
      <c r="H7" s="56"/>
      <c r="I7" s="56"/>
      <c r="J7" s="56"/>
      <c r="K7" s="56"/>
      <c r="L7" s="56"/>
    </row>
    <row r="8" spans="1:15" ht="18" customHeight="1" x14ac:dyDescent="0.2">
      <c r="A8" s="55">
        <v>42781</v>
      </c>
      <c r="B8" s="57" t="s">
        <v>105</v>
      </c>
      <c r="C8" s="57" t="s">
        <v>114</v>
      </c>
      <c r="D8" s="56"/>
      <c r="E8" s="56"/>
      <c r="F8" s="56">
        <v>-4</v>
      </c>
      <c r="G8" s="56"/>
      <c r="H8" s="56"/>
      <c r="I8" s="56"/>
      <c r="J8" s="56"/>
      <c r="K8" s="56"/>
      <c r="L8" s="56"/>
    </row>
    <row r="9" spans="1:15" ht="18" customHeight="1" x14ac:dyDescent="0.2">
      <c r="A9" s="55">
        <v>42781</v>
      </c>
      <c r="B9" s="57" t="s">
        <v>105</v>
      </c>
      <c r="C9" s="57" t="s">
        <v>115</v>
      </c>
      <c r="D9" s="56"/>
      <c r="E9" s="56"/>
      <c r="F9" s="58">
        <v>-2</v>
      </c>
      <c r="G9" s="56"/>
      <c r="H9" s="56"/>
      <c r="I9" s="56"/>
      <c r="J9" s="56"/>
      <c r="K9" s="56"/>
      <c r="L9" s="56"/>
    </row>
    <row r="10" spans="1:15" ht="18" customHeight="1" x14ac:dyDescent="0.2">
      <c r="A10" s="55">
        <v>42804</v>
      </c>
      <c r="B10" s="57" t="s">
        <v>102</v>
      </c>
      <c r="C10" s="57" t="s">
        <v>116</v>
      </c>
      <c r="D10" s="56"/>
      <c r="E10" s="56"/>
      <c r="F10" s="58">
        <v>-2</v>
      </c>
      <c r="G10" s="56"/>
      <c r="H10" s="56"/>
      <c r="I10" s="56"/>
      <c r="J10" s="56"/>
      <c r="K10" s="56"/>
      <c r="L10" s="56"/>
    </row>
    <row r="11" spans="1:15" ht="18" customHeight="1" x14ac:dyDescent="0.2">
      <c r="A11" s="55">
        <v>42941</v>
      </c>
      <c r="B11" s="57" t="s">
        <v>105</v>
      </c>
      <c r="C11" s="57" t="s">
        <v>120</v>
      </c>
      <c r="D11" s="56"/>
      <c r="E11" s="56"/>
      <c r="F11" s="58">
        <v>-4</v>
      </c>
      <c r="G11" s="56">
        <v>1</v>
      </c>
      <c r="H11" s="56"/>
      <c r="I11" s="56"/>
      <c r="J11" s="56"/>
      <c r="K11" s="56"/>
      <c r="L11" s="56"/>
    </row>
    <row r="12" spans="1:15" ht="18" customHeight="1" x14ac:dyDescent="0.2">
      <c r="A12" s="55">
        <v>42942</v>
      </c>
      <c r="B12" s="57" t="s">
        <v>105</v>
      </c>
      <c r="C12" s="57" t="s">
        <v>122</v>
      </c>
      <c r="D12" s="56"/>
      <c r="E12" s="56"/>
      <c r="F12" s="58"/>
      <c r="G12" s="56">
        <v>-1</v>
      </c>
      <c r="H12" s="56"/>
      <c r="I12" s="56"/>
      <c r="J12" s="56"/>
      <c r="K12" s="56"/>
      <c r="L12" s="56"/>
    </row>
    <row r="13" spans="1:15" ht="18" customHeight="1" x14ac:dyDescent="0.2">
      <c r="A13" s="55">
        <v>42951</v>
      </c>
      <c r="B13" s="57" t="s">
        <v>105</v>
      </c>
      <c r="C13" s="57" t="s">
        <v>123</v>
      </c>
      <c r="D13" s="56"/>
      <c r="E13" s="56"/>
      <c r="F13" s="56">
        <v>-1</v>
      </c>
      <c r="G13" s="56"/>
      <c r="H13" s="56"/>
      <c r="I13" s="56"/>
      <c r="J13" s="56"/>
      <c r="K13" s="56"/>
      <c r="L13" s="56"/>
    </row>
    <row r="14" spans="1:15" ht="18" customHeight="1" x14ac:dyDescent="0.2">
      <c r="A14" s="55">
        <v>42969</v>
      </c>
      <c r="B14" s="57" t="s">
        <v>124</v>
      </c>
      <c r="C14" s="57" t="s">
        <v>125</v>
      </c>
      <c r="D14" s="56"/>
      <c r="E14" s="56"/>
      <c r="F14" s="58">
        <v>-1</v>
      </c>
      <c r="G14" s="56"/>
      <c r="H14" s="56"/>
      <c r="I14" s="56"/>
      <c r="J14" s="56">
        <v>1</v>
      </c>
      <c r="K14" s="56"/>
      <c r="L14" s="56"/>
    </row>
    <row r="15" spans="1:15" ht="18" customHeight="1" x14ac:dyDescent="0.2">
      <c r="A15" s="55">
        <v>42975</v>
      </c>
      <c r="B15" s="57" t="s">
        <v>127</v>
      </c>
      <c r="C15" s="57" t="s">
        <v>128</v>
      </c>
      <c r="D15" s="56"/>
      <c r="E15" s="56"/>
      <c r="F15" s="58">
        <v>-1</v>
      </c>
      <c r="G15" s="56"/>
      <c r="H15" s="56"/>
      <c r="I15" s="56"/>
      <c r="J15" s="56"/>
      <c r="K15" s="56"/>
      <c r="L15" s="56"/>
    </row>
    <row r="16" spans="1:15" s="82" customFormat="1" ht="18" customHeight="1" x14ac:dyDescent="0.2">
      <c r="A16" s="79">
        <v>42996</v>
      </c>
      <c r="B16" s="80" t="s">
        <v>102</v>
      </c>
      <c r="C16" s="80" t="s">
        <v>130</v>
      </c>
      <c r="D16" s="81"/>
      <c r="E16" s="81"/>
      <c r="F16" s="81"/>
      <c r="G16" s="81"/>
      <c r="H16" s="81"/>
      <c r="I16" s="81"/>
      <c r="J16" s="81"/>
      <c r="K16" s="81"/>
      <c r="L16" s="81"/>
    </row>
    <row r="17" spans="1:12" ht="18" customHeight="1" x14ac:dyDescent="0.2">
      <c r="A17" s="55">
        <v>43000</v>
      </c>
      <c r="B17" s="57" t="s">
        <v>124</v>
      </c>
      <c r="C17" s="57" t="s">
        <v>131</v>
      </c>
      <c r="D17" s="59"/>
      <c r="E17" s="56"/>
      <c r="F17" s="56">
        <v>-1</v>
      </c>
      <c r="G17" s="56"/>
      <c r="H17" s="56"/>
      <c r="I17" s="56"/>
      <c r="J17" s="56"/>
      <c r="K17" s="56"/>
      <c r="L17" s="56"/>
    </row>
    <row r="18" spans="1:12" ht="18" customHeight="1" x14ac:dyDescent="0.2">
      <c r="A18" s="55">
        <v>43034</v>
      </c>
      <c r="B18" s="57" t="s">
        <v>124</v>
      </c>
      <c r="C18" s="57" t="s">
        <v>132</v>
      </c>
      <c r="D18" s="56"/>
      <c r="E18" s="56"/>
      <c r="F18" s="56">
        <v>-1</v>
      </c>
      <c r="G18" s="56"/>
      <c r="H18" s="56"/>
      <c r="I18" s="56"/>
      <c r="J18" s="56"/>
      <c r="K18" s="56"/>
      <c r="L18" s="56"/>
    </row>
    <row r="19" spans="1:12" s="85" customFormat="1" ht="18" customHeight="1" x14ac:dyDescent="0.2">
      <c r="A19" s="83">
        <v>43049</v>
      </c>
      <c r="B19" s="84"/>
      <c r="C19" s="84"/>
      <c r="D19" s="84"/>
      <c r="E19" s="84"/>
      <c r="F19" s="84"/>
      <c r="G19" s="84"/>
      <c r="H19" s="84"/>
      <c r="I19" s="84"/>
      <c r="J19" s="84">
        <v>-1</v>
      </c>
      <c r="K19" s="84"/>
      <c r="L19" s="84"/>
    </row>
    <row r="20" spans="1:12" ht="18" customHeight="1" x14ac:dyDescent="0.2">
      <c r="A20" s="55">
        <v>43150</v>
      </c>
      <c r="B20" s="57" t="s">
        <v>124</v>
      </c>
      <c r="C20" s="57" t="s">
        <v>137</v>
      </c>
      <c r="D20" s="56"/>
      <c r="E20" s="56"/>
      <c r="F20" s="56">
        <v>-1</v>
      </c>
      <c r="G20" s="56"/>
      <c r="H20" s="56"/>
      <c r="I20" s="56"/>
      <c r="J20" s="56"/>
      <c r="K20" s="56"/>
      <c r="L20" s="56"/>
    </row>
    <row r="21" spans="1:12" ht="18" customHeight="1" x14ac:dyDescent="0.2">
      <c r="A21" s="55">
        <v>43168</v>
      </c>
      <c r="B21" s="57" t="s">
        <v>124</v>
      </c>
      <c r="C21" s="57" t="s">
        <v>138</v>
      </c>
      <c r="D21" s="56"/>
      <c r="E21" s="56"/>
      <c r="F21" s="56">
        <v>-1</v>
      </c>
      <c r="G21" s="56"/>
      <c r="H21" s="56"/>
      <c r="I21" s="56"/>
      <c r="J21" s="56"/>
      <c r="K21" s="56"/>
      <c r="L21" s="56"/>
    </row>
    <row r="22" spans="1:12" ht="18" customHeight="1" x14ac:dyDescent="0.2">
      <c r="A22" s="55">
        <v>43236</v>
      </c>
      <c r="B22" s="56" t="s">
        <v>124</v>
      </c>
      <c r="C22" s="56" t="s">
        <v>139</v>
      </c>
      <c r="D22" s="56"/>
      <c r="E22" s="56"/>
      <c r="F22" s="56">
        <v>-1</v>
      </c>
      <c r="G22" s="56"/>
      <c r="H22" s="56"/>
      <c r="I22" s="56"/>
      <c r="J22" s="56"/>
      <c r="K22" s="56"/>
      <c r="L22" s="56"/>
    </row>
    <row r="23" spans="1:12" ht="18" customHeight="1" x14ac:dyDescent="0.2">
      <c r="A23" s="55">
        <v>43241</v>
      </c>
      <c r="B23" s="56" t="s">
        <v>124</v>
      </c>
      <c r="C23" s="56" t="s">
        <v>140</v>
      </c>
      <c r="D23" s="56"/>
      <c r="E23" s="56"/>
      <c r="F23" s="56">
        <v>-1</v>
      </c>
      <c r="G23" s="56"/>
      <c r="H23" s="56"/>
      <c r="I23" s="56"/>
      <c r="J23" s="56"/>
      <c r="K23" s="56"/>
      <c r="L23" s="56"/>
    </row>
    <row r="24" spans="1:12" ht="18" customHeight="1" x14ac:dyDescent="0.2">
      <c r="A24" s="55">
        <v>43312</v>
      </c>
      <c r="B24" s="57" t="s">
        <v>124</v>
      </c>
      <c r="C24" s="57" t="s">
        <v>141</v>
      </c>
      <c r="D24" s="56"/>
      <c r="E24" s="56"/>
      <c r="F24" s="56">
        <v>-1</v>
      </c>
      <c r="G24" s="56"/>
      <c r="H24" s="56"/>
      <c r="I24" s="56"/>
      <c r="J24" s="56"/>
      <c r="K24" s="56"/>
      <c r="L24" s="56"/>
    </row>
    <row r="25" spans="1:12" ht="18" customHeight="1" x14ac:dyDescent="0.2">
      <c r="A25" s="55">
        <v>43325</v>
      </c>
      <c r="B25" s="56" t="s">
        <v>124</v>
      </c>
      <c r="C25" s="56" t="s">
        <v>142</v>
      </c>
      <c r="D25" s="56"/>
      <c r="E25" s="56"/>
      <c r="F25" s="56">
        <v>-1</v>
      </c>
      <c r="G25" s="56"/>
      <c r="H25" s="56"/>
      <c r="I25" s="56"/>
      <c r="J25" s="56"/>
      <c r="K25" s="56"/>
      <c r="L25" s="56"/>
    </row>
    <row r="26" spans="1:12" ht="18" customHeight="1" x14ac:dyDescent="0.2">
      <c r="A26" s="55"/>
      <c r="B26" s="57"/>
      <c r="C26" s="57"/>
      <c r="D26" s="56"/>
      <c r="E26" s="56"/>
      <c r="F26" s="56"/>
      <c r="G26" s="56"/>
      <c r="H26" s="56"/>
      <c r="I26" s="56"/>
      <c r="J26" s="56"/>
      <c r="K26" s="56"/>
      <c r="L26" s="56"/>
    </row>
    <row r="27" spans="1:12" ht="18" customHeight="1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 ht="18" customHeight="1" x14ac:dyDescent="0.2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</row>
    <row r="29" spans="1:12" ht="18" customHeight="1" x14ac:dyDescent="0.2">
      <c r="A29" s="55"/>
      <c r="B29" s="57"/>
      <c r="C29" s="57"/>
      <c r="D29" s="59"/>
      <c r="E29" s="56"/>
      <c r="F29" s="56"/>
      <c r="G29" s="56"/>
      <c r="H29" s="56"/>
      <c r="I29" s="56"/>
      <c r="J29" s="56"/>
      <c r="K29" s="56"/>
      <c r="L29" s="56"/>
    </row>
    <row r="30" spans="1:12" ht="18" customHeight="1" x14ac:dyDescent="0.2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34.5" customHeight="1" x14ac:dyDescent="0.3">
      <c r="A33" s="94"/>
      <c r="B33" s="95"/>
      <c r="C33" s="96"/>
      <c r="D33" s="65"/>
      <c r="E33" s="66"/>
      <c r="F33" s="66"/>
      <c r="G33" s="66"/>
      <c r="H33" s="66"/>
      <c r="I33" s="66"/>
      <c r="J33" s="66"/>
      <c r="K33" s="66"/>
      <c r="L33" s="66"/>
    </row>
    <row r="34" spans="1:12" ht="18" customHeight="1" x14ac:dyDescent="0.25">
      <c r="A34" s="17" t="s">
        <v>110</v>
      </c>
    </row>
    <row r="35" spans="1:12" s="5" customFormat="1" ht="18" customHeight="1" x14ac:dyDescent="0.2">
      <c r="C35" s="6" t="s">
        <v>10</v>
      </c>
      <c r="D35" s="72">
        <f>SUM(D6:D32)</f>
        <v>0</v>
      </c>
      <c r="E35" s="6">
        <f t="shared" ref="E35:L35" si="0">SUM(E6:E32)</f>
        <v>0</v>
      </c>
      <c r="F35" s="88">
        <f t="shared" si="0"/>
        <v>1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46.9" customHeight="1" x14ac:dyDescent="0.2">
      <c r="F36" s="78" t="s">
        <v>129</v>
      </c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mergeCells count="2">
    <mergeCell ref="M2:O2"/>
    <mergeCell ref="A33:C3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J15-42</vt:lpstr>
      <vt:lpstr>B14-84</vt:lpstr>
      <vt:lpstr>C13-28</vt:lpstr>
      <vt:lpstr>H12-01</vt:lpstr>
      <vt:lpstr>Inventory Master</vt:lpstr>
      <vt:lpstr>170127022001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2012-08-07T15:35:36Z</cp:lastPrinted>
  <dcterms:created xsi:type="dcterms:W3CDTF">2008-02-18T14:13:43Z</dcterms:created>
  <dcterms:modified xsi:type="dcterms:W3CDTF">2018-08-21T16:05:47Z</dcterms:modified>
</cp:coreProperties>
</file>