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C709AA06-E48D-4460-ABC2-491F49266004}" xr6:coauthVersionLast="34" xr6:coauthVersionMax="34" xr10:uidLastSave="{00000000-0000-0000-0000-000000000000}"/>
  <bookViews>
    <workbookView xWindow="480" yWindow="165" windowWidth="15450" windowHeight="11010" activeTab="11"/>
  </bookViews>
  <sheets>
    <sheet name="1" sheetId="2" r:id="rId1"/>
    <sheet name="J12-64" sheetId="4" state="hidden" r:id="rId2"/>
    <sheet name="A14-05" sheetId="6" state="hidden" r:id="rId3"/>
    <sheet name="I14-23" sheetId="8" state="hidden" r:id="rId4"/>
    <sheet name="Qc 15-558" sheetId="9" state="hidden" r:id="rId5"/>
    <sheet name="K15-01" sheetId="10" state="hidden" r:id="rId6"/>
    <sheet name="Qc 16-388" sheetId="11" state="hidden" r:id="rId7"/>
    <sheet name="171102012011 WIP" sheetId="17" r:id="rId8"/>
    <sheet name="160726021907" sheetId="12" state="hidden" r:id="rId9"/>
    <sheet name="QC 16-700" sheetId="14" state="hidden" r:id="rId10"/>
    <sheet name="170206032002" sheetId="15" r:id="rId11"/>
    <sheet name="Inventory Master" sheetId="1" r:id="rId12"/>
    <sheet name="171011042010" sheetId="16" r:id="rId13"/>
    <sheet name="171102012011" sheetId="18" r:id="rId14"/>
    <sheet name="180214012102" sheetId="19" r:id="rId15"/>
    <sheet name="180524042105" sheetId="20" r:id="rId16"/>
    <sheet name="180716022107" sheetId="21" r:id="rId17"/>
  </sheets>
  <calcPr calcId="179021"/>
</workbook>
</file>

<file path=xl/calcChain.xml><?xml version="1.0" encoding="utf-8"?>
<calcChain xmlns="http://schemas.openxmlformats.org/spreadsheetml/2006/main">
  <c r="K19" i="1" l="1"/>
  <c r="A19" i="1"/>
  <c r="L37" i="21"/>
  <c r="J19" i="1"/>
  <c r="K37" i="21"/>
  <c r="I19" i="1" s="1"/>
  <c r="J37" i="21"/>
  <c r="H19" i="1"/>
  <c r="I37" i="21"/>
  <c r="G19" i="1" s="1"/>
  <c r="H37" i="21"/>
  <c r="F19" i="1"/>
  <c r="G37" i="21"/>
  <c r="E19" i="1" s="1"/>
  <c r="F37" i="21"/>
  <c r="D19" i="1"/>
  <c r="E37" i="21"/>
  <c r="C19" i="1" s="1"/>
  <c r="D37" i="21"/>
  <c r="B19" i="1"/>
  <c r="K18" i="1"/>
  <c r="A18" i="1"/>
  <c r="L37" i="20"/>
  <c r="J18" i="1"/>
  <c r="K37" i="20"/>
  <c r="I18" i="1" s="1"/>
  <c r="J37" i="20"/>
  <c r="H18" i="1"/>
  <c r="I37" i="20"/>
  <c r="G18" i="1" s="1"/>
  <c r="H37" i="20"/>
  <c r="F18" i="1"/>
  <c r="G37" i="20"/>
  <c r="E18" i="1" s="1"/>
  <c r="F37" i="20"/>
  <c r="D18" i="1"/>
  <c r="E37" i="20"/>
  <c r="C18" i="1" s="1"/>
  <c r="D37" i="20"/>
  <c r="B18" i="1"/>
  <c r="K17" i="1"/>
  <c r="A17" i="1"/>
  <c r="L36" i="19"/>
  <c r="J17" i="1"/>
  <c r="K36" i="19"/>
  <c r="I17" i="1" s="1"/>
  <c r="J36" i="19"/>
  <c r="H17" i="1"/>
  <c r="I36" i="19"/>
  <c r="G17" i="1" s="1"/>
  <c r="H36" i="19"/>
  <c r="F17" i="1"/>
  <c r="G36" i="19"/>
  <c r="E17" i="1" s="1"/>
  <c r="F36" i="19"/>
  <c r="D17" i="1"/>
  <c r="E36" i="19"/>
  <c r="C17" i="1" s="1"/>
  <c r="D36" i="19"/>
  <c r="B17" i="1"/>
  <c r="K16" i="1"/>
  <c r="A16" i="1"/>
  <c r="L36" i="18"/>
  <c r="J16" i="1"/>
  <c r="K36" i="18"/>
  <c r="I16" i="1" s="1"/>
  <c r="J36" i="18"/>
  <c r="H16" i="1"/>
  <c r="I36" i="18"/>
  <c r="G16" i="1" s="1"/>
  <c r="H36" i="18"/>
  <c r="F16" i="1"/>
  <c r="G36" i="18"/>
  <c r="E16" i="1" s="1"/>
  <c r="F36" i="18"/>
  <c r="D16" i="1"/>
  <c r="E36" i="18"/>
  <c r="C16" i="1" s="1"/>
  <c r="D36" i="18"/>
  <c r="B16" i="1"/>
  <c r="K15" i="1"/>
  <c r="A15" i="1"/>
  <c r="L36" i="16"/>
  <c r="J15" i="1"/>
  <c r="K36" i="16"/>
  <c r="I15" i="1" s="1"/>
  <c r="J36" i="16"/>
  <c r="H15" i="1"/>
  <c r="I36" i="16"/>
  <c r="G15" i="1" s="1"/>
  <c r="H36" i="16"/>
  <c r="F15" i="1"/>
  <c r="G36" i="16"/>
  <c r="E15" i="1" s="1"/>
  <c r="F36" i="16"/>
  <c r="D15" i="1"/>
  <c r="E36" i="16"/>
  <c r="C15" i="1" s="1"/>
  <c r="D36" i="16"/>
  <c r="B15" i="1"/>
  <c r="K14" i="1"/>
  <c r="A14" i="1"/>
  <c r="L36" i="15"/>
  <c r="J14" i="1"/>
  <c r="K36" i="15"/>
  <c r="I14" i="1" s="1"/>
  <c r="J36" i="15"/>
  <c r="H14" i="1"/>
  <c r="I36" i="15"/>
  <c r="G14" i="1" s="1"/>
  <c r="H36" i="15"/>
  <c r="F14" i="1"/>
  <c r="G36" i="15"/>
  <c r="E14" i="1" s="1"/>
  <c r="F36" i="15"/>
  <c r="D14" i="1"/>
  <c r="E36" i="15"/>
  <c r="C14" i="1" s="1"/>
  <c r="D36" i="15"/>
  <c r="B14" i="1"/>
  <c r="K13" i="1"/>
  <c r="A13" i="1"/>
  <c r="L35" i="14"/>
  <c r="J13" i="1"/>
  <c r="K35" i="14"/>
  <c r="I13" i="1" s="1"/>
  <c r="J35" i="14"/>
  <c r="H13" i="1"/>
  <c r="I35" i="14"/>
  <c r="G13" i="1" s="1"/>
  <c r="H35" i="14"/>
  <c r="F13" i="1"/>
  <c r="G35" i="14"/>
  <c r="E13" i="1" s="1"/>
  <c r="F35" i="14"/>
  <c r="D13" i="1"/>
  <c r="E35" i="14"/>
  <c r="C13" i="1" s="1"/>
  <c r="D35" i="14"/>
  <c r="B13" i="1"/>
  <c r="K12" i="1"/>
  <c r="A12" i="1"/>
  <c r="L36" i="12"/>
  <c r="K36" i="12"/>
  <c r="J36" i="12"/>
  <c r="I36" i="12"/>
  <c r="H36" i="12"/>
  <c r="G36" i="12"/>
  <c r="F36" i="12"/>
  <c r="D12" i="1" s="1"/>
  <c r="E36" i="12"/>
  <c r="D36" i="12"/>
  <c r="B12" i="1" s="1"/>
  <c r="D35" i="11"/>
  <c r="B11" i="1"/>
  <c r="K11" i="1"/>
  <c r="A11" i="1"/>
  <c r="L35" i="11"/>
  <c r="J11" i="1"/>
  <c r="K35" i="11"/>
  <c r="I11" i="1" s="1"/>
  <c r="J35" i="11"/>
  <c r="H11" i="1"/>
  <c r="I35" i="11"/>
  <c r="G11" i="1" s="1"/>
  <c r="H35" i="11"/>
  <c r="F11" i="1"/>
  <c r="G35" i="11"/>
  <c r="E11" i="1" s="1"/>
  <c r="F35" i="11"/>
  <c r="D11" i="1"/>
  <c r="E35" i="11"/>
  <c r="C11" i="1" s="1"/>
  <c r="K10" i="1"/>
  <c r="A10" i="1"/>
  <c r="L35" i="10"/>
  <c r="J10" i="1" s="1"/>
  <c r="K35" i="10"/>
  <c r="I10" i="1"/>
  <c r="J35" i="10"/>
  <c r="H10" i="1" s="1"/>
  <c r="I35" i="10"/>
  <c r="G10" i="1"/>
  <c r="H35" i="10"/>
  <c r="F10" i="1" s="1"/>
  <c r="G35" i="10"/>
  <c r="E10" i="1"/>
  <c r="F35" i="10"/>
  <c r="D10" i="1" s="1"/>
  <c r="E35" i="10"/>
  <c r="C10" i="1"/>
  <c r="D35" i="10"/>
  <c r="B10" i="1" s="1"/>
  <c r="D35" i="8"/>
  <c r="B8" i="1"/>
  <c r="K9" i="1"/>
  <c r="A9" i="1"/>
  <c r="L35" i="9"/>
  <c r="J9" i="1"/>
  <c r="K35" i="9"/>
  <c r="I9" i="1" s="1"/>
  <c r="J35" i="9"/>
  <c r="H9" i="1"/>
  <c r="I35" i="9"/>
  <c r="G9" i="1" s="1"/>
  <c r="H35" i="9"/>
  <c r="F9" i="1"/>
  <c r="G35" i="9"/>
  <c r="E9" i="1" s="1"/>
  <c r="F35" i="9"/>
  <c r="D9" i="1"/>
  <c r="E35" i="9"/>
  <c r="C9" i="1" s="1"/>
  <c r="D35" i="9"/>
  <c r="B9" i="1"/>
  <c r="K8" i="1"/>
  <c r="A8" i="1"/>
  <c r="L35" i="8"/>
  <c r="J8" i="1"/>
  <c r="K35" i="8"/>
  <c r="I8" i="1" s="1"/>
  <c r="J35" i="8"/>
  <c r="H8" i="1"/>
  <c r="I35" i="8"/>
  <c r="G8" i="1" s="1"/>
  <c r="H35" i="8"/>
  <c r="F8" i="1"/>
  <c r="G35" i="8"/>
  <c r="E8" i="1" s="1"/>
  <c r="F35" i="8"/>
  <c r="D8" i="1"/>
  <c r="E35" i="8"/>
  <c r="C8" i="1" s="1"/>
  <c r="D34" i="4"/>
  <c r="B6" i="1"/>
  <c r="D34" i="2"/>
  <c r="B5" i="1" s="1"/>
  <c r="K7" i="1"/>
  <c r="A7" i="1"/>
  <c r="L35" i="6"/>
  <c r="J7" i="1" s="1"/>
  <c r="K35" i="6"/>
  <c r="I7" i="1"/>
  <c r="J35" i="6"/>
  <c r="H7" i="1" s="1"/>
  <c r="I35" i="6"/>
  <c r="G7" i="1"/>
  <c r="H35" i="6"/>
  <c r="F7" i="1" s="1"/>
  <c r="G35" i="6"/>
  <c r="E7" i="1"/>
  <c r="F35" i="6"/>
  <c r="D7" i="1" s="1"/>
  <c r="E35" i="6"/>
  <c r="C7" i="1"/>
  <c r="D35" i="6"/>
  <c r="B7" i="1" s="1"/>
  <c r="K6" i="1"/>
  <c r="A6" i="1"/>
  <c r="E34" i="2"/>
  <c r="C5" i="1" s="1"/>
  <c r="F34" i="2"/>
  <c r="D5" i="1"/>
  <c r="G34" i="2"/>
  <c r="E5" i="1" s="1"/>
  <c r="H34" i="2"/>
  <c r="F5" i="1"/>
  <c r="F23" i="1" s="1"/>
  <c r="I34" i="2"/>
  <c r="G5" i="1" s="1"/>
  <c r="J34" i="2"/>
  <c r="H5" i="1"/>
  <c r="K34" i="2"/>
  <c r="I5" i="1" s="1"/>
  <c r="L34" i="2"/>
  <c r="J5" i="1"/>
  <c r="E34" i="4"/>
  <c r="C6" i="1" s="1"/>
  <c r="F34" i="4"/>
  <c r="D6" i="1"/>
  <c r="G34" i="4"/>
  <c r="E6" i="1" s="1"/>
  <c r="H34" i="4"/>
  <c r="F6" i="1"/>
  <c r="I34" i="4"/>
  <c r="G6" i="1" s="1"/>
  <c r="J34" i="4"/>
  <c r="H6" i="1"/>
  <c r="H23" i="1" s="1"/>
  <c r="K34" i="4"/>
  <c r="I6" i="1" s="1"/>
  <c r="L34" i="4"/>
  <c r="J6" i="1"/>
  <c r="K5" i="1"/>
  <c r="A5" i="1"/>
  <c r="I2" i="1"/>
  <c r="A2" i="1"/>
  <c r="I23" i="1" l="1"/>
  <c r="C23" i="1"/>
  <c r="J23" i="1"/>
  <c r="E23" i="1"/>
  <c r="G23" i="1"/>
  <c r="D23" i="1"/>
  <c r="D24" i="1" s="1"/>
  <c r="K24" i="1" s="1"/>
  <c r="B23" i="1"/>
</calcChain>
</file>

<file path=xl/sharedStrings.xml><?xml version="1.0" encoding="utf-8"?>
<sst xmlns="http://schemas.openxmlformats.org/spreadsheetml/2006/main" count="567" uniqueCount="162">
  <si>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</si>
  <si>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</si>
  <si>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</si>
  <si>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</si>
  <si>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</si>
  <si>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</si>
  <si>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</si>
  <si>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</si>
  <si>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</si>
  <si>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</si>
  <si>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</si>
  <si>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</si>
  <si>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</si>
  <si>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</si>
  <si>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Blood Agar Base #2</t>
  </si>
  <si>
    <t>B02-109</t>
  </si>
  <si>
    <t>SPM</t>
  </si>
  <si>
    <t>500g microtech</t>
  </si>
  <si>
    <t>Released Bulk</t>
  </si>
  <si>
    <t>STOCK</t>
  </si>
  <si>
    <t>GEB</t>
  </si>
  <si>
    <t>inv adj</t>
  </si>
  <si>
    <t>ok</t>
  </si>
  <si>
    <t>Fill to stock 4x50kg</t>
  </si>
  <si>
    <t>Fill to stock 2x500gm</t>
  </si>
  <si>
    <t>IBI 500gm</t>
  </si>
  <si>
    <t>IBI 2kg</t>
  </si>
  <si>
    <t>singles</t>
  </si>
  <si>
    <t>J12-64</t>
  </si>
  <si>
    <t>Exp 11/15</t>
  </si>
  <si>
    <t>KKKAM 12-2712 1x100gm</t>
  </si>
  <si>
    <t>KKAM 12-3067 4x50kg</t>
  </si>
  <si>
    <t>GS</t>
  </si>
  <si>
    <t>CDW</t>
  </si>
  <si>
    <t>A14-05</t>
  </si>
  <si>
    <t>Exp 1/17</t>
  </si>
  <si>
    <t>Fill to stock 10x10kg</t>
  </si>
  <si>
    <t>KKAM 2245 10x10kg</t>
  </si>
  <si>
    <t>ANE</t>
  </si>
  <si>
    <t>F2-2</t>
  </si>
  <si>
    <t>Fill to stock 4x500gm</t>
  </si>
  <si>
    <t>Fill to stock 1x500gm</t>
  </si>
  <si>
    <t>INV ADJ</t>
  </si>
  <si>
    <t>Fill to stock 5x500gm</t>
  </si>
  <si>
    <t xml:space="preserve">STOCK </t>
  </si>
  <si>
    <t xml:space="preserve">INV ADJ </t>
  </si>
  <si>
    <t>K2-3</t>
  </si>
  <si>
    <t>CAE 4506 1x500gm</t>
  </si>
  <si>
    <t>I14-23</t>
  </si>
  <si>
    <t>Exp 10/17</t>
  </si>
  <si>
    <t>packing</t>
  </si>
  <si>
    <t>KKKAM 4291 4x50kg</t>
  </si>
  <si>
    <t>Fill to stock 8x500gm</t>
  </si>
  <si>
    <t>IMP 5368 1x500gm</t>
  </si>
  <si>
    <t>ane</t>
  </si>
  <si>
    <t>Caesa 5766</t>
  </si>
  <si>
    <t xml:space="preserve">Exp </t>
  </si>
  <si>
    <t>US BIO5845</t>
  </si>
  <si>
    <t>2KG REPACK</t>
  </si>
  <si>
    <t>DLR</t>
  </si>
  <si>
    <t>USBIO 5845 1 x2kg</t>
  </si>
  <si>
    <t>D1-2</t>
  </si>
  <si>
    <t>Shelf 3</t>
  </si>
  <si>
    <t>QC 15-558</t>
  </si>
  <si>
    <t>Exp 10/18</t>
  </si>
  <si>
    <t>Fill to stock 1x100g</t>
  </si>
  <si>
    <t xml:space="preserve">Shelf 1 </t>
  </si>
  <si>
    <t>NEISSERRA 7909</t>
  </si>
  <si>
    <t>INV</t>
  </si>
  <si>
    <t>INV ADJ 2015</t>
  </si>
  <si>
    <t>OK</t>
  </si>
  <si>
    <t>Roll over to lot K15-01</t>
  </si>
  <si>
    <t>K15-01</t>
  </si>
  <si>
    <t>Exp 12/18</t>
  </si>
  <si>
    <t xml:space="preserve">Singles </t>
  </si>
  <si>
    <t>SHELF 5</t>
  </si>
  <si>
    <t>FILL TO STOCK 6X500G</t>
  </si>
  <si>
    <t>J5-6</t>
  </si>
  <si>
    <t>Adj Inv</t>
  </si>
  <si>
    <t>CAESA 9527</t>
  </si>
  <si>
    <t>AML</t>
  </si>
  <si>
    <t>US Bio. 9565</t>
  </si>
  <si>
    <t>CAESA 9638</t>
  </si>
  <si>
    <t>DEH</t>
  </si>
  <si>
    <t>IBI 9743</t>
  </si>
  <si>
    <t>QC 16-388</t>
  </si>
  <si>
    <t>EF</t>
  </si>
  <si>
    <t>Released bulk</t>
  </si>
  <si>
    <t>Exp 7/19</t>
  </si>
  <si>
    <t xml:space="preserve">FILL TO SAMPLE KK KAM </t>
  </si>
  <si>
    <t>Rollover to lot 160726021907</t>
  </si>
  <si>
    <t>CW</t>
  </si>
  <si>
    <t>Fill to stock 3x50kg</t>
  </si>
  <si>
    <t>Bk27</t>
  </si>
  <si>
    <t>NSA</t>
  </si>
  <si>
    <t>Fill to Caesa lab 10826 5x500g</t>
  </si>
  <si>
    <t>QC 16-700</t>
  </si>
  <si>
    <t>Exp 12/19</t>
  </si>
  <si>
    <t>FILL TO SAMPLE 1X100G</t>
  </si>
  <si>
    <t xml:space="preserve">fill to stock 1 x 500gm </t>
  </si>
  <si>
    <t>kh</t>
  </si>
  <si>
    <t>discard KH</t>
  </si>
  <si>
    <t>Shelf-4</t>
  </si>
  <si>
    <t>Exp 2/20</t>
  </si>
  <si>
    <t>fill to kk kam 2x50kg</t>
  </si>
  <si>
    <t>SINGLES</t>
  </si>
  <si>
    <t>nsa</t>
  </si>
  <si>
    <t>Singles beakdwon 3x500g</t>
  </si>
  <si>
    <t>F5</t>
  </si>
  <si>
    <t>NSA 9/18/2017</t>
  </si>
  <si>
    <t>SEPT INV</t>
  </si>
  <si>
    <t>MI</t>
  </si>
  <si>
    <t>Q.C. Sample</t>
  </si>
  <si>
    <t>Exp 10/20</t>
  </si>
  <si>
    <t>Released</t>
  </si>
  <si>
    <t>EH</t>
  </si>
  <si>
    <t>Fill to IBI 14427 1x5kg</t>
  </si>
  <si>
    <t>G2-2</t>
  </si>
  <si>
    <t>IBI 14427</t>
  </si>
  <si>
    <t>Loc 11/10/17</t>
  </si>
  <si>
    <t>Bulk Wip</t>
  </si>
  <si>
    <t>11kg</t>
  </si>
  <si>
    <t>QB COUNT ON 11/10/17</t>
  </si>
  <si>
    <t>COUNT ON 11/10/17</t>
  </si>
  <si>
    <t>QB ADJUSTMENT ON 11/10/17</t>
  </si>
  <si>
    <t>PRODUCTION CLEARING TO BE ENTERED IN ON 11/13/17</t>
  </si>
  <si>
    <t>Exp 11/20</t>
  </si>
  <si>
    <t>Fill to IBI 14582 2x5kg</t>
  </si>
  <si>
    <t>5kg</t>
  </si>
  <si>
    <t>G2-3</t>
  </si>
  <si>
    <t>IBI 14582</t>
  </si>
  <si>
    <t>Caesa 15290</t>
  </si>
  <si>
    <t>Repack to kml 15686/stock 5x100g</t>
  </si>
  <si>
    <t>Exp 2/21</t>
  </si>
  <si>
    <t>QC Samples (2 drums)</t>
  </si>
  <si>
    <t>100 g</t>
  </si>
  <si>
    <t>SHELF-4</t>
  </si>
  <si>
    <t>kml 15686</t>
  </si>
  <si>
    <t>AD</t>
  </si>
  <si>
    <t>Fill to kkkam 15685 20x10kg</t>
  </si>
  <si>
    <t>kkkam 15685</t>
  </si>
  <si>
    <t>Fill to kkam 16421 1x100g</t>
  </si>
  <si>
    <t>SHELF-1</t>
  </si>
  <si>
    <t xml:space="preserve">tr </t>
  </si>
  <si>
    <t>Kkam 16421</t>
  </si>
  <si>
    <t>QC Samples</t>
  </si>
  <si>
    <t>Exp 5/21</t>
  </si>
  <si>
    <t>Fill to IBI 16519 2x5kg</t>
  </si>
  <si>
    <t>rollover lot 180214012102</t>
  </si>
  <si>
    <t>PACKING</t>
  </si>
  <si>
    <t>tr</t>
  </si>
  <si>
    <t>ibi 16519</t>
  </si>
  <si>
    <t>ROLLOVER TO LOT 180524042105</t>
  </si>
  <si>
    <t>Exp 7/21</t>
  </si>
  <si>
    <t xml:space="preserve">Nsa </t>
  </si>
  <si>
    <t>Fill to IBI 16949 2sx5kg</t>
  </si>
  <si>
    <t>ibi 16949</t>
  </si>
  <si>
    <t>caesa 17019</t>
  </si>
  <si>
    <t>B02-109-E</t>
  </si>
  <si>
    <t>B02-109-A</t>
  </si>
  <si>
    <t>B02-109-C</t>
  </si>
  <si>
    <t>B02-109-N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</si>
</sst>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"/>
    <numFmt numFmtId="168" formatCode="_(* #,##0_);_(* \(#,##0\);_(* &quot;-&quot;??_);_(@_)"/>
  </numFmts>
  <fonts count="27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11" fillId="0" borderId="1" xfId="0" applyFont="1" applyBorder="1"/>
    <xf numFmtId="0" fontId="11" fillId="0" borderId="0" xfId="0" applyFont="1"/>
    <xf numFmtId="0" fontId="3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14" fontId="11" fillId="0" borderId="1" xfId="0" applyNumberFormat="1" applyFont="1" applyFill="1" applyBorder="1"/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0" applyFont="1" applyBorder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15" fillId="0" borderId="1" xfId="0" applyNumberFormat="1" applyFont="1" applyFill="1" applyBorder="1"/>
    <xf numFmtId="0" fontId="1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4" fontId="11" fillId="3" borderId="1" xfId="0" applyNumberFormat="1" applyFont="1" applyFill="1" applyBorder="1"/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14" fontId="0" fillId="3" borderId="1" xfId="0" applyNumberFormat="1" applyFill="1" applyBorder="1"/>
    <xf numFmtId="0" fontId="15" fillId="3" borderId="1" xfId="0" applyFont="1" applyFill="1" applyBorder="1"/>
    <xf numFmtId="0" fontId="15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3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15" fillId="3" borderId="1" xfId="0" applyFont="1" applyFill="1" applyBorder="1" applyAlignment="1">
      <alignment vertical="top"/>
    </xf>
    <xf numFmtId="0" fontId="17" fillId="3" borderId="1" xfId="0" applyFont="1" applyFill="1" applyBorder="1"/>
    <xf numFmtId="0" fontId="18" fillId="3" borderId="1" xfId="0" applyFont="1" applyFill="1" applyBorder="1"/>
    <xf numFmtId="0" fontId="25" fillId="3" borderId="1" xfId="0" applyFont="1" applyFill="1" applyBorder="1"/>
    <xf numFmtId="14" fontId="0" fillId="3" borderId="1" xfId="0" applyNumberFormat="1" applyFill="1" applyBorder="1" applyAlignment="1"/>
    <xf numFmtId="0" fontId="15" fillId="3" borderId="1" xfId="0" applyFont="1" applyFill="1" applyBorder="1" applyAlignment="1"/>
    <xf numFmtId="0" fontId="26" fillId="3" borderId="1" xfId="0" applyFont="1" applyFill="1" applyBorder="1"/>
    <xf numFmtId="164" fontId="5" fillId="0" borderId="1" xfId="0" applyNumberFormat="1" applyFont="1" applyBorder="1" applyAlignment="1">
      <alignment horizontal="center" vertical="center"/>
    </xf>
    <xf numFmtId="14" fontId="0" fillId="10" borderId="1" xfId="0" applyNumberForma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14" fontId="15" fillId="3" borderId="1" xfId="0" applyNumberFormat="1" applyFont="1" applyFill="1" applyBorder="1"/>
    <xf numFmtId="0" fontId="22" fillId="3" borderId="1" xfId="0" applyFont="1" applyFill="1" applyBorder="1" applyAlignment="1">
      <alignment horizontal="center"/>
    </xf>
    <xf numFmtId="0" fontId="15" fillId="0" borderId="0" xfId="0" applyFont="1"/>
    <xf numFmtId="0" fontId="0" fillId="11" borderId="1" xfId="0" applyFill="1" applyBorder="1" applyAlignment="1">
      <alignment horizontal="center"/>
    </xf>
    <xf numFmtId="14" fontId="0" fillId="4" borderId="1" xfId="0" applyNumberFormat="1" applyFill="1" applyBorder="1"/>
    <xf numFmtId="0" fontId="15" fillId="4" borderId="1" xfId="0" applyFont="1" applyFill="1" applyBorder="1"/>
    <xf numFmtId="0" fontId="0" fillId="4" borderId="0" xfId="0" applyFill="1"/>
    <xf numFmtId="0" fontId="17" fillId="4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14" fillId="1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1" fontId="2" fillId="0" borderId="0" xfId="0" applyNumberFormat="1" applyFont="1"/>
    <xf numFmtId="2" fontId="5" fillId="0" borderId="0" xfId="0" applyNumberFormat="1" applyFont="1" applyAlignment="1">
      <alignment horizontal="center" vertical="center"/>
    </xf>
    <xf numFmtId="0" fontId="15" fillId="13" borderId="0" xfId="0" applyFont="1" applyFill="1"/>
    <xf numFmtId="14" fontId="15" fillId="13" borderId="1" xfId="0" applyNumberFormat="1" applyFont="1" applyFill="1" applyBorder="1"/>
    <xf numFmtId="0" fontId="15" fillId="13" borderId="1" xfId="0" applyFont="1" applyFill="1" applyBorder="1"/>
    <xf numFmtId="0" fontId="15" fillId="13" borderId="1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1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5" fillId="3" borderId="0" xfId="0" applyFont="1" applyFill="1"/>
    <xf numFmtId="14" fontId="11" fillId="3" borderId="1" xfId="0" applyNumberFormat="1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14" fontId="15" fillId="14" borderId="1" xfId="0" applyNumberFormat="1" applyFont="1" applyFill="1" applyBorder="1"/>
    <xf numFmtId="0" fontId="15" fillId="14" borderId="1" xfId="0" applyFont="1" applyFill="1" applyBorder="1"/>
    <xf numFmtId="0" fontId="15" fillId="14" borderId="1" xfId="0" applyFont="1" applyFill="1" applyBorder="1" applyAlignment="1">
      <alignment horizontal="center"/>
    </xf>
    <xf numFmtId="0" fontId="15" fillId="14" borderId="0" xfId="0" applyFont="1" applyFill="1"/>
    <xf numFmtId="0" fontId="14" fillId="14" borderId="0" xfId="0" applyFont="1" applyFill="1" applyAlignment="1">
      <alignment horizontal="center"/>
    </xf>
    <xf numFmtId="164" fontId="9" fillId="14" borderId="1" xfId="0" applyNumberFormat="1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10" fillId="14" borderId="0" xfId="0" applyFont="1" applyFill="1"/>
    <xf numFmtId="0" fontId="0" fillId="14" borderId="0" xfId="0" applyFill="1"/>
    <xf numFmtId="168" fontId="24" fillId="14" borderId="0" xfId="1" applyNumberFormat="1" applyFont="1" applyFill="1"/>
    <xf numFmtId="0" fontId="5" fillId="14" borderId="0" xfId="0" applyFont="1" applyFill="1" applyAlignment="1">
      <alignment horizontal="center" vertical="center"/>
    </xf>
    <xf numFmtId="0" fontId="4" fillId="14" borderId="1" xfId="0" applyFont="1" applyFill="1" applyBorder="1" applyAlignment="1">
      <alignment horizontal="center"/>
    </xf>
    <xf numFmtId="168" fontId="15" fillId="14" borderId="0" xfId="1" applyNumberFormat="1" applyFont="1" applyFill="1"/>
    <xf numFmtId="1" fontId="0" fillId="14" borderId="0" xfId="0" applyNumberFormat="1" applyFill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3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14" fontId="15" fillId="3" borderId="1" xfId="0" applyNumberFormat="1" applyFon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0" xfId="0" applyFont="1" applyAlignment="1">
      <alignment horizontal="left" vertical="top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" fontId="8" fillId="14" borderId="1" xfId="0" applyNumberFormat="1" applyFont="1" applyFill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14" borderId="0" xfId="0" applyFill="1" applyAlignment="1">
      <alignment horizontal="left"/>
    </xf>
    <xf numFmtId="14" fontId="15" fillId="11" borderId="1" xfId="0" applyNumberFormat="1" applyFont="1" applyFill="1" applyBorder="1" applyAlignment="1">
      <alignment horizontal="left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11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Normal="100" workbookViewId="0">
      <pane ySplit="4" topLeftCell="A20" activePane="bottomLeft" state="frozen"/>
      <selection pane="bottomLeft" activeCell="C39" sqref="C39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1">
        <v>1</v>
      </c>
    </row>
    <row r="3" spans="1:12" s="22" customFormat="1" ht="24.75" customHeight="1" x14ac:dyDescent="0.2"/>
    <row r="4" spans="1:12" ht="33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1" t="s">
        <v>17</v>
      </c>
      <c r="J4" s="38" t="s">
        <v>25</v>
      </c>
      <c r="K4" s="3" t="s">
        <v>26</v>
      </c>
      <c r="L4" s="3" t="s">
        <v>9</v>
      </c>
    </row>
    <row r="5" spans="1:12" ht="16.5" customHeight="1" x14ac:dyDescent="0.2">
      <c r="A5" s="49"/>
      <c r="B5" s="54"/>
      <c r="C5" s="54"/>
      <c r="D5" s="53"/>
      <c r="E5" s="54"/>
      <c r="F5" s="54"/>
      <c r="G5" s="54"/>
      <c r="H5" s="54"/>
      <c r="I5" s="54"/>
      <c r="J5" s="54"/>
      <c r="K5" s="54"/>
      <c r="L5" s="54"/>
    </row>
    <row r="6" spans="1:12" ht="18" customHeight="1" x14ac:dyDescent="0.2">
      <c r="A6" s="49"/>
      <c r="B6" s="54"/>
      <c r="C6" s="53"/>
      <c r="D6" s="52"/>
      <c r="E6" s="53"/>
      <c r="F6" s="53"/>
      <c r="G6" s="53"/>
      <c r="H6" s="53"/>
      <c r="I6" s="53"/>
      <c r="J6" s="53"/>
      <c r="K6" s="53"/>
      <c r="L6" s="53"/>
    </row>
    <row r="7" spans="1:12" ht="18" customHeight="1" x14ac:dyDescent="0.2">
      <c r="A7" s="49"/>
      <c r="B7" s="54"/>
      <c r="C7" s="53"/>
      <c r="D7" s="55"/>
      <c r="E7" s="53"/>
      <c r="F7" s="53"/>
      <c r="G7" s="53"/>
      <c r="H7" s="53"/>
      <c r="I7" s="53"/>
      <c r="J7" s="53"/>
      <c r="K7" s="53"/>
      <c r="L7" s="53"/>
    </row>
    <row r="8" spans="1:12" ht="18" customHeight="1" x14ac:dyDescent="0.2">
      <c r="A8" s="49"/>
      <c r="B8" s="54"/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ht="18" customHeight="1" x14ac:dyDescent="0.2">
      <c r="A9" s="49"/>
      <c r="B9" s="54"/>
      <c r="C9" s="53"/>
      <c r="D9" s="53"/>
      <c r="E9" s="53"/>
      <c r="F9" s="53"/>
      <c r="G9" s="53"/>
      <c r="H9" s="55"/>
      <c r="I9" s="53"/>
      <c r="J9" s="53"/>
      <c r="K9" s="53"/>
      <c r="L9" s="53"/>
    </row>
    <row r="10" spans="1:12" ht="18" customHeight="1" x14ac:dyDescent="0.2">
      <c r="A10" s="49"/>
      <c r="B10" s="54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8" customHeight="1" x14ac:dyDescent="0.2">
      <c r="A11" s="49"/>
      <c r="B11" s="54"/>
      <c r="C11" s="53"/>
      <c r="D11" s="55"/>
      <c r="E11" s="53"/>
      <c r="F11" s="53"/>
      <c r="G11" s="53"/>
      <c r="H11" s="53"/>
      <c r="I11" s="53"/>
      <c r="J11" s="53"/>
      <c r="K11" s="53"/>
      <c r="L11" s="53"/>
    </row>
    <row r="12" spans="1:12" ht="18" customHeight="1" x14ac:dyDescent="0.2">
      <c r="A12" s="49"/>
      <c r="B12" s="54"/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12" ht="18" customHeight="1" x14ac:dyDescent="0.2">
      <c r="A13" s="49"/>
      <c r="B13" s="54"/>
      <c r="C13" s="53"/>
      <c r="D13" s="53"/>
      <c r="E13" s="53"/>
      <c r="F13" s="53"/>
      <c r="G13" s="53"/>
      <c r="H13" s="55"/>
      <c r="I13" s="53"/>
      <c r="J13" s="53"/>
      <c r="K13" s="53"/>
      <c r="L13" s="53"/>
    </row>
    <row r="14" spans="1:12" ht="18" customHeight="1" x14ac:dyDescent="0.2">
      <c r="A14" s="49"/>
      <c r="B14" s="54"/>
      <c r="C14" s="53"/>
      <c r="D14" s="53"/>
      <c r="E14" s="53"/>
      <c r="F14" s="53"/>
      <c r="G14" s="53"/>
      <c r="H14" s="53"/>
      <c r="I14" s="53"/>
      <c r="J14" s="53"/>
      <c r="K14" s="53"/>
      <c r="L14" s="53"/>
    </row>
    <row r="15" spans="1:12" ht="18" customHeight="1" x14ac:dyDescent="0.2">
      <c r="A15" s="49"/>
      <c r="B15" s="50"/>
      <c r="C15" s="51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8" customHeight="1" x14ac:dyDescent="0.2">
      <c r="A16" s="49"/>
      <c r="B16" s="50"/>
      <c r="C16" s="50"/>
      <c r="D16" s="54"/>
      <c r="E16" s="54"/>
      <c r="F16" s="54"/>
      <c r="G16" s="54"/>
      <c r="H16" s="54"/>
      <c r="I16" s="54"/>
      <c r="J16" s="54"/>
      <c r="K16" s="54"/>
      <c r="L16" s="54"/>
    </row>
    <row r="17" spans="1:12" ht="18" customHeight="1" x14ac:dyDescent="0.2">
      <c r="A17" s="49"/>
      <c r="B17" s="70"/>
      <c r="C17" s="50"/>
      <c r="D17" s="54"/>
      <c r="E17" s="54"/>
      <c r="F17" s="54"/>
      <c r="G17" s="54"/>
      <c r="H17" s="54"/>
      <c r="I17" s="54"/>
      <c r="J17" s="71"/>
      <c r="K17" s="54"/>
      <c r="L17" s="54"/>
    </row>
    <row r="18" spans="1:12" ht="18" customHeight="1" x14ac:dyDescent="0.2">
      <c r="A18" s="49"/>
      <c r="B18" s="70"/>
      <c r="C18" s="50"/>
      <c r="D18" s="54"/>
      <c r="E18" s="54"/>
      <c r="F18" s="54"/>
      <c r="G18" s="54"/>
      <c r="H18" s="71"/>
      <c r="I18" s="54"/>
      <c r="J18" s="71"/>
      <c r="K18" s="54"/>
      <c r="L18" s="54"/>
    </row>
    <row r="19" spans="1:12" ht="18" customHeight="1" x14ac:dyDescent="0.2">
      <c r="A19" s="49"/>
      <c r="B19" s="70"/>
      <c r="C19" s="50"/>
      <c r="D19" s="71"/>
      <c r="E19" s="54"/>
      <c r="F19" s="54"/>
      <c r="G19" s="54"/>
      <c r="H19" s="54"/>
      <c r="I19" s="54"/>
      <c r="J19" s="71"/>
      <c r="K19" s="54"/>
      <c r="L19" s="54"/>
    </row>
    <row r="20" spans="1:12" ht="18" customHeight="1" x14ac:dyDescent="0.2">
      <c r="A20" s="49"/>
      <c r="B20" s="70"/>
      <c r="C20" s="50"/>
      <c r="D20" s="54"/>
      <c r="E20" s="54"/>
      <c r="F20" s="54"/>
      <c r="G20" s="54"/>
      <c r="H20" s="54"/>
      <c r="I20" s="54"/>
      <c r="J20" s="71"/>
      <c r="K20" s="54"/>
      <c r="L20" s="54"/>
    </row>
    <row r="21" spans="1:12" ht="18" customHeight="1" x14ac:dyDescent="0.2">
      <c r="A21" s="49"/>
      <c r="B21" s="70"/>
      <c r="C21" s="50"/>
      <c r="D21" s="54"/>
      <c r="E21" s="54"/>
      <c r="F21" s="54"/>
      <c r="G21" s="54"/>
      <c r="H21" s="54"/>
      <c r="I21" s="54"/>
      <c r="J21" s="71"/>
      <c r="K21" s="71"/>
      <c r="L21" s="54"/>
    </row>
    <row r="22" spans="1:12" ht="18" customHeight="1" x14ac:dyDescent="0.2">
      <c r="A22" s="49"/>
      <c r="B22" s="70"/>
      <c r="C22" s="50"/>
      <c r="D22" s="71"/>
      <c r="E22" s="54"/>
      <c r="F22" s="54"/>
      <c r="G22" s="54"/>
      <c r="H22" s="54"/>
      <c r="I22" s="54"/>
      <c r="J22" s="71"/>
      <c r="K22" s="54"/>
      <c r="L22" s="54"/>
    </row>
    <row r="23" spans="1:12" ht="18" customHeight="1" x14ac:dyDescent="0.2">
      <c r="A23" s="49"/>
      <c r="B23" s="70"/>
      <c r="C23" s="50"/>
      <c r="D23" s="71"/>
      <c r="E23" s="54"/>
      <c r="F23" s="54"/>
      <c r="G23" s="54"/>
      <c r="H23" s="54"/>
      <c r="I23" s="54"/>
      <c r="J23" s="71"/>
      <c r="K23" s="54"/>
      <c r="L23" s="54"/>
    </row>
    <row r="24" spans="1:12" ht="18" customHeight="1" x14ac:dyDescent="0.2">
      <c r="A24" s="49"/>
      <c r="B24" s="70"/>
      <c r="C24" s="50"/>
      <c r="D24" s="71"/>
      <c r="E24" s="54"/>
      <c r="F24" s="54"/>
      <c r="G24" s="54"/>
      <c r="H24" s="54"/>
      <c r="I24" s="54"/>
      <c r="J24" s="71"/>
      <c r="K24" s="54"/>
      <c r="L24" s="54"/>
    </row>
    <row r="25" spans="1:12" ht="18" customHeight="1" x14ac:dyDescent="0.2">
      <c r="A25" s="49"/>
      <c r="B25" s="70"/>
      <c r="C25" s="50"/>
      <c r="D25" s="71"/>
      <c r="E25" s="54"/>
      <c r="F25" s="54"/>
      <c r="G25" s="54"/>
      <c r="H25" s="54"/>
      <c r="I25" s="54"/>
      <c r="J25" s="72"/>
      <c r="K25" s="54"/>
      <c r="L25" s="54"/>
    </row>
    <row r="26" spans="1:12" ht="18" customHeight="1" x14ac:dyDescent="0.2">
      <c r="A26" s="49"/>
      <c r="B26" s="70"/>
      <c r="C26" s="50"/>
      <c r="D26" s="71"/>
      <c r="E26" s="54"/>
      <c r="F26" s="54"/>
      <c r="G26" s="54"/>
      <c r="H26" s="54"/>
      <c r="I26" s="54"/>
      <c r="J26" s="71"/>
      <c r="K26" s="54"/>
      <c r="L26" s="54"/>
    </row>
    <row r="27" spans="1:12" ht="18" customHeight="1" x14ac:dyDescent="0.2">
      <c r="A27" s="49"/>
      <c r="B27" s="70"/>
      <c r="C27" s="50"/>
      <c r="D27" s="71"/>
      <c r="E27" s="54"/>
      <c r="F27" s="54"/>
      <c r="G27" s="54"/>
      <c r="H27" s="54"/>
      <c r="I27" s="54"/>
      <c r="J27" s="71"/>
      <c r="K27" s="54"/>
      <c r="L27" s="54"/>
    </row>
    <row r="28" spans="1:12" ht="18" customHeight="1" x14ac:dyDescent="0.2">
      <c r="A28" s="49"/>
      <c r="B28" s="70"/>
      <c r="C28" s="50"/>
      <c r="D28" s="71"/>
      <c r="E28" s="54"/>
      <c r="F28" s="54"/>
      <c r="G28" s="54"/>
      <c r="H28" s="54"/>
      <c r="I28" s="54"/>
      <c r="J28" s="71"/>
      <c r="K28" s="54"/>
      <c r="L28" s="54"/>
    </row>
    <row r="29" spans="1:12" ht="18" customHeight="1" x14ac:dyDescent="0.2">
      <c r="A29" s="49"/>
      <c r="B29" s="70"/>
      <c r="C29" s="50"/>
      <c r="D29" s="71"/>
      <c r="E29" s="54"/>
      <c r="F29" s="71"/>
      <c r="G29" s="54"/>
      <c r="H29" s="54"/>
      <c r="I29" s="54"/>
      <c r="J29" s="71"/>
      <c r="K29" s="54"/>
      <c r="L29" s="54"/>
    </row>
    <row r="30" spans="1:12" ht="18" customHeight="1" x14ac:dyDescent="0.2">
      <c r="A30" s="49"/>
      <c r="B30" s="70"/>
      <c r="C30" s="50"/>
      <c r="D30" s="71"/>
      <c r="E30" s="54"/>
      <c r="F30" s="54"/>
      <c r="G30" s="54"/>
      <c r="H30" s="54"/>
      <c r="I30" s="54"/>
      <c r="J30" s="71"/>
      <c r="K30" s="54"/>
      <c r="L30" s="54"/>
    </row>
    <row r="31" spans="1:12" ht="18" customHeight="1" x14ac:dyDescent="0.2">
      <c r="A31" s="49"/>
      <c r="B31" s="70"/>
      <c r="C31" s="50"/>
      <c r="D31" s="71"/>
      <c r="E31" s="54"/>
      <c r="F31" s="54"/>
      <c r="G31" s="54"/>
      <c r="H31" s="54"/>
      <c r="I31" s="54"/>
      <c r="J31" s="73"/>
      <c r="K31" s="50"/>
      <c r="L31" s="54"/>
    </row>
    <row r="32" spans="1:12" ht="18" customHeight="1" x14ac:dyDescent="0.2">
      <c r="A32" s="49"/>
      <c r="B32" s="70"/>
      <c r="C32" s="50"/>
      <c r="D32" s="71"/>
      <c r="E32" s="54"/>
      <c r="F32" s="54"/>
      <c r="G32" s="54"/>
      <c r="H32" s="54"/>
      <c r="I32" s="54"/>
      <c r="J32" s="73"/>
      <c r="K32" s="50"/>
      <c r="L32" s="54"/>
    </row>
    <row r="33" spans="1:12" ht="18" customHeight="1" x14ac:dyDescent="0.2">
      <c r="A33" s="74"/>
      <c r="B33" s="75"/>
      <c r="C33" s="50"/>
      <c r="D33" s="71"/>
      <c r="E33" s="54"/>
      <c r="F33" s="54"/>
      <c r="G33" s="54"/>
      <c r="H33" s="54"/>
      <c r="I33" s="54"/>
      <c r="J33" s="76"/>
      <c r="K33" s="76"/>
      <c r="L33" s="54"/>
    </row>
    <row r="34" spans="1:12" s="5" customFormat="1" ht="18" customHeight="1" x14ac:dyDescent="0.2">
      <c r="A34" s="34" t="s">
        <v>56</v>
      </c>
      <c r="B34" s="35"/>
      <c r="C34" s="36" t="s">
        <v>10</v>
      </c>
      <c r="D34" s="77">
        <f>SUM(D5:D32)</f>
        <v>0</v>
      </c>
      <c r="E34" s="36">
        <f t="shared" ref="E34:L34" si="0">SUM(E5:E31)</f>
        <v>0</v>
      </c>
      <c r="F34" s="36">
        <f t="shared" si="0"/>
        <v>0</v>
      </c>
      <c r="G34" s="36">
        <f t="shared" si="0"/>
        <v>0</v>
      </c>
      <c r="H34" s="36">
        <f t="shared" si="0"/>
        <v>0</v>
      </c>
      <c r="I34" s="36">
        <f t="shared" si="0"/>
        <v>0</v>
      </c>
      <c r="J34" s="36">
        <f t="shared" si="0"/>
        <v>0</v>
      </c>
      <c r="K34" s="36">
        <f t="shared" si="0"/>
        <v>0</v>
      </c>
      <c r="L34" s="3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7" type="noConversion"/>
  <pageMargins left="0.75" right="0.75" top="1" bottom="1" header="0.5" footer="0.5"/>
  <pageSetup scale="8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ySplit="4" topLeftCell="A20" activePane="bottomLeft" state="frozen"/>
      <selection pane="bottomLeft" activeCell="C17" sqref="C17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32.285156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1" t="s">
        <v>96</v>
      </c>
    </row>
    <row r="3" spans="1:12" s="22" customFormat="1" ht="21" customHeight="1" x14ac:dyDescent="0.2"/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s="20" customFormat="1" ht="18" customHeight="1" x14ac:dyDescent="0.2">
      <c r="A5" s="46">
        <v>42723</v>
      </c>
      <c r="B5" s="47" t="s">
        <v>86</v>
      </c>
      <c r="C5" s="47" t="s">
        <v>87</v>
      </c>
      <c r="D5" s="48">
        <v>0.15</v>
      </c>
      <c r="E5" s="47"/>
      <c r="F5" s="47"/>
      <c r="G5" s="47"/>
      <c r="H5" s="47"/>
      <c r="I5" s="47"/>
      <c r="J5" s="19"/>
      <c r="K5" s="19"/>
      <c r="L5" s="19"/>
    </row>
    <row r="6" spans="1:12" s="84" customFormat="1" ht="15" x14ac:dyDescent="0.2">
      <c r="A6" s="82">
        <v>42724</v>
      </c>
      <c r="B6" s="50" t="s">
        <v>38</v>
      </c>
      <c r="C6" s="93" t="s">
        <v>98</v>
      </c>
      <c r="D6" s="83">
        <v>-0.1</v>
      </c>
      <c r="E6" s="51"/>
      <c r="F6" s="51"/>
      <c r="G6" s="51"/>
      <c r="H6" s="51"/>
      <c r="I6" s="51"/>
      <c r="J6" s="51"/>
      <c r="K6" s="51"/>
      <c r="L6" s="37"/>
    </row>
    <row r="7" spans="1:12" ht="18" customHeight="1" x14ac:dyDescent="0.2">
      <c r="A7" s="49"/>
      <c r="B7" s="50"/>
      <c r="C7" s="51"/>
      <c r="D7" s="90"/>
      <c r="E7" s="53"/>
      <c r="F7" s="53"/>
      <c r="G7" s="53"/>
      <c r="H7" s="53"/>
      <c r="I7" s="57"/>
      <c r="J7" s="53"/>
      <c r="K7" s="53"/>
      <c r="L7" s="53"/>
    </row>
    <row r="8" spans="1:12" s="84" customFormat="1" ht="18" customHeight="1" x14ac:dyDescent="0.2">
      <c r="A8" s="82"/>
      <c r="B8" s="50"/>
      <c r="C8" s="51"/>
      <c r="D8" s="51"/>
      <c r="E8" s="51"/>
      <c r="F8" s="51"/>
      <c r="G8" s="51"/>
      <c r="H8" s="51"/>
      <c r="I8" s="51"/>
      <c r="J8" s="51"/>
      <c r="K8" s="51"/>
      <c r="L8" s="37"/>
    </row>
    <row r="9" spans="1:12" s="84" customFormat="1" ht="18" customHeight="1" x14ac:dyDescent="0.2">
      <c r="A9" s="82"/>
      <c r="B9" s="50"/>
      <c r="C9" s="51"/>
      <c r="D9" s="51"/>
      <c r="E9" s="51"/>
      <c r="F9" s="51"/>
      <c r="G9" s="51"/>
      <c r="H9" s="51"/>
      <c r="I9" s="51"/>
      <c r="J9" s="51"/>
      <c r="K9" s="51"/>
      <c r="L9" s="37"/>
    </row>
    <row r="10" spans="1:12" s="84" customFormat="1" ht="18" customHeight="1" x14ac:dyDescent="0.2">
      <c r="A10" s="82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37"/>
    </row>
    <row r="11" spans="1:12" s="84" customFormat="1" ht="18" customHeight="1" x14ac:dyDescent="0.2">
      <c r="A11" s="82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37"/>
    </row>
    <row r="12" spans="1:12" s="84" customFormat="1" ht="18" customHeight="1" x14ac:dyDescent="0.2">
      <c r="A12" s="82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82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82"/>
      <c r="B14" s="50"/>
      <c r="C14" s="51"/>
      <c r="D14" s="51"/>
      <c r="E14" s="51"/>
      <c r="F14" s="51"/>
      <c r="G14" s="51"/>
      <c r="H14" s="51"/>
      <c r="I14" s="51"/>
      <c r="J14" s="37"/>
      <c r="K14" s="37"/>
      <c r="L14" s="37"/>
    </row>
    <row r="15" spans="1:12" s="84" customFormat="1" ht="18" customHeight="1" x14ac:dyDescent="0.2">
      <c r="A15" s="82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82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82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82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33"/>
      <c r="B19" s="33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s="84" customFormat="1" ht="18" customHeight="1" x14ac:dyDescent="0.2">
      <c r="A20" s="33"/>
      <c r="B20" s="33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8" customHeight="1" x14ac:dyDescent="0.2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8" customHeight="1" x14ac:dyDescent="0.2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/>
    <row r="34" spans="1:12" ht="18" customHeight="1" x14ac:dyDescent="0.2">
      <c r="B34" s="14"/>
    </row>
    <row r="35" spans="1:12" s="5" customFormat="1" ht="18" customHeight="1" x14ac:dyDescent="0.2">
      <c r="A35" s="14" t="s">
        <v>97</v>
      </c>
      <c r="B35" s="15"/>
      <c r="C35" s="6" t="s">
        <v>10</v>
      </c>
      <c r="D35" s="6">
        <f>SUM(D5:D32)</f>
        <v>4.9999999999999989E-2</v>
      </c>
      <c r="E35" s="6">
        <f t="shared" ref="E35:L35" si="0">SUM(E5:E32)</f>
        <v>0</v>
      </c>
      <c r="F35" s="6">
        <f t="shared" si="0"/>
        <v>0</v>
      </c>
      <c r="G35" s="6">
        <f t="shared" si="0"/>
        <v>0</v>
      </c>
      <c r="H35" s="6">
        <f t="shared" si="0"/>
        <v>0</v>
      </c>
      <c r="I35" s="6">
        <f t="shared" si="0"/>
        <v>0</v>
      </c>
      <c r="J35" s="6">
        <f t="shared" si="0"/>
        <v>0</v>
      </c>
      <c r="K35" s="6">
        <f t="shared" si="0"/>
        <v>0</v>
      </c>
      <c r="L35" s="6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91"/>
  <sheetViews>
    <sheetView zoomScale="80" zoomScaleNormal="80" workbookViewId="0">
      <pane ySplit="5" topLeftCell="A6" activePane="bottomLeft" state="frozen"/>
      <selection pane="bottomLeft" activeCell="K2" sqref="K2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32.28515625" customWidth="1"/>
    <col min="4" max="4" width="11.42578125" customWidth="1"/>
    <col min="9" max="10" width="12.5703125" bestFit="1" customWidth="1"/>
    <col min="11" max="11" width="34.28515625" customWidth="1"/>
    <col min="12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94">
        <v>170206032002</v>
      </c>
    </row>
    <row r="3" spans="1:12" s="22" customFormat="1" ht="21" customHeight="1" x14ac:dyDescent="0.2">
      <c r="D3" s="22" t="s">
        <v>105</v>
      </c>
      <c r="E3" s="22" t="s">
        <v>136</v>
      </c>
      <c r="F3" s="22" t="s">
        <v>108</v>
      </c>
    </row>
    <row r="4" spans="1:12" s="112" customFormat="1" ht="21" customHeight="1" x14ac:dyDescent="0.2">
      <c r="A4" s="112" t="s">
        <v>119</v>
      </c>
      <c r="F4" s="112" t="s">
        <v>108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135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s="20" customFormat="1" ht="18" customHeight="1" x14ac:dyDescent="0.2">
      <c r="A6" s="46">
        <v>42782</v>
      </c>
      <c r="B6" s="47" t="s">
        <v>86</v>
      </c>
      <c r="C6" s="47" t="s">
        <v>87</v>
      </c>
      <c r="D6" s="48">
        <v>102</v>
      </c>
      <c r="E6" s="47"/>
      <c r="F6" s="47"/>
      <c r="G6" s="47"/>
      <c r="H6" s="47"/>
      <c r="I6" s="47"/>
      <c r="J6" s="19"/>
      <c r="K6" s="19"/>
      <c r="L6" s="19"/>
    </row>
    <row r="7" spans="1:12" s="84" customFormat="1" ht="15" x14ac:dyDescent="0.2">
      <c r="A7" s="82">
        <v>42783</v>
      </c>
      <c r="B7" s="50" t="s">
        <v>54</v>
      </c>
      <c r="C7" s="93" t="s">
        <v>104</v>
      </c>
      <c r="D7" s="83">
        <v>-101</v>
      </c>
      <c r="E7" s="51"/>
      <c r="F7" s="51"/>
      <c r="G7" s="51"/>
      <c r="H7" s="51"/>
      <c r="I7" s="51"/>
      <c r="J7" s="51"/>
      <c r="K7" s="51"/>
      <c r="L7" s="37"/>
    </row>
    <row r="8" spans="1:12" ht="18" customHeight="1" x14ac:dyDescent="0.2">
      <c r="A8" s="49">
        <v>42872</v>
      </c>
      <c r="B8" s="50" t="s">
        <v>106</v>
      </c>
      <c r="C8" s="51" t="s">
        <v>107</v>
      </c>
      <c r="D8" s="90"/>
      <c r="E8" s="53"/>
      <c r="F8" s="53">
        <v>3</v>
      </c>
      <c r="G8" s="53"/>
      <c r="H8" s="53"/>
      <c r="I8" s="57"/>
      <c r="J8" s="53"/>
      <c r="K8" s="53"/>
      <c r="L8" s="53"/>
    </row>
    <row r="9" spans="1:12" s="96" customFormat="1" ht="18" customHeight="1" x14ac:dyDescent="0.2">
      <c r="A9" s="97">
        <v>42996</v>
      </c>
      <c r="B9" s="98" t="s">
        <v>94</v>
      </c>
      <c r="C9" s="99" t="s">
        <v>110</v>
      </c>
      <c r="D9" s="99"/>
      <c r="E9" s="99"/>
      <c r="F9" s="99"/>
      <c r="G9" s="99"/>
      <c r="H9" s="99"/>
      <c r="I9" s="99"/>
      <c r="J9" s="99"/>
      <c r="K9" s="99"/>
      <c r="L9" s="99"/>
    </row>
    <row r="10" spans="1:12" s="111" customFormat="1" ht="18" customHeight="1" x14ac:dyDescent="0.2">
      <c r="A10" s="108">
        <v>43049</v>
      </c>
      <c r="B10" s="109"/>
      <c r="C10" s="110"/>
      <c r="D10" s="110">
        <v>-1</v>
      </c>
      <c r="E10" s="110"/>
      <c r="F10" s="110"/>
      <c r="G10" s="110"/>
      <c r="H10" s="110"/>
      <c r="I10" s="110"/>
      <c r="J10" s="110"/>
      <c r="K10" s="110"/>
      <c r="L10" s="110"/>
    </row>
    <row r="11" spans="1:12" s="84" customFormat="1" ht="18" customHeight="1" x14ac:dyDescent="0.2">
      <c r="A11" s="82">
        <v>43154</v>
      </c>
      <c r="B11" s="50" t="s">
        <v>106</v>
      </c>
      <c r="C11" s="51" t="s">
        <v>132</v>
      </c>
      <c r="D11" s="51"/>
      <c r="E11" s="51">
        <v>5</v>
      </c>
      <c r="F11" s="51">
        <v>-1</v>
      </c>
      <c r="G11" s="51"/>
      <c r="H11" s="51"/>
      <c r="I11" s="51"/>
      <c r="J11" s="51"/>
      <c r="K11" s="51"/>
      <c r="L11" s="37"/>
    </row>
    <row r="12" spans="1:12" s="84" customFormat="1" ht="18" customHeight="1" x14ac:dyDescent="0.2">
      <c r="A12" s="82">
        <v>43158</v>
      </c>
      <c r="B12" s="50" t="s">
        <v>138</v>
      </c>
      <c r="C12" s="51" t="s">
        <v>137</v>
      </c>
      <c r="D12" s="51"/>
      <c r="E12" s="51">
        <v>-1</v>
      </c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82">
        <v>43306</v>
      </c>
      <c r="B13" s="50" t="s">
        <v>106</v>
      </c>
      <c r="C13" s="51" t="s">
        <v>157</v>
      </c>
      <c r="D13" s="51"/>
      <c r="E13" s="51">
        <v>-2</v>
      </c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82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37"/>
    </row>
    <row r="15" spans="1:12" s="84" customFormat="1" ht="18" customHeight="1" x14ac:dyDescent="0.2">
      <c r="A15" s="82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82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82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82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82"/>
      <c r="B19" s="50"/>
      <c r="C19" s="51"/>
      <c r="D19" s="51"/>
      <c r="E19" s="51"/>
      <c r="F19" s="51"/>
      <c r="G19" s="51"/>
      <c r="H19" s="51"/>
      <c r="I19" s="51"/>
      <c r="J19" s="37"/>
      <c r="K19" s="37"/>
      <c r="L19" s="37"/>
    </row>
    <row r="20" spans="1:12" s="84" customFormat="1" ht="18" customHeight="1" x14ac:dyDescent="0.2">
      <c r="A20" s="33"/>
      <c r="B20" s="33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s="84" customFormat="1" ht="18" customHeight="1" x14ac:dyDescent="0.2">
      <c r="A21" s="33"/>
      <c r="B21" s="33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ht="18" customHeight="1" x14ac:dyDescent="0.2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>
      <c r="A33" s="2"/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8" customHeight="1" x14ac:dyDescent="0.2"/>
    <row r="35" spans="1:12" ht="18" customHeight="1" x14ac:dyDescent="0.2">
      <c r="B35" s="14"/>
    </row>
    <row r="36" spans="1:12" s="5" customFormat="1" ht="18" customHeight="1" x14ac:dyDescent="0.2">
      <c r="A36" s="14" t="s">
        <v>103</v>
      </c>
      <c r="B36" s="15"/>
      <c r="C36" s="6" t="s">
        <v>10</v>
      </c>
      <c r="D36" s="95">
        <f>SUM(D6:D33)</f>
        <v>0</v>
      </c>
      <c r="E36" s="6">
        <f t="shared" ref="E36:L36" si="0">SUM(E6:E33)</f>
        <v>2</v>
      </c>
      <c r="F36" s="118">
        <f t="shared" si="0"/>
        <v>2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</row>
    <row r="37" spans="1:12" ht="18" customHeight="1" x14ac:dyDescent="0.2">
      <c r="F37" s="96" t="s">
        <v>109</v>
      </c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28"/>
  <sheetViews>
    <sheetView tabSelected="1" workbookViewId="0">
      <selection activeCell="I5" sqref="I5"/>
    </sheetView>
  </sheetViews>
  <sheetFormatPr defaultRowHeight="12.75" x14ac:dyDescent="0.2"/>
  <cols>
    <col min="1" max="1" width="22.5703125" style="122" customWidth="1"/>
    <col min="2" max="2" width="11.7109375" style="10" bestFit="1" customWidth="1"/>
    <col min="3" max="3" width="10.5703125" bestFit="1" customWidth="1"/>
    <col min="7" max="10" width="12.5703125" bestFit="1" customWidth="1"/>
    <col min="11" max="11" width="13.7109375" bestFit="1" customWidth="1"/>
    <col min="12" max="12" width="12.5703125" bestFit="1" customWidth="1"/>
  </cols>
  <sheetData>
    <row r="1" spans="1:11" x14ac:dyDescent="0.2">
      <c r="A1" s="122" t="s">
        <v>0</v>
      </c>
    </row>
    <row r="2" spans="1:11" s="1" customFormat="1" ht="29.25" customHeight="1" x14ac:dyDescent="0.4">
      <c r="A2" s="134" t="str">
        <f>'1'!A2</f>
        <v>Blood Agar Base #2</v>
      </c>
      <c r="B2" s="11"/>
      <c r="H2" s="1" t="s">
        <v>13</v>
      </c>
      <c r="I2" s="1" t="str">
        <f>'1'!E2</f>
        <v>B02-109</v>
      </c>
    </row>
    <row r="3" spans="1:11" x14ac:dyDescent="0.2">
      <c r="B3" t="s">
        <v>15</v>
      </c>
      <c r="C3" t="s">
        <v>158</v>
      </c>
      <c r="D3" t="s">
        <v>159</v>
      </c>
      <c r="E3" t="s">
        <v>160</v>
      </c>
      <c r="F3" t="s">
        <v>161</v>
      </c>
    </row>
    <row r="4" spans="1:11" ht="18" customHeight="1" x14ac:dyDescent="0.3">
      <c r="A4" s="126" t="s">
        <v>11</v>
      </c>
      <c r="B4" s="12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8" t="s">
        <v>9</v>
      </c>
      <c r="I4" s="3" t="s">
        <v>9</v>
      </c>
      <c r="J4" s="3" t="s">
        <v>9</v>
      </c>
    </row>
    <row r="5" spans="1:11" ht="18" customHeight="1" x14ac:dyDescent="0.3">
      <c r="A5" s="135">
        <f>'1'!K2</f>
        <v>1</v>
      </c>
      <c r="B5" s="13">
        <f>'1'!D34</f>
        <v>0</v>
      </c>
      <c r="C5" s="8">
        <f>'1'!E34</f>
        <v>0</v>
      </c>
      <c r="D5" s="8">
        <f>'1'!F34</f>
        <v>0</v>
      </c>
      <c r="E5" s="8">
        <f>'1'!G34</f>
        <v>0</v>
      </c>
      <c r="F5" s="8">
        <f>'1'!H34</f>
        <v>0</v>
      </c>
      <c r="G5" s="8">
        <f>'1'!I34</f>
        <v>0</v>
      </c>
      <c r="H5" s="8">
        <f>'1'!J34</f>
        <v>0</v>
      </c>
      <c r="I5" s="8">
        <f>'1'!K34</f>
        <v>0</v>
      </c>
      <c r="J5" s="8">
        <f>'1'!L34</f>
        <v>0</v>
      </c>
      <c r="K5" s="16" t="str">
        <f>'1'!A34</f>
        <v xml:space="preserve">Exp </v>
      </c>
    </row>
    <row r="6" spans="1:11" ht="18" customHeight="1" x14ac:dyDescent="0.3">
      <c r="A6" s="136" t="str">
        <f>'J12-64'!K2</f>
        <v>J12-64</v>
      </c>
      <c r="B6" s="39">
        <f>'J12-64'!D34</f>
        <v>-1.2684298056342413E-14</v>
      </c>
      <c r="C6" s="40">
        <f>'J12-64'!E34</f>
        <v>0</v>
      </c>
      <c r="D6" s="40">
        <f>'J12-64'!F34</f>
        <v>0</v>
      </c>
      <c r="E6" s="40">
        <f>'J12-64'!G34</f>
        <v>0</v>
      </c>
      <c r="F6" s="40">
        <f>'J12-64'!H34</f>
        <v>0</v>
      </c>
      <c r="G6" s="40">
        <f>'J12-64'!I34</f>
        <v>0</v>
      </c>
      <c r="H6" s="40">
        <f>'J12-64'!J34</f>
        <v>0</v>
      </c>
      <c r="I6" s="40">
        <f>'J12-64'!K34</f>
        <v>0</v>
      </c>
      <c r="J6" s="40">
        <f>'J12-64'!L34</f>
        <v>0</v>
      </c>
      <c r="K6" s="16" t="str">
        <f>'J12-64'!A34</f>
        <v>Exp 11/15</v>
      </c>
    </row>
    <row r="7" spans="1:11" ht="18" customHeight="1" x14ac:dyDescent="0.3">
      <c r="A7" s="136" t="str">
        <f>'A14-05'!K2</f>
        <v>A14-05</v>
      </c>
      <c r="B7" s="13">
        <f>'A14-05'!D35</f>
        <v>0</v>
      </c>
      <c r="C7" s="8">
        <f>'A14-05'!E35</f>
        <v>0</v>
      </c>
      <c r="D7" s="8">
        <f>'A14-05'!F35</f>
        <v>0</v>
      </c>
      <c r="E7" s="8">
        <f>'A14-05'!G35</f>
        <v>0</v>
      </c>
      <c r="F7" s="8">
        <f>'A14-05'!H35</f>
        <v>0</v>
      </c>
      <c r="G7" s="8">
        <f>'A14-05'!I35</f>
        <v>0</v>
      </c>
      <c r="H7" s="8">
        <f>'A14-05'!J35</f>
        <v>0</v>
      </c>
      <c r="I7" s="8">
        <f>'A14-05'!K35</f>
        <v>0</v>
      </c>
      <c r="J7" s="8">
        <f>'A14-05'!L35</f>
        <v>0</v>
      </c>
      <c r="K7" s="16" t="str">
        <f>'A14-05'!A35</f>
        <v>Exp 1/17</v>
      </c>
    </row>
    <row r="8" spans="1:11" ht="18" customHeight="1" x14ac:dyDescent="0.3">
      <c r="A8" s="136" t="str">
        <f>'I14-23'!K2</f>
        <v>I14-23</v>
      </c>
      <c r="B8" s="13">
        <f>'I14-23'!D35</f>
        <v>5.773159728050814E-15</v>
      </c>
      <c r="C8" s="8">
        <f>'I14-23'!E35</f>
        <v>0</v>
      </c>
      <c r="D8" s="8">
        <f>'I14-23'!F35</f>
        <v>0</v>
      </c>
      <c r="E8" s="8">
        <f>'I14-23'!G35</f>
        <v>0</v>
      </c>
      <c r="F8" s="8">
        <f>'I14-23'!H35</f>
        <v>0</v>
      </c>
      <c r="G8" s="8">
        <f>'I14-23'!I35</f>
        <v>0</v>
      </c>
      <c r="H8" s="8">
        <f>'I14-23'!J35</f>
        <v>0</v>
      </c>
      <c r="I8" s="8">
        <f>'I14-23'!K35</f>
        <v>0</v>
      </c>
      <c r="J8" s="8">
        <f>'I14-23'!L35</f>
        <v>0</v>
      </c>
      <c r="K8" s="16" t="str">
        <f>'I14-23'!A35</f>
        <v>Exp 10/17</v>
      </c>
    </row>
    <row r="9" spans="1:11" ht="18" customHeight="1" x14ac:dyDescent="0.3">
      <c r="A9" s="136" t="str">
        <f>'Qc 15-558'!K2</f>
        <v>QC 15-558</v>
      </c>
      <c r="B9" s="13">
        <f>'Qc 15-558'!D35</f>
        <v>0</v>
      </c>
      <c r="C9" s="8">
        <f>'Qc 15-558'!E35</f>
        <v>0</v>
      </c>
      <c r="D9" s="8">
        <f>'Qc 15-558'!F35</f>
        <v>0</v>
      </c>
      <c r="E9" s="8">
        <f>'Qc 15-558'!G35</f>
        <v>0</v>
      </c>
      <c r="F9" s="8">
        <f>'Qc 15-558'!H35</f>
        <v>0</v>
      </c>
      <c r="G9" s="8">
        <f>'Qc 15-558'!I35</f>
        <v>0</v>
      </c>
      <c r="H9" s="8">
        <f>'Qc 15-558'!J35</f>
        <v>0</v>
      </c>
      <c r="I9" s="8">
        <f>'Qc 15-558'!K35</f>
        <v>0</v>
      </c>
      <c r="J9" s="8">
        <f>'Qc 15-558'!L35</f>
        <v>0</v>
      </c>
      <c r="K9" s="16" t="str">
        <f>'Qc 15-558'!A35</f>
        <v>Exp 10/18</v>
      </c>
    </row>
    <row r="10" spans="1:11" ht="18" customHeight="1" x14ac:dyDescent="0.3">
      <c r="A10" s="136" t="str">
        <f>'K15-01'!K2</f>
        <v>K15-01</v>
      </c>
      <c r="B10" s="13">
        <f>'K15-01'!D35</f>
        <v>0</v>
      </c>
      <c r="C10" s="8">
        <f>'K15-01'!E35</f>
        <v>0</v>
      </c>
      <c r="D10" s="8">
        <f>'K15-01'!F35</f>
        <v>0</v>
      </c>
      <c r="E10" s="8">
        <f>'K15-01'!G35</f>
        <v>0</v>
      </c>
      <c r="F10" s="8">
        <f>'K15-01'!H35</f>
        <v>0</v>
      </c>
      <c r="G10" s="8">
        <f>'K15-01'!I35</f>
        <v>0</v>
      </c>
      <c r="H10" s="8">
        <f>'K15-01'!J35</f>
        <v>0</v>
      </c>
      <c r="I10" s="8">
        <f>'K15-01'!K35</f>
        <v>0</v>
      </c>
      <c r="J10" s="8">
        <f>'K15-01'!L35</f>
        <v>0</v>
      </c>
      <c r="K10" s="16" t="str">
        <f>'K15-01'!A35</f>
        <v>Exp 12/18</v>
      </c>
    </row>
    <row r="11" spans="1:11" ht="18" customHeight="1" x14ac:dyDescent="0.3">
      <c r="A11" s="136" t="str">
        <f>'Qc 16-388'!K2</f>
        <v>QC 16-388</v>
      </c>
      <c r="B11" s="13">
        <f>'Qc 16-388'!D35</f>
        <v>0</v>
      </c>
      <c r="C11" s="8">
        <f>'Qc 16-388'!E35</f>
        <v>0</v>
      </c>
      <c r="D11" s="8">
        <f>'Qc 16-388'!F35</f>
        <v>0</v>
      </c>
      <c r="E11" s="8">
        <f>'Qc 16-388'!G35</f>
        <v>0</v>
      </c>
      <c r="F11" s="8">
        <f>'Qc 16-388'!H35</f>
        <v>0</v>
      </c>
      <c r="G11" s="8">
        <f>'Qc 16-388'!I35</f>
        <v>0</v>
      </c>
      <c r="H11" s="8">
        <f>'Qc 16-388'!J35</f>
        <v>0</v>
      </c>
      <c r="I11" s="8">
        <f>'Qc 16-388'!K35</f>
        <v>0</v>
      </c>
      <c r="J11" s="8">
        <f>'Qc 16-388'!L35</f>
        <v>0</v>
      </c>
      <c r="K11" s="16" t="str">
        <f>'Qc 16-388'!A35</f>
        <v>Exp 7/19</v>
      </c>
    </row>
    <row r="12" spans="1:11" s="116" customFormat="1" ht="18" customHeight="1" x14ac:dyDescent="0.3">
      <c r="A12" s="137">
        <f>'160726021907'!K2</f>
        <v>160726021907</v>
      </c>
      <c r="B12" s="113">
        <f>'160726021907'!D36</f>
        <v>4.5519144009631418E-15</v>
      </c>
      <c r="C12" s="114">
        <v>0</v>
      </c>
      <c r="D12" s="114">
        <f>'160726021907'!F36</f>
        <v>0</v>
      </c>
      <c r="E12" s="114">
        <v>0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5" t="str">
        <f>'160726021907'!A36</f>
        <v>Exp 7/19</v>
      </c>
    </row>
    <row r="13" spans="1:11" ht="18" customHeight="1" x14ac:dyDescent="0.3">
      <c r="A13" s="138" t="str">
        <f>'QC 16-700'!K2</f>
        <v>QC 16-700</v>
      </c>
      <c r="B13" s="13">
        <f>'QC 16-700'!D35</f>
        <v>4.9999999999999989E-2</v>
      </c>
      <c r="C13" s="8">
        <f>'QC 16-700'!E35</f>
        <v>0</v>
      </c>
      <c r="D13" s="8">
        <f>'QC 16-700'!F35</f>
        <v>0</v>
      </c>
      <c r="E13" s="8">
        <f>'QC 16-700'!G35</f>
        <v>0</v>
      </c>
      <c r="F13" s="8">
        <f>'QC 16-700'!H35</f>
        <v>0</v>
      </c>
      <c r="G13" s="8">
        <f>'QC 16-700'!I35</f>
        <v>0</v>
      </c>
      <c r="H13" s="8">
        <f>'QC 16-700'!J35</f>
        <v>0</v>
      </c>
      <c r="I13" s="8">
        <f>'QC 16-700'!K35</f>
        <v>0</v>
      </c>
      <c r="J13" s="8">
        <f>'QC 16-700'!L35</f>
        <v>0</v>
      </c>
      <c r="K13" s="16" t="str">
        <f>'QC 16-700'!A35</f>
        <v>Exp 12/19</v>
      </c>
    </row>
    <row r="14" spans="1:11" s="116" customFormat="1" ht="18" customHeight="1" x14ac:dyDescent="0.3">
      <c r="A14" s="137">
        <f>'170206032002'!K2</f>
        <v>170206032002</v>
      </c>
      <c r="B14" s="113">
        <f>'170206032002'!D36</f>
        <v>0</v>
      </c>
      <c r="C14" s="114">
        <f>'170206032002'!E36</f>
        <v>2</v>
      </c>
      <c r="D14" s="114">
        <f>'170206032002'!F36</f>
        <v>2</v>
      </c>
      <c r="E14" s="114">
        <f>'170206032002'!G36</f>
        <v>0</v>
      </c>
      <c r="F14" s="114">
        <f>'170206032002'!H36</f>
        <v>0</v>
      </c>
      <c r="G14" s="114">
        <f>'170206032002'!I36</f>
        <v>0</v>
      </c>
      <c r="H14" s="114">
        <f>'170206032002'!J36</f>
        <v>0</v>
      </c>
      <c r="I14" s="114">
        <f>'170206032002'!K36</f>
        <v>0</v>
      </c>
      <c r="J14" s="114">
        <f>'170206032002'!L36</f>
        <v>0</v>
      </c>
      <c r="K14" s="115" t="str">
        <f>'170206032002'!A36</f>
        <v>Exp 2/20</v>
      </c>
    </row>
    <row r="15" spans="1:11" ht="18" customHeight="1" x14ac:dyDescent="0.3">
      <c r="A15" s="138">
        <f>'171011042010'!K2</f>
        <v>171011042010</v>
      </c>
      <c r="B15" s="13">
        <f>'171011042010'!D36</f>
        <v>0</v>
      </c>
      <c r="C15" s="8">
        <f>'171011042010'!E36</f>
        <v>0</v>
      </c>
      <c r="D15" s="8">
        <f>'171011042010'!F36</f>
        <v>0</v>
      </c>
      <c r="E15" s="8">
        <f>'171011042010'!G36</f>
        <v>0</v>
      </c>
      <c r="F15" s="8">
        <f>'171011042010'!H36</f>
        <v>0</v>
      </c>
      <c r="G15" s="8">
        <f>'171011042010'!I36</f>
        <v>0</v>
      </c>
      <c r="H15" s="8">
        <f>'171011042010'!J36</f>
        <v>0</v>
      </c>
      <c r="I15" s="8">
        <f>'171011042010'!K36</f>
        <v>0</v>
      </c>
      <c r="J15" s="8">
        <f>'171011042010'!L36</f>
        <v>0</v>
      </c>
      <c r="K15" s="16" t="str">
        <f>'171011042010'!A36</f>
        <v>Exp 10/20</v>
      </c>
    </row>
    <row r="16" spans="1:11" ht="18" customHeight="1" x14ac:dyDescent="0.3">
      <c r="A16" s="138">
        <f>'171102012011'!K2</f>
        <v>171102012011</v>
      </c>
      <c r="B16" s="13">
        <f>'171102012011'!D36</f>
        <v>0.30000000000000071</v>
      </c>
      <c r="C16" s="8">
        <f>'171102012011'!E36</f>
        <v>0</v>
      </c>
      <c r="D16" s="8">
        <f>'171102012011'!F36</f>
        <v>0</v>
      </c>
      <c r="E16" s="8">
        <f>'171102012011'!G36</f>
        <v>0</v>
      </c>
      <c r="F16" s="8">
        <f>'171102012011'!H36</f>
        <v>0</v>
      </c>
      <c r="G16" s="8">
        <f>'171102012011'!I36</f>
        <v>0</v>
      </c>
      <c r="H16" s="8">
        <f>'171102012011'!J36</f>
        <v>0</v>
      </c>
      <c r="I16" s="8">
        <f>'171102012011'!K36</f>
        <v>0</v>
      </c>
      <c r="J16" s="8">
        <f>'171102012011'!L36</f>
        <v>0</v>
      </c>
      <c r="K16" s="16" t="str">
        <f>'171102012011'!A36</f>
        <v>Exp 11/20</v>
      </c>
    </row>
    <row r="17" spans="1:11" ht="18" customHeight="1" x14ac:dyDescent="0.3">
      <c r="A17" s="138">
        <f>'180214012102'!K2</f>
        <v>180214012102</v>
      </c>
      <c r="B17" s="13">
        <f>'180214012102'!D36</f>
        <v>1.5000000000000058</v>
      </c>
      <c r="C17" s="8">
        <f>'180214012102'!E36</f>
        <v>0</v>
      </c>
      <c r="D17" s="8">
        <f>'180214012102'!F36</f>
        <v>0</v>
      </c>
      <c r="E17" s="8">
        <f>'180214012102'!G36</f>
        <v>0</v>
      </c>
      <c r="F17" s="8">
        <f>'180214012102'!H36</f>
        <v>0</v>
      </c>
      <c r="G17" s="8">
        <f>'180214012102'!I36</f>
        <v>0</v>
      </c>
      <c r="H17" s="8">
        <f>'180214012102'!J36</f>
        <v>0</v>
      </c>
      <c r="I17" s="8">
        <f>'180214012102'!K36</f>
        <v>0</v>
      </c>
      <c r="J17" s="8">
        <f>'180214012102'!L36</f>
        <v>0</v>
      </c>
      <c r="K17" s="16" t="str">
        <f>'180214012102'!A36</f>
        <v>Exp 2/21</v>
      </c>
    </row>
    <row r="18" spans="1:11" ht="18" customHeight="1" x14ac:dyDescent="0.3">
      <c r="A18" s="138">
        <f>'180524042105'!K2</f>
        <v>180524042105</v>
      </c>
      <c r="B18" s="13">
        <f>'180524042105'!D37</f>
        <v>2.9000000000000021</v>
      </c>
      <c r="C18" s="8">
        <f>'180524042105'!E37</f>
        <v>0</v>
      </c>
      <c r="D18" s="8">
        <f>'180524042105'!F37</f>
        <v>0</v>
      </c>
      <c r="E18" s="8">
        <f>'180524042105'!G37</f>
        <v>0</v>
      </c>
      <c r="F18" s="8">
        <f>'180524042105'!H37</f>
        <v>0</v>
      </c>
      <c r="G18" s="8">
        <f>'180524042105'!I37</f>
        <v>0</v>
      </c>
      <c r="H18" s="8">
        <f>'180524042105'!J37</f>
        <v>0</v>
      </c>
      <c r="I18" s="8">
        <f>'180524042105'!K37</f>
        <v>0</v>
      </c>
      <c r="J18" s="8">
        <f>'180524042105'!L37</f>
        <v>0</v>
      </c>
      <c r="K18" s="16" t="str">
        <f>'180524042105'!A37</f>
        <v>Exp 5/21</v>
      </c>
    </row>
    <row r="19" spans="1:11" ht="18" customHeight="1" x14ac:dyDescent="0.3">
      <c r="A19" s="138">
        <f>'180716022107'!K2</f>
        <v>180716022107</v>
      </c>
      <c r="B19" s="13">
        <f>'180716022107'!D37</f>
        <v>0.40000000000000036</v>
      </c>
      <c r="C19" s="8">
        <f>'180716022107'!E37</f>
        <v>0</v>
      </c>
      <c r="D19" s="8">
        <f>'180716022107'!F37</f>
        <v>0</v>
      </c>
      <c r="E19" s="8">
        <f>'180716022107'!G37</f>
        <v>0</v>
      </c>
      <c r="F19" s="8">
        <f>'180716022107'!H37</f>
        <v>0</v>
      </c>
      <c r="G19" s="8">
        <f>'180716022107'!I37</f>
        <v>0</v>
      </c>
      <c r="H19" s="8">
        <f>'180716022107'!J37</f>
        <v>0</v>
      </c>
      <c r="I19" s="8">
        <f>'180716022107'!K37</f>
        <v>0</v>
      </c>
      <c r="J19" s="8">
        <f>'180716022107'!L37</f>
        <v>0</v>
      </c>
      <c r="K19" s="16" t="str">
        <f>'180716022107'!A37</f>
        <v>Exp 7/21</v>
      </c>
    </row>
    <row r="20" spans="1:11" ht="18" customHeight="1" x14ac:dyDescent="0.3">
      <c r="A20" s="138"/>
      <c r="B20" s="13"/>
      <c r="C20" s="8"/>
      <c r="D20" s="8"/>
      <c r="E20" s="8"/>
      <c r="F20" s="8"/>
      <c r="G20" s="8"/>
      <c r="H20" s="8"/>
      <c r="I20" s="8"/>
      <c r="J20" s="8"/>
      <c r="K20" s="16"/>
    </row>
    <row r="21" spans="1:11" ht="18" customHeight="1" x14ac:dyDescent="0.3">
      <c r="A21" s="138"/>
      <c r="B21" s="13"/>
      <c r="C21" s="8"/>
      <c r="D21" s="8"/>
      <c r="E21" s="8"/>
      <c r="F21" s="8"/>
      <c r="G21" s="8"/>
      <c r="H21" s="8"/>
      <c r="I21" s="8"/>
      <c r="J21" s="8"/>
      <c r="K21" s="16"/>
    </row>
    <row r="22" spans="1:11" ht="18" customHeight="1" x14ac:dyDescent="0.3">
      <c r="A22" s="136"/>
      <c r="B22" s="13"/>
      <c r="C22" s="8"/>
      <c r="D22" s="8"/>
      <c r="E22" s="8"/>
      <c r="F22" s="8"/>
      <c r="G22" s="8"/>
      <c r="H22" s="8"/>
      <c r="I22" s="8"/>
      <c r="J22" s="8"/>
      <c r="K22" s="16"/>
    </row>
    <row r="23" spans="1:11" ht="18" customHeight="1" x14ac:dyDescent="0.35">
      <c r="A23" s="139" t="s">
        <v>10</v>
      </c>
      <c r="B23" s="12">
        <f>SUM(B5:B22)</f>
        <v>5.1500000000000066</v>
      </c>
      <c r="C23" s="3">
        <f t="shared" ref="C23:J23" si="0">SUM(C5:C22)</f>
        <v>2</v>
      </c>
      <c r="D23" s="119">
        <f t="shared" si="0"/>
        <v>2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3">
        <f t="shared" si="0"/>
        <v>0</v>
      </c>
      <c r="I23" s="3">
        <f t="shared" si="0"/>
        <v>0</v>
      </c>
      <c r="J23" s="3">
        <f t="shared" si="0"/>
        <v>0</v>
      </c>
      <c r="K23" s="16"/>
    </row>
    <row r="24" spans="1:11" x14ac:dyDescent="0.2">
      <c r="D24">
        <f>D23*500</f>
        <v>1000</v>
      </c>
      <c r="K24">
        <f>SUM(D24:J24)</f>
        <v>1000</v>
      </c>
    </row>
    <row r="26" spans="1:11" x14ac:dyDescent="0.2">
      <c r="A26" s="140" t="s">
        <v>122</v>
      </c>
      <c r="B26" s="117">
        <v>2000</v>
      </c>
    </row>
    <row r="27" spans="1:11" x14ac:dyDescent="0.2">
      <c r="A27" s="140" t="s">
        <v>123</v>
      </c>
      <c r="B27" s="117">
        <v>2000</v>
      </c>
    </row>
    <row r="28" spans="1:11" x14ac:dyDescent="0.2">
      <c r="A28" s="140" t="s">
        <v>124</v>
      </c>
      <c r="B28" s="120">
        <v>0</v>
      </c>
    </row>
  </sheetData>
  <phoneticPr fontId="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pane ySplit="5" topLeftCell="A21" activePane="bottomLeft" state="frozen"/>
      <selection pane="bottomLeft" activeCell="I27" sqref="I27"/>
    </sheetView>
  </sheetViews>
  <sheetFormatPr defaultRowHeight="12.75" x14ac:dyDescent="0.2"/>
  <cols>
    <col min="1" max="1" width="15.5703125" customWidth="1"/>
    <col min="2" max="2" width="11.7109375" bestFit="1" customWidth="1"/>
    <col min="3" max="3" width="26.140625" customWidth="1"/>
    <col min="4" max="4" width="11.42578125" customWidth="1"/>
    <col min="6" max="6" width="9.140625" style="100" customWidth="1"/>
    <col min="9" max="10" width="12.5703125" bestFit="1" customWidth="1"/>
    <col min="11" max="11" width="34.28515625" customWidth="1"/>
    <col min="12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F2" s="101"/>
      <c r="H2" s="18" t="s">
        <v>12</v>
      </c>
      <c r="J2" s="1" t="s">
        <v>11</v>
      </c>
      <c r="K2" s="94">
        <v>171011042010</v>
      </c>
    </row>
    <row r="3" spans="1:12" s="22" customFormat="1" ht="21" customHeight="1" x14ac:dyDescent="0.2">
      <c r="D3" s="22" t="s">
        <v>114</v>
      </c>
      <c r="F3" s="102"/>
      <c r="I3" s="22" t="s">
        <v>117</v>
      </c>
    </row>
    <row r="4" spans="1:12" s="112" customFormat="1" ht="21" customHeight="1" x14ac:dyDescent="0.2">
      <c r="A4" s="112" t="s">
        <v>119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10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s="20" customFormat="1" ht="18" customHeight="1" x14ac:dyDescent="0.2">
      <c r="A6" s="106">
        <v>43027</v>
      </c>
      <c r="B6" s="47" t="s">
        <v>111</v>
      </c>
      <c r="C6" s="47" t="s">
        <v>87</v>
      </c>
      <c r="D6" s="48">
        <v>5.25</v>
      </c>
      <c r="E6" s="47"/>
      <c r="F6" s="47"/>
      <c r="G6" s="47"/>
      <c r="H6" s="47"/>
      <c r="I6" s="47"/>
      <c r="J6" s="19"/>
      <c r="K6" s="19"/>
      <c r="L6" s="19"/>
    </row>
    <row r="7" spans="1:12" s="84" customFormat="1" ht="15" x14ac:dyDescent="0.2">
      <c r="A7" s="82">
        <v>43027</v>
      </c>
      <c r="B7" s="50" t="s">
        <v>111</v>
      </c>
      <c r="C7" s="107" t="s">
        <v>112</v>
      </c>
      <c r="D7" s="83">
        <v>-0.2</v>
      </c>
      <c r="E7" s="51"/>
      <c r="F7" s="51"/>
      <c r="G7" s="51"/>
      <c r="H7" s="51"/>
      <c r="I7" s="51"/>
      <c r="J7" s="51"/>
      <c r="K7" s="51"/>
      <c r="L7" s="37"/>
    </row>
    <row r="8" spans="1:12" ht="18" customHeight="1" x14ac:dyDescent="0.2">
      <c r="A8" s="49">
        <v>43028</v>
      </c>
      <c r="B8" s="50" t="s">
        <v>115</v>
      </c>
      <c r="C8" s="51" t="s">
        <v>116</v>
      </c>
      <c r="D8" s="90">
        <v>-5.05</v>
      </c>
      <c r="E8" s="53"/>
      <c r="F8" s="53"/>
      <c r="G8" s="53"/>
      <c r="H8" s="53"/>
      <c r="I8" s="57">
        <v>1</v>
      </c>
      <c r="J8" s="53"/>
      <c r="K8" s="53"/>
      <c r="L8" s="53"/>
    </row>
    <row r="9" spans="1:12" s="105" customFormat="1" ht="18" customHeight="1" x14ac:dyDescent="0.2">
      <c r="A9" s="82">
        <v>43028</v>
      </c>
      <c r="B9" s="50" t="s">
        <v>115</v>
      </c>
      <c r="C9" s="51" t="s">
        <v>118</v>
      </c>
      <c r="D9" s="51"/>
      <c r="E9" s="51"/>
      <c r="F9" s="51"/>
      <c r="G9" s="51"/>
      <c r="H9" s="51"/>
      <c r="I9" s="51">
        <v>-1</v>
      </c>
      <c r="J9" s="51"/>
      <c r="K9" s="51"/>
      <c r="L9" s="51"/>
    </row>
    <row r="10" spans="1:12" s="111" customFormat="1" ht="18" customHeight="1" x14ac:dyDescent="0.2">
      <c r="A10" s="108"/>
      <c r="B10" s="109"/>
      <c r="C10" s="110"/>
      <c r="D10" s="110"/>
      <c r="E10" s="110"/>
      <c r="F10" s="110"/>
      <c r="G10" s="110"/>
      <c r="H10" s="110"/>
      <c r="I10" s="110"/>
      <c r="J10" s="110"/>
      <c r="K10" s="110"/>
      <c r="L10" s="110"/>
    </row>
    <row r="11" spans="1:12" s="84" customFormat="1" ht="18" customHeight="1" x14ac:dyDescent="0.2">
      <c r="A11" s="82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37"/>
    </row>
    <row r="12" spans="1:12" s="84" customFormat="1" ht="18" customHeight="1" x14ac:dyDescent="0.2">
      <c r="A12" s="82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82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82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37"/>
    </row>
    <row r="15" spans="1:12" s="84" customFormat="1" ht="18" customHeight="1" x14ac:dyDescent="0.2">
      <c r="A15" s="82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82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82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82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82"/>
      <c r="B19" s="50"/>
      <c r="C19" s="51"/>
      <c r="D19" s="51"/>
      <c r="E19" s="51"/>
      <c r="F19" s="51"/>
      <c r="G19" s="51"/>
      <c r="H19" s="51"/>
      <c r="I19" s="51"/>
      <c r="J19" s="37"/>
      <c r="K19" s="37"/>
      <c r="L19" s="37"/>
    </row>
    <row r="20" spans="1:12" s="84" customFormat="1" ht="18" customHeight="1" x14ac:dyDescent="0.2">
      <c r="A20" s="33"/>
      <c r="B20" s="33"/>
      <c r="C20" s="37"/>
      <c r="D20" s="37"/>
      <c r="E20" s="37"/>
      <c r="F20" s="51"/>
      <c r="G20" s="37"/>
      <c r="H20" s="37"/>
      <c r="I20" s="37"/>
      <c r="J20" s="37"/>
      <c r="K20" s="37"/>
      <c r="L20" s="37"/>
    </row>
    <row r="21" spans="1:12" s="84" customFormat="1" ht="18" customHeight="1" x14ac:dyDescent="0.2">
      <c r="A21" s="33"/>
      <c r="B21" s="33"/>
      <c r="C21" s="37"/>
      <c r="D21" s="37"/>
      <c r="E21" s="37"/>
      <c r="F21" s="51"/>
      <c r="G21" s="37"/>
      <c r="H21" s="37"/>
      <c r="I21" s="37"/>
      <c r="J21" s="37"/>
      <c r="K21" s="37"/>
      <c r="L21" s="37"/>
    </row>
    <row r="22" spans="1:12" ht="18" customHeight="1" x14ac:dyDescent="0.2">
      <c r="A22" s="2"/>
      <c r="B22" s="2"/>
      <c r="C22" s="7"/>
      <c r="D22" s="7"/>
      <c r="E22" s="7"/>
      <c r="F22" s="53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53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53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53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53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53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53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53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53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53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53"/>
      <c r="G32" s="7"/>
      <c r="H32" s="7"/>
      <c r="I32" s="7"/>
      <c r="J32" s="7"/>
      <c r="K32" s="7"/>
      <c r="L32" s="7"/>
    </row>
    <row r="33" spans="1:12" ht="18" customHeight="1" x14ac:dyDescent="0.2">
      <c r="A33" s="2"/>
      <c r="B33" s="2"/>
      <c r="C33" s="7"/>
      <c r="D33" s="7"/>
      <c r="E33" s="7"/>
      <c r="F33" s="53"/>
      <c r="G33" s="7"/>
      <c r="H33" s="7"/>
      <c r="I33" s="7"/>
      <c r="J33" s="7"/>
      <c r="K33" s="7"/>
      <c r="L33" s="7"/>
    </row>
    <row r="34" spans="1:12" ht="18" customHeight="1" x14ac:dyDescent="0.2"/>
    <row r="35" spans="1:12" ht="18" customHeight="1" x14ac:dyDescent="0.2">
      <c r="B35" s="14"/>
    </row>
    <row r="36" spans="1:12" s="5" customFormat="1" ht="18" customHeight="1" x14ac:dyDescent="0.2">
      <c r="A36" s="14" t="s">
        <v>113</v>
      </c>
      <c r="B36" s="15"/>
      <c r="C36" s="6" t="s">
        <v>10</v>
      </c>
      <c r="D36" s="95">
        <f>SUM(D6:D33)</f>
        <v>0</v>
      </c>
      <c r="E36" s="6">
        <f t="shared" ref="E36:L36" si="0">SUM(E6:E33)</f>
        <v>0</v>
      </c>
      <c r="F36" s="104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</row>
    <row r="37" spans="1:12" ht="18" customHeight="1" x14ac:dyDescent="0.2">
      <c r="F37" s="105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pane ySplit="5" topLeftCell="A24" activePane="bottomLeft" state="frozen"/>
      <selection pane="bottomLeft" activeCell="F36" sqref="F36"/>
    </sheetView>
  </sheetViews>
  <sheetFormatPr defaultRowHeight="12.75" x14ac:dyDescent="0.2"/>
  <cols>
    <col min="1" max="1" width="15.5703125" style="122" customWidth="1"/>
    <col min="2" max="2" width="11.7109375" bestFit="1" customWidth="1"/>
    <col min="3" max="3" width="26.140625" customWidth="1"/>
    <col min="4" max="4" width="11.42578125" customWidth="1"/>
    <col min="6" max="6" width="9.140625" style="100" customWidth="1"/>
    <col min="9" max="10" width="12.5703125" bestFit="1" customWidth="1"/>
    <col min="11" max="11" width="34.28515625" customWidth="1"/>
    <col min="12" max="12" width="12.5703125" bestFit="1" customWidth="1"/>
  </cols>
  <sheetData>
    <row r="1" spans="1:12" x14ac:dyDescent="0.2">
      <c r="A1" s="122" t="s">
        <v>0</v>
      </c>
      <c r="H1" s="17" t="s">
        <v>12</v>
      </c>
    </row>
    <row r="2" spans="1:12" s="1" customFormat="1" ht="29.25" customHeight="1" x14ac:dyDescent="0.4">
      <c r="A2" s="123" t="s">
        <v>14</v>
      </c>
      <c r="E2" s="1" t="s">
        <v>15</v>
      </c>
      <c r="F2" s="101"/>
      <c r="H2" s="18" t="s">
        <v>12</v>
      </c>
      <c r="J2" s="1" t="s">
        <v>11</v>
      </c>
      <c r="K2" s="94">
        <v>171102012011</v>
      </c>
    </row>
    <row r="3" spans="1:12" s="22" customFormat="1" ht="21" customHeight="1" x14ac:dyDescent="0.2">
      <c r="A3" s="124"/>
      <c r="F3" s="102"/>
    </row>
    <row r="4" spans="1:12" s="102" customFormat="1" ht="21" customHeight="1" x14ac:dyDescent="0.2">
      <c r="A4" s="125"/>
      <c r="I4" s="102" t="s">
        <v>129</v>
      </c>
    </row>
    <row r="5" spans="1:12" ht="18" customHeight="1" x14ac:dyDescent="0.3">
      <c r="A5" s="126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103" t="s">
        <v>6</v>
      </c>
      <c r="G5" s="3" t="s">
        <v>7</v>
      </c>
      <c r="H5" s="3" t="s">
        <v>8</v>
      </c>
      <c r="I5" s="3" t="s">
        <v>128</v>
      </c>
      <c r="J5" s="3" t="s">
        <v>9</v>
      </c>
      <c r="K5" s="3" t="s">
        <v>9</v>
      </c>
      <c r="L5" s="3" t="s">
        <v>9</v>
      </c>
    </row>
    <row r="6" spans="1:12" s="20" customFormat="1" ht="18" customHeight="1" x14ac:dyDescent="0.2">
      <c r="A6" s="106">
        <v>43052</v>
      </c>
      <c r="B6" s="47" t="s">
        <v>111</v>
      </c>
      <c r="C6" s="47" t="s">
        <v>87</v>
      </c>
      <c r="D6" s="48">
        <v>10.8</v>
      </c>
      <c r="E6" s="47"/>
      <c r="F6" s="47"/>
      <c r="G6" s="47"/>
      <c r="H6" s="47"/>
      <c r="I6" s="47"/>
      <c r="J6" s="19"/>
      <c r="K6" s="19"/>
      <c r="L6" s="19"/>
    </row>
    <row r="7" spans="1:12" s="20" customFormat="1" ht="14.25" x14ac:dyDescent="0.2">
      <c r="A7" s="106">
        <v>43052</v>
      </c>
      <c r="B7" s="47" t="s">
        <v>111</v>
      </c>
      <c r="C7" s="132" t="s">
        <v>112</v>
      </c>
      <c r="D7" s="48">
        <v>-0.2</v>
      </c>
      <c r="E7" s="48"/>
      <c r="F7" s="48"/>
      <c r="G7" s="48"/>
      <c r="H7" s="48"/>
      <c r="I7" s="48"/>
      <c r="J7" s="48"/>
      <c r="K7" s="48"/>
      <c r="L7" s="133"/>
    </row>
    <row r="8" spans="1:12" ht="18" customHeight="1" x14ac:dyDescent="0.2">
      <c r="A8" s="128">
        <v>43053</v>
      </c>
      <c r="B8" s="50" t="s">
        <v>106</v>
      </c>
      <c r="C8" s="51" t="s">
        <v>127</v>
      </c>
      <c r="D8" s="90">
        <v>-10.3</v>
      </c>
      <c r="E8" s="53"/>
      <c r="F8" s="53"/>
      <c r="G8" s="53"/>
      <c r="H8" s="53"/>
      <c r="I8" s="57">
        <v>2</v>
      </c>
      <c r="J8" s="53"/>
      <c r="K8" s="53"/>
      <c r="L8" s="53"/>
    </row>
    <row r="9" spans="1:12" s="105" customFormat="1" ht="18" customHeight="1" x14ac:dyDescent="0.2">
      <c r="A9" s="127">
        <v>43056</v>
      </c>
      <c r="B9" s="50" t="s">
        <v>115</v>
      </c>
      <c r="C9" s="51" t="s">
        <v>130</v>
      </c>
      <c r="D9" s="51"/>
      <c r="E9" s="51"/>
      <c r="F9" s="51"/>
      <c r="G9" s="51"/>
      <c r="H9" s="51"/>
      <c r="I9" s="51">
        <v>-2</v>
      </c>
      <c r="J9" s="51"/>
      <c r="K9" s="51"/>
      <c r="L9" s="51"/>
    </row>
    <row r="10" spans="1:12" s="105" customFormat="1" ht="18" customHeight="1" x14ac:dyDescent="0.2">
      <c r="A10" s="127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s="84" customFormat="1" ht="18" customHeight="1" x14ac:dyDescent="0.2">
      <c r="A11" s="127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37"/>
    </row>
    <row r="12" spans="1:12" s="84" customFormat="1" ht="18" customHeight="1" x14ac:dyDescent="0.2">
      <c r="A12" s="127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127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127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37"/>
    </row>
    <row r="15" spans="1:12" s="84" customFormat="1" ht="18" customHeight="1" x14ac:dyDescent="0.2">
      <c r="A15" s="127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127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127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127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127"/>
      <c r="B19" s="50"/>
      <c r="C19" s="51"/>
      <c r="D19" s="51"/>
      <c r="E19" s="51"/>
      <c r="F19" s="51"/>
      <c r="G19" s="51"/>
      <c r="H19" s="51"/>
      <c r="I19" s="51"/>
      <c r="J19" s="37"/>
      <c r="K19" s="37"/>
      <c r="L19" s="37"/>
    </row>
    <row r="20" spans="1:12" s="84" customFormat="1" ht="18" customHeight="1" x14ac:dyDescent="0.2">
      <c r="A20" s="129"/>
      <c r="B20" s="33"/>
      <c r="C20" s="37"/>
      <c r="D20" s="37"/>
      <c r="E20" s="37"/>
      <c r="F20" s="51"/>
      <c r="G20" s="37"/>
      <c r="H20" s="37"/>
      <c r="I20" s="37"/>
      <c r="J20" s="37"/>
      <c r="K20" s="37"/>
      <c r="L20" s="37"/>
    </row>
    <row r="21" spans="1:12" s="84" customFormat="1" ht="18" customHeight="1" x14ac:dyDescent="0.2">
      <c r="A21" s="129"/>
      <c r="B21" s="33"/>
      <c r="C21" s="37"/>
      <c r="D21" s="37"/>
      <c r="E21" s="37"/>
      <c r="F21" s="51"/>
      <c r="G21" s="37"/>
      <c r="H21" s="37"/>
      <c r="I21" s="37"/>
      <c r="J21" s="37"/>
      <c r="K21" s="37"/>
      <c r="L21" s="37"/>
    </row>
    <row r="22" spans="1:12" ht="18" customHeight="1" x14ac:dyDescent="0.2">
      <c r="A22" s="130"/>
      <c r="B22" s="2"/>
      <c r="C22" s="7"/>
      <c r="D22" s="7"/>
      <c r="E22" s="7"/>
      <c r="F22" s="53"/>
      <c r="G22" s="7"/>
      <c r="H22" s="7"/>
      <c r="I22" s="7"/>
      <c r="J22" s="7"/>
      <c r="K22" s="7"/>
      <c r="L22" s="7"/>
    </row>
    <row r="23" spans="1:12" ht="18" customHeight="1" x14ac:dyDescent="0.2">
      <c r="A23" s="130"/>
      <c r="B23" s="2"/>
      <c r="C23" s="7"/>
      <c r="D23" s="7"/>
      <c r="E23" s="7"/>
      <c r="F23" s="53"/>
      <c r="G23" s="7"/>
      <c r="H23" s="7"/>
      <c r="I23" s="7"/>
      <c r="J23" s="7"/>
      <c r="K23" s="7"/>
      <c r="L23" s="7"/>
    </row>
    <row r="24" spans="1:12" ht="18" customHeight="1" x14ac:dyDescent="0.2">
      <c r="A24" s="130"/>
      <c r="B24" s="2"/>
      <c r="C24" s="7"/>
      <c r="D24" s="7"/>
      <c r="E24" s="7"/>
      <c r="F24" s="53"/>
      <c r="G24" s="7"/>
      <c r="H24" s="7"/>
      <c r="I24" s="7"/>
      <c r="J24" s="7"/>
      <c r="K24" s="7"/>
      <c r="L24" s="7"/>
    </row>
    <row r="25" spans="1:12" ht="18" customHeight="1" x14ac:dyDescent="0.2">
      <c r="A25" s="130"/>
      <c r="B25" s="2"/>
      <c r="C25" s="7"/>
      <c r="D25" s="7"/>
      <c r="E25" s="7"/>
      <c r="F25" s="53"/>
      <c r="G25" s="7"/>
      <c r="H25" s="7"/>
      <c r="I25" s="7"/>
      <c r="J25" s="7"/>
      <c r="K25" s="7"/>
      <c r="L25" s="7"/>
    </row>
    <row r="26" spans="1:12" ht="18" customHeight="1" x14ac:dyDescent="0.2">
      <c r="A26" s="130"/>
      <c r="B26" s="2"/>
      <c r="C26" s="7"/>
      <c r="D26" s="7"/>
      <c r="E26" s="7"/>
      <c r="F26" s="53"/>
      <c r="G26" s="7"/>
      <c r="H26" s="7"/>
      <c r="I26" s="7"/>
      <c r="J26" s="7"/>
      <c r="K26" s="7"/>
      <c r="L26" s="7"/>
    </row>
    <row r="27" spans="1:12" ht="18" customHeight="1" x14ac:dyDescent="0.2">
      <c r="A27" s="130"/>
      <c r="B27" s="2"/>
      <c r="C27" s="7"/>
      <c r="D27" s="7"/>
      <c r="E27" s="7"/>
      <c r="F27" s="53"/>
      <c r="G27" s="7"/>
      <c r="H27" s="7"/>
      <c r="I27" s="7"/>
      <c r="J27" s="7"/>
      <c r="K27" s="7"/>
      <c r="L27" s="7"/>
    </row>
    <row r="28" spans="1:12" ht="18" customHeight="1" x14ac:dyDescent="0.2">
      <c r="A28" s="130"/>
      <c r="B28" s="2"/>
      <c r="C28" s="7"/>
      <c r="D28" s="7"/>
      <c r="E28" s="7"/>
      <c r="F28" s="53"/>
      <c r="G28" s="7"/>
      <c r="H28" s="7"/>
      <c r="I28" s="7"/>
      <c r="J28" s="7"/>
      <c r="K28" s="7"/>
      <c r="L28" s="7"/>
    </row>
    <row r="29" spans="1:12" ht="18" customHeight="1" x14ac:dyDescent="0.2">
      <c r="A29" s="130"/>
      <c r="B29" s="2"/>
      <c r="C29" s="7"/>
      <c r="D29" s="7"/>
      <c r="E29" s="7"/>
      <c r="F29" s="53"/>
      <c r="G29" s="7"/>
      <c r="H29" s="7"/>
      <c r="I29" s="7"/>
      <c r="J29" s="7"/>
      <c r="K29" s="7"/>
      <c r="L29" s="7"/>
    </row>
    <row r="30" spans="1:12" ht="18" customHeight="1" x14ac:dyDescent="0.2">
      <c r="A30" s="130"/>
      <c r="B30" s="2"/>
      <c r="C30" s="7"/>
      <c r="D30" s="7"/>
      <c r="E30" s="7"/>
      <c r="F30" s="53"/>
      <c r="G30" s="7"/>
      <c r="H30" s="7"/>
      <c r="I30" s="7"/>
      <c r="J30" s="7"/>
      <c r="K30" s="7"/>
      <c r="L30" s="7"/>
    </row>
    <row r="31" spans="1:12" ht="18" customHeight="1" x14ac:dyDescent="0.2">
      <c r="A31" s="130"/>
      <c r="B31" s="2"/>
      <c r="C31" s="7"/>
      <c r="D31" s="7"/>
      <c r="E31" s="7"/>
      <c r="F31" s="53"/>
      <c r="G31" s="7"/>
      <c r="H31" s="7"/>
      <c r="I31" s="7"/>
      <c r="J31" s="7"/>
      <c r="K31" s="7"/>
      <c r="L31" s="7"/>
    </row>
    <row r="32" spans="1:12" ht="18" customHeight="1" x14ac:dyDescent="0.2">
      <c r="A32" s="130"/>
      <c r="B32" s="2"/>
      <c r="C32" s="7"/>
      <c r="D32" s="7"/>
      <c r="E32" s="7"/>
      <c r="F32" s="53"/>
      <c r="G32" s="7"/>
      <c r="H32" s="7"/>
      <c r="I32" s="7"/>
      <c r="J32" s="7"/>
      <c r="K32" s="7"/>
      <c r="L32" s="7"/>
    </row>
    <row r="33" spans="1:12" ht="18" customHeight="1" x14ac:dyDescent="0.2">
      <c r="A33" s="130"/>
      <c r="B33" s="2"/>
      <c r="C33" s="7"/>
      <c r="D33" s="7"/>
      <c r="E33" s="7"/>
      <c r="F33" s="53"/>
      <c r="G33" s="7"/>
      <c r="H33" s="7"/>
      <c r="I33" s="7"/>
      <c r="J33" s="7"/>
      <c r="K33" s="7"/>
      <c r="L33" s="7"/>
    </row>
    <row r="34" spans="1:12" ht="18" customHeight="1" x14ac:dyDescent="0.2"/>
    <row r="35" spans="1:12" ht="18" customHeight="1" x14ac:dyDescent="0.2">
      <c r="B35" s="14"/>
    </row>
    <row r="36" spans="1:12" s="5" customFormat="1" ht="18" customHeight="1" x14ac:dyDescent="0.2">
      <c r="A36" s="131" t="s">
        <v>126</v>
      </c>
      <c r="B36" s="15"/>
      <c r="C36" s="6" t="s">
        <v>10</v>
      </c>
      <c r="D36" s="95">
        <f>SUM(D6:D33)</f>
        <v>0.30000000000000071</v>
      </c>
      <c r="E36" s="6">
        <f t="shared" ref="E36:L36" si="0">SUM(E6:E33)</f>
        <v>0</v>
      </c>
      <c r="F36" s="104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</row>
    <row r="37" spans="1:12" ht="18" customHeight="1" x14ac:dyDescent="0.2">
      <c r="F37" s="105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pane ySplit="5" topLeftCell="A18" activePane="bottomLeft" state="frozen"/>
      <selection pane="bottomLeft" activeCell="A12" sqref="A12:IV12"/>
    </sheetView>
  </sheetViews>
  <sheetFormatPr defaultRowHeight="12.75" x14ac:dyDescent="0.2"/>
  <cols>
    <col min="1" max="1" width="15.5703125" style="122" customWidth="1"/>
    <col min="2" max="2" width="11.7109375" bestFit="1" customWidth="1"/>
    <col min="3" max="3" width="26.140625" customWidth="1"/>
    <col min="4" max="4" width="11.42578125" customWidth="1"/>
    <col min="6" max="6" width="9.140625" style="100" customWidth="1"/>
    <col min="9" max="10" width="12.5703125" bestFit="1" customWidth="1"/>
    <col min="11" max="11" width="34.28515625" customWidth="1"/>
    <col min="12" max="12" width="12.5703125" bestFit="1" customWidth="1"/>
  </cols>
  <sheetData>
    <row r="1" spans="1:12" x14ac:dyDescent="0.2">
      <c r="A1" s="122" t="s">
        <v>0</v>
      </c>
      <c r="H1" s="17" t="s">
        <v>12</v>
      </c>
    </row>
    <row r="2" spans="1:12" s="1" customFormat="1" ht="29.25" customHeight="1" x14ac:dyDescent="0.4">
      <c r="A2" s="123" t="s">
        <v>14</v>
      </c>
      <c r="E2" s="1" t="s">
        <v>15</v>
      </c>
      <c r="F2" s="101"/>
      <c r="H2" s="18" t="s">
        <v>12</v>
      </c>
      <c r="J2" s="1" t="s">
        <v>11</v>
      </c>
      <c r="K2" s="94">
        <v>180214012102</v>
      </c>
    </row>
    <row r="3" spans="1:12" s="22" customFormat="1" ht="21" customHeight="1" x14ac:dyDescent="0.2">
      <c r="A3" s="124"/>
      <c r="F3" s="102"/>
    </row>
    <row r="4" spans="1:12" s="102" customFormat="1" ht="21" customHeight="1" x14ac:dyDescent="0.2">
      <c r="A4" s="125"/>
      <c r="J4" s="102" t="s">
        <v>142</v>
      </c>
    </row>
    <row r="5" spans="1:12" ht="18" customHeight="1" x14ac:dyDescent="0.3">
      <c r="A5" s="126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103" t="s">
        <v>6</v>
      </c>
      <c r="G5" s="3" t="s">
        <v>7</v>
      </c>
      <c r="H5" s="3" t="s">
        <v>8</v>
      </c>
      <c r="I5" s="3" t="s">
        <v>128</v>
      </c>
      <c r="J5" s="3" t="s">
        <v>9</v>
      </c>
      <c r="K5" s="3" t="s">
        <v>9</v>
      </c>
      <c r="L5" s="3" t="s">
        <v>9</v>
      </c>
    </row>
    <row r="6" spans="1:12" s="20" customFormat="1" ht="18" customHeight="1" x14ac:dyDescent="0.2">
      <c r="A6" s="106">
        <v>43158</v>
      </c>
      <c r="B6" s="47" t="s">
        <v>86</v>
      </c>
      <c r="C6" s="47" t="s">
        <v>87</v>
      </c>
      <c r="D6" s="48">
        <v>204.1</v>
      </c>
      <c r="E6" s="47"/>
      <c r="F6" s="47"/>
      <c r="G6" s="47"/>
      <c r="H6" s="47"/>
      <c r="I6" s="47"/>
      <c r="J6" s="19"/>
      <c r="K6" s="19"/>
      <c r="L6" s="19"/>
    </row>
    <row r="7" spans="1:12" s="20" customFormat="1" ht="18" customHeight="1" x14ac:dyDescent="0.2">
      <c r="A7" s="106">
        <v>43158</v>
      </c>
      <c r="B7" s="47" t="s">
        <v>86</v>
      </c>
      <c r="C7" s="132" t="s">
        <v>134</v>
      </c>
      <c r="D7" s="48">
        <v>-0.2</v>
      </c>
      <c r="E7" s="48"/>
      <c r="F7" s="48"/>
      <c r="G7" s="48"/>
      <c r="H7" s="48"/>
      <c r="I7" s="48"/>
      <c r="J7" s="48"/>
      <c r="K7" s="48"/>
      <c r="L7" s="133"/>
    </row>
    <row r="8" spans="1:12" ht="18" customHeight="1" x14ac:dyDescent="0.2">
      <c r="A8" s="128">
        <v>43159</v>
      </c>
      <c r="B8" s="50" t="s">
        <v>106</v>
      </c>
      <c r="C8" s="51" t="s">
        <v>139</v>
      </c>
      <c r="D8" s="90">
        <v>-200</v>
      </c>
      <c r="E8" s="53"/>
      <c r="F8" s="53"/>
      <c r="G8" s="53"/>
      <c r="H8" s="53"/>
      <c r="I8" s="57"/>
      <c r="J8" s="53">
        <v>20</v>
      </c>
      <c r="K8" s="53"/>
      <c r="L8" s="53"/>
    </row>
    <row r="9" spans="1:12" s="105" customFormat="1" ht="18" customHeight="1" x14ac:dyDescent="0.2">
      <c r="A9" s="127">
        <v>43186</v>
      </c>
      <c r="B9" s="50" t="s">
        <v>138</v>
      </c>
      <c r="C9" s="51" t="s">
        <v>140</v>
      </c>
      <c r="D9" s="51"/>
      <c r="E9" s="51"/>
      <c r="F9" s="51"/>
      <c r="G9" s="51"/>
      <c r="H9" s="51"/>
      <c r="I9" s="51"/>
      <c r="J9" s="51">
        <v>-20</v>
      </c>
      <c r="K9" s="51"/>
      <c r="L9" s="51"/>
    </row>
    <row r="10" spans="1:12" s="105" customFormat="1" ht="18" customHeight="1" x14ac:dyDescent="0.2">
      <c r="A10" s="127">
        <v>43234</v>
      </c>
      <c r="B10" s="50" t="s">
        <v>106</v>
      </c>
      <c r="C10" s="51" t="s">
        <v>141</v>
      </c>
      <c r="D10" s="51">
        <v>-0.1</v>
      </c>
      <c r="E10" s="51"/>
      <c r="F10" s="51"/>
      <c r="G10" s="51"/>
      <c r="H10" s="51"/>
      <c r="I10" s="51"/>
      <c r="J10" s="51">
        <v>1</v>
      </c>
      <c r="K10" s="51"/>
      <c r="L10" s="51"/>
    </row>
    <row r="11" spans="1:12" s="84" customFormat="1" ht="18" customHeight="1" x14ac:dyDescent="0.2">
      <c r="A11" s="127">
        <v>43234</v>
      </c>
      <c r="B11" s="50" t="s">
        <v>143</v>
      </c>
      <c r="C11" s="51" t="s">
        <v>144</v>
      </c>
      <c r="D11" s="51"/>
      <c r="E11" s="51"/>
      <c r="F11" s="51"/>
      <c r="G11" s="51"/>
      <c r="H11" s="51"/>
      <c r="I11" s="51"/>
      <c r="J11" s="51">
        <v>-1</v>
      </c>
      <c r="K11" s="51"/>
      <c r="L11" s="37"/>
    </row>
    <row r="12" spans="1:12" s="144" customFormat="1" ht="18" customHeight="1" x14ac:dyDescent="0.2">
      <c r="A12" s="141">
        <v>43256</v>
      </c>
      <c r="B12" s="142" t="s">
        <v>106</v>
      </c>
      <c r="C12" s="143" t="s">
        <v>152</v>
      </c>
      <c r="D12" s="143">
        <v>-2.2999999999999998</v>
      </c>
      <c r="E12" s="143"/>
      <c r="F12" s="143"/>
      <c r="G12" s="143"/>
      <c r="H12" s="143"/>
      <c r="I12" s="143"/>
      <c r="J12" s="143"/>
      <c r="K12" s="143"/>
      <c r="L12" s="143"/>
    </row>
    <row r="13" spans="1:12" s="84" customFormat="1" ht="18" customHeight="1" x14ac:dyDescent="0.2">
      <c r="A13" s="127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127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37"/>
    </row>
    <row r="15" spans="1:12" s="84" customFormat="1" ht="18" customHeight="1" x14ac:dyDescent="0.2">
      <c r="A15" s="127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127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127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127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127"/>
      <c r="B19" s="50"/>
      <c r="C19" s="51"/>
      <c r="D19" s="51"/>
      <c r="E19" s="51"/>
      <c r="F19" s="51"/>
      <c r="G19" s="51"/>
      <c r="H19" s="51"/>
      <c r="I19" s="51"/>
      <c r="J19" s="37"/>
      <c r="K19" s="37"/>
      <c r="L19" s="37"/>
    </row>
    <row r="20" spans="1:12" s="84" customFormat="1" ht="18" customHeight="1" x14ac:dyDescent="0.2">
      <c r="A20" s="129"/>
      <c r="B20" s="33"/>
      <c r="C20" s="37"/>
      <c r="D20" s="37"/>
      <c r="E20" s="37"/>
      <c r="F20" s="51"/>
      <c r="G20" s="37"/>
      <c r="H20" s="37"/>
      <c r="I20" s="37"/>
      <c r="J20" s="37"/>
      <c r="K20" s="37"/>
      <c r="L20" s="37"/>
    </row>
    <row r="21" spans="1:12" s="84" customFormat="1" ht="18" customHeight="1" x14ac:dyDescent="0.2">
      <c r="A21" s="129"/>
      <c r="B21" s="33"/>
      <c r="C21" s="37"/>
      <c r="D21" s="37"/>
      <c r="E21" s="37"/>
      <c r="F21" s="51"/>
      <c r="G21" s="37"/>
      <c r="H21" s="37"/>
      <c r="I21" s="37"/>
      <c r="J21" s="37"/>
      <c r="K21" s="37"/>
      <c r="L21" s="37"/>
    </row>
    <row r="22" spans="1:12" ht="18" customHeight="1" x14ac:dyDescent="0.2">
      <c r="A22" s="130"/>
      <c r="B22" s="2"/>
      <c r="C22" s="7"/>
      <c r="D22" s="7"/>
      <c r="E22" s="7"/>
      <c r="F22" s="53"/>
      <c r="G22" s="7"/>
      <c r="H22" s="7"/>
      <c r="I22" s="7"/>
      <c r="J22" s="7"/>
      <c r="K22" s="7"/>
      <c r="L22" s="7"/>
    </row>
    <row r="23" spans="1:12" ht="18" customHeight="1" x14ac:dyDescent="0.2">
      <c r="A23" s="130"/>
      <c r="B23" s="2"/>
      <c r="C23" s="7"/>
      <c r="D23" s="7"/>
      <c r="E23" s="7"/>
      <c r="F23" s="53"/>
      <c r="G23" s="7"/>
      <c r="H23" s="7"/>
      <c r="I23" s="7"/>
      <c r="J23" s="7"/>
      <c r="K23" s="7"/>
      <c r="L23" s="7"/>
    </row>
    <row r="24" spans="1:12" ht="18" customHeight="1" x14ac:dyDescent="0.2">
      <c r="A24" s="130"/>
      <c r="B24" s="2"/>
      <c r="C24" s="7"/>
      <c r="D24" s="7"/>
      <c r="E24" s="7"/>
      <c r="F24" s="53"/>
      <c r="G24" s="7"/>
      <c r="H24" s="7"/>
      <c r="I24" s="7"/>
      <c r="J24" s="7"/>
      <c r="K24" s="7"/>
      <c r="L24" s="7"/>
    </row>
    <row r="25" spans="1:12" ht="18" customHeight="1" x14ac:dyDescent="0.2">
      <c r="A25" s="130"/>
      <c r="B25" s="2"/>
      <c r="C25" s="7"/>
      <c r="D25" s="7"/>
      <c r="E25" s="7"/>
      <c r="F25" s="53"/>
      <c r="G25" s="7"/>
      <c r="H25" s="7"/>
      <c r="I25" s="7"/>
      <c r="J25" s="7"/>
      <c r="K25" s="7"/>
      <c r="L25" s="7"/>
    </row>
    <row r="26" spans="1:12" ht="18" customHeight="1" x14ac:dyDescent="0.2">
      <c r="A26" s="130"/>
      <c r="B26" s="2"/>
      <c r="C26" s="7"/>
      <c r="D26" s="7"/>
      <c r="E26" s="7"/>
      <c r="F26" s="53"/>
      <c r="G26" s="7"/>
      <c r="H26" s="7"/>
      <c r="I26" s="7"/>
      <c r="J26" s="7"/>
      <c r="K26" s="7"/>
      <c r="L26" s="7"/>
    </row>
    <row r="27" spans="1:12" ht="18" customHeight="1" x14ac:dyDescent="0.2">
      <c r="A27" s="130"/>
      <c r="B27" s="2"/>
      <c r="C27" s="7"/>
      <c r="D27" s="7"/>
      <c r="E27" s="7"/>
      <c r="F27" s="53"/>
      <c r="G27" s="7"/>
      <c r="H27" s="7"/>
      <c r="I27" s="7"/>
      <c r="J27" s="7"/>
      <c r="K27" s="7"/>
      <c r="L27" s="7"/>
    </row>
    <row r="28" spans="1:12" ht="18" customHeight="1" x14ac:dyDescent="0.2">
      <c r="A28" s="130"/>
      <c r="B28" s="2"/>
      <c r="C28" s="7"/>
      <c r="D28" s="7"/>
      <c r="E28" s="7"/>
      <c r="F28" s="53"/>
      <c r="G28" s="7"/>
      <c r="H28" s="7"/>
      <c r="I28" s="7"/>
      <c r="J28" s="7"/>
      <c r="K28" s="7"/>
      <c r="L28" s="7"/>
    </row>
    <row r="29" spans="1:12" ht="18" customHeight="1" x14ac:dyDescent="0.2">
      <c r="A29" s="130"/>
      <c r="B29" s="2"/>
      <c r="C29" s="7"/>
      <c r="D29" s="7"/>
      <c r="E29" s="7"/>
      <c r="F29" s="53"/>
      <c r="G29" s="7"/>
      <c r="H29" s="7"/>
      <c r="I29" s="7"/>
      <c r="J29" s="7"/>
      <c r="K29" s="7"/>
      <c r="L29" s="7"/>
    </row>
    <row r="30" spans="1:12" ht="18" customHeight="1" x14ac:dyDescent="0.2">
      <c r="A30" s="130"/>
      <c r="B30" s="2"/>
      <c r="C30" s="7"/>
      <c r="D30" s="7"/>
      <c r="E30" s="7"/>
      <c r="F30" s="53"/>
      <c r="G30" s="7"/>
      <c r="H30" s="7"/>
      <c r="I30" s="7"/>
      <c r="J30" s="7"/>
      <c r="K30" s="7"/>
      <c r="L30" s="7"/>
    </row>
    <row r="31" spans="1:12" ht="18" customHeight="1" x14ac:dyDescent="0.2">
      <c r="A31" s="130"/>
      <c r="B31" s="2"/>
      <c r="C31" s="7"/>
      <c r="D31" s="7"/>
      <c r="E31" s="7"/>
      <c r="F31" s="53"/>
      <c r="G31" s="7"/>
      <c r="H31" s="7"/>
      <c r="I31" s="7"/>
      <c r="J31" s="7"/>
      <c r="K31" s="7"/>
      <c r="L31" s="7"/>
    </row>
    <row r="32" spans="1:12" ht="18" customHeight="1" x14ac:dyDescent="0.2">
      <c r="A32" s="130"/>
      <c r="B32" s="2"/>
      <c r="C32" s="7"/>
      <c r="D32" s="7"/>
      <c r="E32" s="7"/>
      <c r="F32" s="53"/>
      <c r="G32" s="7"/>
      <c r="H32" s="7"/>
      <c r="I32" s="7"/>
      <c r="J32" s="7"/>
      <c r="K32" s="7"/>
      <c r="L32" s="7"/>
    </row>
    <row r="33" spans="1:12" ht="18" customHeight="1" x14ac:dyDescent="0.2">
      <c r="A33" s="130"/>
      <c r="B33" s="2"/>
      <c r="C33" s="7"/>
      <c r="D33" s="7"/>
      <c r="E33" s="7"/>
      <c r="F33" s="53"/>
      <c r="G33" s="7"/>
      <c r="H33" s="7"/>
      <c r="I33" s="7"/>
      <c r="J33" s="7"/>
      <c r="K33" s="7"/>
      <c r="L33" s="7"/>
    </row>
    <row r="34" spans="1:12" ht="18" customHeight="1" x14ac:dyDescent="0.2"/>
    <row r="35" spans="1:12" ht="18" customHeight="1" x14ac:dyDescent="0.2">
      <c r="B35" s="14"/>
    </row>
    <row r="36" spans="1:12" s="5" customFormat="1" ht="18" customHeight="1" x14ac:dyDescent="0.2">
      <c r="A36" s="131" t="s">
        <v>133</v>
      </c>
      <c r="B36" s="15"/>
      <c r="C36" s="6" t="s">
        <v>10</v>
      </c>
      <c r="D36" s="95">
        <f>SUM(D6:D33)</f>
        <v>1.5000000000000058</v>
      </c>
      <c r="E36" s="6">
        <f t="shared" ref="E36:L36" si="0">SUM(E6:E33)</f>
        <v>0</v>
      </c>
      <c r="F36" s="104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</row>
    <row r="37" spans="1:12" ht="18" customHeight="1" x14ac:dyDescent="0.2">
      <c r="F37" s="105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zoomScale="80" zoomScaleNormal="80" workbookViewId="0">
      <pane ySplit="5" topLeftCell="A15" activePane="bottomLeft" state="frozen"/>
      <selection pane="bottomLeft" activeCell="K2" sqref="K2"/>
    </sheetView>
  </sheetViews>
  <sheetFormatPr defaultRowHeight="12.75" x14ac:dyDescent="0.2"/>
  <cols>
    <col min="1" max="1" width="15.5703125" style="122" customWidth="1"/>
    <col min="2" max="2" width="11.7109375" bestFit="1" customWidth="1"/>
    <col min="3" max="3" width="26.140625" customWidth="1"/>
    <col min="4" max="4" width="11.42578125" customWidth="1"/>
    <col min="6" max="6" width="9.140625" style="100" customWidth="1"/>
    <col min="9" max="10" width="12.5703125" bestFit="1" customWidth="1"/>
    <col min="11" max="11" width="34.28515625" customWidth="1"/>
    <col min="12" max="12" width="12.5703125" bestFit="1" customWidth="1"/>
  </cols>
  <sheetData>
    <row r="1" spans="1:12" x14ac:dyDescent="0.2">
      <c r="A1" s="122" t="s">
        <v>0</v>
      </c>
      <c r="H1" s="17" t="s">
        <v>12</v>
      </c>
    </row>
    <row r="2" spans="1:12" s="1" customFormat="1" ht="29.25" customHeight="1" x14ac:dyDescent="0.4">
      <c r="A2" s="123" t="s">
        <v>14</v>
      </c>
      <c r="E2" s="1" t="s">
        <v>15</v>
      </c>
      <c r="F2" s="101"/>
      <c r="H2" s="18" t="s">
        <v>12</v>
      </c>
      <c r="J2" s="1" t="s">
        <v>11</v>
      </c>
      <c r="K2" s="94">
        <v>180524042105</v>
      </c>
    </row>
    <row r="3" spans="1:12" s="22" customFormat="1" ht="21" customHeight="1" x14ac:dyDescent="0.2">
      <c r="A3" s="124"/>
      <c r="F3" s="102"/>
    </row>
    <row r="4" spans="1:12" s="102" customFormat="1" ht="21" customHeight="1" x14ac:dyDescent="0.2">
      <c r="A4" s="125"/>
      <c r="I4" s="102" t="s">
        <v>149</v>
      </c>
    </row>
    <row r="5" spans="1:12" ht="18" customHeight="1" x14ac:dyDescent="0.3">
      <c r="A5" s="126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103" t="s">
        <v>6</v>
      </c>
      <c r="G5" s="3" t="s">
        <v>7</v>
      </c>
      <c r="H5" s="3" t="s">
        <v>8</v>
      </c>
      <c r="I5" s="3" t="s">
        <v>128</v>
      </c>
      <c r="J5" s="3" t="s">
        <v>9</v>
      </c>
      <c r="K5" s="3" t="s">
        <v>9</v>
      </c>
      <c r="L5" s="3" t="s">
        <v>9</v>
      </c>
    </row>
    <row r="6" spans="1:12" s="20" customFormat="1" ht="18" customHeight="1" x14ac:dyDescent="0.2">
      <c r="A6" s="106">
        <v>43255</v>
      </c>
      <c r="B6" s="47" t="s">
        <v>86</v>
      </c>
      <c r="C6" s="47" t="s">
        <v>87</v>
      </c>
      <c r="D6" s="48">
        <v>10.8</v>
      </c>
      <c r="E6" s="47"/>
      <c r="F6" s="47"/>
      <c r="G6" s="47"/>
      <c r="H6" s="47"/>
      <c r="I6" s="47"/>
      <c r="J6" s="19"/>
      <c r="K6" s="19"/>
      <c r="L6" s="19"/>
    </row>
    <row r="7" spans="1:12" s="20" customFormat="1" ht="18" customHeight="1" x14ac:dyDescent="0.2">
      <c r="A7" s="106">
        <v>43255</v>
      </c>
      <c r="B7" s="47" t="s">
        <v>86</v>
      </c>
      <c r="C7" s="47" t="s">
        <v>148</v>
      </c>
      <c r="D7" s="48">
        <v>2.2999999999999998</v>
      </c>
      <c r="E7" s="47"/>
      <c r="F7" s="47"/>
      <c r="G7" s="47"/>
      <c r="H7" s="47"/>
      <c r="I7" s="47"/>
      <c r="J7" s="19"/>
      <c r="K7" s="19"/>
      <c r="L7" s="19"/>
    </row>
    <row r="8" spans="1:12" s="20" customFormat="1" ht="18" customHeight="1" x14ac:dyDescent="0.2">
      <c r="A8" s="106">
        <v>43255</v>
      </c>
      <c r="B8" s="47" t="s">
        <v>86</v>
      </c>
      <c r="C8" s="132" t="s">
        <v>145</v>
      </c>
      <c r="D8" s="48">
        <v>-0.2</v>
      </c>
      <c r="E8" s="48"/>
      <c r="F8" s="48"/>
      <c r="G8" s="48"/>
      <c r="H8" s="48"/>
      <c r="I8" s="48"/>
      <c r="J8" s="48"/>
      <c r="K8" s="48"/>
      <c r="L8" s="133"/>
    </row>
    <row r="9" spans="1:12" ht="18" customHeight="1" x14ac:dyDescent="0.2">
      <c r="A9" s="128">
        <v>43255</v>
      </c>
      <c r="B9" s="50" t="s">
        <v>106</v>
      </c>
      <c r="C9" s="51" t="s">
        <v>147</v>
      </c>
      <c r="D9" s="90">
        <v>-10</v>
      </c>
      <c r="E9" s="53"/>
      <c r="F9" s="53"/>
      <c r="G9" s="53"/>
      <c r="H9" s="53"/>
      <c r="I9" s="57">
        <v>2</v>
      </c>
      <c r="J9" s="53"/>
      <c r="K9" s="53"/>
      <c r="L9" s="53"/>
    </row>
    <row r="10" spans="1:12" s="105" customFormat="1" ht="18" customHeight="1" x14ac:dyDescent="0.2">
      <c r="A10" s="127">
        <v>43255</v>
      </c>
      <c r="B10" s="50" t="s">
        <v>150</v>
      </c>
      <c r="C10" s="51" t="s">
        <v>151</v>
      </c>
      <c r="D10" s="51"/>
      <c r="E10" s="51"/>
      <c r="F10" s="51"/>
      <c r="G10" s="51"/>
      <c r="H10" s="51"/>
      <c r="I10" s="51">
        <v>-2</v>
      </c>
      <c r="J10" s="51"/>
      <c r="K10" s="51"/>
      <c r="L10" s="51"/>
    </row>
    <row r="11" spans="1:12" s="105" customFormat="1" ht="18" customHeight="1" x14ac:dyDescent="0.2">
      <c r="A11" s="127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2" s="84" customFormat="1" ht="18" customHeight="1" x14ac:dyDescent="0.2">
      <c r="A12" s="127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127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127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37"/>
    </row>
    <row r="15" spans="1:12" s="84" customFormat="1" ht="18" customHeight="1" x14ac:dyDescent="0.2">
      <c r="A15" s="127"/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37"/>
    </row>
    <row r="16" spans="1:12" s="84" customFormat="1" ht="18" customHeight="1" x14ac:dyDescent="0.2">
      <c r="A16" s="127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127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127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127"/>
      <c r="B19" s="50"/>
      <c r="C19" s="51"/>
      <c r="D19" s="51"/>
      <c r="E19" s="51"/>
      <c r="F19" s="51"/>
      <c r="G19" s="51"/>
      <c r="H19" s="51"/>
      <c r="I19" s="51"/>
      <c r="J19" s="37"/>
      <c r="K19" s="37"/>
      <c r="L19" s="37"/>
    </row>
    <row r="20" spans="1:12" s="84" customFormat="1" ht="18" customHeight="1" x14ac:dyDescent="0.2">
      <c r="A20" s="127"/>
      <c r="B20" s="50"/>
      <c r="C20" s="51"/>
      <c r="D20" s="51"/>
      <c r="E20" s="51"/>
      <c r="F20" s="51"/>
      <c r="G20" s="51"/>
      <c r="H20" s="51"/>
      <c r="I20" s="51"/>
      <c r="J20" s="37"/>
      <c r="K20" s="37"/>
      <c r="L20" s="37"/>
    </row>
    <row r="21" spans="1:12" s="84" customFormat="1" ht="18" customHeight="1" x14ac:dyDescent="0.2">
      <c r="A21" s="129"/>
      <c r="B21" s="33"/>
      <c r="C21" s="37"/>
      <c r="D21" s="37"/>
      <c r="E21" s="37"/>
      <c r="F21" s="51"/>
      <c r="G21" s="37"/>
      <c r="H21" s="37"/>
      <c r="I21" s="37"/>
      <c r="J21" s="37"/>
      <c r="K21" s="37"/>
      <c r="L21" s="37"/>
    </row>
    <row r="22" spans="1:12" s="84" customFormat="1" ht="18" customHeight="1" x14ac:dyDescent="0.2">
      <c r="A22" s="129"/>
      <c r="B22" s="33"/>
      <c r="C22" s="37"/>
      <c r="D22" s="37"/>
      <c r="E22" s="37"/>
      <c r="F22" s="51"/>
      <c r="G22" s="37"/>
      <c r="H22" s="37"/>
      <c r="I22" s="37"/>
      <c r="J22" s="37"/>
      <c r="K22" s="37"/>
      <c r="L22" s="37"/>
    </row>
    <row r="23" spans="1:12" ht="18" customHeight="1" x14ac:dyDescent="0.2">
      <c r="A23" s="130"/>
      <c r="B23" s="2"/>
      <c r="C23" s="7"/>
      <c r="D23" s="7"/>
      <c r="E23" s="7"/>
      <c r="F23" s="53"/>
      <c r="G23" s="7"/>
      <c r="H23" s="7"/>
      <c r="I23" s="7"/>
      <c r="J23" s="7"/>
      <c r="K23" s="7"/>
      <c r="L23" s="7"/>
    </row>
    <row r="24" spans="1:12" ht="18" customHeight="1" x14ac:dyDescent="0.2">
      <c r="A24" s="130"/>
      <c r="B24" s="2"/>
      <c r="C24" s="7"/>
      <c r="D24" s="7"/>
      <c r="E24" s="7"/>
      <c r="F24" s="53"/>
      <c r="G24" s="7"/>
      <c r="H24" s="7"/>
      <c r="I24" s="7"/>
      <c r="J24" s="7"/>
      <c r="K24" s="7"/>
      <c r="L24" s="7"/>
    </row>
    <row r="25" spans="1:12" ht="18" customHeight="1" x14ac:dyDescent="0.2">
      <c r="A25" s="130"/>
      <c r="B25" s="2"/>
      <c r="C25" s="7"/>
      <c r="D25" s="7"/>
      <c r="E25" s="7"/>
      <c r="F25" s="53"/>
      <c r="G25" s="7"/>
      <c r="H25" s="7"/>
      <c r="I25" s="7"/>
      <c r="J25" s="7"/>
      <c r="K25" s="7"/>
      <c r="L25" s="7"/>
    </row>
    <row r="26" spans="1:12" ht="18" customHeight="1" x14ac:dyDescent="0.2">
      <c r="A26" s="130"/>
      <c r="B26" s="2"/>
      <c r="C26" s="7"/>
      <c r="D26" s="7"/>
      <c r="E26" s="7"/>
      <c r="F26" s="53"/>
      <c r="G26" s="7"/>
      <c r="H26" s="7"/>
      <c r="I26" s="7"/>
      <c r="J26" s="7"/>
      <c r="K26" s="7"/>
      <c r="L26" s="7"/>
    </row>
    <row r="27" spans="1:12" ht="18" customHeight="1" x14ac:dyDescent="0.2">
      <c r="A27" s="130"/>
      <c r="B27" s="2"/>
      <c r="C27" s="7"/>
      <c r="D27" s="7"/>
      <c r="E27" s="7"/>
      <c r="F27" s="53"/>
      <c r="G27" s="7"/>
      <c r="H27" s="7"/>
      <c r="I27" s="7"/>
      <c r="J27" s="7"/>
      <c r="K27" s="7"/>
      <c r="L27" s="7"/>
    </row>
    <row r="28" spans="1:12" ht="18" customHeight="1" x14ac:dyDescent="0.2">
      <c r="A28" s="130"/>
      <c r="B28" s="2"/>
      <c r="C28" s="7"/>
      <c r="D28" s="7"/>
      <c r="E28" s="7"/>
      <c r="F28" s="53"/>
      <c r="G28" s="7"/>
      <c r="H28" s="7"/>
      <c r="I28" s="7"/>
      <c r="J28" s="7"/>
      <c r="K28" s="7"/>
      <c r="L28" s="7"/>
    </row>
    <row r="29" spans="1:12" ht="18" customHeight="1" x14ac:dyDescent="0.2">
      <c r="A29" s="130"/>
      <c r="B29" s="2"/>
      <c r="C29" s="7"/>
      <c r="D29" s="7"/>
      <c r="E29" s="7"/>
      <c r="F29" s="53"/>
      <c r="G29" s="7"/>
      <c r="H29" s="7"/>
      <c r="I29" s="7"/>
      <c r="J29" s="7"/>
      <c r="K29" s="7"/>
      <c r="L29" s="7"/>
    </row>
    <row r="30" spans="1:12" ht="18" customHeight="1" x14ac:dyDescent="0.2">
      <c r="A30" s="130"/>
      <c r="B30" s="2"/>
      <c r="C30" s="7"/>
      <c r="D30" s="7"/>
      <c r="E30" s="7"/>
      <c r="F30" s="53"/>
      <c r="G30" s="7"/>
      <c r="H30" s="7"/>
      <c r="I30" s="7"/>
      <c r="J30" s="7"/>
      <c r="K30" s="7"/>
      <c r="L30" s="7"/>
    </row>
    <row r="31" spans="1:12" ht="18" customHeight="1" x14ac:dyDescent="0.2">
      <c r="A31" s="130"/>
      <c r="B31" s="2"/>
      <c r="C31" s="7"/>
      <c r="D31" s="7"/>
      <c r="E31" s="7"/>
      <c r="F31" s="53"/>
      <c r="G31" s="7"/>
      <c r="H31" s="7"/>
      <c r="I31" s="7"/>
      <c r="J31" s="7"/>
      <c r="K31" s="7"/>
      <c r="L31" s="7"/>
    </row>
    <row r="32" spans="1:12" ht="18" customHeight="1" x14ac:dyDescent="0.2">
      <c r="A32" s="130"/>
      <c r="B32" s="2"/>
      <c r="C32" s="7"/>
      <c r="D32" s="7"/>
      <c r="E32" s="7"/>
      <c r="F32" s="53"/>
      <c r="G32" s="7"/>
      <c r="H32" s="7"/>
      <c r="I32" s="7"/>
      <c r="J32" s="7"/>
      <c r="K32" s="7"/>
      <c r="L32" s="7"/>
    </row>
    <row r="33" spans="1:12" ht="18" customHeight="1" x14ac:dyDescent="0.2">
      <c r="A33" s="130"/>
      <c r="B33" s="2"/>
      <c r="C33" s="7"/>
      <c r="D33" s="7"/>
      <c r="E33" s="7"/>
      <c r="F33" s="53"/>
      <c r="G33" s="7"/>
      <c r="H33" s="7"/>
      <c r="I33" s="7"/>
      <c r="J33" s="7"/>
      <c r="K33" s="7"/>
      <c r="L33" s="7"/>
    </row>
    <row r="34" spans="1:12" ht="18" customHeight="1" x14ac:dyDescent="0.2">
      <c r="A34" s="130"/>
      <c r="B34" s="2"/>
      <c r="C34" s="7"/>
      <c r="D34" s="7"/>
      <c r="E34" s="7"/>
      <c r="F34" s="53"/>
      <c r="G34" s="7"/>
      <c r="H34" s="7"/>
      <c r="I34" s="7"/>
      <c r="J34" s="7"/>
      <c r="K34" s="7"/>
      <c r="L34" s="7"/>
    </row>
    <row r="35" spans="1:12" ht="18" customHeight="1" x14ac:dyDescent="0.2"/>
    <row r="36" spans="1:12" ht="18" customHeight="1" x14ac:dyDescent="0.2">
      <c r="B36" s="14"/>
    </row>
    <row r="37" spans="1:12" s="5" customFormat="1" ht="18" customHeight="1" x14ac:dyDescent="0.2">
      <c r="A37" s="131" t="s">
        <v>146</v>
      </c>
      <c r="B37" s="15"/>
      <c r="C37" s="6" t="s">
        <v>10</v>
      </c>
      <c r="D37" s="95">
        <f>SUM(D6:D34)</f>
        <v>2.9000000000000021</v>
      </c>
      <c r="E37" s="6">
        <f t="shared" ref="E37:L37" si="0">SUM(E6:E34)</f>
        <v>0</v>
      </c>
      <c r="F37" s="104">
        <f t="shared" si="0"/>
        <v>0</v>
      </c>
      <c r="G37" s="6">
        <f t="shared" si="0"/>
        <v>0</v>
      </c>
      <c r="H37" s="6">
        <f t="shared" si="0"/>
        <v>0</v>
      </c>
      <c r="I37" s="6">
        <f t="shared" si="0"/>
        <v>0</v>
      </c>
      <c r="J37" s="6">
        <f t="shared" si="0"/>
        <v>0</v>
      </c>
      <c r="K37" s="6">
        <f t="shared" si="0"/>
        <v>0</v>
      </c>
      <c r="L37" s="6">
        <f t="shared" si="0"/>
        <v>0</v>
      </c>
    </row>
    <row r="38" spans="1:12" ht="18" customHeight="1" x14ac:dyDescent="0.2">
      <c r="F38" s="105"/>
    </row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zoomScale="80" zoomScaleNormal="80" workbookViewId="0">
      <pane ySplit="5" topLeftCell="A18" activePane="bottomLeft" state="frozen"/>
      <selection pane="bottomLeft" activeCell="I10" sqref="I10"/>
    </sheetView>
  </sheetViews>
  <sheetFormatPr defaultRowHeight="12.75" x14ac:dyDescent="0.2"/>
  <cols>
    <col min="1" max="1" width="15.5703125" style="122" customWidth="1"/>
    <col min="2" max="2" width="11.7109375" bestFit="1" customWidth="1"/>
    <col min="3" max="3" width="26.140625" customWidth="1"/>
    <col min="4" max="4" width="11.42578125" customWidth="1"/>
    <col min="6" max="6" width="9.140625" style="100" customWidth="1"/>
    <col min="9" max="10" width="12.5703125" bestFit="1" customWidth="1"/>
    <col min="11" max="11" width="34.28515625" customWidth="1"/>
    <col min="12" max="12" width="12.5703125" bestFit="1" customWidth="1"/>
  </cols>
  <sheetData>
    <row r="1" spans="1:12" x14ac:dyDescent="0.2">
      <c r="A1" s="122" t="s">
        <v>0</v>
      </c>
      <c r="H1" s="17" t="s">
        <v>12</v>
      </c>
    </row>
    <row r="2" spans="1:12" s="1" customFormat="1" ht="29.25" customHeight="1" x14ac:dyDescent="0.4">
      <c r="A2" s="123" t="s">
        <v>14</v>
      </c>
      <c r="E2" s="1" t="s">
        <v>15</v>
      </c>
      <c r="F2" s="101"/>
      <c r="H2" s="18" t="s">
        <v>12</v>
      </c>
      <c r="J2" s="1" t="s">
        <v>11</v>
      </c>
      <c r="K2" s="94">
        <v>180716022107</v>
      </c>
    </row>
    <row r="3" spans="1:12" s="22" customFormat="1" ht="21" customHeight="1" x14ac:dyDescent="0.2">
      <c r="A3" s="124"/>
      <c r="F3" s="102"/>
    </row>
    <row r="4" spans="1:12" s="102" customFormat="1" ht="21" customHeight="1" x14ac:dyDescent="0.2">
      <c r="A4" s="125"/>
      <c r="I4" s="102" t="s">
        <v>117</v>
      </c>
    </row>
    <row r="5" spans="1:12" ht="18" customHeight="1" x14ac:dyDescent="0.3">
      <c r="A5" s="126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103" t="s">
        <v>6</v>
      </c>
      <c r="G5" s="3" t="s">
        <v>7</v>
      </c>
      <c r="H5" s="3" t="s">
        <v>8</v>
      </c>
      <c r="I5" s="3" t="s">
        <v>128</v>
      </c>
      <c r="J5" s="3" t="s">
        <v>9</v>
      </c>
      <c r="K5" s="3" t="s">
        <v>9</v>
      </c>
      <c r="L5" s="3" t="s">
        <v>9</v>
      </c>
    </row>
    <row r="6" spans="1:12" s="20" customFormat="1" ht="18" customHeight="1" x14ac:dyDescent="0.2">
      <c r="A6" s="106">
        <v>43300</v>
      </c>
      <c r="B6" s="47" t="s">
        <v>86</v>
      </c>
      <c r="C6" s="47" t="s">
        <v>87</v>
      </c>
      <c r="D6" s="48">
        <v>10.6</v>
      </c>
      <c r="E6" s="47"/>
      <c r="F6" s="47"/>
      <c r="G6" s="47"/>
      <c r="H6" s="47"/>
      <c r="I6" s="47"/>
      <c r="J6" s="19"/>
      <c r="K6" s="19"/>
      <c r="L6" s="19"/>
    </row>
    <row r="7" spans="1:12" s="20" customFormat="1" ht="18" customHeight="1" x14ac:dyDescent="0.2">
      <c r="A7" s="106">
        <v>43300</v>
      </c>
      <c r="B7" s="47" t="s">
        <v>86</v>
      </c>
      <c r="C7" s="47" t="s">
        <v>145</v>
      </c>
      <c r="D7" s="48">
        <v>-0.2</v>
      </c>
      <c r="E7" s="47"/>
      <c r="F7" s="47"/>
      <c r="G7" s="47"/>
      <c r="H7" s="47"/>
      <c r="I7" s="47"/>
      <c r="J7" s="19"/>
      <c r="K7" s="19"/>
      <c r="L7" s="19"/>
    </row>
    <row r="8" spans="1:12" s="20" customFormat="1" ht="18" customHeight="1" x14ac:dyDescent="0.2">
      <c r="A8" s="106">
        <v>43301</v>
      </c>
      <c r="B8" s="47" t="s">
        <v>154</v>
      </c>
      <c r="C8" s="132" t="s">
        <v>155</v>
      </c>
      <c r="D8" s="48">
        <v>-10</v>
      </c>
      <c r="E8" s="48"/>
      <c r="F8" s="48"/>
      <c r="G8" s="48"/>
      <c r="H8" s="48"/>
      <c r="I8" s="48">
        <v>2</v>
      </c>
      <c r="J8" s="48"/>
      <c r="K8" s="48"/>
      <c r="L8" s="133"/>
    </row>
    <row r="9" spans="1:12" ht="18" customHeight="1" x14ac:dyDescent="0.2">
      <c r="A9" s="128">
        <v>43304</v>
      </c>
      <c r="B9" s="50" t="s">
        <v>154</v>
      </c>
      <c r="C9" s="51" t="s">
        <v>156</v>
      </c>
      <c r="D9" s="90"/>
      <c r="E9" s="53"/>
      <c r="F9" s="53"/>
      <c r="G9" s="53"/>
      <c r="H9" s="53"/>
      <c r="I9" s="57">
        <v>-2</v>
      </c>
      <c r="J9" s="53"/>
      <c r="K9" s="53"/>
      <c r="L9" s="53"/>
    </row>
    <row r="10" spans="1:12" s="105" customFormat="1" ht="18" customHeight="1" x14ac:dyDescent="0.2">
      <c r="A10" s="127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s="105" customFormat="1" ht="18" customHeight="1" x14ac:dyDescent="0.2">
      <c r="A11" s="127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2" s="84" customFormat="1" ht="18" customHeight="1" x14ac:dyDescent="0.2">
      <c r="A12" s="127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127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127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37"/>
    </row>
    <row r="15" spans="1:12" s="84" customFormat="1" ht="18" customHeight="1" x14ac:dyDescent="0.2">
      <c r="A15" s="127"/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37"/>
    </row>
    <row r="16" spans="1:12" s="84" customFormat="1" ht="18" customHeight="1" x14ac:dyDescent="0.2">
      <c r="A16" s="127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127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127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127"/>
      <c r="B19" s="50"/>
      <c r="C19" s="51"/>
      <c r="D19" s="51"/>
      <c r="E19" s="51"/>
      <c r="F19" s="51"/>
      <c r="G19" s="51"/>
      <c r="H19" s="51"/>
      <c r="I19" s="51"/>
      <c r="J19" s="37"/>
      <c r="K19" s="37"/>
      <c r="L19" s="37"/>
    </row>
    <row r="20" spans="1:12" s="84" customFormat="1" ht="18" customHeight="1" x14ac:dyDescent="0.2">
      <c r="A20" s="127"/>
      <c r="B20" s="50"/>
      <c r="C20" s="51"/>
      <c r="D20" s="51"/>
      <c r="E20" s="51"/>
      <c r="F20" s="51"/>
      <c r="G20" s="51"/>
      <c r="H20" s="51"/>
      <c r="I20" s="51"/>
      <c r="J20" s="37"/>
      <c r="K20" s="37"/>
      <c r="L20" s="37"/>
    </row>
    <row r="21" spans="1:12" s="84" customFormat="1" ht="18" customHeight="1" x14ac:dyDescent="0.2">
      <c r="A21" s="129"/>
      <c r="B21" s="33"/>
      <c r="C21" s="37"/>
      <c r="D21" s="37"/>
      <c r="E21" s="37"/>
      <c r="F21" s="51"/>
      <c r="G21" s="37"/>
      <c r="H21" s="37"/>
      <c r="I21" s="37"/>
      <c r="J21" s="37"/>
      <c r="K21" s="37"/>
      <c r="L21" s="37"/>
    </row>
    <row r="22" spans="1:12" s="84" customFormat="1" ht="18" customHeight="1" x14ac:dyDescent="0.2">
      <c r="A22" s="129"/>
      <c r="B22" s="33"/>
      <c r="C22" s="37"/>
      <c r="D22" s="37"/>
      <c r="E22" s="37"/>
      <c r="F22" s="51"/>
      <c r="G22" s="37"/>
      <c r="H22" s="37"/>
      <c r="I22" s="37"/>
      <c r="J22" s="37"/>
      <c r="K22" s="37"/>
      <c r="L22" s="37"/>
    </row>
    <row r="23" spans="1:12" ht="18" customHeight="1" x14ac:dyDescent="0.2">
      <c r="A23" s="130"/>
      <c r="B23" s="2"/>
      <c r="C23" s="7"/>
      <c r="D23" s="7"/>
      <c r="E23" s="7"/>
      <c r="F23" s="53"/>
      <c r="G23" s="7"/>
      <c r="H23" s="7"/>
      <c r="I23" s="7"/>
      <c r="J23" s="7"/>
      <c r="K23" s="7"/>
      <c r="L23" s="7"/>
    </row>
    <row r="24" spans="1:12" ht="18" customHeight="1" x14ac:dyDescent="0.2">
      <c r="A24" s="130"/>
      <c r="B24" s="2"/>
      <c r="C24" s="7"/>
      <c r="D24" s="7"/>
      <c r="E24" s="7"/>
      <c r="F24" s="53"/>
      <c r="G24" s="7"/>
      <c r="H24" s="7"/>
      <c r="I24" s="7"/>
      <c r="J24" s="7"/>
      <c r="K24" s="7"/>
      <c r="L24" s="7"/>
    </row>
    <row r="25" spans="1:12" ht="18" customHeight="1" x14ac:dyDescent="0.2">
      <c r="A25" s="130"/>
      <c r="B25" s="2"/>
      <c r="C25" s="7"/>
      <c r="D25" s="7"/>
      <c r="E25" s="7"/>
      <c r="F25" s="53"/>
      <c r="G25" s="7"/>
      <c r="H25" s="7"/>
      <c r="I25" s="7"/>
      <c r="J25" s="7"/>
      <c r="K25" s="7"/>
      <c r="L25" s="7"/>
    </row>
    <row r="26" spans="1:12" ht="18" customHeight="1" x14ac:dyDescent="0.2">
      <c r="A26" s="130"/>
      <c r="B26" s="2"/>
      <c r="C26" s="7"/>
      <c r="D26" s="7"/>
      <c r="E26" s="7"/>
      <c r="F26" s="53"/>
      <c r="G26" s="7"/>
      <c r="H26" s="7"/>
      <c r="I26" s="7"/>
      <c r="J26" s="7"/>
      <c r="K26" s="7"/>
      <c r="L26" s="7"/>
    </row>
    <row r="27" spans="1:12" ht="18" customHeight="1" x14ac:dyDescent="0.2">
      <c r="A27" s="130"/>
      <c r="B27" s="2"/>
      <c r="C27" s="7"/>
      <c r="D27" s="7"/>
      <c r="E27" s="7"/>
      <c r="F27" s="53"/>
      <c r="G27" s="7"/>
      <c r="H27" s="7"/>
      <c r="I27" s="7"/>
      <c r="J27" s="7"/>
      <c r="K27" s="7"/>
      <c r="L27" s="7"/>
    </row>
    <row r="28" spans="1:12" ht="18" customHeight="1" x14ac:dyDescent="0.2">
      <c r="A28" s="130"/>
      <c r="B28" s="2"/>
      <c r="C28" s="7"/>
      <c r="D28" s="7"/>
      <c r="E28" s="7"/>
      <c r="F28" s="53"/>
      <c r="G28" s="7"/>
      <c r="H28" s="7"/>
      <c r="I28" s="7"/>
      <c r="J28" s="7"/>
      <c r="K28" s="7"/>
      <c r="L28" s="7"/>
    </row>
    <row r="29" spans="1:12" ht="18" customHeight="1" x14ac:dyDescent="0.2">
      <c r="A29" s="130"/>
      <c r="B29" s="2"/>
      <c r="C29" s="7"/>
      <c r="D29" s="7"/>
      <c r="E29" s="7"/>
      <c r="F29" s="53"/>
      <c r="G29" s="7"/>
      <c r="H29" s="7"/>
      <c r="I29" s="7"/>
      <c r="J29" s="7"/>
      <c r="K29" s="7"/>
      <c r="L29" s="7"/>
    </row>
    <row r="30" spans="1:12" ht="18" customHeight="1" x14ac:dyDescent="0.2">
      <c r="A30" s="130"/>
      <c r="B30" s="2"/>
      <c r="C30" s="7"/>
      <c r="D30" s="7"/>
      <c r="E30" s="7"/>
      <c r="F30" s="53"/>
      <c r="G30" s="7"/>
      <c r="H30" s="7"/>
      <c r="I30" s="7"/>
      <c r="J30" s="7"/>
      <c r="K30" s="7"/>
      <c r="L30" s="7"/>
    </row>
    <row r="31" spans="1:12" ht="18" customHeight="1" x14ac:dyDescent="0.2">
      <c r="A31" s="130"/>
      <c r="B31" s="2"/>
      <c r="C31" s="7"/>
      <c r="D31" s="7"/>
      <c r="E31" s="7"/>
      <c r="F31" s="53"/>
      <c r="G31" s="7"/>
      <c r="H31" s="7"/>
      <c r="I31" s="7"/>
      <c r="J31" s="7"/>
      <c r="K31" s="7"/>
      <c r="L31" s="7"/>
    </row>
    <row r="32" spans="1:12" ht="18" customHeight="1" x14ac:dyDescent="0.2">
      <c r="A32" s="130"/>
      <c r="B32" s="2"/>
      <c r="C32" s="7"/>
      <c r="D32" s="7"/>
      <c r="E32" s="7"/>
      <c r="F32" s="53"/>
      <c r="G32" s="7"/>
      <c r="H32" s="7"/>
      <c r="I32" s="7"/>
      <c r="J32" s="7"/>
      <c r="K32" s="7"/>
      <c r="L32" s="7"/>
    </row>
    <row r="33" spans="1:12" ht="18" customHeight="1" x14ac:dyDescent="0.2">
      <c r="A33" s="130"/>
      <c r="B33" s="2"/>
      <c r="C33" s="7"/>
      <c r="D33" s="7"/>
      <c r="E33" s="7"/>
      <c r="F33" s="53"/>
      <c r="G33" s="7"/>
      <c r="H33" s="7"/>
      <c r="I33" s="7"/>
      <c r="J33" s="7"/>
      <c r="K33" s="7"/>
      <c r="L33" s="7"/>
    </row>
    <row r="34" spans="1:12" ht="18" customHeight="1" x14ac:dyDescent="0.2">
      <c r="A34" s="130"/>
      <c r="B34" s="2"/>
      <c r="C34" s="7"/>
      <c r="D34" s="7"/>
      <c r="E34" s="7"/>
      <c r="F34" s="53"/>
      <c r="G34" s="7"/>
      <c r="H34" s="7"/>
      <c r="I34" s="7"/>
      <c r="J34" s="7"/>
      <c r="K34" s="7"/>
      <c r="L34" s="7"/>
    </row>
    <row r="35" spans="1:12" ht="18" customHeight="1" x14ac:dyDescent="0.2"/>
    <row r="36" spans="1:12" ht="18" customHeight="1" x14ac:dyDescent="0.2">
      <c r="B36" s="14"/>
    </row>
    <row r="37" spans="1:12" s="5" customFormat="1" ht="18" customHeight="1" x14ac:dyDescent="0.2">
      <c r="A37" s="131" t="s">
        <v>153</v>
      </c>
      <c r="B37" s="15"/>
      <c r="C37" s="6" t="s">
        <v>10</v>
      </c>
      <c r="D37" s="95">
        <f>SUM(D6:D34)</f>
        <v>0.40000000000000036</v>
      </c>
      <c r="E37" s="6">
        <f t="shared" ref="E37:L37" si="0">SUM(E6:E34)</f>
        <v>0</v>
      </c>
      <c r="F37" s="104">
        <f t="shared" si="0"/>
        <v>0</v>
      </c>
      <c r="G37" s="6">
        <f t="shared" si="0"/>
        <v>0</v>
      </c>
      <c r="H37" s="6">
        <f t="shared" si="0"/>
        <v>0</v>
      </c>
      <c r="I37" s="6">
        <f t="shared" si="0"/>
        <v>0</v>
      </c>
      <c r="J37" s="6">
        <f t="shared" si="0"/>
        <v>0</v>
      </c>
      <c r="K37" s="6">
        <f t="shared" si="0"/>
        <v>0</v>
      </c>
      <c r="L37" s="6">
        <f t="shared" si="0"/>
        <v>0</v>
      </c>
    </row>
    <row r="38" spans="1:12" ht="18" customHeight="1" x14ac:dyDescent="0.2">
      <c r="F38" s="105"/>
    </row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9"/>
  <sheetViews>
    <sheetView workbookViewId="0">
      <pane ySplit="4" topLeftCell="A5" activePane="bottomLeft" state="frozen"/>
      <selection pane="bottomLeft" activeCell="H18" sqref="H18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2.7109375" customWidth="1"/>
    <col min="9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1" t="s">
        <v>28</v>
      </c>
    </row>
    <row r="3" spans="1:12" s="22" customFormat="1" ht="21" customHeight="1" x14ac:dyDescent="0.2">
      <c r="D3" s="22" t="s">
        <v>27</v>
      </c>
      <c r="F3" s="22" t="s">
        <v>46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s="20" customFormat="1" ht="18" customHeight="1" x14ac:dyDescent="0.2">
      <c r="A5" s="23">
        <v>41228</v>
      </c>
      <c r="B5" s="24" t="s">
        <v>20</v>
      </c>
      <c r="C5" s="24" t="s">
        <v>18</v>
      </c>
      <c r="D5" s="25">
        <v>0.52</v>
      </c>
      <c r="E5" s="24"/>
      <c r="F5" s="24"/>
      <c r="G5" s="24"/>
      <c r="H5" s="19"/>
      <c r="I5" s="19"/>
      <c r="J5" s="19"/>
      <c r="K5" s="19"/>
      <c r="L5" s="19"/>
    </row>
    <row r="6" spans="1:12" ht="15" x14ac:dyDescent="0.2">
      <c r="A6" s="26">
        <v>41220</v>
      </c>
      <c r="B6" s="31" t="s">
        <v>16</v>
      </c>
      <c r="C6" s="32" t="s">
        <v>30</v>
      </c>
      <c r="D6" s="29">
        <v>-0.1</v>
      </c>
      <c r="E6" s="28"/>
      <c r="F6" s="28"/>
      <c r="G6" s="28"/>
      <c r="H6" s="7"/>
      <c r="I6" s="7"/>
      <c r="J6" s="7"/>
      <c r="K6" s="7"/>
      <c r="L6" s="7"/>
    </row>
    <row r="7" spans="1:12" ht="18" customHeight="1" x14ac:dyDescent="0.2">
      <c r="A7" s="41">
        <v>41262</v>
      </c>
      <c r="B7" s="27" t="s">
        <v>20</v>
      </c>
      <c r="C7" s="28" t="s">
        <v>18</v>
      </c>
      <c r="D7" s="28">
        <v>204</v>
      </c>
      <c r="E7" s="28"/>
      <c r="F7" s="28"/>
      <c r="G7" s="28"/>
      <c r="H7" s="7"/>
      <c r="I7" s="7"/>
      <c r="J7" s="7"/>
      <c r="K7" s="7"/>
      <c r="L7" s="7"/>
    </row>
    <row r="8" spans="1:12" ht="18" customHeight="1" x14ac:dyDescent="0.2">
      <c r="A8" s="26">
        <v>41264</v>
      </c>
      <c r="B8" s="31" t="s">
        <v>16</v>
      </c>
      <c r="C8" s="42" t="s">
        <v>23</v>
      </c>
      <c r="D8" s="30">
        <v>-200</v>
      </c>
      <c r="E8" s="28"/>
      <c r="F8" s="28"/>
      <c r="G8" s="28"/>
      <c r="H8" s="7"/>
      <c r="I8" s="7"/>
      <c r="J8" s="7"/>
      <c r="K8" s="7"/>
      <c r="L8" s="7"/>
    </row>
    <row r="9" spans="1:12" ht="18" customHeight="1" x14ac:dyDescent="0.2">
      <c r="A9" s="26">
        <v>41264</v>
      </c>
      <c r="B9" s="31" t="s">
        <v>16</v>
      </c>
      <c r="C9" s="42" t="s">
        <v>19</v>
      </c>
      <c r="D9" s="30"/>
      <c r="E9" s="28"/>
      <c r="F9" s="28"/>
      <c r="G9" s="28"/>
      <c r="H9" s="43">
        <v>4</v>
      </c>
      <c r="I9" s="7"/>
      <c r="J9" s="7"/>
      <c r="K9" s="7"/>
      <c r="L9" s="7"/>
    </row>
    <row r="10" spans="1:12" ht="18" customHeight="1" x14ac:dyDescent="0.2">
      <c r="A10" s="26">
        <v>41267</v>
      </c>
      <c r="B10" s="31" t="s">
        <v>16</v>
      </c>
      <c r="C10" s="32" t="s">
        <v>31</v>
      </c>
      <c r="D10" s="30"/>
      <c r="E10" s="28"/>
      <c r="F10" s="28"/>
      <c r="G10" s="28"/>
      <c r="H10" s="44">
        <v>-4</v>
      </c>
      <c r="I10" s="7"/>
      <c r="J10" s="7"/>
      <c r="K10" s="7"/>
      <c r="L10" s="7"/>
    </row>
    <row r="11" spans="1:12" ht="18" customHeight="1" x14ac:dyDescent="0.2">
      <c r="A11" s="26">
        <v>41387</v>
      </c>
      <c r="B11" s="27" t="s">
        <v>32</v>
      </c>
      <c r="C11" s="28" t="s">
        <v>21</v>
      </c>
      <c r="D11" s="45">
        <v>-1.2</v>
      </c>
      <c r="E11" s="28"/>
      <c r="F11" s="28"/>
      <c r="G11" s="28"/>
      <c r="H11" s="7"/>
      <c r="I11" s="7"/>
      <c r="J11" s="7"/>
      <c r="K11" s="7"/>
      <c r="L11" s="7"/>
    </row>
    <row r="12" spans="1:12" ht="18" customHeight="1" x14ac:dyDescent="0.2">
      <c r="A12" s="26">
        <v>41642</v>
      </c>
      <c r="B12" s="31" t="s">
        <v>33</v>
      </c>
      <c r="C12" s="32" t="s">
        <v>21</v>
      </c>
      <c r="D12" s="28" t="s">
        <v>12</v>
      </c>
      <c r="E12" s="28"/>
      <c r="F12" s="28"/>
      <c r="G12" s="28"/>
      <c r="H12" s="7"/>
      <c r="I12" s="7"/>
      <c r="J12" s="7"/>
      <c r="K12" s="7"/>
      <c r="L12" s="7"/>
    </row>
    <row r="13" spans="1:12" ht="18" customHeight="1" x14ac:dyDescent="0.2">
      <c r="A13" s="26">
        <v>41794</v>
      </c>
      <c r="B13" s="27" t="s">
        <v>16</v>
      </c>
      <c r="C13" s="62" t="s">
        <v>41</v>
      </c>
      <c r="D13" s="28">
        <v>-0.5</v>
      </c>
      <c r="E13" s="28"/>
      <c r="F13" s="28"/>
      <c r="G13" s="28"/>
      <c r="H13" s="7"/>
      <c r="I13" s="7"/>
      <c r="J13" s="7"/>
      <c r="K13" s="7"/>
      <c r="L13" s="7"/>
    </row>
    <row r="14" spans="1:12" ht="18" customHeight="1" x14ac:dyDescent="0.2">
      <c r="A14" s="9">
        <v>41795</v>
      </c>
      <c r="B14" s="2" t="s">
        <v>38</v>
      </c>
      <c r="C14" s="62" t="s">
        <v>19</v>
      </c>
      <c r="D14" s="7"/>
      <c r="E14" s="7"/>
      <c r="F14" s="62">
        <v>1</v>
      </c>
      <c r="G14" s="7"/>
      <c r="H14" s="7"/>
      <c r="I14" s="7"/>
      <c r="J14" s="7"/>
      <c r="K14" s="7"/>
      <c r="L14" s="7"/>
    </row>
    <row r="15" spans="1:12" ht="18" customHeight="1" x14ac:dyDescent="0.2">
      <c r="A15" s="9">
        <v>41869</v>
      </c>
      <c r="B15" s="2" t="s">
        <v>16</v>
      </c>
      <c r="C15" s="64" t="s">
        <v>43</v>
      </c>
      <c r="D15" s="7">
        <v>-2.5</v>
      </c>
      <c r="E15" s="7"/>
      <c r="F15" s="7"/>
      <c r="G15" s="7"/>
      <c r="H15" s="7"/>
      <c r="I15" s="7"/>
      <c r="J15" s="7"/>
      <c r="K15" s="7"/>
      <c r="L15" s="7"/>
    </row>
    <row r="16" spans="1:12" ht="18" customHeight="1" x14ac:dyDescent="0.2">
      <c r="A16" s="9">
        <v>41876</v>
      </c>
      <c r="B16" s="2" t="s">
        <v>38</v>
      </c>
      <c r="C16" s="64" t="s">
        <v>44</v>
      </c>
      <c r="D16" s="7"/>
      <c r="E16" s="7"/>
      <c r="F16" s="64">
        <v>5</v>
      </c>
      <c r="G16" s="7"/>
      <c r="H16" s="7"/>
      <c r="I16" s="7"/>
      <c r="J16" s="7"/>
      <c r="K16" s="7"/>
      <c r="L16" s="7"/>
    </row>
    <row r="17" spans="1:13" ht="18" customHeight="1" x14ac:dyDescent="0.2">
      <c r="A17" s="9">
        <v>41876</v>
      </c>
      <c r="B17" s="2" t="s">
        <v>38</v>
      </c>
      <c r="C17" s="7" t="s">
        <v>45</v>
      </c>
      <c r="D17" s="63">
        <v>-0.22</v>
      </c>
      <c r="E17" s="7"/>
      <c r="F17" s="37" t="s">
        <v>12</v>
      </c>
      <c r="G17" s="7"/>
      <c r="H17" s="7"/>
      <c r="I17" s="7"/>
      <c r="J17" s="7"/>
      <c r="K17" s="7"/>
      <c r="L17" s="7"/>
    </row>
    <row r="18" spans="1:13" ht="18" customHeight="1" x14ac:dyDescent="0.2">
      <c r="A18" s="9">
        <v>41995</v>
      </c>
      <c r="B18" s="2" t="s">
        <v>16</v>
      </c>
      <c r="C18" s="7" t="s">
        <v>53</v>
      </c>
      <c r="D18" s="7"/>
      <c r="E18" s="7"/>
      <c r="F18" s="7">
        <v>-1</v>
      </c>
      <c r="G18" s="7"/>
      <c r="H18" s="7"/>
      <c r="I18" s="7"/>
      <c r="J18" s="7"/>
      <c r="K18" s="7"/>
      <c r="L18" s="7"/>
    </row>
    <row r="19" spans="1:13" ht="18" customHeight="1" x14ac:dyDescent="0.2">
      <c r="A19" s="9">
        <v>42006</v>
      </c>
      <c r="B19" s="33" t="s">
        <v>16</v>
      </c>
      <c r="C19" s="37" t="s">
        <v>21</v>
      </c>
      <c r="D19" s="7"/>
      <c r="E19" s="7"/>
      <c r="F19" s="37" t="s">
        <v>22</v>
      </c>
      <c r="G19" s="7"/>
      <c r="H19" s="7"/>
      <c r="I19" s="7"/>
      <c r="J19" s="7"/>
      <c r="K19" s="7"/>
      <c r="L19" s="7"/>
    </row>
    <row r="20" spans="1:13" ht="18" customHeight="1" x14ac:dyDescent="0.2">
      <c r="A20" s="9">
        <v>42048</v>
      </c>
      <c r="B20" s="2" t="s">
        <v>54</v>
      </c>
      <c r="C20" s="7" t="s">
        <v>55</v>
      </c>
      <c r="D20" s="7" t="s">
        <v>12</v>
      </c>
      <c r="E20" s="7"/>
      <c r="F20" s="7">
        <v>-2</v>
      </c>
      <c r="G20" s="7"/>
      <c r="H20" s="7"/>
      <c r="I20" s="7"/>
      <c r="J20" s="7"/>
      <c r="K20" s="7"/>
      <c r="L20" s="7"/>
    </row>
    <row r="21" spans="1:13" ht="18" customHeight="1" x14ac:dyDescent="0.2">
      <c r="A21" s="86">
        <v>42306</v>
      </c>
      <c r="B21" s="87" t="s">
        <v>38</v>
      </c>
      <c r="C21" s="58" t="s">
        <v>68</v>
      </c>
      <c r="D21" s="59"/>
      <c r="E21" s="59"/>
      <c r="F21" s="58" t="s">
        <v>70</v>
      </c>
      <c r="G21" s="59"/>
      <c r="H21" s="59"/>
      <c r="I21" s="59"/>
      <c r="J21" s="59"/>
      <c r="K21" s="59"/>
      <c r="L21" s="59"/>
      <c r="M21" s="88"/>
    </row>
    <row r="22" spans="1:13" ht="18" customHeight="1" x14ac:dyDescent="0.2">
      <c r="A22" s="9">
        <v>42374</v>
      </c>
      <c r="B22" s="33" t="s">
        <v>32</v>
      </c>
      <c r="C22" s="37" t="s">
        <v>78</v>
      </c>
      <c r="D22" s="7"/>
      <c r="E22" s="7"/>
      <c r="F22" s="92">
        <v>-3</v>
      </c>
      <c r="G22" s="7"/>
      <c r="H22" s="7"/>
      <c r="I22" s="7"/>
      <c r="J22" s="7"/>
      <c r="K22" s="7"/>
      <c r="L22" s="7"/>
    </row>
    <row r="23" spans="1:13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3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3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3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3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3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3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3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3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3" ht="18" customHeight="1" x14ac:dyDescent="0.2"/>
    <row r="33" spans="1:12" ht="18" customHeight="1" x14ac:dyDescent="0.2">
      <c r="B33" s="14"/>
    </row>
    <row r="34" spans="1:12" s="5" customFormat="1" ht="18" customHeight="1" x14ac:dyDescent="0.2">
      <c r="A34" s="14" t="s">
        <v>29</v>
      </c>
      <c r="B34" s="15"/>
      <c r="C34" s="6" t="s">
        <v>10</v>
      </c>
      <c r="D34" s="69">
        <f>SUM(D5:D31)</f>
        <v>-1.2684298056342413E-14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7" type="noConversion"/>
  <pageMargins left="0.75" right="0.75" top="1" bottom="1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0"/>
  <sheetViews>
    <sheetView workbookViewId="0">
      <pane ySplit="4" topLeftCell="A5" activePane="bottomLeft" state="frozen"/>
      <selection pane="bottomLeft" activeCell="D42" sqref="D42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1" t="s">
        <v>34</v>
      </c>
    </row>
    <row r="3" spans="1:12" s="22" customFormat="1" ht="21" customHeight="1" x14ac:dyDescent="0.2">
      <c r="D3" s="22" t="s">
        <v>62</v>
      </c>
      <c r="F3" s="22" t="s">
        <v>39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s="20" customFormat="1" ht="18" customHeight="1" x14ac:dyDescent="0.2">
      <c r="A5" s="46">
        <v>41652</v>
      </c>
      <c r="B5" s="47" t="s">
        <v>20</v>
      </c>
      <c r="C5" s="47" t="s">
        <v>18</v>
      </c>
      <c r="D5" s="48">
        <v>103</v>
      </c>
      <c r="E5" s="47"/>
      <c r="F5" s="47"/>
      <c r="G5" s="47"/>
      <c r="H5" s="47"/>
      <c r="I5" s="47"/>
      <c r="J5" s="19"/>
      <c r="K5" s="19"/>
      <c r="L5" s="19"/>
    </row>
    <row r="6" spans="1:12" ht="15" x14ac:dyDescent="0.2">
      <c r="A6" s="49">
        <v>41653</v>
      </c>
      <c r="B6" s="50" t="s">
        <v>16</v>
      </c>
      <c r="C6" s="58" t="s">
        <v>36</v>
      </c>
      <c r="D6" s="52">
        <v>-100</v>
      </c>
      <c r="E6" s="53"/>
      <c r="F6" s="53"/>
      <c r="G6" s="53"/>
      <c r="H6" s="53"/>
      <c r="I6" s="53"/>
      <c r="J6" s="7"/>
      <c r="K6" s="7"/>
      <c r="L6" s="7"/>
    </row>
    <row r="7" spans="1:12" ht="18" customHeight="1" x14ac:dyDescent="0.2">
      <c r="A7" s="49">
        <v>41654</v>
      </c>
      <c r="B7" s="50" t="s">
        <v>16</v>
      </c>
      <c r="C7" s="58" t="s">
        <v>19</v>
      </c>
      <c r="D7" s="53"/>
      <c r="E7" s="53"/>
      <c r="F7" s="53"/>
      <c r="G7" s="53"/>
      <c r="H7" s="53"/>
      <c r="I7" s="53"/>
      <c r="J7" s="7"/>
      <c r="K7" s="59">
        <v>10</v>
      </c>
      <c r="L7" s="7"/>
    </row>
    <row r="8" spans="1:12" ht="18" customHeight="1" x14ac:dyDescent="0.2">
      <c r="A8" s="49">
        <v>41655</v>
      </c>
      <c r="B8" s="54" t="s">
        <v>16</v>
      </c>
      <c r="C8" s="53" t="s">
        <v>37</v>
      </c>
      <c r="D8" s="55"/>
      <c r="E8" s="53"/>
      <c r="F8" s="53"/>
      <c r="G8" s="53"/>
      <c r="H8" s="53"/>
      <c r="I8" s="56"/>
      <c r="J8" s="7"/>
      <c r="K8" s="7">
        <v>-10</v>
      </c>
      <c r="L8" s="7"/>
    </row>
    <row r="9" spans="1:12" ht="18" customHeight="1" x14ac:dyDescent="0.2">
      <c r="A9" s="49">
        <v>41757</v>
      </c>
      <c r="B9" s="54" t="s">
        <v>16</v>
      </c>
      <c r="C9" s="60" t="s">
        <v>24</v>
      </c>
      <c r="D9" s="51">
        <v>-1</v>
      </c>
      <c r="E9" s="53"/>
      <c r="F9" s="53"/>
      <c r="G9" s="53"/>
      <c r="H9" s="53"/>
      <c r="I9" s="53"/>
      <c r="J9" s="7"/>
      <c r="K9" s="7"/>
      <c r="L9" s="7"/>
    </row>
    <row r="10" spans="1:12" ht="18" customHeight="1" x14ac:dyDescent="0.2">
      <c r="A10" s="49">
        <v>41757</v>
      </c>
      <c r="B10" s="50" t="s">
        <v>38</v>
      </c>
      <c r="C10" s="61" t="s">
        <v>19</v>
      </c>
      <c r="D10" s="55"/>
      <c r="E10" s="53"/>
      <c r="F10" s="60">
        <v>2</v>
      </c>
      <c r="G10" s="53"/>
      <c r="H10" s="53"/>
      <c r="I10" s="53"/>
      <c r="J10" s="7"/>
      <c r="K10" s="7"/>
      <c r="L10" s="7"/>
    </row>
    <row r="11" spans="1:12" ht="18" customHeight="1" x14ac:dyDescent="0.2">
      <c r="A11" s="49">
        <v>41794</v>
      </c>
      <c r="B11" s="50" t="s">
        <v>16</v>
      </c>
      <c r="C11" s="51" t="s">
        <v>40</v>
      </c>
      <c r="D11" s="57">
        <v>-2</v>
      </c>
      <c r="E11" s="53"/>
      <c r="F11" s="53"/>
      <c r="G11" s="53"/>
      <c r="H11" s="53"/>
      <c r="I11" s="53"/>
      <c r="J11" s="7"/>
      <c r="K11" s="7"/>
      <c r="L11" s="7"/>
    </row>
    <row r="12" spans="1:12" ht="18" customHeight="1" x14ac:dyDescent="0.2">
      <c r="A12" s="49">
        <v>41859</v>
      </c>
      <c r="B12" s="50" t="s">
        <v>38</v>
      </c>
      <c r="C12" s="51" t="s">
        <v>42</v>
      </c>
      <c r="D12" s="53">
        <v>0.40500000000000003</v>
      </c>
      <c r="E12" s="53"/>
      <c r="F12" s="53"/>
      <c r="G12" s="53"/>
      <c r="H12" s="53"/>
      <c r="I12" s="53"/>
      <c r="J12" s="7"/>
      <c r="K12" s="7"/>
      <c r="L12" s="7"/>
    </row>
    <row r="13" spans="1:12" ht="18" customHeight="1" x14ac:dyDescent="0.2">
      <c r="A13" s="49">
        <v>41886</v>
      </c>
      <c r="B13" s="50" t="s">
        <v>16</v>
      </c>
      <c r="C13" s="51" t="s">
        <v>47</v>
      </c>
      <c r="D13" s="53"/>
      <c r="E13" s="53"/>
      <c r="F13" s="53">
        <v>-1</v>
      </c>
      <c r="G13" s="53"/>
      <c r="H13" s="57"/>
      <c r="I13" s="53"/>
      <c r="J13" s="7"/>
      <c r="K13" s="7"/>
      <c r="L13" s="7"/>
    </row>
    <row r="14" spans="1:12" ht="18" customHeight="1" x14ac:dyDescent="0.2">
      <c r="A14" s="49">
        <v>42004</v>
      </c>
      <c r="B14" s="50" t="s">
        <v>16</v>
      </c>
      <c r="C14" s="51" t="s">
        <v>21</v>
      </c>
      <c r="D14" s="53">
        <v>1.4999999999999999E-2</v>
      </c>
      <c r="E14" s="53"/>
      <c r="F14" s="53" t="s">
        <v>22</v>
      </c>
      <c r="G14" s="53"/>
      <c r="H14" s="53"/>
      <c r="I14" s="53"/>
      <c r="J14" s="7"/>
      <c r="K14" s="7"/>
      <c r="L14" s="7"/>
    </row>
    <row r="15" spans="1:12" ht="18" customHeight="1" x14ac:dyDescent="0.2">
      <c r="A15" s="49">
        <v>42059</v>
      </c>
      <c r="B15" s="50" t="s">
        <v>38</v>
      </c>
      <c r="C15" s="51" t="s">
        <v>57</v>
      </c>
      <c r="D15" s="53"/>
      <c r="E15" s="53"/>
      <c r="F15" s="53">
        <v>-1</v>
      </c>
      <c r="G15" s="53"/>
      <c r="H15" s="53"/>
      <c r="I15" s="57"/>
      <c r="J15" s="7"/>
      <c r="K15" s="7"/>
      <c r="L15" s="7"/>
    </row>
    <row r="16" spans="1:12" ht="18" customHeight="1" x14ac:dyDescent="0.2">
      <c r="A16" s="78">
        <v>42166</v>
      </c>
      <c r="B16" s="79" t="s">
        <v>59</v>
      </c>
      <c r="C16" s="80" t="s">
        <v>42</v>
      </c>
      <c r="D16" s="81">
        <v>-5.0000000000000001E-3</v>
      </c>
      <c r="E16" s="80"/>
      <c r="F16" s="80"/>
      <c r="G16" s="80"/>
      <c r="H16" s="80"/>
      <c r="I16" s="80"/>
      <c r="J16" s="80"/>
      <c r="K16" s="80"/>
      <c r="L16" s="80"/>
    </row>
    <row r="17" spans="1:12" ht="18" customHeight="1" x14ac:dyDescent="0.2">
      <c r="A17" s="86">
        <v>42306</v>
      </c>
      <c r="B17" s="87" t="s">
        <v>38</v>
      </c>
      <c r="C17" s="58" t="s">
        <v>69</v>
      </c>
      <c r="D17" s="59">
        <v>-0.41499999999999998</v>
      </c>
      <c r="E17" s="59"/>
      <c r="F17" s="59"/>
      <c r="G17" s="59"/>
      <c r="H17" s="59"/>
      <c r="I17" s="59"/>
      <c r="J17" s="59"/>
      <c r="K17" s="59"/>
      <c r="L17" s="59"/>
    </row>
    <row r="18" spans="1:12" ht="18" customHeight="1" x14ac:dyDescent="0.2">
      <c r="A18" s="49"/>
      <c r="B18" s="54"/>
      <c r="C18" s="53"/>
      <c r="D18" s="53"/>
      <c r="E18" s="53"/>
      <c r="F18" s="53"/>
      <c r="G18" s="53"/>
      <c r="H18" s="53"/>
      <c r="I18" s="53"/>
      <c r="J18" s="7"/>
      <c r="K18" s="7"/>
      <c r="L18" s="7"/>
    </row>
    <row r="19" spans="1:12" ht="18" customHeight="1" x14ac:dyDescent="0.2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8" customHeight="1" x14ac:dyDescent="0.2">
      <c r="A20" s="2"/>
      <c r="B20" s="2"/>
      <c r="C20" s="7" t="s">
        <v>12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18" customHeight="1" x14ac:dyDescent="0.2">
      <c r="A21" s="2"/>
      <c r="B21" s="2"/>
      <c r="C21" s="7"/>
      <c r="D21" s="7" t="s">
        <v>12</v>
      </c>
      <c r="E21" s="7"/>
      <c r="F21" s="7"/>
      <c r="G21" s="7"/>
      <c r="H21" s="7"/>
      <c r="I21" s="7"/>
      <c r="J21" s="7"/>
      <c r="K21" s="7"/>
      <c r="L21" s="7"/>
    </row>
    <row r="22" spans="1:12" ht="18" customHeight="1" x14ac:dyDescent="0.2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/>
    <row r="34" spans="1:12" ht="18" customHeight="1" x14ac:dyDescent="0.2">
      <c r="B34" s="14"/>
    </row>
    <row r="35" spans="1:12" s="5" customFormat="1" ht="18" customHeight="1" x14ac:dyDescent="0.2">
      <c r="A35" s="14" t="s">
        <v>35</v>
      </c>
      <c r="B35" s="15"/>
      <c r="C35" s="6" t="s">
        <v>10</v>
      </c>
      <c r="D35" s="6">
        <f t="shared" ref="D35:L35" si="0">SUM(D5:D32)</f>
        <v>0</v>
      </c>
      <c r="E35" s="6">
        <f t="shared" si="0"/>
        <v>0</v>
      </c>
      <c r="F35" s="6">
        <f t="shared" si="0"/>
        <v>0</v>
      </c>
      <c r="G35" s="6">
        <f t="shared" si="0"/>
        <v>0</v>
      </c>
      <c r="H35" s="6">
        <f t="shared" si="0"/>
        <v>0</v>
      </c>
      <c r="I35" s="6">
        <f t="shared" si="0"/>
        <v>0</v>
      </c>
      <c r="J35" s="6">
        <f t="shared" si="0"/>
        <v>0</v>
      </c>
      <c r="K35" s="6">
        <f t="shared" si="0"/>
        <v>0</v>
      </c>
      <c r="L35" s="6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0"/>
  <sheetViews>
    <sheetView workbookViewId="0">
      <pane ySplit="4" topLeftCell="A26" activePane="bottomLeft" state="frozen"/>
      <selection pane="bottomLeft" activeCell="D44" sqref="D4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24.28515625" customWidth="1"/>
    <col min="6" max="6" width="11.42578125" customWidth="1"/>
    <col min="9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1" t="s">
        <v>48</v>
      </c>
    </row>
    <row r="3" spans="1:12" s="22" customFormat="1" ht="21" customHeight="1" x14ac:dyDescent="0.2">
      <c r="F3" s="91" t="s">
        <v>75</v>
      </c>
      <c r="G3" s="22" t="s">
        <v>61</v>
      </c>
      <c r="H3" s="22" t="s">
        <v>50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s="20" customFormat="1" ht="18" customHeight="1" x14ac:dyDescent="0.2">
      <c r="A5" s="46">
        <v>41904</v>
      </c>
      <c r="B5" s="47" t="s">
        <v>32</v>
      </c>
      <c r="C5" s="47" t="s">
        <v>18</v>
      </c>
      <c r="D5" s="48">
        <v>203.9</v>
      </c>
      <c r="E5" s="47"/>
      <c r="F5" s="47"/>
      <c r="G5" s="47"/>
      <c r="H5" s="47"/>
      <c r="I5" s="47"/>
      <c r="J5" s="19"/>
      <c r="K5" s="19"/>
      <c r="L5" s="19"/>
    </row>
    <row r="6" spans="1:12" ht="15" x14ac:dyDescent="0.2">
      <c r="A6" s="49">
        <v>41904</v>
      </c>
      <c r="B6" s="50" t="s">
        <v>16</v>
      </c>
      <c r="C6" s="65" t="s">
        <v>23</v>
      </c>
      <c r="D6" s="52">
        <v>-200</v>
      </c>
      <c r="E6" s="53"/>
      <c r="F6" s="53"/>
      <c r="G6" s="53"/>
      <c r="H6" s="53"/>
      <c r="I6" s="53"/>
      <c r="J6" s="53"/>
      <c r="K6" s="53"/>
      <c r="L6" s="7"/>
    </row>
    <row r="7" spans="1:12" ht="18" customHeight="1" x14ac:dyDescent="0.2">
      <c r="A7" s="49">
        <v>41905</v>
      </c>
      <c r="B7" s="50" t="s">
        <v>16</v>
      </c>
      <c r="C7" s="65" t="s">
        <v>19</v>
      </c>
      <c r="D7" s="53"/>
      <c r="E7" s="53"/>
      <c r="F7" s="53"/>
      <c r="G7" s="53"/>
      <c r="H7" s="66">
        <v>4</v>
      </c>
      <c r="I7" s="53"/>
      <c r="J7" s="53"/>
      <c r="K7" s="53"/>
      <c r="L7" s="7"/>
    </row>
    <row r="8" spans="1:12" ht="18" customHeight="1" x14ac:dyDescent="0.2">
      <c r="A8" s="49">
        <v>41905</v>
      </c>
      <c r="B8" s="54" t="s">
        <v>16</v>
      </c>
      <c r="C8" s="53" t="s">
        <v>51</v>
      </c>
      <c r="D8" s="55"/>
      <c r="E8" s="53"/>
      <c r="F8" s="53"/>
      <c r="G8" s="53"/>
      <c r="H8" s="53">
        <v>-4</v>
      </c>
      <c r="I8" s="56"/>
      <c r="J8" s="53"/>
      <c r="K8" s="53"/>
      <c r="L8" s="7"/>
    </row>
    <row r="9" spans="1:12" ht="18" customHeight="1" x14ac:dyDescent="0.2">
      <c r="A9" s="49">
        <v>41936</v>
      </c>
      <c r="B9" s="54" t="s">
        <v>16</v>
      </c>
      <c r="C9" s="67" t="s">
        <v>52</v>
      </c>
      <c r="D9" s="51">
        <v>-3.9</v>
      </c>
      <c r="E9" s="53"/>
      <c r="F9" s="53"/>
      <c r="G9" s="53"/>
      <c r="H9" s="53"/>
      <c r="I9" s="53"/>
      <c r="J9" s="53"/>
      <c r="K9" s="53"/>
      <c r="L9" s="7"/>
    </row>
    <row r="10" spans="1:12" ht="18" customHeight="1" x14ac:dyDescent="0.2">
      <c r="A10" s="49">
        <v>41941</v>
      </c>
      <c r="B10" s="50" t="s">
        <v>16</v>
      </c>
      <c r="C10" s="68" t="s">
        <v>19</v>
      </c>
      <c r="D10" s="55"/>
      <c r="E10" s="53"/>
      <c r="F10" s="67">
        <v>7</v>
      </c>
      <c r="G10" s="53"/>
      <c r="H10" s="53"/>
      <c r="I10" s="53"/>
      <c r="J10" s="53"/>
      <c r="K10" s="53"/>
      <c r="L10" s="7"/>
    </row>
    <row r="11" spans="1:12" ht="18" customHeight="1" x14ac:dyDescent="0.2">
      <c r="A11" s="49">
        <v>42006</v>
      </c>
      <c r="B11" s="50" t="s">
        <v>16</v>
      </c>
      <c r="C11" s="51" t="s">
        <v>21</v>
      </c>
      <c r="D11" s="57"/>
      <c r="E11" s="53"/>
      <c r="F11" s="51" t="s">
        <v>22</v>
      </c>
      <c r="G11" s="53"/>
      <c r="H11" s="53"/>
      <c r="I11" s="53"/>
      <c r="J11" s="53"/>
      <c r="K11" s="53"/>
      <c r="L11" s="7"/>
    </row>
    <row r="12" spans="1:12" ht="18" customHeight="1" x14ac:dyDescent="0.2">
      <c r="A12" s="49">
        <v>42059</v>
      </c>
      <c r="B12" s="50" t="s">
        <v>38</v>
      </c>
      <c r="C12" s="51" t="s">
        <v>58</v>
      </c>
      <c r="D12" s="53"/>
      <c r="E12" s="53"/>
      <c r="F12" s="53">
        <v>-4</v>
      </c>
      <c r="G12" s="53">
        <v>1</v>
      </c>
      <c r="H12" s="53"/>
      <c r="I12" s="53"/>
      <c r="J12" s="53"/>
      <c r="K12" s="53"/>
      <c r="L12" s="7"/>
    </row>
    <row r="13" spans="1:12" ht="18" customHeight="1" x14ac:dyDescent="0.2">
      <c r="A13" s="49">
        <v>42060</v>
      </c>
      <c r="B13" s="50" t="s">
        <v>59</v>
      </c>
      <c r="C13" s="51" t="s">
        <v>60</v>
      </c>
      <c r="D13" s="53"/>
      <c r="E13" s="53"/>
      <c r="F13" s="53"/>
      <c r="G13" s="53">
        <v>-1</v>
      </c>
      <c r="H13" s="57"/>
      <c r="I13" s="53"/>
      <c r="J13" s="53"/>
      <c r="K13" s="53"/>
      <c r="L13" s="7"/>
    </row>
    <row r="14" spans="1:12" ht="18" customHeight="1" x14ac:dyDescent="0.2">
      <c r="A14" s="49">
        <v>42291</v>
      </c>
      <c r="B14" s="50" t="s">
        <v>38</v>
      </c>
      <c r="C14" s="51" t="s">
        <v>67</v>
      </c>
      <c r="D14" s="53"/>
      <c r="E14" s="53"/>
      <c r="F14" s="53">
        <v>-1</v>
      </c>
      <c r="G14" s="53"/>
      <c r="H14" s="53"/>
      <c r="I14" s="53"/>
      <c r="J14" s="7"/>
      <c r="K14" s="7"/>
      <c r="L14" s="7"/>
    </row>
    <row r="15" spans="1:12" ht="18" customHeight="1" x14ac:dyDescent="0.2">
      <c r="A15" s="86">
        <v>42306</v>
      </c>
      <c r="B15" s="87" t="s">
        <v>38</v>
      </c>
      <c r="C15" s="58" t="s">
        <v>45</v>
      </c>
      <c r="D15" s="59"/>
      <c r="E15" s="59"/>
      <c r="F15" s="85"/>
      <c r="G15" s="59"/>
      <c r="H15" s="59"/>
      <c r="I15" s="89"/>
      <c r="J15" s="59"/>
      <c r="K15" s="59"/>
      <c r="L15" s="59"/>
    </row>
    <row r="16" spans="1:12" ht="18" customHeight="1" x14ac:dyDescent="0.2">
      <c r="A16" s="49">
        <v>42481</v>
      </c>
      <c r="B16" s="50" t="s">
        <v>38</v>
      </c>
      <c r="C16" s="51" t="s">
        <v>79</v>
      </c>
      <c r="D16" s="57"/>
      <c r="E16" s="53"/>
      <c r="F16" s="53">
        <v>-1</v>
      </c>
      <c r="G16" s="53"/>
      <c r="H16" s="53"/>
      <c r="I16" s="53"/>
      <c r="J16" s="7"/>
      <c r="K16" s="7"/>
      <c r="L16" s="7"/>
    </row>
    <row r="17" spans="1:12" ht="18" customHeight="1" x14ac:dyDescent="0.2">
      <c r="A17" s="49">
        <v>42482</v>
      </c>
      <c r="B17" s="50" t="s">
        <v>80</v>
      </c>
      <c r="C17" s="51" t="s">
        <v>81</v>
      </c>
      <c r="D17" s="53"/>
      <c r="E17" s="53"/>
      <c r="F17" s="53">
        <v>-1</v>
      </c>
      <c r="G17" s="53"/>
      <c r="H17" s="53"/>
      <c r="I17" s="53"/>
      <c r="J17" s="7"/>
      <c r="K17" s="7"/>
      <c r="L17" s="7"/>
    </row>
    <row r="18" spans="1:12" ht="18" customHeight="1" x14ac:dyDescent="0.2">
      <c r="A18" s="49"/>
      <c r="B18" s="54"/>
      <c r="C18" s="53"/>
      <c r="D18" s="53"/>
      <c r="E18" s="53"/>
      <c r="F18" s="53"/>
      <c r="G18" s="53"/>
      <c r="H18" s="53"/>
      <c r="I18" s="53"/>
      <c r="J18" s="7"/>
      <c r="K18" s="7"/>
      <c r="L18" s="7"/>
    </row>
    <row r="19" spans="1:12" ht="18" customHeight="1" x14ac:dyDescent="0.2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8" customHeight="1" x14ac:dyDescent="0.2">
      <c r="A20" s="2"/>
      <c r="B20" s="2"/>
      <c r="C20" s="7" t="s">
        <v>12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18" customHeight="1" x14ac:dyDescent="0.2">
      <c r="A21" s="2"/>
      <c r="B21" s="2"/>
      <c r="C21" s="7"/>
      <c r="D21" s="7" t="s">
        <v>12</v>
      </c>
      <c r="E21" s="7"/>
      <c r="F21" s="7"/>
      <c r="G21" s="7"/>
      <c r="H21" s="7"/>
      <c r="I21" s="7"/>
      <c r="J21" s="7"/>
      <c r="K21" s="7"/>
      <c r="L21" s="7"/>
    </row>
    <row r="22" spans="1:12" ht="18" customHeight="1" x14ac:dyDescent="0.2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/>
    <row r="34" spans="1:12" ht="18" customHeight="1" x14ac:dyDescent="0.2">
      <c r="B34" s="14"/>
    </row>
    <row r="35" spans="1:12" s="5" customFormat="1" ht="18" customHeight="1" x14ac:dyDescent="0.2">
      <c r="A35" s="14" t="s">
        <v>49</v>
      </c>
      <c r="B35" s="15"/>
      <c r="C35" s="6" t="s">
        <v>10</v>
      </c>
      <c r="D35" s="69">
        <f>SUM(D5:D32)</f>
        <v>5.773159728050814E-15</v>
      </c>
      <c r="E35" s="6">
        <f t="shared" ref="E35:L35" si="0">SUM(E5:E32)</f>
        <v>0</v>
      </c>
      <c r="F35" s="6">
        <f t="shared" si="0"/>
        <v>0</v>
      </c>
      <c r="G35" s="6">
        <f t="shared" si="0"/>
        <v>0</v>
      </c>
      <c r="H35" s="6">
        <f t="shared" si="0"/>
        <v>0</v>
      </c>
      <c r="I35" s="6">
        <f t="shared" si="0"/>
        <v>0</v>
      </c>
      <c r="J35" s="6">
        <f t="shared" si="0"/>
        <v>0</v>
      </c>
      <c r="K35" s="6">
        <f t="shared" si="0"/>
        <v>0</v>
      </c>
      <c r="L35" s="6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0"/>
  <sheetViews>
    <sheetView workbookViewId="0">
      <pane ySplit="4" topLeftCell="A20" activePane="bottomLeft" state="frozen"/>
      <selection pane="bottomLeft" activeCell="D7" sqref="D7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1" t="s">
        <v>63</v>
      </c>
    </row>
    <row r="3" spans="1:12" s="22" customFormat="1" ht="21" customHeight="1" x14ac:dyDescent="0.2">
      <c r="D3" s="22" t="s">
        <v>66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s="20" customFormat="1" ht="18" customHeight="1" x14ac:dyDescent="0.2">
      <c r="A5" s="46">
        <v>42282</v>
      </c>
      <c r="B5" s="47" t="s">
        <v>20</v>
      </c>
      <c r="C5" s="47" t="s">
        <v>18</v>
      </c>
      <c r="D5" s="48">
        <v>0.57999999999999996</v>
      </c>
      <c r="E5" s="47"/>
      <c r="F5" s="47"/>
      <c r="G5" s="47"/>
      <c r="H5" s="47"/>
      <c r="I5" s="47"/>
      <c r="J5" s="19"/>
      <c r="K5" s="19"/>
      <c r="L5" s="19"/>
    </row>
    <row r="6" spans="1:12" s="84" customFormat="1" ht="15" x14ac:dyDescent="0.2">
      <c r="A6" s="82">
        <v>42282</v>
      </c>
      <c r="B6" s="50" t="s">
        <v>38</v>
      </c>
      <c r="C6" s="51" t="s">
        <v>65</v>
      </c>
      <c r="D6" s="83">
        <v>-0.1</v>
      </c>
      <c r="E6" s="51"/>
      <c r="F6" s="51"/>
      <c r="G6" s="51"/>
      <c r="H6" s="51"/>
      <c r="I6" s="51"/>
      <c r="J6" s="51"/>
      <c r="K6" s="51"/>
      <c r="L6" s="37"/>
    </row>
    <row r="7" spans="1:12" ht="18" customHeight="1" x14ac:dyDescent="0.2">
      <c r="A7" s="49">
        <v>42310</v>
      </c>
      <c r="B7" s="50" t="s">
        <v>32</v>
      </c>
      <c r="C7" s="51" t="s">
        <v>71</v>
      </c>
      <c r="D7" s="90">
        <v>-0.48</v>
      </c>
      <c r="E7" s="53"/>
      <c r="F7" s="53"/>
      <c r="G7" s="53"/>
      <c r="H7" s="53"/>
      <c r="I7" s="57"/>
      <c r="J7" s="53"/>
      <c r="K7" s="53"/>
      <c r="L7" s="53"/>
    </row>
    <row r="8" spans="1:12" s="84" customFormat="1" ht="18" customHeight="1" x14ac:dyDescent="0.2">
      <c r="A8" s="82"/>
      <c r="B8" s="50"/>
      <c r="C8" s="51"/>
      <c r="D8" s="51"/>
      <c r="E8" s="51"/>
      <c r="F8" s="51"/>
      <c r="G8" s="51"/>
      <c r="H8" s="51"/>
      <c r="I8" s="51"/>
      <c r="J8" s="51"/>
      <c r="K8" s="51"/>
      <c r="L8" s="37"/>
    </row>
    <row r="9" spans="1:12" s="84" customFormat="1" ht="18" customHeight="1" x14ac:dyDescent="0.2">
      <c r="A9" s="82"/>
      <c r="B9" s="50"/>
      <c r="C9" s="51"/>
      <c r="D9" s="51"/>
      <c r="E9" s="51"/>
      <c r="F9" s="51"/>
      <c r="G9" s="51"/>
      <c r="H9" s="51"/>
      <c r="I9" s="51"/>
      <c r="J9" s="51"/>
      <c r="K9" s="51"/>
      <c r="L9" s="37"/>
    </row>
    <row r="10" spans="1:12" s="84" customFormat="1" ht="18" customHeight="1" x14ac:dyDescent="0.2">
      <c r="A10" s="82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37"/>
    </row>
    <row r="11" spans="1:12" s="84" customFormat="1" ht="18" customHeight="1" x14ac:dyDescent="0.2">
      <c r="A11" s="82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37"/>
    </row>
    <row r="12" spans="1:12" s="84" customFormat="1" ht="18" customHeight="1" x14ac:dyDescent="0.2">
      <c r="A12" s="82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82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82"/>
      <c r="B14" s="50"/>
      <c r="C14" s="51"/>
      <c r="D14" s="51"/>
      <c r="E14" s="51"/>
      <c r="F14" s="51"/>
      <c r="G14" s="51"/>
      <c r="H14" s="51"/>
      <c r="I14" s="51"/>
      <c r="J14" s="37"/>
      <c r="K14" s="37"/>
      <c r="L14" s="37"/>
    </row>
    <row r="15" spans="1:12" s="84" customFormat="1" ht="18" customHeight="1" x14ac:dyDescent="0.2">
      <c r="A15" s="82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82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82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82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33"/>
      <c r="B19" s="33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s="84" customFormat="1" ht="18" customHeight="1" x14ac:dyDescent="0.2">
      <c r="A20" s="33"/>
      <c r="B20" s="33"/>
      <c r="C20" s="37" t="s">
        <v>12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8" customHeight="1" x14ac:dyDescent="0.2">
      <c r="A21" s="2"/>
      <c r="B21" s="2"/>
      <c r="C21" s="7"/>
      <c r="D21" s="7" t="s">
        <v>12</v>
      </c>
      <c r="E21" s="7"/>
      <c r="F21" s="7"/>
      <c r="G21" s="7"/>
      <c r="H21" s="7"/>
      <c r="I21" s="7"/>
      <c r="J21" s="7"/>
      <c r="K21" s="7"/>
      <c r="L21" s="7"/>
    </row>
    <row r="22" spans="1:12" ht="18" customHeight="1" x14ac:dyDescent="0.2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/>
    <row r="34" spans="1:12" ht="18" customHeight="1" x14ac:dyDescent="0.2">
      <c r="B34" s="14"/>
    </row>
    <row r="35" spans="1:12" s="5" customFormat="1" ht="18" customHeight="1" x14ac:dyDescent="0.2">
      <c r="A35" s="14" t="s">
        <v>64</v>
      </c>
      <c r="B35" s="15"/>
      <c r="C35" s="6" t="s">
        <v>10</v>
      </c>
      <c r="D35" s="6">
        <f t="shared" ref="D35:L35" si="0">SUM(D5:D32)</f>
        <v>0</v>
      </c>
      <c r="E35" s="6">
        <f t="shared" si="0"/>
        <v>0</v>
      </c>
      <c r="F35" s="6">
        <f t="shared" si="0"/>
        <v>0</v>
      </c>
      <c r="G35" s="6">
        <f t="shared" si="0"/>
        <v>0</v>
      </c>
      <c r="H35" s="6">
        <f t="shared" si="0"/>
        <v>0</v>
      </c>
      <c r="I35" s="6">
        <f t="shared" si="0"/>
        <v>0</v>
      </c>
      <c r="J35" s="6">
        <f t="shared" si="0"/>
        <v>0</v>
      </c>
      <c r="K35" s="6">
        <f t="shared" si="0"/>
        <v>0</v>
      </c>
      <c r="L35" s="6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ySplit="4" topLeftCell="A20" activePane="bottomLeft" state="frozen"/>
      <selection pane="bottomLeft" activeCell="H24" sqref="H2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1" t="s">
        <v>72</v>
      </c>
    </row>
    <row r="3" spans="1:12" s="22" customFormat="1" ht="21" customHeight="1" x14ac:dyDescent="0.2">
      <c r="D3" s="22" t="s">
        <v>74</v>
      </c>
      <c r="F3" s="22" t="s">
        <v>77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s="20" customFormat="1" ht="18" customHeight="1" x14ac:dyDescent="0.2">
      <c r="A5" s="46">
        <v>42313</v>
      </c>
      <c r="B5" s="47" t="s">
        <v>20</v>
      </c>
      <c r="C5" s="47" t="s">
        <v>18</v>
      </c>
      <c r="D5" s="48">
        <v>204.1</v>
      </c>
      <c r="E5" s="47"/>
      <c r="F5" s="47"/>
      <c r="G5" s="47"/>
      <c r="H5" s="47"/>
      <c r="I5" s="47"/>
      <c r="J5" s="19"/>
      <c r="K5" s="19"/>
      <c r="L5" s="19"/>
    </row>
    <row r="6" spans="1:12" s="84" customFormat="1" ht="15" x14ac:dyDescent="0.2">
      <c r="A6" s="82">
        <v>42313</v>
      </c>
      <c r="B6" s="50" t="s">
        <v>38</v>
      </c>
      <c r="C6" s="51" t="s">
        <v>23</v>
      </c>
      <c r="D6" s="83">
        <v>-200</v>
      </c>
      <c r="E6" s="51"/>
      <c r="F6" s="51"/>
      <c r="G6" s="51"/>
      <c r="H6" s="51"/>
      <c r="I6" s="51"/>
      <c r="J6" s="51"/>
      <c r="K6" s="51"/>
      <c r="L6" s="37"/>
    </row>
    <row r="7" spans="1:12" ht="18" customHeight="1" x14ac:dyDescent="0.2">
      <c r="A7" s="49">
        <v>42354</v>
      </c>
      <c r="B7" s="50" t="s">
        <v>38</v>
      </c>
      <c r="C7" s="51" t="s">
        <v>76</v>
      </c>
      <c r="D7" s="90">
        <v>-4.0999999999999996</v>
      </c>
      <c r="E7" s="53"/>
      <c r="F7" s="53">
        <v>6</v>
      </c>
      <c r="G7" s="53"/>
      <c r="H7" s="53"/>
      <c r="I7" s="57"/>
      <c r="J7" s="53"/>
      <c r="K7" s="53"/>
      <c r="L7" s="53"/>
    </row>
    <row r="8" spans="1:12" s="84" customFormat="1" ht="18" customHeight="1" x14ac:dyDescent="0.2">
      <c r="A8" s="82">
        <v>42493</v>
      </c>
      <c r="B8" s="50" t="s">
        <v>54</v>
      </c>
      <c r="C8" s="51" t="s">
        <v>82</v>
      </c>
      <c r="D8" s="51"/>
      <c r="E8" s="51"/>
      <c r="F8" s="51">
        <v>-2</v>
      </c>
      <c r="G8" s="51"/>
      <c r="H8" s="51"/>
      <c r="I8" s="51"/>
      <c r="J8" s="51"/>
      <c r="K8" s="51"/>
      <c r="L8" s="37"/>
    </row>
    <row r="9" spans="1:12" s="84" customFormat="1" ht="18" customHeight="1" x14ac:dyDescent="0.2">
      <c r="A9" s="82">
        <v>42510</v>
      </c>
      <c r="B9" s="50" t="s">
        <v>83</v>
      </c>
      <c r="C9" s="51" t="s">
        <v>84</v>
      </c>
      <c r="D9" s="51"/>
      <c r="E9" s="51"/>
      <c r="F9" s="51">
        <v>-4</v>
      </c>
      <c r="G9" s="51"/>
      <c r="H9" s="51"/>
      <c r="I9" s="51"/>
      <c r="J9" s="51"/>
      <c r="K9" s="51"/>
      <c r="L9" s="37"/>
    </row>
    <row r="10" spans="1:12" s="84" customFormat="1" ht="18" customHeight="1" x14ac:dyDescent="0.2">
      <c r="A10" s="82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37"/>
    </row>
    <row r="11" spans="1:12" s="84" customFormat="1" ht="18" customHeight="1" x14ac:dyDescent="0.2">
      <c r="A11" s="82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37"/>
    </row>
    <row r="12" spans="1:12" s="84" customFormat="1" ht="18" customHeight="1" x14ac:dyDescent="0.2">
      <c r="A12" s="82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82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82"/>
      <c r="B14" s="50"/>
      <c r="C14" s="51"/>
      <c r="D14" s="51"/>
      <c r="E14" s="51"/>
      <c r="F14" s="51"/>
      <c r="G14" s="51"/>
      <c r="H14" s="51"/>
      <c r="I14" s="51"/>
      <c r="J14" s="37"/>
      <c r="K14" s="37"/>
      <c r="L14" s="37"/>
    </row>
    <row r="15" spans="1:12" s="84" customFormat="1" ht="18" customHeight="1" x14ac:dyDescent="0.2">
      <c r="A15" s="82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82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82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82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33"/>
      <c r="B19" s="33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s="84" customFormat="1" ht="18" customHeight="1" x14ac:dyDescent="0.2">
      <c r="A20" s="33"/>
      <c r="B20" s="33"/>
      <c r="C20" s="37" t="s">
        <v>12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8" customHeight="1" x14ac:dyDescent="0.2">
      <c r="A21" s="2"/>
      <c r="B21" s="2"/>
      <c r="C21" s="7"/>
      <c r="D21" s="7" t="s">
        <v>12</v>
      </c>
      <c r="E21" s="7"/>
      <c r="F21" s="7"/>
      <c r="G21" s="7"/>
      <c r="H21" s="7"/>
      <c r="I21" s="7"/>
      <c r="J21" s="7"/>
      <c r="K21" s="7"/>
      <c r="L21" s="7"/>
    </row>
    <row r="22" spans="1:12" ht="18" customHeight="1" x14ac:dyDescent="0.2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/>
    <row r="34" spans="1:12" ht="18" customHeight="1" x14ac:dyDescent="0.2">
      <c r="B34" s="14"/>
    </row>
    <row r="35" spans="1:12" s="5" customFormat="1" ht="18" customHeight="1" x14ac:dyDescent="0.2">
      <c r="A35" s="14" t="s">
        <v>73</v>
      </c>
      <c r="B35" s="15"/>
      <c r="C35" s="6" t="s">
        <v>10</v>
      </c>
      <c r="D35" s="6">
        <f t="shared" ref="D35:L35" si="0">SUM(D5:D32)</f>
        <v>0</v>
      </c>
      <c r="E35" s="6">
        <f t="shared" si="0"/>
        <v>0</v>
      </c>
      <c r="F35" s="6">
        <f t="shared" si="0"/>
        <v>0</v>
      </c>
      <c r="G35" s="6">
        <f t="shared" si="0"/>
        <v>0</v>
      </c>
      <c r="H35" s="6">
        <f t="shared" si="0"/>
        <v>0</v>
      </c>
      <c r="I35" s="6">
        <f t="shared" si="0"/>
        <v>0</v>
      </c>
      <c r="J35" s="6">
        <f t="shared" si="0"/>
        <v>0</v>
      </c>
      <c r="K35" s="6">
        <f t="shared" si="0"/>
        <v>0</v>
      </c>
      <c r="L35" s="6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0"/>
  <sheetViews>
    <sheetView workbookViewId="0">
      <pane ySplit="4" topLeftCell="A26" activePane="bottomLeft" state="frozen"/>
      <selection pane="bottomLeft" activeCell="I14" sqref="I1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32.285156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1" t="s">
        <v>85</v>
      </c>
    </row>
    <row r="3" spans="1:12" s="22" customFormat="1" ht="21" customHeight="1" x14ac:dyDescent="0.2"/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s="20" customFormat="1" ht="18" customHeight="1" x14ac:dyDescent="0.2">
      <c r="A5" s="46">
        <v>42576</v>
      </c>
      <c r="B5" s="47" t="s">
        <v>86</v>
      </c>
      <c r="C5" s="47" t="s">
        <v>87</v>
      </c>
      <c r="D5" s="48">
        <v>0.14099999999999999</v>
      </c>
      <c r="E5" s="47"/>
      <c r="F5" s="47"/>
      <c r="G5" s="47"/>
      <c r="H5" s="47"/>
      <c r="I5" s="47"/>
      <c r="J5" s="19"/>
      <c r="K5" s="19"/>
      <c r="L5" s="19"/>
    </row>
    <row r="6" spans="1:12" s="84" customFormat="1" ht="15" x14ac:dyDescent="0.2">
      <c r="A6" s="82">
        <v>42576</v>
      </c>
      <c r="B6" s="50" t="s">
        <v>38</v>
      </c>
      <c r="C6" s="93" t="s">
        <v>89</v>
      </c>
      <c r="D6" s="83">
        <v>-0.1</v>
      </c>
      <c r="E6" s="51"/>
      <c r="F6" s="51"/>
      <c r="G6" s="51"/>
      <c r="H6" s="51"/>
      <c r="I6" s="51"/>
      <c r="J6" s="51"/>
      <c r="K6" s="51"/>
      <c r="L6" s="37"/>
    </row>
    <row r="7" spans="1:12" ht="18" customHeight="1" x14ac:dyDescent="0.2">
      <c r="A7" s="49">
        <v>42579</v>
      </c>
      <c r="B7" s="50" t="s">
        <v>38</v>
      </c>
      <c r="C7" s="51" t="s">
        <v>90</v>
      </c>
      <c r="D7" s="90">
        <v>-4.1000000000000002E-2</v>
      </c>
      <c r="E7" s="53"/>
      <c r="F7" s="53"/>
      <c r="G7" s="53"/>
      <c r="H7" s="53"/>
      <c r="I7" s="57"/>
      <c r="J7" s="53"/>
      <c r="K7" s="53"/>
      <c r="L7" s="53"/>
    </row>
    <row r="8" spans="1:12" s="84" customFormat="1" ht="18" customHeight="1" x14ac:dyDescent="0.2">
      <c r="A8" s="82"/>
      <c r="B8" s="50"/>
      <c r="C8" s="51"/>
      <c r="D8" s="51"/>
      <c r="E8" s="51"/>
      <c r="F8" s="51"/>
      <c r="G8" s="51"/>
      <c r="H8" s="51"/>
      <c r="I8" s="51"/>
      <c r="J8" s="51"/>
      <c r="K8" s="51"/>
      <c r="L8" s="37"/>
    </row>
    <row r="9" spans="1:12" s="84" customFormat="1" ht="18" customHeight="1" x14ac:dyDescent="0.2">
      <c r="A9" s="82"/>
      <c r="B9" s="50"/>
      <c r="C9" s="51"/>
      <c r="D9" s="51"/>
      <c r="E9" s="51"/>
      <c r="F9" s="51"/>
      <c r="G9" s="51"/>
      <c r="H9" s="51"/>
      <c r="I9" s="51"/>
      <c r="J9" s="51"/>
      <c r="K9" s="51"/>
      <c r="L9" s="37"/>
    </row>
    <row r="10" spans="1:12" s="84" customFormat="1" ht="18" customHeight="1" x14ac:dyDescent="0.2">
      <c r="A10" s="82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37"/>
    </row>
    <row r="11" spans="1:12" s="84" customFormat="1" ht="18" customHeight="1" x14ac:dyDescent="0.2">
      <c r="A11" s="82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37"/>
    </row>
    <row r="12" spans="1:12" s="84" customFormat="1" ht="18" customHeight="1" x14ac:dyDescent="0.2">
      <c r="A12" s="82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37"/>
    </row>
    <row r="13" spans="1:12" s="84" customFormat="1" ht="18" customHeight="1" x14ac:dyDescent="0.2">
      <c r="A13" s="82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37"/>
    </row>
    <row r="14" spans="1:12" s="84" customFormat="1" ht="18" customHeight="1" x14ac:dyDescent="0.2">
      <c r="A14" s="82"/>
      <c r="B14" s="50"/>
      <c r="C14" s="51"/>
      <c r="D14" s="51"/>
      <c r="E14" s="51"/>
      <c r="F14" s="51"/>
      <c r="G14" s="51"/>
      <c r="H14" s="51"/>
      <c r="I14" s="51"/>
      <c r="J14" s="37"/>
      <c r="K14" s="37"/>
      <c r="L14" s="37"/>
    </row>
    <row r="15" spans="1:12" s="84" customFormat="1" ht="18" customHeight="1" x14ac:dyDescent="0.2">
      <c r="A15" s="82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82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82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82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33"/>
      <c r="B19" s="33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s="84" customFormat="1" ht="18" customHeight="1" x14ac:dyDescent="0.2">
      <c r="A20" s="33"/>
      <c r="B20" s="33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8" customHeight="1" x14ac:dyDescent="0.2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8" customHeight="1" x14ac:dyDescent="0.2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/>
    <row r="34" spans="1:12" ht="18" customHeight="1" x14ac:dyDescent="0.2">
      <c r="B34" s="14"/>
    </row>
    <row r="35" spans="1:12" s="5" customFormat="1" ht="18" customHeight="1" x14ac:dyDescent="0.2">
      <c r="A35" s="14" t="s">
        <v>88</v>
      </c>
      <c r="B35" s="15"/>
      <c r="C35" s="6" t="s">
        <v>10</v>
      </c>
      <c r="D35" s="6">
        <f>SUM(D5:D32)</f>
        <v>0</v>
      </c>
      <c r="E35" s="6">
        <f t="shared" ref="E35:L35" si="0">SUM(E5:E32)</f>
        <v>0</v>
      </c>
      <c r="F35" s="6">
        <f t="shared" si="0"/>
        <v>0</v>
      </c>
      <c r="G35" s="6">
        <f t="shared" si="0"/>
        <v>0</v>
      </c>
      <c r="H35" s="6">
        <f t="shared" si="0"/>
        <v>0</v>
      </c>
      <c r="I35" s="6">
        <f t="shared" si="0"/>
        <v>0</v>
      </c>
      <c r="J35" s="6">
        <f t="shared" si="0"/>
        <v>0</v>
      </c>
      <c r="K35" s="6">
        <f t="shared" si="0"/>
        <v>0</v>
      </c>
      <c r="L35" s="6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E1"/>
  <sheetViews>
    <sheetView workbookViewId="0">
      <selection sqref="A1:IV1"/>
    </sheetView>
  </sheetViews>
  <sheetFormatPr defaultRowHeight="12.75" x14ac:dyDescent="0.2"/>
  <cols>
    <col min="3" max="3" width="15" customWidth="1"/>
  </cols>
  <sheetData>
    <row r="1" spans="1:5" s="116" customFormat="1" x14ac:dyDescent="0.2">
      <c r="A1" s="111" t="s">
        <v>120</v>
      </c>
      <c r="B1" s="111" t="s">
        <v>15</v>
      </c>
      <c r="C1" s="121">
        <v>171102012011</v>
      </c>
      <c r="D1" s="111" t="s">
        <v>121</v>
      </c>
      <c r="E1" s="111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91"/>
  <sheetViews>
    <sheetView zoomScale="80" zoomScaleNormal="80" workbookViewId="0">
      <pane ySplit="5" topLeftCell="A18" activePane="bottomLeft" state="frozen"/>
      <selection pane="bottomLeft" activeCell="G40" sqref="G40"/>
    </sheetView>
  </sheetViews>
  <sheetFormatPr defaultRowHeight="12.75" x14ac:dyDescent="0.2"/>
  <cols>
    <col min="1" max="1" width="13.140625" customWidth="1"/>
    <col min="2" max="2" width="11.7109375" bestFit="1" customWidth="1"/>
    <col min="3" max="3" width="32.28515625" customWidth="1"/>
    <col min="4" max="4" width="11.42578125" customWidth="1"/>
    <col min="9" max="10" width="12.5703125" bestFit="1" customWidth="1"/>
    <col min="11" max="11" width="34.28515625" customWidth="1"/>
    <col min="12" max="12" width="12.5703125" bestFit="1" customWidth="1"/>
  </cols>
  <sheetData>
    <row r="1" spans="1:12" x14ac:dyDescent="0.2">
      <c r="A1" t="s">
        <v>0</v>
      </c>
      <c r="H1" s="17" t="s">
        <v>12</v>
      </c>
    </row>
    <row r="2" spans="1:12" s="1" customFormat="1" ht="29.25" customHeight="1" x14ac:dyDescent="0.4">
      <c r="A2" s="4" t="s">
        <v>14</v>
      </c>
      <c r="E2" s="1" t="s">
        <v>15</v>
      </c>
      <c r="H2" s="18" t="s">
        <v>12</v>
      </c>
      <c r="J2" s="1" t="s">
        <v>11</v>
      </c>
      <c r="K2" s="94">
        <v>160726021907</v>
      </c>
    </row>
    <row r="3" spans="1:12" s="22" customFormat="1" ht="21" customHeight="1" x14ac:dyDescent="0.2">
      <c r="D3" s="22" t="s">
        <v>27</v>
      </c>
      <c r="F3" s="22" t="s">
        <v>102</v>
      </c>
      <c r="H3" s="22" t="s">
        <v>93</v>
      </c>
    </row>
    <row r="4" spans="1:12" s="112" customFormat="1" ht="21" customHeight="1" x14ac:dyDescent="0.2">
      <c r="A4" s="112" t="s">
        <v>119</v>
      </c>
      <c r="F4" s="112" t="s">
        <v>102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s="20" customFormat="1" ht="18" customHeight="1" x14ac:dyDescent="0.2">
      <c r="A6" s="46">
        <v>42580</v>
      </c>
      <c r="B6" s="47" t="s">
        <v>91</v>
      </c>
      <c r="C6" s="47" t="s">
        <v>18</v>
      </c>
      <c r="D6" s="48">
        <v>153.87</v>
      </c>
      <c r="E6" s="47"/>
      <c r="F6" s="47"/>
      <c r="G6" s="47"/>
      <c r="H6" s="47"/>
      <c r="I6" s="47"/>
      <c r="J6" s="19"/>
      <c r="K6" s="19"/>
      <c r="L6" s="19"/>
    </row>
    <row r="7" spans="1:12" s="84" customFormat="1" ht="15" x14ac:dyDescent="0.2">
      <c r="A7" s="82">
        <v>42594</v>
      </c>
      <c r="B7" s="50" t="s">
        <v>38</v>
      </c>
      <c r="C7" s="93" t="s">
        <v>92</v>
      </c>
      <c r="D7" s="83">
        <v>-150</v>
      </c>
      <c r="E7" s="51"/>
      <c r="F7" s="51"/>
      <c r="G7" s="51"/>
      <c r="H7" s="51"/>
      <c r="I7" s="51"/>
      <c r="J7" s="51"/>
      <c r="K7" s="51"/>
      <c r="L7" s="37"/>
    </row>
    <row r="8" spans="1:12" ht="18" customHeight="1" x14ac:dyDescent="0.2">
      <c r="A8" s="49">
        <v>42611</v>
      </c>
      <c r="B8" s="50" t="s">
        <v>100</v>
      </c>
      <c r="C8" s="51" t="s">
        <v>99</v>
      </c>
      <c r="D8" s="90">
        <v>-0.5</v>
      </c>
      <c r="E8" s="53"/>
      <c r="F8" s="53"/>
      <c r="G8" s="53"/>
      <c r="H8" s="53"/>
      <c r="I8" s="57"/>
      <c r="J8" s="53"/>
      <c r="K8" s="53"/>
      <c r="L8" s="53"/>
    </row>
    <row r="9" spans="1:12" s="84" customFormat="1" ht="18" customHeight="1" x14ac:dyDescent="0.2">
      <c r="A9" s="82">
        <v>42640</v>
      </c>
      <c r="B9" s="50" t="s">
        <v>94</v>
      </c>
      <c r="C9" s="51" t="s">
        <v>95</v>
      </c>
      <c r="D9" s="51">
        <v>-3</v>
      </c>
      <c r="E9" s="51"/>
      <c r="F9" s="51"/>
      <c r="G9" s="51"/>
      <c r="H9" s="51"/>
      <c r="I9" s="51"/>
      <c r="J9" s="51"/>
      <c r="K9" s="51"/>
      <c r="L9" s="37"/>
    </row>
    <row r="10" spans="1:12" s="84" customFormat="1" ht="18" customHeight="1" x14ac:dyDescent="0.2">
      <c r="A10" s="82">
        <v>42751</v>
      </c>
      <c r="B10" s="50"/>
      <c r="C10" s="51" t="s">
        <v>101</v>
      </c>
      <c r="D10" s="51">
        <v>-0.37</v>
      </c>
      <c r="E10" s="51"/>
      <c r="F10" s="51"/>
      <c r="G10" s="51"/>
      <c r="H10" s="51"/>
      <c r="I10" s="51"/>
      <c r="J10" s="51"/>
      <c r="K10" s="51"/>
      <c r="L10" s="37"/>
    </row>
    <row r="11" spans="1:12" s="84" customFormat="1" ht="18" customHeight="1" x14ac:dyDescent="0.2">
      <c r="A11" s="82">
        <v>42751</v>
      </c>
      <c r="B11" s="50" t="s">
        <v>100</v>
      </c>
      <c r="C11" s="51" t="s">
        <v>99</v>
      </c>
      <c r="D11" s="51"/>
      <c r="E11" s="51"/>
      <c r="F11" s="51">
        <v>1</v>
      </c>
      <c r="G11" s="51"/>
      <c r="H11" s="51"/>
      <c r="I11" s="51"/>
      <c r="J11" s="51"/>
      <c r="K11" s="51"/>
      <c r="L11" s="37"/>
    </row>
    <row r="12" spans="1:12" s="96" customFormat="1" ht="18" customHeight="1" x14ac:dyDescent="0.2">
      <c r="A12" s="97">
        <v>42996</v>
      </c>
      <c r="B12" s="98" t="s">
        <v>94</v>
      </c>
      <c r="C12" s="99" t="s">
        <v>110</v>
      </c>
      <c r="D12" s="99"/>
      <c r="E12" s="99"/>
      <c r="F12" s="99"/>
      <c r="G12" s="99"/>
      <c r="H12" s="99"/>
      <c r="I12" s="99"/>
      <c r="J12" s="99"/>
      <c r="K12" s="99"/>
      <c r="L12" s="99"/>
    </row>
    <row r="13" spans="1:12" s="111" customFormat="1" ht="18" customHeight="1" x14ac:dyDescent="0.2">
      <c r="A13" s="108">
        <v>43049</v>
      </c>
      <c r="B13" s="109"/>
      <c r="C13" s="110"/>
      <c r="D13" s="110"/>
      <c r="E13" s="110"/>
      <c r="F13" s="110"/>
      <c r="G13" s="110"/>
      <c r="H13" s="110"/>
      <c r="I13" s="110"/>
      <c r="J13" s="110"/>
      <c r="K13" s="110"/>
      <c r="L13" s="110"/>
    </row>
    <row r="14" spans="1:12" s="84" customFormat="1" ht="18" customHeight="1" x14ac:dyDescent="0.2">
      <c r="A14" s="82">
        <v>43117</v>
      </c>
      <c r="B14" s="50" t="s">
        <v>106</v>
      </c>
      <c r="C14" s="51" t="s">
        <v>131</v>
      </c>
      <c r="D14" s="51"/>
      <c r="E14" s="51"/>
      <c r="F14" s="51">
        <v>-1</v>
      </c>
      <c r="G14" s="51"/>
      <c r="H14" s="51"/>
      <c r="I14" s="51"/>
      <c r="J14" s="51"/>
      <c r="K14" s="51"/>
      <c r="L14" s="37"/>
    </row>
    <row r="15" spans="1:12" s="84" customFormat="1" ht="18" customHeight="1" x14ac:dyDescent="0.2">
      <c r="A15" s="82"/>
      <c r="B15" s="50"/>
      <c r="C15" s="51"/>
      <c r="D15" s="51"/>
      <c r="E15" s="51"/>
      <c r="F15" s="51"/>
      <c r="G15" s="51"/>
      <c r="H15" s="51"/>
      <c r="I15" s="51"/>
      <c r="J15" s="37"/>
      <c r="K15" s="37"/>
      <c r="L15" s="37"/>
    </row>
    <row r="16" spans="1:12" s="84" customFormat="1" ht="18" customHeight="1" x14ac:dyDescent="0.2">
      <c r="A16" s="82"/>
      <c r="B16" s="50"/>
      <c r="C16" s="51"/>
      <c r="D16" s="51"/>
      <c r="E16" s="51"/>
      <c r="F16" s="51"/>
      <c r="G16" s="51"/>
      <c r="H16" s="51"/>
      <c r="I16" s="51"/>
      <c r="J16" s="37"/>
      <c r="K16" s="37"/>
      <c r="L16" s="37"/>
    </row>
    <row r="17" spans="1:12" s="84" customFormat="1" ht="18" customHeight="1" x14ac:dyDescent="0.2">
      <c r="A17" s="82"/>
      <c r="B17" s="50"/>
      <c r="C17" s="51"/>
      <c r="D17" s="51"/>
      <c r="E17" s="51"/>
      <c r="F17" s="51"/>
      <c r="G17" s="51"/>
      <c r="H17" s="51"/>
      <c r="I17" s="51"/>
      <c r="J17" s="37"/>
      <c r="K17" s="37"/>
      <c r="L17" s="37"/>
    </row>
    <row r="18" spans="1:12" s="84" customFormat="1" ht="18" customHeight="1" x14ac:dyDescent="0.2">
      <c r="A18" s="82"/>
      <c r="B18" s="50"/>
      <c r="C18" s="51"/>
      <c r="D18" s="51"/>
      <c r="E18" s="51"/>
      <c r="F18" s="51"/>
      <c r="G18" s="51"/>
      <c r="H18" s="51"/>
      <c r="I18" s="51"/>
      <c r="J18" s="37"/>
      <c r="K18" s="37"/>
      <c r="L18" s="37"/>
    </row>
    <row r="19" spans="1:12" s="84" customFormat="1" ht="18" customHeight="1" x14ac:dyDescent="0.2">
      <c r="A19" s="82"/>
      <c r="B19" s="50"/>
      <c r="C19" s="51"/>
      <c r="D19" s="51"/>
      <c r="E19" s="51"/>
      <c r="F19" s="51"/>
      <c r="G19" s="51"/>
      <c r="H19" s="51"/>
      <c r="I19" s="51"/>
      <c r="J19" s="37"/>
      <c r="K19" s="37"/>
      <c r="L19" s="37"/>
    </row>
    <row r="20" spans="1:12" s="84" customFormat="1" ht="18" customHeight="1" x14ac:dyDescent="0.2">
      <c r="A20" s="33"/>
      <c r="B20" s="33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s="84" customFormat="1" ht="18" customHeight="1" x14ac:dyDescent="0.2">
      <c r="A21" s="33"/>
      <c r="B21" s="33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ht="18" customHeight="1" x14ac:dyDescent="0.2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8" customHeight="1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8" customHeight="1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customHeight="1" x14ac:dyDescent="0.2">
      <c r="A29" s="2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customHeight="1" x14ac:dyDescent="0.2">
      <c r="A30" s="2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8" customHeight="1" x14ac:dyDescent="0.2">
      <c r="A31" s="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>
      <c r="A33" s="2"/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8" customHeight="1" x14ac:dyDescent="0.2"/>
    <row r="35" spans="1:12" ht="18" customHeight="1" x14ac:dyDescent="0.2">
      <c r="B35" s="14"/>
    </row>
    <row r="36" spans="1:12" s="5" customFormat="1" ht="18" customHeight="1" x14ac:dyDescent="0.2">
      <c r="A36" s="14" t="s">
        <v>88</v>
      </c>
      <c r="B36" s="15"/>
      <c r="C36" s="6" t="s">
        <v>10</v>
      </c>
      <c r="D36" s="95">
        <f>SUM(D6:D33)</f>
        <v>4.5519144009631418E-15</v>
      </c>
      <c r="E36" s="6">
        <f t="shared" ref="E36:L36" si="0">SUM(E6:E33)</f>
        <v>0</v>
      </c>
      <c r="F36" s="118">
        <f t="shared" si="0"/>
        <v>0</v>
      </c>
      <c r="G36" s="6">
        <f t="shared" si="0"/>
        <v>0</v>
      </c>
      <c r="H36" s="6">
        <f t="shared" si="0"/>
        <v>0</v>
      </c>
      <c r="I36" s="6">
        <f t="shared" si="0"/>
        <v>0</v>
      </c>
      <c r="J36" s="6">
        <f t="shared" si="0"/>
        <v>0</v>
      </c>
      <c r="K36" s="6">
        <f t="shared" si="0"/>
        <v>0</v>
      </c>
      <c r="L36" s="6">
        <f t="shared" si="0"/>
        <v>0</v>
      </c>
    </row>
    <row r="37" spans="1:12" ht="18" customHeight="1" x14ac:dyDescent="0.2">
      <c r="F37" s="96" t="s">
        <v>109</v>
      </c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J12-64</vt:lpstr>
      <vt:lpstr>A14-05</vt:lpstr>
      <vt:lpstr>I14-23</vt:lpstr>
      <vt:lpstr>Qc 15-558</vt:lpstr>
      <vt:lpstr>K15-01</vt:lpstr>
      <vt:lpstr>Qc 16-388</vt:lpstr>
      <vt:lpstr>171102012011 WIP</vt:lpstr>
      <vt:lpstr>160726021907</vt:lpstr>
      <vt:lpstr>QC 16-700</vt:lpstr>
      <vt:lpstr>170206032002</vt:lpstr>
      <vt:lpstr>Inventory Master</vt:lpstr>
      <vt:lpstr>171011042010</vt:lpstr>
      <vt:lpstr>171102012011</vt:lpstr>
      <vt:lpstr>180214012102</vt:lpstr>
      <vt:lpstr>180524042105</vt:lpstr>
      <vt:lpstr>180716022107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2011-10-06T19:00:23Z</cp:lastPrinted>
  <dcterms:created xsi:type="dcterms:W3CDTF">2008-02-18T14:13:43Z</dcterms:created>
  <dcterms:modified xsi:type="dcterms:W3CDTF">2018-08-23T11:53:31Z</dcterms:modified>
</cp:coreProperties>
</file>