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5802D78E-615C-4AFF-A547-54A4B5ACDA4B}" xr6:coauthVersionLast="34" xr6:coauthVersionMax="34" xr10:uidLastSave="{00000000-0000-0000-0000-000000000000}"/>
  <bookViews>
    <workbookView xWindow="480" yWindow="165" windowWidth="15465" windowHeight="11025" firstSheet="2" activeTab="2"/>
  </bookViews>
  <sheets>
    <sheet name="B14-29" sheetId="5" state="hidden" r:id="rId1"/>
    <sheet name="F15-70" sheetId="7" state="hidden" r:id="rId2"/>
    <sheet name="Inventory Master" sheetId="1" r:id="rId3"/>
    <sheet name="1" sheetId="2" r:id="rId4"/>
    <sheet name="L14-04" sheetId="6" state="hidden" r:id="rId5"/>
    <sheet name="160504021905" sheetId="8" r:id="rId6"/>
    <sheet name="160920021909" sheetId="9" r:id="rId7"/>
    <sheet name="180411022104" sheetId="10" r:id="rId8"/>
  </sheets>
  <calcPr calcId="179021"/>
</workbook>
</file>

<file path=xl/calcChain.xml><?xml version="1.0" encoding="utf-8"?>
<calcChain xmlns="http://schemas.openxmlformats.org/spreadsheetml/2006/main">
  <c r="I73" i="9" l="1"/>
  <c r="G9" i="1"/>
  <c r="F73" i="9"/>
  <c r="D9" i="1"/>
  <c r="K10" i="1"/>
  <c r="A10" i="1"/>
  <c r="F62" i="10"/>
  <c r="D10" i="1"/>
  <c r="G62" i="10"/>
  <c r="E10" i="1"/>
  <c r="H62" i="10"/>
  <c r="F10" i="1"/>
  <c r="I62" i="10"/>
  <c r="G10" i="1"/>
  <c r="J62" i="10"/>
  <c r="H10" i="1"/>
  <c r="K62" i="10"/>
  <c r="I10" i="1"/>
  <c r="L62" i="10"/>
  <c r="J10" i="1"/>
  <c r="D62" i="10"/>
  <c r="B10" i="1"/>
  <c r="E62" i="10"/>
  <c r="C10" i="1"/>
  <c r="D73" i="9"/>
  <c r="B9" i="1"/>
  <c r="H73" i="9"/>
  <c r="F9" i="1"/>
  <c r="K74" i="8"/>
  <c r="I8" i="1"/>
  <c r="A6" i="1"/>
  <c r="L73" i="9"/>
  <c r="J9" i="1" s="1"/>
  <c r="F74" i="8"/>
  <c r="D8" i="1"/>
  <c r="K51" i="6"/>
  <c r="J6" i="1" s="1"/>
  <c r="G74" i="8"/>
  <c r="E8" i="1"/>
  <c r="H74" i="8"/>
  <c r="F8" i="1" s="1"/>
  <c r="I74" i="8"/>
  <c r="G8" i="1"/>
  <c r="J74" i="8"/>
  <c r="H8" i="1" s="1"/>
  <c r="L74" i="8"/>
  <c r="J8" i="1"/>
  <c r="E74" i="8"/>
  <c r="C8" i="1" s="1"/>
  <c r="K9" i="1"/>
  <c r="A9" i="1"/>
  <c r="K73" i="9"/>
  <c r="I9" i="1" s="1"/>
  <c r="J73" i="9"/>
  <c r="H9" i="1"/>
  <c r="G73" i="9"/>
  <c r="E9" i="1" s="1"/>
  <c r="E73" i="9"/>
  <c r="C9" i="1"/>
  <c r="K8" i="1"/>
  <c r="A8" i="1"/>
  <c r="B8" i="1"/>
  <c r="E73" i="5"/>
  <c r="C5" i="1"/>
  <c r="F73" i="5"/>
  <c r="D5" i="1"/>
  <c r="G73" i="5"/>
  <c r="E5" i="1"/>
  <c r="H73" i="5"/>
  <c r="F5" i="1" s="1"/>
  <c r="F14" i="1" s="1"/>
  <c r="F15" i="1" s="1"/>
  <c r="I73" i="5"/>
  <c r="G5" i="1"/>
  <c r="G14" i="1" s="1"/>
  <c r="G15" i="1" s="1"/>
  <c r="J73" i="5"/>
  <c r="H5" i="1" s="1"/>
  <c r="H14" i="1" s="1"/>
  <c r="K73" i="5"/>
  <c r="I5" i="1"/>
  <c r="L73" i="5"/>
  <c r="J5" i="1" s="1"/>
  <c r="J14" i="1" s="1"/>
  <c r="D73" i="5"/>
  <c r="B5" i="1"/>
  <c r="B14" i="1"/>
  <c r="B15" i="1" s="1"/>
  <c r="E51" i="6"/>
  <c r="C6" i="1"/>
  <c r="D6" i="1"/>
  <c r="D14" i="1" s="1"/>
  <c r="D15" i="1" s="1"/>
  <c r="G51" i="6"/>
  <c r="E6" i="1"/>
  <c r="H51" i="6"/>
  <c r="F6" i="1"/>
  <c r="I51" i="6"/>
  <c r="G6" i="1"/>
  <c r="J51" i="6"/>
  <c r="H6" i="1"/>
  <c r="D51" i="6"/>
  <c r="B6" i="1"/>
  <c r="E35" i="7"/>
  <c r="C7" i="1"/>
  <c r="F35" i="7"/>
  <c r="D7" i="1"/>
  <c r="G35" i="7"/>
  <c r="E7" i="1"/>
  <c r="E14" i="1" s="1"/>
  <c r="H35" i="7"/>
  <c r="F7" i="1"/>
  <c r="I35" i="7"/>
  <c r="G7" i="1"/>
  <c r="J35" i="7"/>
  <c r="H7" i="1"/>
  <c r="K35" i="7"/>
  <c r="I7" i="1"/>
  <c r="L35" i="7"/>
  <c r="J7" i="1"/>
  <c r="K7" i="1"/>
  <c r="A7" i="1"/>
  <c r="D35" i="7"/>
  <c r="B7" i="1"/>
  <c r="K6" i="1"/>
  <c r="K5" i="1"/>
  <c r="A5" i="1"/>
  <c r="D40" i="2"/>
  <c r="F40" i="2"/>
  <c r="I2" i="1"/>
  <c r="A2" i="1"/>
  <c r="L40" i="2"/>
  <c r="K40" i="2"/>
  <c r="J40" i="2"/>
  <c r="I40" i="2"/>
  <c r="H40" i="2"/>
  <c r="G40" i="2"/>
  <c r="E40" i="2"/>
  <c r="C14" i="1" l="1"/>
  <c r="I6" i="1"/>
  <c r="I14" i="1" s="1"/>
  <c r="I15" i="1" s="1"/>
  <c r="K15" i="1" s="1"/>
</calcChain>
</file>

<file path=xl/sharedStrings.xml><?xml version="1.0" encoding="utf-8"?>
<sst xmlns="http://schemas.openxmlformats.org/spreadsheetml/2006/main" count="771" uniqueCount="344">
  <si>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</si>
  <si>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</si>
  <si>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</si>
  <si>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</si>
  <si>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</si>
  <si>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</si>
  <si>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</si>
  <si>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</si>
  <si>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</si>
  <si>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</si>
  <si>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</si>
  <si>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</si>
  <si>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</si>
  <si>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</si>
  <si>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Brain Heart Infusion Agar</t>
  </si>
  <si>
    <t>B02-112</t>
  </si>
  <si>
    <t>Released Bulk</t>
  </si>
  <si>
    <t>SPM</t>
  </si>
  <si>
    <t>GEB</t>
  </si>
  <si>
    <t>STOCK</t>
  </si>
  <si>
    <t>move to bulk</t>
  </si>
  <si>
    <t>inv adj</t>
  </si>
  <si>
    <t>ok</t>
  </si>
  <si>
    <t>B14-29</t>
  </si>
  <si>
    <t>Exp 3/17</t>
  </si>
  <si>
    <t>Fill to stock 30x500gm</t>
  </si>
  <si>
    <t>fill to stock 10x500gm</t>
  </si>
  <si>
    <t>METRO 2946 2x500gm</t>
  </si>
  <si>
    <t>fill to stock 1x500gm MICRO</t>
  </si>
  <si>
    <t>CAE 3037 1x500gm</t>
  </si>
  <si>
    <t>MICRO 3047 1x500gm</t>
  </si>
  <si>
    <t>fill to stock 5x2kg</t>
  </si>
  <si>
    <t>Fill to stock 1x10kg</t>
  </si>
  <si>
    <t>FOX 3219 1x500gm</t>
  </si>
  <si>
    <t>E3-3</t>
  </si>
  <si>
    <t>IPM 3387 1x500gm</t>
  </si>
  <si>
    <t>WILK 3515 2x500gm</t>
  </si>
  <si>
    <t>WILK 3676 1x500gm</t>
  </si>
  <si>
    <t>SOH 3722 1x500gm</t>
  </si>
  <si>
    <t>SOH 3755 3x500gm</t>
  </si>
  <si>
    <t>USBIO 3789 1x500gm</t>
  </si>
  <si>
    <t>Fill to stock 9x500gm MET</t>
  </si>
  <si>
    <t>ANE</t>
  </si>
  <si>
    <t>MET 3907 17x500gm</t>
  </si>
  <si>
    <t>CAE 3950 1x500gm</t>
  </si>
  <si>
    <t>IPM 4162 1x500gm</t>
  </si>
  <si>
    <t>fill to stock 25x500gm MET</t>
  </si>
  <si>
    <t>MET 4207 25x500gm</t>
  </si>
  <si>
    <t xml:space="preserve">INV ADJ </t>
  </si>
  <si>
    <t>fill to stock 2x500gm</t>
  </si>
  <si>
    <t>LAKE 2x500gm</t>
  </si>
  <si>
    <t>CAE 4506 1x500gm</t>
  </si>
  <si>
    <t xml:space="preserve">Fill to stock 1x500gm  </t>
  </si>
  <si>
    <t>Fill to stock 1x500gm</t>
  </si>
  <si>
    <t>IPM 4622 1x500gm</t>
  </si>
  <si>
    <t>Fill to stock 1x52gm</t>
  </si>
  <si>
    <t>Packing</t>
  </si>
  <si>
    <t>Caesa Labs 4784 1x52gm</t>
  </si>
  <si>
    <t>Fill to stock 4x500gm</t>
  </si>
  <si>
    <t>Shelf 4</t>
  </si>
  <si>
    <t>Fill to stock 1x500gm MICRO</t>
  </si>
  <si>
    <t>J3-4</t>
  </si>
  <si>
    <t>MICRO 5072 1x500gm</t>
  </si>
  <si>
    <t>Fill to stock 10x500gm MET</t>
  </si>
  <si>
    <t>E1-5</t>
  </si>
  <si>
    <t>MET 5111 10x500gm</t>
  </si>
  <si>
    <t>Rollover in L14-04</t>
  </si>
  <si>
    <t>Exp 1/18</t>
  </si>
  <si>
    <t>Fill to stock 35x500gm</t>
  </si>
  <si>
    <t>Fill to stock 40x500gm MET</t>
  </si>
  <si>
    <t>Fill to stock 10x500gmMET</t>
  </si>
  <si>
    <t>SOH 5271 2x500gm</t>
  </si>
  <si>
    <t>MET 5273 10x500gm</t>
  </si>
  <si>
    <t>FOX 5284 2x500gm</t>
  </si>
  <si>
    <t>J1-4</t>
  </si>
  <si>
    <t>SOH 5378 1x500gm</t>
  </si>
  <si>
    <t>SCIESTR 5403 2x500gm</t>
  </si>
  <si>
    <t>LAKE 5496 4x500g</t>
  </si>
  <si>
    <t xml:space="preserve">IPM 5551 </t>
  </si>
  <si>
    <t>CULTURE 5555</t>
  </si>
  <si>
    <t>DLR</t>
  </si>
  <si>
    <t>CULTURE 5865 4X500g</t>
  </si>
  <si>
    <t>AND 6047</t>
  </si>
  <si>
    <t>AE</t>
  </si>
  <si>
    <t>MET 6089</t>
  </si>
  <si>
    <t xml:space="preserve">SAMPLE </t>
  </si>
  <si>
    <t>MET 6490</t>
  </si>
  <si>
    <t>ANDW 6533</t>
  </si>
  <si>
    <t>METRO 6650</t>
  </si>
  <si>
    <t>Fill to stock 5x100g</t>
  </si>
  <si>
    <t>IPM 6789</t>
  </si>
  <si>
    <t>INV ADJ</t>
  </si>
  <si>
    <t>E2-4</t>
  </si>
  <si>
    <t>FOX 1x100g</t>
  </si>
  <si>
    <t>SCISTR 6865 1x500g</t>
  </si>
  <si>
    <t>F15-70</t>
  </si>
  <si>
    <t>Exp 7/18</t>
  </si>
  <si>
    <t>Fill to stock 23x500g</t>
  </si>
  <si>
    <t>Fill to stock 23x500g  MET 781781</t>
  </si>
  <si>
    <t>Fill to stock 37x500g   MET 781781</t>
  </si>
  <si>
    <t xml:space="preserve">METRO </t>
  </si>
  <si>
    <t>BK18</t>
  </si>
  <si>
    <t>IPM 7238 1x500g</t>
  </si>
  <si>
    <t>MICROTECH relabel 1x500g</t>
  </si>
  <si>
    <t>MICR0 7208</t>
  </si>
  <si>
    <t>KLE</t>
  </si>
  <si>
    <t>Wilkem 7345</t>
  </si>
  <si>
    <t>SEOH 7390</t>
  </si>
  <si>
    <t>Fill to stock Caesa 7434</t>
  </si>
  <si>
    <t>ane</t>
  </si>
  <si>
    <t xml:space="preserve">microtech repack </t>
  </si>
  <si>
    <t xml:space="preserve">Exp </t>
  </si>
  <si>
    <t>Mol Tox 7865</t>
  </si>
  <si>
    <t>moltox 7934</t>
  </si>
  <si>
    <t>micro 7890</t>
  </si>
  <si>
    <t>OK</t>
  </si>
  <si>
    <t>Metro          500g                 781781</t>
  </si>
  <si>
    <t>Metro          100g                 781780</t>
  </si>
  <si>
    <t xml:space="preserve">GHS Reklabel Returned </t>
  </si>
  <si>
    <t>Kle</t>
  </si>
  <si>
    <t>Relabel for Fox 8140</t>
  </si>
  <si>
    <t>GHS Relabel Returned</t>
  </si>
  <si>
    <t xml:space="preserve">EG BIO </t>
  </si>
  <si>
    <t>ALD</t>
  </si>
  <si>
    <t>SCISTRAT8316</t>
  </si>
  <si>
    <t>DIAG 8328</t>
  </si>
  <si>
    <t>ipm 848.3</t>
  </si>
  <si>
    <t>MICROTE 8545</t>
  </si>
  <si>
    <t>METRO 8616</t>
  </si>
  <si>
    <t>AML</t>
  </si>
  <si>
    <t>SEOH 8740</t>
  </si>
  <si>
    <t>Scientific Strat 8796</t>
  </si>
  <si>
    <t>Scientific Strat 8740</t>
  </si>
  <si>
    <t>Shelf 5</t>
  </si>
  <si>
    <t>Moltox 8875</t>
  </si>
  <si>
    <t>kh</t>
  </si>
  <si>
    <t>inv adj metro 500g</t>
  </si>
  <si>
    <t>U-7</t>
  </si>
  <si>
    <t>deh</t>
  </si>
  <si>
    <t>micro 9173</t>
  </si>
  <si>
    <t>lake 9194</t>
  </si>
  <si>
    <t>METRO 9227</t>
  </si>
  <si>
    <t>Shelf7</t>
  </si>
  <si>
    <t>Released bulk</t>
  </si>
  <si>
    <t>EF</t>
  </si>
  <si>
    <t>Exp 5/19</t>
  </si>
  <si>
    <t>Fill to diagnostics 9748 5x500g</t>
  </si>
  <si>
    <t xml:space="preserve">Fill to stock 5x500g Microtech </t>
  </si>
  <si>
    <t>Fill to RPI  9113/9512 1x10kg, 1x25kg</t>
  </si>
  <si>
    <t>FILL TO Metro B.O 10x500g</t>
  </si>
  <si>
    <t>Fill to metro 9x500g</t>
  </si>
  <si>
    <t>Shelf1</t>
  </si>
  <si>
    <t>Culture 9843</t>
  </si>
  <si>
    <t>Mol Tox. 9921</t>
  </si>
  <si>
    <t>Fill to stock 10x500g</t>
  </si>
  <si>
    <t>DEH</t>
  </si>
  <si>
    <t>Sci Strategies 10093</t>
  </si>
  <si>
    <t>SEOH 10121</t>
  </si>
  <si>
    <t xml:space="preserve">Fill to stock 30x500g </t>
  </si>
  <si>
    <t>Fill to stock metro 781781 10x500g</t>
  </si>
  <si>
    <t>FILL TO METRO 10206 6x500g</t>
  </si>
  <si>
    <t>NAMH 10090</t>
  </si>
  <si>
    <t>Mol. Tox. 10323</t>
  </si>
  <si>
    <t xml:space="preserve">ADJ </t>
  </si>
  <si>
    <t>SEOH 40719</t>
  </si>
  <si>
    <t>BK9/ BK 12</t>
  </si>
  <si>
    <t>NSA</t>
  </si>
  <si>
    <t xml:space="preserve">Caesa-Lab 10522 </t>
  </si>
  <si>
    <t>METRO 10553</t>
  </si>
  <si>
    <t>ANDWIN 10569</t>
  </si>
  <si>
    <t>Fill to Microtech 10535 6x500g</t>
  </si>
  <si>
    <t>MICRO 10535</t>
  </si>
  <si>
    <t>MS-1060-6</t>
  </si>
  <si>
    <t xml:space="preserve">NSA </t>
  </si>
  <si>
    <t>Caesa 10594</t>
  </si>
  <si>
    <t>Metro 10676</t>
  </si>
  <si>
    <t>Repack to Metro 10676</t>
  </si>
  <si>
    <t>IPM 10682</t>
  </si>
  <si>
    <t>Fill to stock metro 781781 20x500g</t>
  </si>
  <si>
    <t>INV. ADJ</t>
  </si>
  <si>
    <t>IPM 10926</t>
  </si>
  <si>
    <t>Exp 9/19</t>
  </si>
  <si>
    <t>Fill to stock 40x500g</t>
  </si>
  <si>
    <t>Fill to NW Scient. 11005</t>
  </si>
  <si>
    <t>Lakewood 11168</t>
  </si>
  <si>
    <t>Nsa</t>
  </si>
  <si>
    <t>Caesa lab 11187</t>
  </si>
  <si>
    <t>Mol. Tox. 11225</t>
  </si>
  <si>
    <t>MicroT 11223</t>
  </si>
  <si>
    <t>Metro 11240</t>
  </si>
  <si>
    <t>C-8</t>
  </si>
  <si>
    <t>EH</t>
  </si>
  <si>
    <t>SEOH 11504 3x500g</t>
  </si>
  <si>
    <t>SEOH 11507</t>
  </si>
  <si>
    <t>Caesa 11755</t>
  </si>
  <si>
    <t>Mol Tox 11779</t>
  </si>
  <si>
    <t>SEOH 11781</t>
  </si>
  <si>
    <t>Mbiotech 11840</t>
  </si>
  <si>
    <t>ipm 11905</t>
  </si>
  <si>
    <t>Metro 11934</t>
  </si>
  <si>
    <t>Repack to Metro 11934</t>
  </si>
  <si>
    <t>SEOH 11958</t>
  </si>
  <si>
    <t>INV. ADJ 781871  3x500g NOT FOUND</t>
  </si>
  <si>
    <t>Fill to Nw Scient 11972 1x2kg</t>
  </si>
  <si>
    <t>seoh 11948</t>
  </si>
  <si>
    <t>Mol Tox 12001</t>
  </si>
  <si>
    <t>Env. Exp. 12037</t>
  </si>
  <si>
    <t>SEOH 12067</t>
  </si>
  <si>
    <t>NSa</t>
  </si>
  <si>
    <t>Fill to metro 12098 7x500g</t>
  </si>
  <si>
    <t>IPM 12218</t>
  </si>
  <si>
    <t>Fill to Metro 12279 10x500g</t>
  </si>
  <si>
    <t>Fill to EG Biotech 12018</t>
  </si>
  <si>
    <t>EG Biotech 12018</t>
  </si>
  <si>
    <t>Inv. Adj.</t>
  </si>
  <si>
    <t>SEOH 12312</t>
  </si>
  <si>
    <t>Fill to Mol. Tox. 12400/stock 10x500g</t>
  </si>
  <si>
    <t>Lakewood 12446</t>
  </si>
  <si>
    <t>Relabel to MicroB 12473</t>
  </si>
  <si>
    <t>Mol Tox 12754 1x500g</t>
  </si>
  <si>
    <t>INRS 12843</t>
  </si>
  <si>
    <t>ANDWIN 12939</t>
  </si>
  <si>
    <t>Repack to tradeshow 20x37g</t>
  </si>
  <si>
    <t>nsa</t>
  </si>
  <si>
    <t>fill to INRS 13180 1x2kg</t>
  </si>
  <si>
    <t>NSA BULK</t>
  </si>
  <si>
    <t>Fill to Metro stock 30x500g</t>
  </si>
  <si>
    <t>Shelf 3</t>
  </si>
  <si>
    <t>DC Confirmed 6/10</t>
  </si>
  <si>
    <t>Inv. Adj</t>
  </si>
  <si>
    <t>Shelf-3</t>
  </si>
  <si>
    <t>Repack to Caesa 13338</t>
  </si>
  <si>
    <t>Mole Tox 13388</t>
  </si>
  <si>
    <t>Fill to tradeshow 20x52g</t>
  </si>
  <si>
    <t>bk39</t>
  </si>
  <si>
    <t>Mol. Tox. 13731</t>
  </si>
  <si>
    <t>BVA 13747</t>
  </si>
  <si>
    <t>metro 13858</t>
  </si>
  <si>
    <t>fill to Wilkem 13880/ Stock 13x500g</t>
  </si>
  <si>
    <t>L14-04</t>
  </si>
  <si>
    <t>Wilkem 13880</t>
  </si>
  <si>
    <t>microt 13983</t>
  </si>
  <si>
    <t>Fox Sci. 14037</t>
  </si>
  <si>
    <t>mole tox 14097</t>
  </si>
  <si>
    <t>Metro 14104</t>
  </si>
  <si>
    <t>Adwin 14170</t>
  </si>
  <si>
    <t>ipm 14207</t>
  </si>
  <si>
    <t>AD</t>
  </si>
  <si>
    <t>SEPT INV</t>
  </si>
  <si>
    <t>NSA 9/18/2017</t>
  </si>
  <si>
    <t>eh</t>
  </si>
  <si>
    <t>IPM 14207</t>
  </si>
  <si>
    <t>metro 14277</t>
  </si>
  <si>
    <t>IPM 14416</t>
  </si>
  <si>
    <t>SEOH 14519</t>
  </si>
  <si>
    <t>Fill to RPI 14547 1x5kg</t>
  </si>
  <si>
    <t>5kg</t>
  </si>
  <si>
    <t>RPI 14547</t>
  </si>
  <si>
    <t>Loc 11/10/17</t>
  </si>
  <si>
    <t>resale</t>
  </si>
  <si>
    <t>QB COUNT ON 11/10/17</t>
  </si>
  <si>
    <t>COUNT ON 11/10/17</t>
  </si>
  <si>
    <t>QB ADJUSTMENT ON 11/10/17</t>
  </si>
  <si>
    <t>37214G DEDUCTED IN JUNE</t>
  </si>
  <si>
    <t>QTY ADDED BACK FROM JUNE</t>
  </si>
  <si>
    <t>DISCARDS TO BE REVERSED</t>
  </si>
  <si>
    <t>Mol Tox 14753 1x500g</t>
  </si>
  <si>
    <t>nsA</t>
  </si>
  <si>
    <t>Fill to metro 14869 15x500g</t>
  </si>
  <si>
    <t>Metro 14869</t>
  </si>
  <si>
    <t>MicroT 15069</t>
  </si>
  <si>
    <t>K-2</t>
  </si>
  <si>
    <t>Metro 15170</t>
  </si>
  <si>
    <t>Fill to Metro 15170 20x500g</t>
  </si>
  <si>
    <t>SHELF/7</t>
  </si>
  <si>
    <t>SEOH 15328</t>
  </si>
  <si>
    <t>metro 15324</t>
  </si>
  <si>
    <t>mole tox 15390</t>
  </si>
  <si>
    <t>caesa 15544</t>
  </si>
  <si>
    <t>Fill to IPM 15562 1x500g</t>
  </si>
  <si>
    <t xml:space="preserve">ipm 15562 </t>
  </si>
  <si>
    <t>microt 15763</t>
  </si>
  <si>
    <t>Fill to RPI 15698 1x5kg</t>
  </si>
  <si>
    <t>Fill to Mole tox 15776/ RELABEL</t>
  </si>
  <si>
    <t>mole tox 15776</t>
  </si>
  <si>
    <t>G3-4</t>
  </si>
  <si>
    <t>RPI 15698</t>
  </si>
  <si>
    <t>fill to fox 15829/stock 5x500g</t>
  </si>
  <si>
    <t>mole tox 15794 1x500g</t>
  </si>
  <si>
    <t>culture 15860</t>
  </si>
  <si>
    <t>caesa 15923</t>
  </si>
  <si>
    <t>10kg</t>
  </si>
  <si>
    <t>tr</t>
  </si>
  <si>
    <t>molecular toxi 16086</t>
  </si>
  <si>
    <t>QC Samples</t>
  </si>
  <si>
    <t>Exp 4/21</t>
  </si>
  <si>
    <t>Fill to RPI 16079 1x10kg</t>
  </si>
  <si>
    <t>PACKING</t>
  </si>
  <si>
    <t>RPI 16079</t>
  </si>
  <si>
    <t>Fill to Mole Tox 16425 1x500g</t>
  </si>
  <si>
    <t>Mole 16425</t>
  </si>
  <si>
    <t>Fill to SEOH 16498/Stock 12x500g</t>
  </si>
  <si>
    <t>seoh 16498</t>
  </si>
  <si>
    <t>seoh 16475</t>
  </si>
  <si>
    <t>Fill to INRS 16559 1x2kg</t>
  </si>
  <si>
    <t>E2-3</t>
  </si>
  <si>
    <t>inrs 16559</t>
  </si>
  <si>
    <t>seoh 16583</t>
  </si>
  <si>
    <t>seoh 16617</t>
  </si>
  <si>
    <t>Fill to Metro 16564/stock 10x500g</t>
  </si>
  <si>
    <t>metro 16564</t>
  </si>
  <si>
    <t>Fill tometro /stock 15x500g</t>
  </si>
  <si>
    <t>Repack to Caesa 16621/Stock 5x100g</t>
  </si>
  <si>
    <t>100 g</t>
  </si>
  <si>
    <t>F2-6</t>
  </si>
  <si>
    <t>caesa 16621</t>
  </si>
  <si>
    <t>mole tox 16676</t>
  </si>
  <si>
    <t>bva 16708</t>
  </si>
  <si>
    <t>metro 16629</t>
  </si>
  <si>
    <t>Fill to Stock 20x500g</t>
  </si>
  <si>
    <t>ipm 16753</t>
  </si>
  <si>
    <t>N-10</t>
  </si>
  <si>
    <t>Filll to microt 16760 2x500g</t>
  </si>
  <si>
    <t>SHELF-1</t>
  </si>
  <si>
    <t>microtech 16760</t>
  </si>
  <si>
    <t>Molecular 16800</t>
  </si>
  <si>
    <t>mole tox 16800</t>
  </si>
  <si>
    <t>metro 16884</t>
  </si>
  <si>
    <t>caesa 17019</t>
  </si>
  <si>
    <t>US bio 17115</t>
  </si>
  <si>
    <t>BK36</t>
  </si>
  <si>
    <t>erepack to caesa 17159 2x50g</t>
  </si>
  <si>
    <t>50g</t>
  </si>
  <si>
    <t>caesa 17159</t>
  </si>
  <si>
    <t>Fill to metro 17192/stock 27x500g</t>
  </si>
  <si>
    <t>accu 17196</t>
  </si>
  <si>
    <t>K-10</t>
  </si>
  <si>
    <t>SHELF-7</t>
  </si>
  <si>
    <t>metro 17192</t>
  </si>
  <si>
    <t>,mole tox 17219</t>
  </si>
  <si>
    <t>B02-112-E</t>
  </si>
  <si>
    <t>B02-112-A</t>
  </si>
  <si>
    <t>B02-112-C</t>
  </si>
  <si>
    <t>B02-112-N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</si>
</sst>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"/>
    <numFmt numFmtId="167" formatCode="_(* #,##0_);_(* \(#,##0\);_(* &quot;-&quot;??_);_(@_)"/>
  </numFmts>
  <fonts count="27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4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color rgb="FF0000FF"/>
      <name val="Arial"/>
      <family val="2"/>
    </font>
    <font>
      <b/>
      <sz val="10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14" fontId="0" fillId="0" borderId="1" xfId="0" applyNumberFormat="1" applyBorder="1"/>
    <xf numFmtId="2" fontId="0" fillId="0" borderId="0" xfId="0" applyNumberFormat="1"/>
    <xf numFmtId="2" fontId="2" fillId="0" borderId="0" xfId="0" applyNumberFormat="1" applyFont="1"/>
    <xf numFmtId="2" fontId="4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4" fontId="0" fillId="0" borderId="1" xfId="0" applyNumberFormat="1" applyFill="1" applyBorder="1"/>
    <xf numFmtId="0" fontId="13" fillId="0" borderId="0" xfId="0" applyFont="1"/>
    <xf numFmtId="14" fontId="14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5" fillId="0" borderId="0" xfId="0" applyFont="1"/>
    <xf numFmtId="0" fontId="14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4" fillId="0" borderId="0" xfId="0" applyFont="1"/>
    <xf numFmtId="14" fontId="14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/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8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21" fillId="2" borderId="1" xfId="0" applyFont="1" applyFill="1" applyBorder="1"/>
    <xf numFmtId="14" fontId="0" fillId="2" borderId="1" xfId="0" applyNumberFormat="1" applyFill="1" applyBorder="1"/>
    <xf numFmtId="164" fontId="5" fillId="0" borderId="1" xfId="0" applyNumberFormat="1" applyFont="1" applyBorder="1" applyAlignment="1">
      <alignment horizontal="center" vertical="center"/>
    </xf>
    <xf numFmtId="0" fontId="21" fillId="0" borderId="1" xfId="0" applyFont="1" applyBorder="1"/>
    <xf numFmtId="14" fontId="14" fillId="0" borderId="1" xfId="0" applyNumberFormat="1" applyFont="1" applyFill="1" applyBorder="1"/>
    <xf numFmtId="0" fontId="0" fillId="3" borderId="1" xfId="0" applyFill="1" applyBorder="1"/>
    <xf numFmtId="0" fontId="14" fillId="4" borderId="1" xfId="0" applyFont="1" applyFill="1" applyBorder="1"/>
    <xf numFmtId="0" fontId="0" fillId="5" borderId="1" xfId="0" applyFill="1" applyBorder="1"/>
    <xf numFmtId="0" fontId="14" fillId="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165" fontId="5" fillId="0" borderId="1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0" fillId="15" borderId="1" xfId="0" applyFill="1" applyBorder="1"/>
    <xf numFmtId="2" fontId="5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4" fontId="14" fillId="4" borderId="1" xfId="0" applyNumberFormat="1" applyFont="1" applyFill="1" applyBorder="1" applyAlignment="1">
      <alignment vertical="top"/>
    </xf>
    <xf numFmtId="0" fontId="14" fillId="4" borderId="1" xfId="0" applyFont="1" applyFill="1" applyBorder="1" applyAlignment="1">
      <alignment vertical="top"/>
    </xf>
    <xf numFmtId="0" fontId="14" fillId="4" borderId="1" xfId="0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vertical="top"/>
    </xf>
    <xf numFmtId="1" fontId="9" fillId="0" borderId="1" xfId="0" applyNumberFormat="1" applyFont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14" fontId="14" fillId="0" borderId="1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4" fontId="14" fillId="9" borderId="1" xfId="0" applyNumberFormat="1" applyFont="1" applyFill="1" applyBorder="1" applyAlignment="1">
      <alignment vertical="top"/>
    </xf>
    <xf numFmtId="0" fontId="14" fillId="9" borderId="1" xfId="0" applyFont="1" applyFill="1" applyBorder="1" applyAlignment="1">
      <alignment vertical="top"/>
    </xf>
    <xf numFmtId="0" fontId="0" fillId="9" borderId="1" xfId="0" applyFill="1" applyBorder="1"/>
    <xf numFmtId="0" fontId="18" fillId="9" borderId="1" xfId="0" applyFont="1" applyFill="1" applyBorder="1" applyAlignment="1">
      <alignment horizontal="center"/>
    </xf>
    <xf numFmtId="14" fontId="14" fillId="9" borderId="1" xfId="0" applyNumberFormat="1" applyFont="1" applyFill="1" applyBorder="1" applyAlignment="1">
      <alignment horizontal="center" vertical="top"/>
    </xf>
    <xf numFmtId="0" fontId="14" fillId="9" borderId="1" xfId="0" applyFont="1" applyFill="1" applyBorder="1" applyAlignment="1">
      <alignment horizontal="center" vertical="top"/>
    </xf>
    <xf numFmtId="14" fontId="0" fillId="9" borderId="1" xfId="0" applyNumberFormat="1" applyFill="1" applyBorder="1"/>
    <xf numFmtId="0" fontId="14" fillId="9" borderId="1" xfId="0" applyFont="1" applyFill="1" applyBorder="1"/>
    <xf numFmtId="0" fontId="12" fillId="9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18" borderId="1" xfId="0" applyFill="1" applyBorder="1"/>
    <xf numFmtId="0" fontId="14" fillId="18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3" fillId="20" borderId="0" xfId="0" applyFont="1" applyFill="1"/>
    <xf numFmtId="0" fontId="15" fillId="8" borderId="0" xfId="0" applyFont="1" applyFill="1"/>
    <xf numFmtId="1" fontId="2" fillId="0" borderId="0" xfId="0" applyNumberFormat="1" applyFont="1"/>
    <xf numFmtId="14" fontId="14" fillId="2" borderId="1" xfId="0" applyNumberFormat="1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/>
    </xf>
    <xf numFmtId="1" fontId="19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vertical="top"/>
    </xf>
    <xf numFmtId="0" fontId="14" fillId="3" borderId="1" xfId="0" applyFont="1" applyFill="1" applyBorder="1" applyAlignment="1">
      <alignment vertical="top"/>
    </xf>
    <xf numFmtId="0" fontId="23" fillId="0" borderId="1" xfId="0" applyFont="1" applyBorder="1" applyAlignment="1">
      <alignment horizontal="center"/>
    </xf>
    <xf numFmtId="0" fontId="13" fillId="0" borderId="1" xfId="0" applyFont="1" applyBorder="1"/>
    <xf numFmtId="0" fontId="13" fillId="2" borderId="1" xfId="0" applyFont="1" applyFill="1" applyBorder="1"/>
    <xf numFmtId="14" fontId="24" fillId="3" borderId="1" xfId="0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4" fontId="14" fillId="8" borderId="1" xfId="0" applyNumberFormat="1" applyFont="1" applyFill="1" applyBorder="1" applyAlignment="1">
      <alignment horizontal="center" vertical="top"/>
    </xf>
    <xf numFmtId="0" fontId="14" fillId="8" borderId="1" xfId="0" applyFont="1" applyFill="1" applyBorder="1" applyAlignment="1">
      <alignment horizontal="center" vertical="top"/>
    </xf>
    <xf numFmtId="0" fontId="18" fillId="8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14" fillId="18" borderId="0" xfId="0" applyFont="1" applyFill="1"/>
    <xf numFmtId="14" fontId="14" fillId="14" borderId="1" xfId="0" applyNumberFormat="1" applyFont="1" applyFill="1" applyBorder="1" applyAlignment="1">
      <alignment horizontal="center" vertical="top"/>
    </xf>
    <xf numFmtId="0" fontId="14" fillId="14" borderId="1" xfId="0" applyFont="1" applyFill="1" applyBorder="1" applyAlignment="1">
      <alignment horizontal="center" vertical="top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14" fontId="14" fillId="0" borderId="1" xfId="0" applyNumberFormat="1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14" fillId="11" borderId="1" xfId="0" applyNumberFormat="1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4" fillId="11" borderId="0" xfId="0" applyFont="1" applyFill="1"/>
    <xf numFmtId="0" fontId="14" fillId="2" borderId="0" xfId="0" applyFont="1" applyFill="1"/>
    <xf numFmtId="14" fontId="14" fillId="21" borderId="1" xfId="0" applyNumberFormat="1" applyFont="1" applyFill="1" applyBorder="1" applyAlignment="1">
      <alignment horizontal="center" vertical="top"/>
    </xf>
    <xf numFmtId="0" fontId="14" fillId="21" borderId="1" xfId="0" applyFont="1" applyFill="1" applyBorder="1" applyAlignment="1">
      <alignment horizontal="center" vertical="top"/>
    </xf>
    <xf numFmtId="0" fontId="14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13" fillId="21" borderId="0" xfId="0" applyFont="1" applyFill="1"/>
    <xf numFmtId="0" fontId="23" fillId="21" borderId="1" xfId="0" applyFont="1" applyFill="1" applyBorder="1" applyAlignment="1">
      <alignment horizontal="center"/>
    </xf>
    <xf numFmtId="0" fontId="13" fillId="21" borderId="1" xfId="0" applyFont="1" applyFill="1" applyBorder="1"/>
    <xf numFmtId="0" fontId="26" fillId="21" borderId="1" xfId="0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1" fontId="8" fillId="21" borderId="1" xfId="0" applyNumberFormat="1" applyFont="1" applyFill="1" applyBorder="1" applyAlignment="1">
      <alignment horizontal="left"/>
    </xf>
    <xf numFmtId="2" fontId="19" fillId="21" borderId="1" xfId="0" applyNumberFormat="1" applyFont="1" applyFill="1" applyBorder="1" applyAlignment="1">
      <alignment horizontal="center"/>
    </xf>
    <xf numFmtId="1" fontId="19" fillId="21" borderId="1" xfId="0" applyNumberFormat="1" applyFont="1" applyFill="1" applyBorder="1" applyAlignment="1">
      <alignment horizontal="center"/>
    </xf>
    <xf numFmtId="0" fontId="10" fillId="21" borderId="0" xfId="0" applyFont="1" applyFill="1"/>
    <xf numFmtId="0" fontId="0" fillId="21" borderId="0" xfId="0" applyFill="1"/>
    <xf numFmtId="2" fontId="5" fillId="21" borderId="1" xfId="0" applyNumberFormat="1" applyFont="1" applyFill="1" applyBorder="1" applyAlignment="1">
      <alignment horizontal="center" vertical="center"/>
    </xf>
    <xf numFmtId="167" fontId="20" fillId="21" borderId="0" xfId="1" applyNumberFormat="1" applyFont="1" applyFill="1"/>
    <xf numFmtId="2" fontId="0" fillId="21" borderId="0" xfId="0" applyNumberFormat="1" applyFill="1"/>
    <xf numFmtId="167" fontId="20" fillId="19" borderId="0" xfId="1" applyNumberFormat="1" applyFont="1" applyFill="1"/>
    <xf numFmtId="16" fontId="14" fillId="0" borderId="1" xfId="0" applyNumberFormat="1" applyFont="1" applyBorder="1" applyAlignment="1">
      <alignment horizontal="center" vertical="top"/>
    </xf>
    <xf numFmtId="0" fontId="8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3" fillId="2" borderId="0" xfId="0" applyFont="1" applyFill="1"/>
    <xf numFmtId="0" fontId="26" fillId="2" borderId="1" xfId="0" applyFont="1" applyFill="1" applyBorder="1" applyAlignment="1">
      <alignment horizontal="center"/>
    </xf>
    <xf numFmtId="1" fontId="0" fillId="0" borderId="0" xfId="0" applyNumberFormat="1"/>
    <xf numFmtId="1" fontId="9" fillId="0" borderId="0" xfId="0" applyNumberFormat="1" applyFont="1"/>
    <xf numFmtId="1" fontId="4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left"/>
    </xf>
    <xf numFmtId="1" fontId="5" fillId="0" borderId="1" xfId="0" applyNumberFormat="1" applyFont="1" applyBorder="1"/>
    <xf numFmtId="1" fontId="0" fillId="21" borderId="0" xfId="0" applyNumberFormat="1" applyFill="1"/>
    <xf numFmtId="1" fontId="14" fillId="19" borderId="0" xfId="0" applyNumberFormat="1" applyFont="1" applyFill="1"/>
    <xf numFmtId="1" fontId="14" fillId="21" borderId="0" xfId="0" applyNumberFormat="1" applyFont="1" applyFill="1"/>
    <xf numFmtId="1" fontId="0" fillId="21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8"/>
  <sheetViews>
    <sheetView zoomScale="84" zoomScaleNormal="84" workbookViewId="0">
      <pane ySplit="4" topLeftCell="A55" activePane="bottomLeft" state="frozen"/>
      <selection pane="bottomLeft" activeCell="G76" sqref="G76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3.7109375" customWidth="1"/>
    <col min="4" max="4" width="11.42578125" customWidth="1"/>
    <col min="5" max="5" width="10.7109375" customWidth="1"/>
    <col min="6" max="6" width="13" customWidth="1"/>
    <col min="7" max="8" width="10.42578125" customWidth="1"/>
    <col min="9" max="12" width="12.5703125" bestFit="1" customWidth="1"/>
  </cols>
  <sheetData>
    <row r="1" spans="1:12" ht="15" x14ac:dyDescent="0.2">
      <c r="A1" t="s">
        <v>0</v>
      </c>
      <c r="H1" s="14"/>
    </row>
    <row r="2" spans="1:12" s="1" customFormat="1" ht="29.25" customHeight="1" x14ac:dyDescent="0.4">
      <c r="A2" s="4" t="s">
        <v>14</v>
      </c>
      <c r="E2" s="1" t="s">
        <v>15</v>
      </c>
      <c r="H2" s="14"/>
      <c r="J2" s="1" t="s">
        <v>11</v>
      </c>
      <c r="K2" s="1" t="s">
        <v>23</v>
      </c>
    </row>
    <row r="3" spans="1:12" s="16" customFormat="1" ht="25.5" customHeight="1" x14ac:dyDescent="0.2">
      <c r="D3" s="16" t="s">
        <v>59</v>
      </c>
      <c r="F3" s="22" t="s">
        <v>142</v>
      </c>
      <c r="G3" s="16" t="s">
        <v>34</v>
      </c>
      <c r="I3" s="16" t="s">
        <v>64</v>
      </c>
      <c r="J3" s="16" t="s">
        <v>56</v>
      </c>
      <c r="K3" s="16" t="s">
        <v>61</v>
      </c>
    </row>
    <row r="4" spans="1:12" ht="54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01" t="s">
        <v>116</v>
      </c>
      <c r="J4" s="101" t="s">
        <v>117</v>
      </c>
      <c r="K4" s="3" t="s">
        <v>9</v>
      </c>
      <c r="L4" s="3" t="s">
        <v>9</v>
      </c>
    </row>
    <row r="5" spans="1:12" ht="18" customHeight="1" x14ac:dyDescent="0.2">
      <c r="A5" s="41">
        <v>41688</v>
      </c>
      <c r="B5" s="35" t="s">
        <v>18</v>
      </c>
      <c r="C5" s="35" t="s">
        <v>16</v>
      </c>
      <c r="D5" s="28">
        <v>41.8</v>
      </c>
      <c r="E5" s="27"/>
      <c r="F5" s="27"/>
      <c r="G5" s="27"/>
      <c r="H5" s="27"/>
      <c r="I5" s="27"/>
      <c r="J5" s="27"/>
      <c r="K5" s="2"/>
      <c r="L5" s="2"/>
    </row>
    <row r="6" spans="1:12" ht="17.25" customHeight="1" x14ac:dyDescent="0.2">
      <c r="A6" s="41">
        <v>41688</v>
      </c>
      <c r="B6" s="35" t="s">
        <v>17</v>
      </c>
      <c r="C6" s="54" t="s">
        <v>25</v>
      </c>
      <c r="D6" s="29">
        <v>-15</v>
      </c>
      <c r="E6" s="28"/>
      <c r="F6" s="28"/>
      <c r="G6" s="28"/>
      <c r="H6" s="28"/>
      <c r="I6" s="28"/>
      <c r="J6" s="28"/>
      <c r="K6" s="6"/>
      <c r="L6" s="6"/>
    </row>
    <row r="7" spans="1:12" ht="18" customHeight="1" x14ac:dyDescent="0.2">
      <c r="A7" s="41">
        <v>41688</v>
      </c>
      <c r="B7" s="35" t="s">
        <v>17</v>
      </c>
      <c r="C7" s="51" t="s">
        <v>26</v>
      </c>
      <c r="D7" s="30">
        <v>-5</v>
      </c>
      <c r="E7" s="28"/>
      <c r="F7" s="28"/>
      <c r="G7" s="28"/>
      <c r="H7" s="28"/>
      <c r="I7" s="28"/>
      <c r="J7" s="28"/>
      <c r="K7" s="6"/>
      <c r="L7" s="6"/>
    </row>
    <row r="8" spans="1:12" ht="18" customHeight="1" x14ac:dyDescent="0.2">
      <c r="A8" s="41">
        <v>41690</v>
      </c>
      <c r="B8" s="35" t="s">
        <v>17</v>
      </c>
      <c r="C8" s="51" t="s">
        <v>19</v>
      </c>
      <c r="D8" s="30"/>
      <c r="E8" s="28"/>
      <c r="F8" s="52" t="s">
        <v>12</v>
      </c>
      <c r="G8" s="28"/>
      <c r="H8" s="28"/>
      <c r="I8" s="53">
        <v>10</v>
      </c>
      <c r="J8" s="28"/>
      <c r="K8" s="6"/>
      <c r="L8" s="6"/>
    </row>
    <row r="9" spans="1:12" ht="18" customHeight="1" x14ac:dyDescent="0.2">
      <c r="A9" s="41">
        <v>41690</v>
      </c>
      <c r="B9" s="35" t="s">
        <v>17</v>
      </c>
      <c r="C9" s="31" t="s">
        <v>27</v>
      </c>
      <c r="D9" s="30"/>
      <c r="E9" s="28"/>
      <c r="F9" s="28"/>
      <c r="G9" s="28"/>
      <c r="H9" s="28"/>
      <c r="I9" s="28">
        <v>-2</v>
      </c>
      <c r="J9" s="28"/>
      <c r="K9" s="6"/>
      <c r="L9" s="6"/>
    </row>
    <row r="10" spans="1:12" ht="18" customHeight="1" x14ac:dyDescent="0.2">
      <c r="A10" s="41">
        <v>41690</v>
      </c>
      <c r="B10" s="35" t="s">
        <v>17</v>
      </c>
      <c r="C10" s="54" t="s">
        <v>19</v>
      </c>
      <c r="D10" s="30"/>
      <c r="E10" s="28"/>
      <c r="F10" s="55">
        <v>30</v>
      </c>
      <c r="G10" s="28"/>
      <c r="H10" s="28"/>
      <c r="I10" s="28"/>
      <c r="J10" s="28"/>
      <c r="K10" s="6"/>
      <c r="L10" s="6"/>
    </row>
    <row r="11" spans="1:12" ht="18" customHeight="1" x14ac:dyDescent="0.2">
      <c r="A11" s="41">
        <v>41694</v>
      </c>
      <c r="B11" s="35" t="s">
        <v>17</v>
      </c>
      <c r="C11" s="56" t="s">
        <v>28</v>
      </c>
      <c r="D11" s="30">
        <v>-0.5</v>
      </c>
      <c r="E11" s="28"/>
      <c r="F11" s="28"/>
      <c r="G11" s="28"/>
      <c r="H11" s="28"/>
      <c r="I11" s="28"/>
      <c r="J11" s="6"/>
      <c r="K11" s="6"/>
      <c r="L11" s="6"/>
    </row>
    <row r="12" spans="1:12" ht="18" customHeight="1" x14ac:dyDescent="0.2">
      <c r="A12" s="41">
        <v>41695</v>
      </c>
      <c r="B12" s="35" t="s">
        <v>17</v>
      </c>
      <c r="C12" s="56" t="s">
        <v>19</v>
      </c>
      <c r="D12" s="30"/>
      <c r="E12" s="28"/>
      <c r="F12" s="28"/>
      <c r="G12" s="28"/>
      <c r="H12" s="28"/>
      <c r="I12" s="28"/>
      <c r="J12" s="57">
        <v>1</v>
      </c>
      <c r="K12" s="6"/>
      <c r="L12" s="6"/>
    </row>
    <row r="13" spans="1:12" ht="18" customHeight="1" x14ac:dyDescent="0.2">
      <c r="A13" s="15">
        <v>41702</v>
      </c>
      <c r="B13" s="35" t="s">
        <v>17</v>
      </c>
      <c r="C13" s="31" t="s">
        <v>29</v>
      </c>
      <c r="D13" s="30"/>
      <c r="E13" s="28"/>
      <c r="F13" s="28">
        <v>-1</v>
      </c>
      <c r="G13" s="28"/>
      <c r="H13" s="28"/>
      <c r="I13" s="28"/>
      <c r="J13" s="6"/>
      <c r="K13" s="6"/>
      <c r="L13" s="6"/>
    </row>
    <row r="14" spans="1:12" ht="18" customHeight="1" x14ac:dyDescent="0.2">
      <c r="A14" s="15">
        <v>41703</v>
      </c>
      <c r="B14" s="35" t="s">
        <v>17</v>
      </c>
      <c r="C14" s="31" t="s">
        <v>30</v>
      </c>
      <c r="D14" s="30"/>
      <c r="E14" s="28"/>
      <c r="F14" s="28"/>
      <c r="G14" s="28"/>
      <c r="H14" s="28"/>
      <c r="I14" s="28"/>
      <c r="J14" s="6">
        <v>-1</v>
      </c>
      <c r="K14" s="6"/>
      <c r="L14" s="6"/>
    </row>
    <row r="15" spans="1:12" ht="18" customHeight="1" x14ac:dyDescent="0.2">
      <c r="A15" s="15">
        <v>41719</v>
      </c>
      <c r="B15" s="35" t="s">
        <v>17</v>
      </c>
      <c r="C15" s="48" t="s">
        <v>31</v>
      </c>
      <c r="D15" s="28">
        <v>-10</v>
      </c>
      <c r="E15" s="28"/>
      <c r="F15" s="30"/>
      <c r="G15" s="28"/>
      <c r="H15" s="28"/>
      <c r="I15" s="28"/>
      <c r="J15" s="6"/>
      <c r="K15" s="6"/>
      <c r="L15" s="6"/>
    </row>
    <row r="16" spans="1:12" ht="18" customHeight="1" x14ac:dyDescent="0.2">
      <c r="A16" s="15">
        <v>41719</v>
      </c>
      <c r="B16" s="35" t="s">
        <v>17</v>
      </c>
      <c r="C16" s="58" t="s">
        <v>32</v>
      </c>
      <c r="D16" s="28">
        <v>-10</v>
      </c>
      <c r="E16" s="28"/>
      <c r="F16" s="30"/>
      <c r="G16" s="28"/>
      <c r="H16" s="28"/>
      <c r="I16" s="28"/>
      <c r="J16" s="6"/>
      <c r="K16" s="6"/>
      <c r="L16" s="6"/>
    </row>
    <row r="17" spans="1:12" ht="18" customHeight="1" x14ac:dyDescent="0.2">
      <c r="A17" s="44">
        <v>41722</v>
      </c>
      <c r="B17" s="35" t="s">
        <v>17</v>
      </c>
      <c r="C17" s="31" t="s">
        <v>33</v>
      </c>
      <c r="D17" s="28"/>
      <c r="E17" s="28"/>
      <c r="F17" s="30">
        <v>-1</v>
      </c>
      <c r="G17" s="28"/>
      <c r="H17" s="28"/>
      <c r="I17" s="28"/>
      <c r="J17" s="6"/>
      <c r="K17" s="6"/>
      <c r="L17" s="6"/>
    </row>
    <row r="18" spans="1:12" ht="18" customHeight="1" x14ac:dyDescent="0.2">
      <c r="A18" s="15">
        <v>41722</v>
      </c>
      <c r="B18" s="35" t="s">
        <v>17</v>
      </c>
      <c r="C18" s="58" t="s">
        <v>19</v>
      </c>
      <c r="D18" s="30"/>
      <c r="E18" s="28"/>
      <c r="F18" s="30"/>
      <c r="G18" s="28"/>
      <c r="H18" s="28"/>
      <c r="I18" s="28"/>
      <c r="J18" s="6"/>
      <c r="K18" s="59">
        <v>1</v>
      </c>
      <c r="L18" s="6"/>
    </row>
    <row r="19" spans="1:12" ht="18" customHeight="1" x14ac:dyDescent="0.2">
      <c r="A19" s="15">
        <v>41722</v>
      </c>
      <c r="B19" s="35" t="s">
        <v>17</v>
      </c>
      <c r="C19" s="48" t="s">
        <v>19</v>
      </c>
      <c r="D19" s="28"/>
      <c r="E19" s="28"/>
      <c r="F19" s="30"/>
      <c r="G19" s="60">
        <v>5</v>
      </c>
      <c r="H19" s="28"/>
      <c r="I19" s="28"/>
      <c r="J19" s="6"/>
      <c r="K19" s="6"/>
      <c r="L19" s="6"/>
    </row>
    <row r="20" spans="1:12" ht="18" customHeight="1" x14ac:dyDescent="0.2">
      <c r="A20" s="15">
        <v>41744</v>
      </c>
      <c r="B20" s="27" t="s">
        <v>17</v>
      </c>
      <c r="C20" s="28" t="s">
        <v>35</v>
      </c>
      <c r="D20" s="28"/>
      <c r="E20" s="28"/>
      <c r="F20" s="30">
        <v>-1</v>
      </c>
      <c r="G20" s="28"/>
      <c r="H20" s="28"/>
      <c r="I20" s="28"/>
      <c r="J20" s="6"/>
      <c r="K20" s="6"/>
      <c r="L20" s="6"/>
    </row>
    <row r="21" spans="1:12" ht="18" customHeight="1" x14ac:dyDescent="0.2">
      <c r="A21" s="9">
        <v>41761</v>
      </c>
      <c r="B21" s="27" t="s">
        <v>17</v>
      </c>
      <c r="C21" s="28" t="s">
        <v>36</v>
      </c>
      <c r="D21" s="28"/>
      <c r="E21" s="28"/>
      <c r="F21" s="28">
        <v>-2</v>
      </c>
      <c r="G21" s="28"/>
      <c r="H21" s="28"/>
      <c r="I21" s="28"/>
      <c r="J21" s="6"/>
      <c r="K21" s="6"/>
      <c r="L21" s="6"/>
    </row>
    <row r="22" spans="1:12" ht="18" customHeight="1" x14ac:dyDescent="0.2">
      <c r="A22" s="9">
        <v>41780</v>
      </c>
      <c r="B22" s="27" t="s">
        <v>17</v>
      </c>
      <c r="C22" s="28" t="s">
        <v>37</v>
      </c>
      <c r="D22" s="28"/>
      <c r="E22" s="28"/>
      <c r="F22" s="30">
        <v>-1</v>
      </c>
      <c r="G22" s="28"/>
      <c r="H22" s="28"/>
      <c r="I22" s="28"/>
      <c r="J22" s="6"/>
      <c r="K22" s="6"/>
      <c r="L22" s="6"/>
    </row>
    <row r="23" spans="1:12" ht="18" customHeight="1" x14ac:dyDescent="0.2">
      <c r="A23" s="9">
        <v>41788</v>
      </c>
      <c r="B23" s="27" t="s">
        <v>17</v>
      </c>
      <c r="C23" s="28" t="s">
        <v>38</v>
      </c>
      <c r="D23" s="28"/>
      <c r="E23" s="28"/>
      <c r="F23" s="30">
        <v>-1</v>
      </c>
      <c r="G23" s="28"/>
      <c r="H23" s="28"/>
      <c r="I23" s="28"/>
      <c r="J23" s="6"/>
      <c r="K23" s="6"/>
      <c r="L23" s="6"/>
    </row>
    <row r="24" spans="1:12" ht="18" customHeight="1" x14ac:dyDescent="0.2">
      <c r="A24" s="9">
        <v>41793</v>
      </c>
      <c r="B24" s="27" t="s">
        <v>17</v>
      </c>
      <c r="C24" s="28" t="s">
        <v>39</v>
      </c>
      <c r="D24" s="27"/>
      <c r="E24" s="27"/>
      <c r="F24" s="30">
        <v>-3</v>
      </c>
      <c r="G24" s="27"/>
      <c r="H24" s="27"/>
      <c r="I24" s="27"/>
      <c r="J24" s="2"/>
      <c r="K24" s="2"/>
      <c r="L24" s="2"/>
    </row>
    <row r="25" spans="1:12" ht="18" customHeight="1" x14ac:dyDescent="0.2">
      <c r="A25" s="17">
        <v>41796</v>
      </c>
      <c r="B25" s="32" t="s">
        <v>17</v>
      </c>
      <c r="C25" s="28" t="s">
        <v>40</v>
      </c>
      <c r="D25" s="27"/>
      <c r="E25" s="27"/>
      <c r="F25" s="30">
        <v>-1</v>
      </c>
      <c r="G25" s="27"/>
      <c r="H25" s="27"/>
      <c r="I25" s="27"/>
      <c r="J25" s="2"/>
      <c r="K25" s="2"/>
      <c r="L25" s="2"/>
    </row>
    <row r="26" spans="1:12" ht="18" customHeight="1" x14ac:dyDescent="0.2">
      <c r="A26" s="26">
        <v>41810</v>
      </c>
      <c r="B26" s="33" t="s">
        <v>17</v>
      </c>
      <c r="C26" s="34" t="s">
        <v>20</v>
      </c>
      <c r="D26" s="27">
        <v>4.5</v>
      </c>
      <c r="E26" s="27"/>
      <c r="F26" s="30">
        <v>-1</v>
      </c>
      <c r="G26" s="27">
        <v>-2</v>
      </c>
      <c r="H26" s="27"/>
      <c r="I26" s="27"/>
      <c r="J26" s="2"/>
      <c r="K26" s="2"/>
      <c r="L26" s="2"/>
    </row>
    <row r="27" spans="1:12" ht="18" customHeight="1" x14ac:dyDescent="0.2">
      <c r="A27" s="26">
        <v>41810</v>
      </c>
      <c r="B27" s="33" t="s">
        <v>17</v>
      </c>
      <c r="C27" s="61" t="s">
        <v>41</v>
      </c>
      <c r="D27" s="27">
        <v>-4.5</v>
      </c>
      <c r="E27" s="27"/>
      <c r="F27" s="30"/>
      <c r="G27" s="27"/>
      <c r="H27" s="27"/>
      <c r="I27" s="27"/>
      <c r="J27" s="2"/>
      <c r="K27" s="2"/>
      <c r="L27" s="2"/>
    </row>
    <row r="28" spans="1:12" ht="18" customHeight="1" x14ac:dyDescent="0.2">
      <c r="A28" s="26">
        <v>41813</v>
      </c>
      <c r="B28" s="33" t="s">
        <v>42</v>
      </c>
      <c r="C28" s="61" t="s">
        <v>19</v>
      </c>
      <c r="D28" s="27"/>
      <c r="E28" s="27"/>
      <c r="F28" s="30"/>
      <c r="G28" s="27"/>
      <c r="H28" s="27"/>
      <c r="I28" s="45">
        <v>9</v>
      </c>
      <c r="J28" s="2"/>
      <c r="K28" s="2"/>
      <c r="L28" s="2"/>
    </row>
    <row r="29" spans="1:12" ht="18" customHeight="1" x14ac:dyDescent="0.2">
      <c r="A29" s="26">
        <v>41814</v>
      </c>
      <c r="B29" s="33" t="s">
        <v>17</v>
      </c>
      <c r="C29" s="33" t="s">
        <v>43</v>
      </c>
      <c r="D29" s="27"/>
      <c r="E29" s="27"/>
      <c r="F29" s="30"/>
      <c r="G29" s="27"/>
      <c r="H29" s="27"/>
      <c r="I29" s="27">
        <v>-17</v>
      </c>
      <c r="J29" s="2"/>
      <c r="K29" s="2"/>
      <c r="L29" s="2"/>
    </row>
    <row r="30" spans="1:12" ht="18" customHeight="1" x14ac:dyDescent="0.2">
      <c r="A30" s="26">
        <v>41815</v>
      </c>
      <c r="B30" s="33" t="s">
        <v>17</v>
      </c>
      <c r="C30" s="34" t="s">
        <v>44</v>
      </c>
      <c r="D30" s="27"/>
      <c r="E30" s="27"/>
      <c r="F30" s="30">
        <v>-1</v>
      </c>
      <c r="G30" s="27"/>
      <c r="H30" s="27"/>
      <c r="I30" s="27"/>
      <c r="J30" s="2"/>
      <c r="K30" s="2"/>
      <c r="L30" s="2"/>
    </row>
    <row r="31" spans="1:12" ht="18" customHeight="1" x14ac:dyDescent="0.2">
      <c r="A31" s="26">
        <v>41842</v>
      </c>
      <c r="B31" s="33" t="s">
        <v>17</v>
      </c>
      <c r="C31" s="33" t="s">
        <v>45</v>
      </c>
      <c r="D31" s="35"/>
      <c r="E31" s="27"/>
      <c r="F31" s="36">
        <v>-1</v>
      </c>
      <c r="G31" s="27"/>
      <c r="H31" s="27"/>
      <c r="I31" s="27"/>
      <c r="J31" s="2"/>
      <c r="K31" s="2"/>
      <c r="L31" s="2"/>
    </row>
    <row r="32" spans="1:12" ht="18" customHeight="1" x14ac:dyDescent="0.2">
      <c r="A32" s="26">
        <v>41848</v>
      </c>
      <c r="B32" s="33" t="s">
        <v>17</v>
      </c>
      <c r="C32" s="33" t="s">
        <v>20</v>
      </c>
      <c r="D32" s="27">
        <v>12.5</v>
      </c>
      <c r="E32" s="27"/>
      <c r="F32" s="30">
        <v>-15</v>
      </c>
      <c r="G32" s="27"/>
      <c r="H32" s="27"/>
      <c r="I32" s="27"/>
      <c r="J32" s="2"/>
      <c r="K32" s="2">
        <v>-1</v>
      </c>
      <c r="L32" s="2"/>
    </row>
    <row r="33" spans="1:12" ht="18" customHeight="1" x14ac:dyDescent="0.2">
      <c r="A33" s="26">
        <v>41848</v>
      </c>
      <c r="B33" s="33" t="s">
        <v>17</v>
      </c>
      <c r="C33" s="62" t="s">
        <v>46</v>
      </c>
      <c r="D33" s="37">
        <v>-12.5</v>
      </c>
      <c r="E33" s="27"/>
      <c r="F33" s="30"/>
      <c r="G33" s="27"/>
      <c r="H33" s="27"/>
      <c r="I33" s="27"/>
      <c r="J33" s="2"/>
      <c r="K33" s="2"/>
      <c r="L33" s="2"/>
    </row>
    <row r="34" spans="1:12" ht="18" customHeight="1" x14ac:dyDescent="0.2">
      <c r="A34" s="26">
        <v>41848</v>
      </c>
      <c r="B34" s="33" t="s">
        <v>42</v>
      </c>
      <c r="C34" s="62" t="s">
        <v>19</v>
      </c>
      <c r="D34" s="27"/>
      <c r="E34" s="27"/>
      <c r="F34" s="38"/>
      <c r="G34" s="27"/>
      <c r="H34" s="27"/>
      <c r="I34" s="63">
        <v>25</v>
      </c>
      <c r="J34" s="2"/>
      <c r="K34" s="2"/>
      <c r="L34" s="2"/>
    </row>
    <row r="35" spans="1:12" ht="18" customHeight="1" x14ac:dyDescent="0.2">
      <c r="A35" s="26">
        <v>41849</v>
      </c>
      <c r="B35" s="33" t="s">
        <v>17</v>
      </c>
      <c r="C35" s="33" t="s">
        <v>47</v>
      </c>
      <c r="D35" s="27"/>
      <c r="E35" s="27"/>
      <c r="F35" s="39"/>
      <c r="G35" s="27"/>
      <c r="H35" s="27"/>
      <c r="I35" s="27">
        <v>-25</v>
      </c>
      <c r="J35" s="2"/>
      <c r="K35" s="2"/>
      <c r="L35" s="2"/>
    </row>
    <row r="36" spans="1:12" ht="18" customHeight="1" x14ac:dyDescent="0.2">
      <c r="A36" s="26">
        <v>41859</v>
      </c>
      <c r="B36" s="33" t="s">
        <v>42</v>
      </c>
      <c r="C36" s="33" t="s">
        <v>48</v>
      </c>
      <c r="D36" s="40">
        <v>1.0249999999999999</v>
      </c>
      <c r="E36" s="27"/>
      <c r="F36" s="38"/>
      <c r="G36" s="27"/>
      <c r="H36" s="27"/>
      <c r="I36" s="27"/>
      <c r="J36" s="2"/>
      <c r="K36" s="2"/>
      <c r="L36" s="2"/>
    </row>
    <row r="37" spans="1:12" ht="18" customHeight="1" x14ac:dyDescent="0.2">
      <c r="A37" s="17">
        <v>41880</v>
      </c>
      <c r="B37" s="32" t="s">
        <v>17</v>
      </c>
      <c r="C37" s="31" t="s">
        <v>49</v>
      </c>
      <c r="D37" s="27">
        <v>-1</v>
      </c>
      <c r="E37" s="27"/>
      <c r="F37" s="36" t="s">
        <v>12</v>
      </c>
      <c r="G37" s="27"/>
      <c r="H37" s="27"/>
      <c r="I37" s="27"/>
      <c r="J37" s="2"/>
      <c r="K37" s="2"/>
      <c r="L37" s="2"/>
    </row>
    <row r="38" spans="1:12" ht="18" customHeight="1" x14ac:dyDescent="0.2">
      <c r="A38" s="17">
        <v>41880</v>
      </c>
      <c r="B38" s="18" t="s">
        <v>17</v>
      </c>
      <c r="C38" s="23" t="s">
        <v>19</v>
      </c>
      <c r="D38" s="2"/>
      <c r="E38" s="2"/>
      <c r="F38" s="24">
        <v>2</v>
      </c>
      <c r="G38" s="2"/>
      <c r="H38" s="2"/>
      <c r="I38" s="2"/>
      <c r="J38" s="2"/>
      <c r="K38" s="2"/>
      <c r="L38" s="2"/>
    </row>
    <row r="39" spans="1:12" ht="18" customHeight="1" x14ac:dyDescent="0.2">
      <c r="A39" s="17">
        <v>41880</v>
      </c>
      <c r="B39" s="18" t="s">
        <v>17</v>
      </c>
      <c r="C39" s="23" t="s">
        <v>50</v>
      </c>
      <c r="D39" s="2"/>
      <c r="E39" s="2"/>
      <c r="F39" s="24">
        <v>-2</v>
      </c>
      <c r="G39" s="2"/>
      <c r="H39" s="2"/>
      <c r="I39" s="2"/>
      <c r="J39" s="2"/>
      <c r="K39" s="2"/>
      <c r="L39" s="2"/>
    </row>
    <row r="40" spans="1:12" ht="18" customHeight="1" x14ac:dyDescent="0.2">
      <c r="A40" s="17">
        <v>41886</v>
      </c>
      <c r="B40" s="18" t="s">
        <v>17</v>
      </c>
      <c r="C40" s="23" t="s">
        <v>51</v>
      </c>
      <c r="D40" s="2"/>
      <c r="E40" s="2"/>
      <c r="F40" s="24">
        <v>-1</v>
      </c>
      <c r="G40" s="2"/>
      <c r="H40" s="2"/>
      <c r="I40" s="2"/>
      <c r="J40" s="2"/>
      <c r="K40" s="2"/>
      <c r="L40" s="2"/>
    </row>
    <row r="41" spans="1:12" ht="18" customHeight="1" x14ac:dyDescent="0.2">
      <c r="A41" s="17">
        <v>41890</v>
      </c>
      <c r="B41" s="18" t="s">
        <v>17</v>
      </c>
      <c r="C41" s="65" t="s">
        <v>52</v>
      </c>
      <c r="D41" s="2">
        <v>-0.5</v>
      </c>
      <c r="E41" s="2"/>
      <c r="F41" s="24"/>
      <c r="G41" s="2"/>
      <c r="H41" s="2"/>
      <c r="I41" s="2"/>
      <c r="J41" s="2"/>
      <c r="K41" s="2"/>
      <c r="L41" s="2"/>
    </row>
    <row r="42" spans="1:12" ht="18" customHeight="1" x14ac:dyDescent="0.2">
      <c r="A42" s="17">
        <v>41890</v>
      </c>
      <c r="B42" s="18" t="s">
        <v>17</v>
      </c>
      <c r="C42" s="65" t="s">
        <v>19</v>
      </c>
      <c r="D42" s="2"/>
      <c r="E42" s="2"/>
      <c r="F42" s="66">
        <v>1</v>
      </c>
      <c r="G42" s="2"/>
      <c r="H42" s="2"/>
      <c r="I42" s="2"/>
      <c r="J42" s="2"/>
      <c r="K42" s="2"/>
      <c r="L42" s="2"/>
    </row>
    <row r="43" spans="1:12" ht="18" customHeight="1" x14ac:dyDescent="0.2">
      <c r="A43" s="17">
        <v>41890</v>
      </c>
      <c r="B43" s="18" t="s">
        <v>17</v>
      </c>
      <c r="C43" s="23" t="s">
        <v>51</v>
      </c>
      <c r="D43" s="2"/>
      <c r="E43" s="2"/>
      <c r="F43" s="24">
        <v>-1</v>
      </c>
      <c r="G43" s="2"/>
      <c r="H43" s="2"/>
      <c r="I43" s="2"/>
      <c r="J43" s="2"/>
      <c r="K43" s="2"/>
      <c r="L43" s="2"/>
    </row>
    <row r="44" spans="1:12" ht="18" customHeight="1" x14ac:dyDescent="0.2">
      <c r="A44" s="17">
        <v>41900</v>
      </c>
      <c r="B44" s="18" t="s">
        <v>17</v>
      </c>
      <c r="C44" s="67" t="s">
        <v>53</v>
      </c>
      <c r="D44" s="2">
        <v>-0.5</v>
      </c>
      <c r="E44" s="2"/>
      <c r="F44" s="24"/>
      <c r="G44" s="2"/>
      <c r="H44" s="2"/>
      <c r="I44" s="2"/>
      <c r="J44" s="2"/>
      <c r="K44" s="2"/>
      <c r="L44" s="2"/>
    </row>
    <row r="45" spans="1:12" ht="18" customHeight="1" x14ac:dyDescent="0.2">
      <c r="A45" s="17">
        <v>41900</v>
      </c>
      <c r="B45" s="18" t="s">
        <v>17</v>
      </c>
      <c r="C45" s="67" t="s">
        <v>19</v>
      </c>
      <c r="D45" s="2"/>
      <c r="E45" s="2"/>
      <c r="F45" s="68">
        <v>1</v>
      </c>
      <c r="G45" s="2"/>
      <c r="H45" s="2"/>
      <c r="I45" s="2"/>
      <c r="J45" s="2"/>
      <c r="K45" s="2"/>
      <c r="L45" s="2"/>
    </row>
    <row r="46" spans="1:12" ht="18" customHeight="1" x14ac:dyDescent="0.2">
      <c r="A46" s="17">
        <v>41900</v>
      </c>
      <c r="B46" s="18" t="s">
        <v>17</v>
      </c>
      <c r="C46" s="23" t="s">
        <v>54</v>
      </c>
      <c r="D46" s="2"/>
      <c r="E46" s="2"/>
      <c r="F46" s="24">
        <v>-1</v>
      </c>
      <c r="G46" s="2"/>
      <c r="H46" s="2"/>
      <c r="I46" s="2"/>
      <c r="J46" s="2"/>
      <c r="K46" s="2"/>
      <c r="L46" s="2"/>
    </row>
    <row r="47" spans="1:12" ht="18" customHeight="1" x14ac:dyDescent="0.2">
      <c r="A47" s="17">
        <v>41921</v>
      </c>
      <c r="B47" s="18" t="s">
        <v>17</v>
      </c>
      <c r="C47" s="23" t="s">
        <v>20</v>
      </c>
      <c r="D47" s="2">
        <v>2</v>
      </c>
      <c r="E47" s="2"/>
      <c r="F47" s="24"/>
      <c r="G47" s="2">
        <v>-1</v>
      </c>
      <c r="H47" s="2"/>
      <c r="I47" s="2"/>
      <c r="J47" s="2"/>
      <c r="K47" s="2"/>
      <c r="L47" s="2"/>
    </row>
    <row r="48" spans="1:12" ht="18" customHeight="1" x14ac:dyDescent="0.2">
      <c r="A48" s="17">
        <v>41921</v>
      </c>
      <c r="B48" s="18" t="s">
        <v>17</v>
      </c>
      <c r="C48" s="49" t="s">
        <v>55</v>
      </c>
      <c r="D48" s="2">
        <v>-0.1</v>
      </c>
      <c r="E48" s="2"/>
      <c r="F48" s="24"/>
      <c r="G48" s="2"/>
      <c r="H48" s="2"/>
      <c r="I48" s="2"/>
      <c r="J48" s="2"/>
      <c r="K48" s="2"/>
      <c r="L48" s="2"/>
    </row>
    <row r="49" spans="1:12" ht="18" customHeight="1" x14ac:dyDescent="0.2">
      <c r="A49" s="17">
        <v>41926</v>
      </c>
      <c r="B49" s="18" t="s">
        <v>42</v>
      </c>
      <c r="C49" s="49" t="s">
        <v>19</v>
      </c>
      <c r="D49" s="2"/>
      <c r="E49" s="2"/>
      <c r="F49" s="24"/>
      <c r="G49" s="2"/>
      <c r="H49" s="2"/>
      <c r="I49" s="2"/>
      <c r="J49" s="45">
        <v>1</v>
      </c>
      <c r="K49" s="2"/>
      <c r="L49" s="2"/>
    </row>
    <row r="50" spans="1:12" ht="18" customHeight="1" x14ac:dyDescent="0.2">
      <c r="A50" s="17">
        <v>41926</v>
      </c>
      <c r="B50" s="18" t="s">
        <v>42</v>
      </c>
      <c r="C50" s="23" t="s">
        <v>57</v>
      </c>
      <c r="D50" s="2"/>
      <c r="E50" s="2"/>
      <c r="F50" s="24"/>
      <c r="G50" s="2"/>
      <c r="H50" s="2"/>
      <c r="I50" s="2"/>
      <c r="J50" s="2">
        <v>-1</v>
      </c>
      <c r="K50" s="2"/>
      <c r="L50" s="2"/>
    </row>
    <row r="51" spans="1:12" ht="18" customHeight="1" x14ac:dyDescent="0.2">
      <c r="A51" s="17">
        <v>41942</v>
      </c>
      <c r="B51" s="18" t="s">
        <v>17</v>
      </c>
      <c r="C51" s="69" t="s">
        <v>58</v>
      </c>
      <c r="D51" s="2">
        <v>-2</v>
      </c>
      <c r="E51" s="2"/>
      <c r="F51" s="24"/>
      <c r="G51" s="2"/>
      <c r="H51" s="2"/>
      <c r="I51" s="2"/>
      <c r="J51" s="2"/>
      <c r="K51" s="2"/>
      <c r="L51" s="2"/>
    </row>
    <row r="52" spans="1:12" ht="18" customHeight="1" x14ac:dyDescent="0.2">
      <c r="A52" s="17">
        <v>41957</v>
      </c>
      <c r="B52" s="18" t="s">
        <v>42</v>
      </c>
      <c r="C52" s="69" t="s">
        <v>19</v>
      </c>
      <c r="D52" s="2"/>
      <c r="E52" s="2"/>
      <c r="F52" s="70">
        <v>3</v>
      </c>
      <c r="G52" s="2"/>
      <c r="H52" s="2"/>
      <c r="I52" s="2"/>
      <c r="J52" s="2"/>
      <c r="K52" s="2"/>
      <c r="L52" s="2"/>
    </row>
    <row r="53" spans="1:12" ht="18" customHeight="1" x14ac:dyDescent="0.2">
      <c r="A53" s="17">
        <v>41957</v>
      </c>
      <c r="B53" s="18" t="s">
        <v>42</v>
      </c>
      <c r="C53" s="23" t="s">
        <v>48</v>
      </c>
      <c r="D53" s="2">
        <v>0.22500000000000001</v>
      </c>
      <c r="E53" s="2"/>
      <c r="F53" s="24"/>
      <c r="G53" s="2"/>
      <c r="H53" s="2"/>
      <c r="I53" s="2"/>
      <c r="J53" s="2"/>
      <c r="K53" s="2"/>
      <c r="L53" s="2"/>
    </row>
    <row r="54" spans="1:12" ht="18" customHeight="1" x14ac:dyDescent="0.2">
      <c r="A54" s="17">
        <v>41960</v>
      </c>
      <c r="B54" s="18" t="s">
        <v>17</v>
      </c>
      <c r="C54" s="23" t="s">
        <v>20</v>
      </c>
      <c r="D54" s="2">
        <v>0.5</v>
      </c>
      <c r="E54" s="2"/>
      <c r="F54" s="24">
        <v>-1</v>
      </c>
      <c r="G54" s="2"/>
      <c r="H54" s="2"/>
      <c r="I54" s="2"/>
      <c r="J54" s="2"/>
      <c r="K54" s="2"/>
      <c r="L54" s="2"/>
    </row>
    <row r="55" spans="1:12" ht="18" customHeight="1" x14ac:dyDescent="0.2">
      <c r="A55" s="17">
        <v>41960</v>
      </c>
      <c r="B55" s="18" t="s">
        <v>17</v>
      </c>
      <c r="C55" s="71" t="s">
        <v>60</v>
      </c>
      <c r="D55" s="2">
        <v>-0.5</v>
      </c>
      <c r="E55" s="2"/>
      <c r="F55" s="24"/>
      <c r="G55" s="2"/>
      <c r="H55" s="2"/>
      <c r="I55" s="2"/>
      <c r="J55" s="2"/>
      <c r="K55" s="2"/>
      <c r="L55" s="2"/>
    </row>
    <row r="56" spans="1:12" ht="18" customHeight="1" x14ac:dyDescent="0.2">
      <c r="A56" s="17">
        <v>41962</v>
      </c>
      <c r="B56" s="18" t="s">
        <v>17</v>
      </c>
      <c r="C56" s="71" t="s">
        <v>19</v>
      </c>
      <c r="D56" s="2"/>
      <c r="E56" s="2"/>
      <c r="F56" s="24"/>
      <c r="G56" s="2"/>
      <c r="H56" s="2"/>
      <c r="I56" s="2"/>
      <c r="J56" s="2"/>
      <c r="K56" s="47">
        <v>1</v>
      </c>
      <c r="L56" s="2"/>
    </row>
    <row r="57" spans="1:12" ht="18" customHeight="1" x14ac:dyDescent="0.2">
      <c r="A57" s="17">
        <v>41962</v>
      </c>
      <c r="B57" s="18" t="s">
        <v>17</v>
      </c>
      <c r="C57" s="23" t="s">
        <v>62</v>
      </c>
      <c r="D57" s="2"/>
      <c r="E57" s="2"/>
      <c r="F57" s="24"/>
      <c r="G57" s="2"/>
      <c r="H57" s="2"/>
      <c r="I57" s="2"/>
      <c r="J57" s="2"/>
      <c r="K57" s="2">
        <v>-1</v>
      </c>
      <c r="L57" s="2"/>
    </row>
    <row r="58" spans="1:12" ht="18" customHeight="1" x14ac:dyDescent="0.2">
      <c r="A58" s="17">
        <v>41963</v>
      </c>
      <c r="B58" s="18" t="s">
        <v>17</v>
      </c>
      <c r="C58" s="23" t="s">
        <v>20</v>
      </c>
      <c r="D58" s="2">
        <v>5</v>
      </c>
      <c r="E58" s="2"/>
      <c r="F58" s="80" t="s">
        <v>12</v>
      </c>
      <c r="G58" s="2">
        <v>-1</v>
      </c>
      <c r="H58" s="2"/>
      <c r="I58" s="2"/>
      <c r="J58" s="2"/>
      <c r="K58" s="2"/>
      <c r="L58" s="2"/>
    </row>
    <row r="59" spans="1:12" ht="18" customHeight="1" x14ac:dyDescent="0.2">
      <c r="A59" s="17">
        <v>41963</v>
      </c>
      <c r="B59" s="18" t="s">
        <v>17</v>
      </c>
      <c r="C59" s="72" t="s">
        <v>63</v>
      </c>
      <c r="D59" s="2">
        <v>-5</v>
      </c>
      <c r="E59" s="2"/>
      <c r="F59" s="24"/>
      <c r="G59" s="2"/>
      <c r="H59" s="2"/>
      <c r="I59" s="2"/>
      <c r="J59" s="2"/>
      <c r="K59" s="2"/>
      <c r="L59" s="2"/>
    </row>
    <row r="60" spans="1:12" ht="18" customHeight="1" x14ac:dyDescent="0.2">
      <c r="A60" s="17">
        <v>41968</v>
      </c>
      <c r="B60" s="18" t="s">
        <v>17</v>
      </c>
      <c r="C60" s="72" t="s">
        <v>19</v>
      </c>
      <c r="D60" s="2"/>
      <c r="E60" s="2"/>
      <c r="F60" s="24"/>
      <c r="G60" s="2"/>
      <c r="H60" s="2"/>
      <c r="I60" s="73">
        <v>10</v>
      </c>
      <c r="J60" s="2"/>
      <c r="K60" s="2"/>
      <c r="L60" s="2"/>
    </row>
    <row r="61" spans="1:12" ht="18" customHeight="1" x14ac:dyDescent="0.2">
      <c r="A61" s="17">
        <v>41968</v>
      </c>
      <c r="B61" s="18" t="s">
        <v>17</v>
      </c>
      <c r="C61" s="23" t="s">
        <v>65</v>
      </c>
      <c r="D61" s="2"/>
      <c r="E61" s="2"/>
      <c r="F61" s="24"/>
      <c r="G61" s="2"/>
      <c r="H61" s="2"/>
      <c r="I61" s="2" t="s">
        <v>12</v>
      </c>
      <c r="J61" s="2"/>
      <c r="K61" s="2"/>
      <c r="L61" s="2"/>
    </row>
    <row r="62" spans="1:12" ht="18" customHeight="1" x14ac:dyDescent="0.2">
      <c r="A62" s="17"/>
      <c r="B62" s="18" t="s">
        <v>18</v>
      </c>
      <c r="C62" s="23" t="s">
        <v>66</v>
      </c>
      <c r="D62" s="43">
        <v>-1.45</v>
      </c>
      <c r="E62" s="2"/>
      <c r="F62" s="24"/>
      <c r="G62" s="2"/>
      <c r="H62" s="2"/>
      <c r="I62" s="2"/>
      <c r="J62" s="2"/>
      <c r="K62" s="2"/>
      <c r="L62" s="2"/>
    </row>
    <row r="63" spans="1:12" ht="18" customHeight="1" x14ac:dyDescent="0.2">
      <c r="A63" s="17"/>
      <c r="B63" s="18" t="s">
        <v>18</v>
      </c>
      <c r="C63" s="23" t="s">
        <v>48</v>
      </c>
      <c r="D63" s="2">
        <v>1</v>
      </c>
      <c r="E63" s="2"/>
      <c r="F63" s="80" t="s">
        <v>22</v>
      </c>
      <c r="G63" s="2" t="s">
        <v>22</v>
      </c>
      <c r="H63" s="2"/>
      <c r="I63" s="2">
        <v>-10</v>
      </c>
      <c r="J63" s="2"/>
      <c r="K63" s="2"/>
      <c r="L63" s="2"/>
    </row>
    <row r="64" spans="1:12" ht="18" customHeight="1" x14ac:dyDescent="0.2">
      <c r="A64" s="17">
        <v>42009</v>
      </c>
      <c r="B64" s="18" t="s">
        <v>17</v>
      </c>
      <c r="C64" s="23" t="s">
        <v>76</v>
      </c>
      <c r="D64" s="2"/>
      <c r="E64" s="2"/>
      <c r="F64" s="24">
        <v>-2</v>
      </c>
      <c r="G64" s="2"/>
      <c r="H64" s="2"/>
      <c r="I64" s="2"/>
      <c r="J64" s="2"/>
      <c r="K64" s="2"/>
      <c r="L64" s="2"/>
    </row>
    <row r="65" spans="1:12" ht="18" customHeight="1" x14ac:dyDescent="0.2">
      <c r="A65" s="92">
        <v>42306</v>
      </c>
      <c r="B65" s="93" t="s">
        <v>42</v>
      </c>
      <c r="C65" s="56" t="s">
        <v>48</v>
      </c>
      <c r="D65" s="94"/>
      <c r="E65" s="94"/>
      <c r="F65" s="95"/>
      <c r="G65" s="99" t="s">
        <v>115</v>
      </c>
      <c r="H65" s="94"/>
      <c r="I65" s="94"/>
      <c r="J65" s="94"/>
      <c r="K65" s="94"/>
      <c r="L65" s="94"/>
    </row>
    <row r="66" spans="1:12" ht="18" customHeight="1" x14ac:dyDescent="0.2">
      <c r="A66" s="17">
        <v>42311</v>
      </c>
      <c r="B66" s="18" t="s">
        <v>42</v>
      </c>
      <c r="C66" s="103" t="s">
        <v>118</v>
      </c>
      <c r="D66" s="2"/>
      <c r="E66" s="2"/>
      <c r="F66" s="24">
        <v>1</v>
      </c>
      <c r="G66" s="102">
        <v>-1</v>
      </c>
      <c r="H66" s="2"/>
      <c r="I66" s="2"/>
      <c r="J66" s="2"/>
      <c r="K66" s="2"/>
      <c r="L66" s="2"/>
    </row>
    <row r="67" spans="1:12" ht="18" customHeight="1" x14ac:dyDescent="0.2">
      <c r="A67" s="17">
        <v>42527</v>
      </c>
      <c r="B67" s="18" t="s">
        <v>129</v>
      </c>
      <c r="C67" s="23" t="s">
        <v>153</v>
      </c>
      <c r="D67" s="2"/>
      <c r="E67" s="2"/>
      <c r="F67" s="24">
        <v>-1</v>
      </c>
      <c r="G67" s="2"/>
      <c r="H67" s="2"/>
      <c r="I67" s="2"/>
      <c r="J67" s="2"/>
      <c r="K67" s="2"/>
      <c r="L67" s="2"/>
    </row>
    <row r="68" spans="1:12" ht="18" customHeight="1" x14ac:dyDescent="0.2">
      <c r="A68" s="17"/>
      <c r="B68" s="18"/>
      <c r="C68" s="23"/>
      <c r="D68" s="2"/>
      <c r="E68" s="2"/>
      <c r="F68" s="24"/>
      <c r="G68" s="2"/>
      <c r="H68" s="2"/>
      <c r="I68" s="2"/>
      <c r="J68" s="2"/>
      <c r="K68" s="2"/>
      <c r="L68" s="2"/>
    </row>
    <row r="69" spans="1:12" ht="18" customHeight="1" x14ac:dyDescent="0.2">
      <c r="A69" s="17"/>
      <c r="B69" s="18"/>
      <c r="C69" s="23"/>
      <c r="D69" s="2"/>
      <c r="E69" s="2"/>
      <c r="F69" s="24"/>
      <c r="G69" s="27"/>
      <c r="H69" s="2"/>
      <c r="I69" s="2"/>
      <c r="J69" s="2"/>
      <c r="K69" s="2"/>
      <c r="L69" s="2"/>
    </row>
    <row r="70" spans="1:12" ht="18" customHeight="1" x14ac:dyDescent="0.2">
      <c r="A70" s="17"/>
      <c r="B70" s="18"/>
      <c r="C70" s="23"/>
      <c r="D70" s="2"/>
      <c r="E70" s="2"/>
      <c r="F70" s="24"/>
      <c r="G70" s="2"/>
      <c r="H70" s="2"/>
      <c r="I70" s="2"/>
      <c r="J70" s="2"/>
      <c r="K70" s="2"/>
      <c r="L70" s="2"/>
    </row>
    <row r="71" spans="1:12" ht="18" customHeight="1" x14ac:dyDescent="0.2">
      <c r="A71" s="17"/>
      <c r="B71" s="18"/>
      <c r="C71" s="23"/>
      <c r="D71" s="2"/>
      <c r="E71" s="2"/>
      <c r="F71" s="24"/>
      <c r="G71" s="2"/>
      <c r="H71" s="2"/>
      <c r="I71" s="2"/>
      <c r="J71" s="2"/>
      <c r="K71" s="2"/>
      <c r="L71" s="2"/>
    </row>
    <row r="72" spans="1:12" ht="18" customHeight="1" x14ac:dyDescent="0.2">
      <c r="A72" s="17"/>
      <c r="B72" s="18"/>
      <c r="C72" s="23"/>
      <c r="D72" s="2"/>
      <c r="E72" s="2"/>
      <c r="F72" s="24"/>
      <c r="G72" s="2"/>
      <c r="H72" s="2"/>
      <c r="I72" s="2"/>
      <c r="J72" s="2"/>
      <c r="K72" s="2"/>
      <c r="L72" s="2"/>
    </row>
    <row r="73" spans="1:12" s="5" customFormat="1" ht="18" customHeight="1" x14ac:dyDescent="0.2">
      <c r="A73" s="19" t="s">
        <v>24</v>
      </c>
      <c r="B73" s="20"/>
      <c r="C73" s="21" t="s">
        <v>10</v>
      </c>
      <c r="D73" s="64">
        <f>SUM(D5:D72)</f>
        <v>-3.3306690738754696E-15</v>
      </c>
      <c r="E73" s="64">
        <f t="shared" ref="E73:L73" si="0">SUM(E5:E72)</f>
        <v>0</v>
      </c>
      <c r="F73" s="64">
        <f t="shared" si="0"/>
        <v>0</v>
      </c>
      <c r="G73" s="64">
        <f t="shared" si="0"/>
        <v>0</v>
      </c>
      <c r="H73" s="64">
        <f t="shared" si="0"/>
        <v>0</v>
      </c>
      <c r="I73" s="64">
        <f t="shared" si="0"/>
        <v>0</v>
      </c>
      <c r="J73" s="64">
        <f t="shared" si="0"/>
        <v>0</v>
      </c>
      <c r="K73" s="64">
        <f t="shared" si="0"/>
        <v>0</v>
      </c>
      <c r="L73" s="64">
        <f t="shared" si="0"/>
        <v>0</v>
      </c>
    </row>
    <row r="74" spans="1:12" ht="18" customHeight="1" x14ac:dyDescent="0.2"/>
    <row r="75" spans="1:12" ht="18" customHeight="1" x14ac:dyDescent="0.2"/>
    <row r="76" spans="1:12" ht="18" customHeight="1" x14ac:dyDescent="0.2"/>
    <row r="77" spans="1:12" ht="18" customHeight="1" x14ac:dyDescent="0.2"/>
    <row r="78" spans="1:12" ht="18" customHeight="1" x14ac:dyDescent="0.2"/>
    <row r="79" spans="1:12" ht="18" customHeight="1" x14ac:dyDescent="0.2"/>
    <row r="80" spans="1:12" ht="18" customHeight="1" x14ac:dyDescent="0.2"/>
    <row r="81" spans="5:5" ht="18" customHeight="1" x14ac:dyDescent="0.2">
      <c r="E81" s="25" t="s">
        <v>12</v>
      </c>
    </row>
    <row r="82" spans="5:5" ht="18" customHeight="1" x14ac:dyDescent="0.2"/>
    <row r="83" spans="5:5" ht="18" customHeight="1" x14ac:dyDescent="0.2"/>
    <row r="84" spans="5:5" ht="18" customHeight="1" x14ac:dyDescent="0.2"/>
    <row r="85" spans="5:5" ht="18" customHeight="1" x14ac:dyDescent="0.2"/>
    <row r="86" spans="5:5" ht="18" customHeight="1" x14ac:dyDescent="0.2"/>
    <row r="87" spans="5:5" ht="18" customHeight="1" x14ac:dyDescent="0.2"/>
    <row r="88" spans="5:5" ht="18" customHeight="1" x14ac:dyDescent="0.2"/>
    <row r="89" spans="5:5" ht="18" customHeight="1" x14ac:dyDescent="0.2"/>
    <row r="90" spans="5:5" ht="18" customHeight="1" x14ac:dyDescent="0.2"/>
    <row r="91" spans="5:5" ht="18" customHeight="1" x14ac:dyDescent="0.2"/>
    <row r="92" spans="5:5" ht="18" customHeight="1" x14ac:dyDescent="0.2"/>
    <row r="93" spans="5:5" ht="18" customHeight="1" x14ac:dyDescent="0.2"/>
    <row r="94" spans="5:5" ht="18" customHeight="1" x14ac:dyDescent="0.2"/>
    <row r="95" spans="5:5" ht="18" customHeight="1" x14ac:dyDescent="0.2"/>
    <row r="96" spans="5:5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</sheetData>
  <pageMargins left="0.75" right="0.75" top="0" bottom="0" header="0.5" footer="0.5"/>
  <pageSetup scale="8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5"/>
  <sheetViews>
    <sheetView zoomScale="84" zoomScaleNormal="84" workbookViewId="0">
      <pane ySplit="4" topLeftCell="A17" activePane="bottomLeft" state="frozen"/>
      <selection pane="bottomLeft" activeCell="A40" sqref="A40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.28515625" customWidth="1"/>
    <col min="4" max="4" width="11.42578125" customWidth="1"/>
    <col min="5" max="5" width="10.7109375" customWidth="1"/>
    <col min="6" max="6" width="13" customWidth="1"/>
    <col min="7" max="8" width="10.42578125" customWidth="1"/>
    <col min="9" max="12" width="12.5703125" bestFit="1" customWidth="1"/>
  </cols>
  <sheetData>
    <row r="1" spans="1:12" ht="15" x14ac:dyDescent="0.2">
      <c r="A1" t="s">
        <v>0</v>
      </c>
      <c r="H1" s="14"/>
    </row>
    <row r="2" spans="1:12" s="1" customFormat="1" ht="29.25" customHeight="1" x14ac:dyDescent="0.4">
      <c r="A2" s="4" t="s">
        <v>14</v>
      </c>
      <c r="E2" s="1" t="s">
        <v>15</v>
      </c>
      <c r="H2" s="14"/>
      <c r="J2" s="1" t="s">
        <v>11</v>
      </c>
      <c r="K2" s="1" t="s">
        <v>95</v>
      </c>
    </row>
    <row r="3" spans="1:12" s="16" customFormat="1" ht="25.5" customHeight="1" x14ac:dyDescent="0.2">
      <c r="D3" s="16" t="s">
        <v>101</v>
      </c>
      <c r="F3" s="107" t="s">
        <v>133</v>
      </c>
      <c r="I3" s="16" t="s">
        <v>137</v>
      </c>
    </row>
    <row r="4" spans="1:12" ht="54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01" t="s">
        <v>116</v>
      </c>
      <c r="J4" s="101" t="s">
        <v>117</v>
      </c>
      <c r="K4" s="3" t="s">
        <v>9</v>
      </c>
      <c r="L4" s="3" t="s">
        <v>9</v>
      </c>
    </row>
    <row r="5" spans="1:12" ht="18" customHeight="1" x14ac:dyDescent="0.2">
      <c r="A5" s="41">
        <v>42187</v>
      </c>
      <c r="B5" s="35" t="s">
        <v>18</v>
      </c>
      <c r="C5" s="35" t="s">
        <v>16</v>
      </c>
      <c r="D5" s="28">
        <v>41.7</v>
      </c>
      <c r="E5" s="27"/>
      <c r="F5" s="27"/>
      <c r="G5" s="27"/>
      <c r="H5" s="27"/>
      <c r="I5" s="27"/>
      <c r="J5" s="27"/>
      <c r="K5" s="2"/>
      <c r="L5" s="2"/>
    </row>
    <row r="6" spans="1:12" ht="17.25" customHeight="1" x14ac:dyDescent="0.2">
      <c r="A6" s="41">
        <v>42192</v>
      </c>
      <c r="B6" s="35" t="s">
        <v>42</v>
      </c>
      <c r="C6" s="49" t="s">
        <v>98</v>
      </c>
      <c r="D6" s="29">
        <v>-11.5</v>
      </c>
      <c r="E6" s="28"/>
      <c r="F6" s="28"/>
      <c r="G6" s="28"/>
      <c r="H6" s="28"/>
      <c r="I6" s="50">
        <v>23</v>
      </c>
      <c r="J6" s="28"/>
      <c r="K6" s="28"/>
      <c r="L6" s="28"/>
    </row>
    <row r="7" spans="1:12" ht="18" customHeight="1" x14ac:dyDescent="0.2">
      <c r="A7" s="41">
        <v>42192</v>
      </c>
      <c r="B7" s="35" t="s">
        <v>42</v>
      </c>
      <c r="C7" s="31" t="s">
        <v>99</v>
      </c>
      <c r="D7" s="30">
        <v>-18.5</v>
      </c>
      <c r="E7" s="28"/>
      <c r="F7" s="28"/>
      <c r="G7" s="28"/>
      <c r="H7" s="28"/>
      <c r="I7" s="28">
        <v>37</v>
      </c>
      <c r="J7" s="28"/>
      <c r="K7" s="28"/>
      <c r="L7" s="28"/>
    </row>
    <row r="8" spans="1:12" ht="18" customHeight="1" x14ac:dyDescent="0.2">
      <c r="A8" s="41">
        <v>42192</v>
      </c>
      <c r="B8" s="35" t="s">
        <v>42</v>
      </c>
      <c r="C8" s="56" t="s">
        <v>97</v>
      </c>
      <c r="D8" s="30">
        <v>-11.7</v>
      </c>
      <c r="E8" s="28"/>
      <c r="F8" s="86">
        <v>21</v>
      </c>
      <c r="G8" s="28"/>
      <c r="H8" s="28"/>
      <c r="I8" s="28"/>
      <c r="J8" s="28"/>
      <c r="K8" s="28"/>
      <c r="L8" s="28"/>
    </row>
    <row r="9" spans="1:12" ht="18" customHeight="1" x14ac:dyDescent="0.2">
      <c r="A9" s="41">
        <v>42192</v>
      </c>
      <c r="B9" s="35" t="s">
        <v>42</v>
      </c>
      <c r="C9" s="31" t="s">
        <v>100</v>
      </c>
      <c r="D9" s="30"/>
      <c r="E9" s="28"/>
      <c r="F9" s="28"/>
      <c r="G9" s="28"/>
      <c r="H9" s="28"/>
      <c r="I9" s="28">
        <v>-23</v>
      </c>
      <c r="J9" s="28"/>
      <c r="K9" s="28"/>
      <c r="L9" s="28"/>
    </row>
    <row r="10" spans="1:12" ht="18" customHeight="1" x14ac:dyDescent="0.2">
      <c r="A10" s="41">
        <v>42304</v>
      </c>
      <c r="B10" s="35" t="s">
        <v>42</v>
      </c>
      <c r="C10" s="31" t="s">
        <v>122</v>
      </c>
      <c r="D10" s="30"/>
      <c r="E10" s="28"/>
      <c r="F10" s="28">
        <v>-21</v>
      </c>
      <c r="G10" s="28"/>
      <c r="H10" s="28"/>
      <c r="I10" s="28">
        <v>-5</v>
      </c>
      <c r="J10" s="28"/>
      <c r="K10" s="28"/>
      <c r="L10" s="28"/>
    </row>
    <row r="11" spans="1:12" ht="18" customHeight="1" x14ac:dyDescent="0.2">
      <c r="A11" s="98">
        <v>42306</v>
      </c>
      <c r="B11" s="99" t="s">
        <v>109</v>
      </c>
      <c r="C11" s="56" t="s">
        <v>48</v>
      </c>
      <c r="D11" s="100"/>
      <c r="E11" s="57"/>
      <c r="F11" s="56"/>
      <c r="G11" s="57"/>
      <c r="H11" s="57"/>
      <c r="I11" s="50"/>
      <c r="J11" s="57"/>
      <c r="K11" s="57"/>
      <c r="L11" s="57"/>
    </row>
    <row r="12" spans="1:12" ht="18" customHeight="1" x14ac:dyDescent="0.2">
      <c r="A12" s="84">
        <v>42341</v>
      </c>
      <c r="B12" s="32" t="s">
        <v>42</v>
      </c>
      <c r="C12" s="31" t="s">
        <v>125</v>
      </c>
      <c r="D12" s="27"/>
      <c r="E12" s="27"/>
      <c r="F12" s="38"/>
      <c r="G12" s="27"/>
      <c r="H12" s="27"/>
      <c r="I12" s="27">
        <v>-10</v>
      </c>
      <c r="J12" s="27"/>
      <c r="K12" s="27"/>
      <c r="L12" s="27"/>
    </row>
    <row r="13" spans="1:12" ht="18" customHeight="1" x14ac:dyDescent="0.2">
      <c r="A13" s="84">
        <v>42350</v>
      </c>
      <c r="B13" s="32" t="s">
        <v>42</v>
      </c>
      <c r="C13" s="31" t="s">
        <v>48</v>
      </c>
      <c r="D13" s="27"/>
      <c r="E13" s="27"/>
      <c r="F13" s="38">
        <v>9</v>
      </c>
      <c r="G13" s="27"/>
      <c r="H13" s="27"/>
      <c r="I13" s="27"/>
      <c r="J13" s="27"/>
      <c r="K13" s="27"/>
      <c r="L13" s="27"/>
    </row>
    <row r="14" spans="1:12" ht="18" customHeight="1" x14ac:dyDescent="0.2">
      <c r="A14" s="84">
        <v>42375</v>
      </c>
      <c r="B14" s="32" t="s">
        <v>42</v>
      </c>
      <c r="C14" s="31" t="s">
        <v>127</v>
      </c>
      <c r="D14" s="27"/>
      <c r="E14" s="27"/>
      <c r="F14" s="38">
        <v>-1</v>
      </c>
      <c r="G14" s="27"/>
      <c r="H14" s="27"/>
      <c r="I14" s="27"/>
      <c r="J14" s="27"/>
      <c r="K14" s="27"/>
      <c r="L14" s="27"/>
    </row>
    <row r="15" spans="1:12" ht="18" customHeight="1" x14ac:dyDescent="0.2">
      <c r="A15" s="84">
        <v>42381</v>
      </c>
      <c r="B15" s="32" t="s">
        <v>42</v>
      </c>
      <c r="C15" s="31" t="s">
        <v>128</v>
      </c>
      <c r="D15" s="27"/>
      <c r="E15" s="27"/>
      <c r="F15" s="38"/>
      <c r="G15" s="27"/>
      <c r="H15" s="27"/>
      <c r="I15" s="27">
        <v>-9</v>
      </c>
      <c r="J15" s="27"/>
      <c r="K15" s="27"/>
      <c r="L15" s="27"/>
    </row>
    <row r="16" spans="1:12" ht="18" customHeight="1" x14ac:dyDescent="0.2">
      <c r="A16" s="84">
        <v>42396</v>
      </c>
      <c r="B16" s="32" t="s">
        <v>129</v>
      </c>
      <c r="C16" s="31" t="s">
        <v>130</v>
      </c>
      <c r="D16" s="27"/>
      <c r="E16" s="27"/>
      <c r="F16" s="36">
        <v>-1</v>
      </c>
      <c r="G16" s="27"/>
      <c r="H16" s="27"/>
      <c r="I16" s="27"/>
      <c r="J16" s="27"/>
      <c r="K16" s="27"/>
      <c r="L16" s="27"/>
    </row>
    <row r="17" spans="1:12" ht="18" customHeight="1" x14ac:dyDescent="0.2">
      <c r="A17" s="84">
        <v>42401</v>
      </c>
      <c r="B17" s="32" t="s">
        <v>105</v>
      </c>
      <c r="C17" s="31" t="s">
        <v>131</v>
      </c>
      <c r="D17" s="27"/>
      <c r="E17" s="27"/>
      <c r="F17" s="38">
        <v>-1</v>
      </c>
      <c r="G17" s="27"/>
      <c r="H17" s="27"/>
      <c r="I17" s="27"/>
      <c r="J17" s="27"/>
      <c r="K17" s="27"/>
      <c r="L17" s="27"/>
    </row>
    <row r="18" spans="1:12" ht="18" customHeight="1" x14ac:dyDescent="0.2">
      <c r="A18" s="84">
        <v>42401</v>
      </c>
      <c r="B18" s="32" t="s">
        <v>105</v>
      </c>
      <c r="C18" s="31" t="s">
        <v>132</v>
      </c>
      <c r="D18" s="27"/>
      <c r="E18" s="27"/>
      <c r="F18" s="38">
        <v>-3</v>
      </c>
      <c r="G18" s="27"/>
      <c r="H18" s="27"/>
      <c r="I18" s="27"/>
      <c r="J18" s="27"/>
      <c r="K18" s="27"/>
      <c r="L18" s="27"/>
    </row>
    <row r="19" spans="1:12" ht="18" customHeight="1" x14ac:dyDescent="0.2">
      <c r="A19" s="84">
        <v>42408</v>
      </c>
      <c r="B19" s="32" t="s">
        <v>129</v>
      </c>
      <c r="C19" s="31" t="s">
        <v>134</v>
      </c>
      <c r="D19" s="27"/>
      <c r="E19" s="27"/>
      <c r="F19" s="38">
        <v>-1</v>
      </c>
      <c r="G19" s="27"/>
      <c r="H19" s="27"/>
      <c r="I19" s="27"/>
      <c r="J19" s="27"/>
      <c r="K19" s="27"/>
      <c r="L19" s="27"/>
    </row>
    <row r="20" spans="1:12" ht="18" customHeight="1" x14ac:dyDescent="0.2">
      <c r="A20" s="84">
        <v>42409</v>
      </c>
      <c r="B20" s="32" t="s">
        <v>135</v>
      </c>
      <c r="C20" s="31" t="s">
        <v>136</v>
      </c>
      <c r="D20" s="27"/>
      <c r="E20" s="27"/>
      <c r="F20" s="38"/>
      <c r="G20" s="27"/>
      <c r="H20" s="27"/>
      <c r="I20" s="27">
        <v>-6</v>
      </c>
      <c r="J20" s="27"/>
      <c r="K20" s="27"/>
      <c r="L20" s="27"/>
    </row>
    <row r="21" spans="1:12" ht="18" customHeight="1" x14ac:dyDescent="0.2">
      <c r="A21" s="84">
        <v>42438</v>
      </c>
      <c r="B21" s="32" t="s">
        <v>138</v>
      </c>
      <c r="C21" s="31" t="s">
        <v>139</v>
      </c>
      <c r="D21" s="27"/>
      <c r="E21" s="27"/>
      <c r="F21" s="38">
        <v>-1</v>
      </c>
      <c r="G21" s="27"/>
      <c r="H21" s="27"/>
      <c r="I21" s="27"/>
      <c r="J21" s="27"/>
      <c r="K21" s="27"/>
      <c r="L21" s="27"/>
    </row>
    <row r="22" spans="1:12" ht="18" customHeight="1" x14ac:dyDescent="0.2">
      <c r="A22" s="84">
        <v>42444</v>
      </c>
      <c r="B22" s="32" t="s">
        <v>109</v>
      </c>
      <c r="C22" s="31" t="s">
        <v>140</v>
      </c>
      <c r="D22" s="27"/>
      <c r="E22" s="27"/>
      <c r="F22" s="38">
        <v>-1</v>
      </c>
      <c r="G22" s="27"/>
      <c r="H22" s="27"/>
      <c r="I22" s="27"/>
      <c r="J22" s="27"/>
      <c r="K22" s="27"/>
      <c r="L22" s="27"/>
    </row>
    <row r="23" spans="1:12" ht="18" customHeight="1" x14ac:dyDescent="0.2">
      <c r="A23" s="84">
        <v>42453</v>
      </c>
      <c r="B23" s="32" t="s">
        <v>42</v>
      </c>
      <c r="C23" s="31" t="s">
        <v>141</v>
      </c>
      <c r="D23" s="27"/>
      <c r="E23" s="27"/>
      <c r="F23" s="38"/>
      <c r="G23" s="27"/>
      <c r="H23" s="27"/>
      <c r="I23" s="27">
        <v>-7</v>
      </c>
      <c r="J23" s="27"/>
      <c r="K23" s="27"/>
      <c r="L23" s="27"/>
    </row>
    <row r="24" spans="1:12" ht="18" customHeight="1" x14ac:dyDescent="0.2">
      <c r="A24" s="84"/>
      <c r="B24" s="32"/>
      <c r="C24" s="31"/>
      <c r="D24" s="27"/>
      <c r="E24" s="27"/>
      <c r="F24" s="38"/>
      <c r="G24" s="27"/>
      <c r="H24" s="27"/>
      <c r="I24" s="27"/>
      <c r="J24" s="27"/>
      <c r="K24" s="27"/>
      <c r="L24" s="27"/>
    </row>
    <row r="25" spans="1:12" ht="18" customHeight="1" x14ac:dyDescent="0.2">
      <c r="A25" s="84"/>
      <c r="B25" s="32"/>
      <c r="C25" s="31"/>
      <c r="D25" s="27"/>
      <c r="E25" s="27"/>
      <c r="F25" s="38"/>
      <c r="G25" s="27"/>
      <c r="H25" s="27"/>
      <c r="I25" s="27"/>
      <c r="J25" s="27"/>
      <c r="K25" s="27"/>
      <c r="L25" s="27"/>
    </row>
    <row r="26" spans="1:12" ht="18" customHeight="1" x14ac:dyDescent="0.2">
      <c r="A26" s="84"/>
      <c r="B26" s="32"/>
      <c r="C26" s="31"/>
      <c r="D26" s="27"/>
      <c r="E26" s="27"/>
      <c r="F26" s="38"/>
      <c r="G26" s="27"/>
      <c r="H26" s="27"/>
      <c r="I26" s="27"/>
      <c r="J26" s="27"/>
      <c r="K26" s="27"/>
      <c r="L26" s="27"/>
    </row>
    <row r="27" spans="1:12" ht="18" customHeight="1" x14ac:dyDescent="0.2">
      <c r="A27" s="84"/>
      <c r="B27" s="32"/>
      <c r="C27" s="31"/>
      <c r="D27" s="27"/>
      <c r="E27" s="27"/>
      <c r="F27" s="38"/>
      <c r="G27" s="27"/>
      <c r="H27" s="27"/>
      <c r="I27" s="27"/>
      <c r="J27" s="27"/>
      <c r="K27" s="27"/>
      <c r="L27" s="27"/>
    </row>
    <row r="28" spans="1:12" ht="18" customHeight="1" x14ac:dyDescent="0.2">
      <c r="A28" s="84"/>
      <c r="B28" s="32"/>
      <c r="C28" s="31"/>
      <c r="D28" s="27"/>
      <c r="E28" s="27"/>
      <c r="F28" s="38"/>
      <c r="G28" s="27"/>
      <c r="H28" s="27"/>
      <c r="I28" s="27"/>
      <c r="J28" s="27"/>
      <c r="K28" s="27"/>
      <c r="L28" s="27"/>
    </row>
    <row r="29" spans="1:12" ht="18" customHeight="1" x14ac:dyDescent="0.2">
      <c r="A29" s="84"/>
      <c r="B29" s="32"/>
      <c r="C29" s="31"/>
      <c r="D29" s="35"/>
      <c r="E29" s="35"/>
      <c r="F29" s="31"/>
      <c r="G29" s="35"/>
      <c r="H29" s="35"/>
      <c r="I29" s="35"/>
      <c r="J29" s="35"/>
      <c r="K29" s="35"/>
      <c r="L29" s="35"/>
    </row>
    <row r="30" spans="1:12" ht="18" customHeight="1" x14ac:dyDescent="0.2">
      <c r="A30" s="84"/>
      <c r="B30" s="32"/>
      <c r="C30" s="31"/>
      <c r="D30" s="27"/>
      <c r="E30" s="27"/>
      <c r="F30" s="38"/>
      <c r="G30" s="27"/>
      <c r="H30" s="27"/>
      <c r="I30" s="27"/>
      <c r="J30" s="27"/>
      <c r="K30" s="27"/>
      <c r="L30" s="27"/>
    </row>
    <row r="31" spans="1:12" ht="18" customHeight="1" x14ac:dyDescent="0.2">
      <c r="A31" s="84"/>
      <c r="B31" s="32"/>
      <c r="C31" s="31"/>
      <c r="D31" s="27"/>
      <c r="E31" s="27"/>
      <c r="F31" s="38"/>
      <c r="G31" s="27"/>
      <c r="H31" s="27"/>
      <c r="I31" s="27"/>
      <c r="J31" s="27"/>
      <c r="K31" s="27"/>
      <c r="L31" s="27"/>
    </row>
    <row r="32" spans="1:12" ht="18" customHeight="1" x14ac:dyDescent="0.2">
      <c r="A32" s="84"/>
      <c r="B32" s="32"/>
      <c r="C32" s="31"/>
      <c r="D32" s="27"/>
      <c r="E32" s="27"/>
      <c r="F32" s="38"/>
      <c r="G32" s="27"/>
      <c r="H32" s="27"/>
      <c r="I32" s="27"/>
      <c r="J32" s="27"/>
      <c r="K32" s="27"/>
      <c r="L32" s="27"/>
    </row>
    <row r="33" spans="1:12" ht="18" customHeight="1" x14ac:dyDescent="0.2">
      <c r="A33" s="17"/>
      <c r="B33" s="18"/>
      <c r="C33" s="23"/>
      <c r="D33" s="2"/>
      <c r="E33" s="2"/>
      <c r="F33" s="24"/>
      <c r="G33" s="2"/>
      <c r="H33" s="2"/>
      <c r="I33" s="2"/>
      <c r="J33" s="2"/>
      <c r="K33" s="2"/>
      <c r="L33" s="2"/>
    </row>
    <row r="34" spans="1:12" ht="18" customHeight="1" x14ac:dyDescent="0.2">
      <c r="A34" s="17"/>
      <c r="B34" s="18"/>
      <c r="C34" s="23"/>
      <c r="D34" s="2"/>
      <c r="E34" s="2"/>
      <c r="F34" s="24"/>
      <c r="G34" s="2"/>
      <c r="H34" s="2"/>
      <c r="I34" s="2"/>
      <c r="J34" s="2"/>
      <c r="K34" s="2"/>
      <c r="L34" s="2"/>
    </row>
    <row r="35" spans="1:12" ht="18" customHeight="1" x14ac:dyDescent="0.2">
      <c r="A35" s="19" t="s">
        <v>96</v>
      </c>
      <c r="B35" s="20"/>
      <c r="C35" s="21" t="s">
        <v>10</v>
      </c>
      <c r="D35" s="74">
        <f>SUM(D5:D34)</f>
        <v>0</v>
      </c>
      <c r="E35" s="74">
        <f t="shared" ref="E35:L35" si="0">SUM(E5:E34)</f>
        <v>0</v>
      </c>
      <c r="F35" s="74">
        <f t="shared" si="0"/>
        <v>0</v>
      </c>
      <c r="G35" s="74">
        <f t="shared" si="0"/>
        <v>0</v>
      </c>
      <c r="H35" s="74">
        <f t="shared" si="0"/>
        <v>0</v>
      </c>
      <c r="I35" s="74">
        <f t="shared" si="0"/>
        <v>0</v>
      </c>
      <c r="J35" s="74">
        <f t="shared" si="0"/>
        <v>0</v>
      </c>
      <c r="K35" s="74">
        <f t="shared" si="0"/>
        <v>0</v>
      </c>
      <c r="L35" s="74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>
      <c r="E43" s="25" t="s">
        <v>12</v>
      </c>
    </row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spans="1:12" ht="18" customHeight="1" x14ac:dyDescent="0.2"/>
    <row r="66" spans="1:12" ht="18" customHeight="1" x14ac:dyDescent="0.2"/>
    <row r="67" spans="1:12" ht="18" customHeight="1" x14ac:dyDescent="0.2"/>
    <row r="68" spans="1:12" ht="18" customHeight="1" x14ac:dyDescent="0.2"/>
    <row r="69" spans="1:12" ht="18" customHeight="1" x14ac:dyDescent="0.2"/>
    <row r="70" spans="1:12" ht="18" customHeight="1" x14ac:dyDescent="0.2"/>
    <row r="71" spans="1:12" ht="18" customHeight="1" x14ac:dyDescent="0.2"/>
    <row r="72" spans="1:12" ht="18" customHeight="1" x14ac:dyDescent="0.2"/>
    <row r="73" spans="1:12" ht="18" customHeight="1" x14ac:dyDescent="0.2"/>
    <row r="74" spans="1:12" ht="18" customHeight="1" x14ac:dyDescent="0.2"/>
    <row r="75" spans="1:12" ht="18" customHeight="1" x14ac:dyDescent="0.2"/>
    <row r="76" spans="1:12" ht="18" customHeight="1" x14ac:dyDescent="0.2"/>
    <row r="77" spans="1:12" ht="18" customHeight="1" x14ac:dyDescent="0.2"/>
    <row r="78" spans="1:12" ht="18" customHeight="1" x14ac:dyDescent="0.2"/>
    <row r="79" spans="1:12" ht="18" customHeight="1" x14ac:dyDescent="0.2"/>
    <row r="80" spans="1:12" s="5" customFormat="1" ht="18" customHeight="1" x14ac:dyDescent="0.2">
      <c r="A80"/>
      <c r="B80"/>
      <c r="C80"/>
      <c r="D80"/>
      <c r="E80"/>
      <c r="F80"/>
      <c r="G80"/>
      <c r="H80"/>
      <c r="I80"/>
      <c r="J80"/>
      <c r="K80"/>
      <c r="L80"/>
    </row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</sheetData>
  <pageMargins left="0.75" right="0.75" top="0" bottom="0" header="0.5" footer="0.5"/>
  <pageSetup scale="8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5"/>
  <sheetViews>
    <sheetView tabSelected="1" workbookViewId="0">
      <selection activeCell="H4" sqref="H4"/>
    </sheetView>
  </sheetViews>
  <sheetFormatPr defaultRowHeight="12.75" x14ac:dyDescent="0.2"/>
  <cols>
    <col min="1" max="1" width="29.42578125" style="173" customWidth="1"/>
    <col min="2" max="2" width="11.7109375" style="10" bestFit="1" customWidth="1"/>
    <col min="3" max="3" width="10.5703125" bestFit="1" customWidth="1"/>
    <col min="7" max="12" width="12.5703125" bestFit="1" customWidth="1"/>
  </cols>
  <sheetData>
    <row r="1" spans="1:11" x14ac:dyDescent="0.2">
      <c r="A1" s="173" t="s">
        <v>0</v>
      </c>
    </row>
    <row r="2" spans="1:11" s="1" customFormat="1" ht="29.25" customHeight="1" x14ac:dyDescent="0.4">
      <c r="A2" s="174" t="str">
        <f>'1'!A2</f>
        <v>Brain Heart Infusion Agar</v>
      </c>
      <c r="B2" s="11"/>
      <c r="H2" s="1" t="s">
        <v>13</v>
      </c>
      <c r="I2" s="1" t="str">
        <f>'1'!E2</f>
        <v>B02-112</v>
      </c>
    </row>
    <row r="3" spans="1:11" x14ac:dyDescent="0.2">
      <c r="B3" t="s">
        <v>15</v>
      </c>
      <c r="C3" t="s">
        <v>340</v>
      </c>
      <c r="D3" t="s">
        <v>341</v>
      </c>
      <c r="E3" t="s">
        <v>342</v>
      </c>
      <c r="F3" t="s">
        <v>343</v>
      </c>
      <c r="G3">
        <v>781781</v>
      </c>
      <c r="H3">
        <v>781780</v>
      </c>
    </row>
    <row r="4" spans="1:11" ht="53.25" customHeight="1" x14ac:dyDescent="0.3">
      <c r="A4" s="175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01" t="s">
        <v>116</v>
      </c>
      <c r="H4" s="101" t="s">
        <v>117</v>
      </c>
      <c r="I4" s="3" t="s">
        <v>9</v>
      </c>
      <c r="J4" s="3" t="s">
        <v>9</v>
      </c>
      <c r="K4" s="8"/>
    </row>
    <row r="5" spans="1:11" ht="18" customHeight="1" x14ac:dyDescent="0.3">
      <c r="A5" s="176" t="str">
        <f>'B14-29'!K2</f>
        <v>B14-29</v>
      </c>
      <c r="B5" s="13">
        <f>'B14-29'!D73</f>
        <v>-3.3306690738754696E-15</v>
      </c>
      <c r="C5" s="7">
        <f>'B14-29'!E73</f>
        <v>0</v>
      </c>
      <c r="D5" s="7">
        <f>'B14-29'!F73</f>
        <v>0</v>
      </c>
      <c r="E5" s="7">
        <f>'B14-29'!G73</f>
        <v>0</v>
      </c>
      <c r="F5" s="7">
        <f>'B14-29'!H73</f>
        <v>0</v>
      </c>
      <c r="G5" s="7">
        <f>'B14-29'!I73</f>
        <v>0</v>
      </c>
      <c r="H5" s="7">
        <f>'B14-29'!J73</f>
        <v>0</v>
      </c>
      <c r="I5" s="7">
        <f>'B14-29'!K73</f>
        <v>0</v>
      </c>
      <c r="J5" s="7">
        <f>'B14-29'!L73</f>
        <v>0</v>
      </c>
      <c r="K5" s="8" t="str">
        <f>'B14-29'!A73</f>
        <v>Exp 3/17</v>
      </c>
    </row>
    <row r="6" spans="1:11" ht="18" customHeight="1" x14ac:dyDescent="0.3">
      <c r="A6" s="176" t="str">
        <f>'L14-04'!K2</f>
        <v>L14-04</v>
      </c>
      <c r="B6" s="75">
        <f>'L14-04'!D51</f>
        <v>3.9999999999986158E-3</v>
      </c>
      <c r="C6" s="7">
        <f>'L14-04'!E51</f>
        <v>0</v>
      </c>
      <c r="D6" s="7">
        <f>'L14-04'!F51</f>
        <v>0</v>
      </c>
      <c r="E6" s="7">
        <f>'L14-04'!G51</f>
        <v>0</v>
      </c>
      <c r="F6" s="7">
        <f>'L14-04'!H51</f>
        <v>0</v>
      </c>
      <c r="G6" s="7">
        <f>'L14-04'!I51</f>
        <v>0</v>
      </c>
      <c r="H6" s="7">
        <f>'L14-04'!J51</f>
        <v>0</v>
      </c>
      <c r="I6" s="13">
        <f>'L14-04'!K51</f>
        <v>0</v>
      </c>
      <c r="J6" s="7">
        <f>'L14-04'!K51</f>
        <v>0</v>
      </c>
      <c r="K6" s="8" t="str">
        <f>'L14-04'!A51</f>
        <v>Exp 1/18</v>
      </c>
    </row>
    <row r="7" spans="1:11" ht="18" customHeight="1" x14ac:dyDescent="0.3">
      <c r="A7" s="176" t="str">
        <f>'F15-70'!K2</f>
        <v>F15-70</v>
      </c>
      <c r="B7" s="75">
        <f>'F15-70'!D35</f>
        <v>0</v>
      </c>
      <c r="C7" s="85">
        <f>'F15-70'!E35</f>
        <v>0</v>
      </c>
      <c r="D7" s="85">
        <f>'F15-70'!F35</f>
        <v>0</v>
      </c>
      <c r="E7" s="85">
        <f>'F15-70'!G35</f>
        <v>0</v>
      </c>
      <c r="F7" s="85">
        <f>'F15-70'!H35</f>
        <v>0</v>
      </c>
      <c r="G7" s="85">
        <f>'F15-70'!I35</f>
        <v>0</v>
      </c>
      <c r="H7" s="85">
        <f>'F15-70'!J35</f>
        <v>0</v>
      </c>
      <c r="I7" s="85">
        <f>'F15-70'!K35</f>
        <v>0</v>
      </c>
      <c r="J7" s="85">
        <f>'F15-70'!L35</f>
        <v>0</v>
      </c>
      <c r="K7" s="8" t="str">
        <f>'F15-70'!A35</f>
        <v>Exp 7/18</v>
      </c>
    </row>
    <row r="8" spans="1:11" s="159" customFormat="1" ht="18" customHeight="1" x14ac:dyDescent="0.25">
      <c r="A8" s="155">
        <f>'160504021905'!K2</f>
        <v>160504021905</v>
      </c>
      <c r="B8" s="156">
        <f>'160504021905'!D74</f>
        <v>0.245</v>
      </c>
      <c r="C8" s="157">
        <f>'160504021905'!E74</f>
        <v>0</v>
      </c>
      <c r="D8" s="157">
        <f>'160504021905'!F74</f>
        <v>0</v>
      </c>
      <c r="E8" s="157">
        <f>'160504021905'!G74</f>
        <v>0</v>
      </c>
      <c r="F8" s="157">
        <f>'160504021905'!H74</f>
        <v>0</v>
      </c>
      <c r="G8" s="157">
        <f>'160504021905'!I74</f>
        <v>0</v>
      </c>
      <c r="H8" s="157">
        <f>'160504021905'!J74</f>
        <v>0</v>
      </c>
      <c r="I8" s="157">
        <f>'160504021905'!K74</f>
        <v>0</v>
      </c>
      <c r="J8" s="157">
        <f>'160504021905'!L74</f>
        <v>0</v>
      </c>
      <c r="K8" s="158" t="str">
        <f>'160504021905'!A74</f>
        <v>Exp 5/19</v>
      </c>
    </row>
    <row r="9" spans="1:11" s="159" customFormat="1" ht="18" customHeight="1" x14ac:dyDescent="0.25">
      <c r="A9" s="155">
        <f>'160920021909'!K2</f>
        <v>160920021909</v>
      </c>
      <c r="B9" s="156">
        <f>'160920021909'!D73</f>
        <v>0</v>
      </c>
      <c r="C9" s="157">
        <f>'160920021909'!E73</f>
        <v>0</v>
      </c>
      <c r="D9" s="157">
        <f>'160920021909'!F73</f>
        <v>1</v>
      </c>
      <c r="E9" s="157">
        <f>'160920021909'!G73</f>
        <v>0</v>
      </c>
      <c r="F9" s="157">
        <f>'160920021909'!H73</f>
        <v>0</v>
      </c>
      <c r="G9" s="157">
        <f>'160920021909'!I73</f>
        <v>0</v>
      </c>
      <c r="H9" s="157">
        <f>'160920021909'!J73</f>
        <v>0</v>
      </c>
      <c r="I9" s="157">
        <f>'160920021909'!K73</f>
        <v>0</v>
      </c>
      <c r="J9" s="157">
        <f>'160920021909'!L73</f>
        <v>0</v>
      </c>
      <c r="K9" s="158" t="str">
        <f>'160920021909'!A73</f>
        <v>Exp 9/19</v>
      </c>
    </row>
    <row r="10" spans="1:11" ht="18" customHeight="1" x14ac:dyDescent="0.25">
      <c r="A10" s="176">
        <f>'180411022104'!K2</f>
        <v>180411022104</v>
      </c>
      <c r="B10" s="75">
        <f>'180411022104'!D62</f>
        <v>34</v>
      </c>
      <c r="C10" s="111">
        <f>'180411022104'!E62</f>
        <v>1</v>
      </c>
      <c r="D10" s="111">
        <f>'180411022104'!F62</f>
        <v>16</v>
      </c>
      <c r="E10" s="111">
        <f>'180411022104'!G62</f>
        <v>0</v>
      </c>
      <c r="F10" s="111">
        <f>'180411022104'!H62</f>
        <v>1</v>
      </c>
      <c r="G10" s="111">
        <f>'180411022104'!I62</f>
        <v>20</v>
      </c>
      <c r="H10" s="111">
        <f>'180411022104'!J62</f>
        <v>0</v>
      </c>
      <c r="I10" s="111">
        <f>'180411022104'!K62</f>
        <v>0</v>
      </c>
      <c r="J10" s="111">
        <f>'180411022104'!L62</f>
        <v>0</v>
      </c>
      <c r="K10" s="8" t="str">
        <f>'180411022104'!A62</f>
        <v>Exp 4/21</v>
      </c>
    </row>
    <row r="11" spans="1:11" ht="18" customHeight="1" x14ac:dyDescent="0.25">
      <c r="A11" s="176"/>
      <c r="B11" s="75"/>
      <c r="C11" s="111"/>
      <c r="D11" s="111"/>
      <c r="E11" s="111"/>
      <c r="F11" s="111"/>
      <c r="G11" s="111"/>
      <c r="H11" s="111"/>
      <c r="I11" s="111"/>
      <c r="J11" s="111"/>
      <c r="K11" s="8"/>
    </row>
    <row r="12" spans="1:11" ht="18" customHeight="1" x14ac:dyDescent="0.25">
      <c r="A12" s="176"/>
      <c r="B12" s="75"/>
      <c r="C12" s="111"/>
      <c r="D12" s="111"/>
      <c r="E12" s="111"/>
      <c r="F12" s="111"/>
      <c r="G12" s="111"/>
      <c r="H12" s="111"/>
      <c r="I12" s="111"/>
      <c r="J12" s="111"/>
      <c r="K12" s="8"/>
    </row>
    <row r="13" spans="1:11" ht="18" customHeight="1" x14ac:dyDescent="0.25">
      <c r="A13" s="176"/>
      <c r="B13" s="75"/>
      <c r="C13" s="111"/>
      <c r="D13" s="111"/>
      <c r="E13" s="111"/>
      <c r="F13" s="111"/>
      <c r="G13" s="111"/>
      <c r="H13" s="111"/>
      <c r="I13" s="111"/>
      <c r="J13" s="111"/>
      <c r="K13" s="8"/>
    </row>
    <row r="14" spans="1:11" ht="18" customHeight="1" x14ac:dyDescent="0.35">
      <c r="A14" s="177" t="s">
        <v>10</v>
      </c>
      <c r="B14" s="12">
        <f t="shared" ref="B14:J14" si="0">SUM(B5:B13)</f>
        <v>34.248999999999995</v>
      </c>
      <c r="C14" s="3">
        <f t="shared" si="0"/>
        <v>1</v>
      </c>
      <c r="D14" s="3">
        <f t="shared" si="0"/>
        <v>17</v>
      </c>
      <c r="E14" s="3">
        <f t="shared" si="0"/>
        <v>0</v>
      </c>
      <c r="F14" s="3">
        <f t="shared" si="0"/>
        <v>1</v>
      </c>
      <c r="G14" s="3">
        <f t="shared" si="0"/>
        <v>20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15" spans="1:11" x14ac:dyDescent="0.2">
      <c r="B15" s="10">
        <f>B14*1000</f>
        <v>34248.999999999993</v>
      </c>
      <c r="D15">
        <f>D14*500</f>
        <v>8500</v>
      </c>
      <c r="F15">
        <f>F14*50000</f>
        <v>50000</v>
      </c>
      <c r="G15">
        <f>G14*500</f>
        <v>10000</v>
      </c>
      <c r="I15">
        <f>I14*500</f>
        <v>0</v>
      </c>
      <c r="K15" s="10">
        <f>SUM(B15:J15)</f>
        <v>102749</v>
      </c>
    </row>
    <row r="18" spans="1:2" x14ac:dyDescent="0.2">
      <c r="A18" s="178" t="s">
        <v>260</v>
      </c>
      <c r="B18" s="161">
        <v>37248</v>
      </c>
    </row>
    <row r="19" spans="1:2" x14ac:dyDescent="0.2">
      <c r="A19" s="179" t="s">
        <v>264</v>
      </c>
      <c r="B19" s="163">
        <v>37214.239999999998</v>
      </c>
    </row>
    <row r="20" spans="1:2" x14ac:dyDescent="0.2">
      <c r="A20" s="179" t="s">
        <v>265</v>
      </c>
      <c r="B20" s="163">
        <v>13587</v>
      </c>
    </row>
    <row r="21" spans="1:2" x14ac:dyDescent="0.2">
      <c r="A21" s="180"/>
      <c r="B21" s="161">
        <v>88049.239999999991</v>
      </c>
    </row>
    <row r="22" spans="1:2" x14ac:dyDescent="0.2">
      <c r="A22" s="178" t="s">
        <v>261</v>
      </c>
      <c r="B22" s="161">
        <v>88049</v>
      </c>
    </row>
    <row r="23" spans="1:2" x14ac:dyDescent="0.2">
      <c r="A23" s="178" t="s">
        <v>262</v>
      </c>
      <c r="B23" s="161">
        <v>-0.23999999999068677</v>
      </c>
    </row>
    <row r="25" spans="1:2" x14ac:dyDescent="0.2">
      <c r="A25" s="181" t="s">
        <v>263</v>
      </c>
      <c r="B25" s="162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95"/>
  <sheetViews>
    <sheetView zoomScaleNormal="100" workbookViewId="0">
      <pane ySplit="4" topLeftCell="A5" activePane="bottomLeft" state="frozen"/>
      <selection pane="bottomLeft" activeCell="C4" sqref="C4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3.7109375" customWidth="1"/>
    <col min="4" max="4" width="11.42578125" customWidth="1"/>
    <col min="9" max="12" width="12.5703125" bestFit="1" customWidth="1"/>
  </cols>
  <sheetData>
    <row r="1" spans="1:12" ht="15" x14ac:dyDescent="0.2">
      <c r="A1" t="s">
        <v>0</v>
      </c>
      <c r="H1" s="14"/>
    </row>
    <row r="2" spans="1:12" s="1" customFormat="1" ht="29.25" customHeight="1" x14ac:dyDescent="0.4">
      <c r="A2" s="4" t="s">
        <v>14</v>
      </c>
      <c r="E2" s="1" t="s">
        <v>15</v>
      </c>
      <c r="H2" s="14"/>
      <c r="J2" s="1" t="s">
        <v>11</v>
      </c>
      <c r="K2" s="1">
        <v>1</v>
      </c>
    </row>
    <row r="3" spans="1:12" s="16" customFormat="1" ht="25.5" customHeight="1" x14ac:dyDescent="0.2">
      <c r="F3" s="22"/>
    </row>
    <row r="4" spans="1:12" ht="54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01" t="s">
        <v>116</v>
      </c>
      <c r="J4" s="101" t="s">
        <v>117</v>
      </c>
      <c r="K4" s="3" t="s">
        <v>9</v>
      </c>
      <c r="L4" s="3" t="s">
        <v>9</v>
      </c>
    </row>
    <row r="5" spans="1:12" ht="18" customHeight="1" x14ac:dyDescent="0.2">
      <c r="A5" s="41"/>
      <c r="B5" s="27"/>
      <c r="C5" s="27"/>
      <c r="D5" s="28"/>
      <c r="E5" s="27"/>
      <c r="F5" s="27"/>
      <c r="G5" s="27"/>
      <c r="H5" s="27"/>
      <c r="I5" s="27"/>
      <c r="J5" s="27"/>
      <c r="K5" s="2"/>
      <c r="L5" s="2"/>
    </row>
    <row r="6" spans="1:12" ht="17.25" customHeight="1" x14ac:dyDescent="0.2">
      <c r="A6" s="41"/>
      <c r="B6" s="35"/>
      <c r="C6" s="31"/>
      <c r="D6" s="29"/>
      <c r="E6" s="28"/>
      <c r="F6" s="28"/>
      <c r="G6" s="28"/>
      <c r="H6" s="28"/>
      <c r="I6" s="28"/>
      <c r="J6" s="28"/>
      <c r="K6" s="6"/>
      <c r="L6" s="6"/>
    </row>
    <row r="7" spans="1:12" ht="18" customHeight="1" x14ac:dyDescent="0.2">
      <c r="A7" s="41"/>
      <c r="B7" s="35"/>
      <c r="C7" s="31"/>
      <c r="D7" s="30"/>
      <c r="E7" s="28"/>
      <c r="F7" s="28"/>
      <c r="G7" s="28"/>
      <c r="H7" s="28"/>
      <c r="I7" s="28"/>
      <c r="J7" s="28"/>
      <c r="K7" s="6"/>
      <c r="L7" s="6"/>
    </row>
    <row r="8" spans="1:12" ht="18" customHeight="1" x14ac:dyDescent="0.2">
      <c r="A8" s="41"/>
      <c r="B8" s="35"/>
      <c r="C8" s="31"/>
      <c r="D8" s="30"/>
      <c r="E8" s="28"/>
      <c r="F8" s="90"/>
      <c r="G8" s="28"/>
      <c r="H8" s="28"/>
      <c r="I8" s="28"/>
      <c r="J8" s="28"/>
      <c r="K8" s="6"/>
      <c r="L8" s="6"/>
    </row>
    <row r="9" spans="1:12" ht="18" customHeight="1" x14ac:dyDescent="0.2">
      <c r="A9" s="41"/>
      <c r="B9" s="35"/>
      <c r="C9" s="31"/>
      <c r="D9" s="30"/>
      <c r="E9" s="28"/>
      <c r="F9" s="28"/>
      <c r="G9" s="28"/>
      <c r="H9" s="28"/>
      <c r="I9" s="28"/>
      <c r="J9" s="28"/>
      <c r="K9" s="6"/>
      <c r="L9" s="6"/>
    </row>
    <row r="10" spans="1:12" ht="18" customHeight="1" x14ac:dyDescent="0.2">
      <c r="A10" s="41"/>
      <c r="B10" s="35"/>
      <c r="C10" s="31"/>
      <c r="D10" s="30"/>
      <c r="E10" s="28"/>
      <c r="F10" s="28"/>
      <c r="G10" s="28"/>
      <c r="H10" s="28"/>
      <c r="I10" s="28"/>
      <c r="J10" s="28"/>
      <c r="K10" s="6"/>
      <c r="L10" s="6"/>
    </row>
    <row r="11" spans="1:12" ht="18" customHeight="1" x14ac:dyDescent="0.2">
      <c r="A11" s="41"/>
      <c r="B11" s="27"/>
      <c r="C11" s="28"/>
      <c r="D11" s="30"/>
      <c r="E11" s="28"/>
      <c r="F11" s="28"/>
      <c r="G11" s="28"/>
      <c r="H11" s="28"/>
      <c r="I11" s="28"/>
      <c r="J11" s="28"/>
      <c r="K11" s="6"/>
      <c r="L11" s="6"/>
    </row>
    <row r="12" spans="1:12" ht="18" customHeight="1" x14ac:dyDescent="0.2">
      <c r="A12" s="41"/>
      <c r="B12" s="27"/>
      <c r="C12" s="28"/>
      <c r="D12" s="30"/>
      <c r="E12" s="28"/>
      <c r="F12" s="28"/>
      <c r="G12" s="28"/>
      <c r="H12" s="28"/>
      <c r="I12" s="28"/>
      <c r="J12" s="28"/>
      <c r="K12" s="6"/>
      <c r="L12" s="6"/>
    </row>
    <row r="13" spans="1:12" ht="18" customHeight="1" x14ac:dyDescent="0.2">
      <c r="A13" s="41"/>
      <c r="B13" s="27"/>
      <c r="C13" s="31"/>
      <c r="D13" s="30"/>
      <c r="E13" s="28"/>
      <c r="F13" s="28"/>
      <c r="G13" s="28"/>
      <c r="H13" s="28"/>
      <c r="I13" s="28"/>
      <c r="J13" s="28"/>
      <c r="K13" s="6"/>
      <c r="L13" s="6"/>
    </row>
    <row r="14" spans="1:12" ht="18" customHeight="1" x14ac:dyDescent="0.2">
      <c r="A14" s="41"/>
      <c r="B14" s="27"/>
      <c r="C14" s="28"/>
      <c r="D14" s="30"/>
      <c r="E14" s="28"/>
      <c r="F14" s="28"/>
      <c r="G14" s="28"/>
      <c r="H14" s="28"/>
      <c r="I14" s="28"/>
      <c r="J14" s="28"/>
      <c r="K14" s="6"/>
      <c r="L14" s="6"/>
    </row>
    <row r="15" spans="1:12" ht="18" customHeight="1" x14ac:dyDescent="0.2">
      <c r="A15" s="41"/>
      <c r="B15" s="27"/>
      <c r="C15" s="28"/>
      <c r="D15" s="28"/>
      <c r="E15" s="28"/>
      <c r="F15" s="30"/>
      <c r="G15" s="28"/>
      <c r="H15" s="28"/>
      <c r="I15" s="28"/>
      <c r="J15" s="28"/>
      <c r="K15" s="6"/>
      <c r="L15" s="6"/>
    </row>
    <row r="16" spans="1:12" ht="18" customHeight="1" x14ac:dyDescent="0.2">
      <c r="A16" s="15"/>
      <c r="B16" s="27"/>
      <c r="C16" s="28"/>
      <c r="D16" s="28"/>
      <c r="E16" s="28"/>
      <c r="F16" s="30"/>
      <c r="G16" s="28"/>
      <c r="H16" s="28"/>
      <c r="I16" s="28"/>
      <c r="J16" s="6"/>
      <c r="K16" s="6"/>
      <c r="L16" s="6"/>
    </row>
    <row r="17" spans="1:12" ht="18" customHeight="1" x14ac:dyDescent="0.2">
      <c r="A17" s="15"/>
      <c r="B17" s="27"/>
      <c r="C17" s="28"/>
      <c r="D17" s="28"/>
      <c r="E17" s="28"/>
      <c r="F17" s="30"/>
      <c r="G17" s="28"/>
      <c r="H17" s="28"/>
      <c r="I17" s="28"/>
      <c r="J17" s="6"/>
      <c r="K17" s="6"/>
      <c r="L17" s="6"/>
    </row>
    <row r="18" spans="1:12" ht="18" customHeight="1" x14ac:dyDescent="0.2">
      <c r="A18" s="15"/>
      <c r="B18" s="27"/>
      <c r="C18" s="28"/>
      <c r="D18" s="30"/>
      <c r="E18" s="28"/>
      <c r="F18" s="30"/>
      <c r="G18" s="28"/>
      <c r="H18" s="28"/>
      <c r="I18" s="28"/>
      <c r="J18" s="6"/>
      <c r="K18" s="6"/>
      <c r="L18" s="6"/>
    </row>
    <row r="19" spans="1:12" ht="18" customHeight="1" x14ac:dyDescent="0.2">
      <c r="A19" s="15"/>
      <c r="B19" s="27"/>
      <c r="C19" s="28"/>
      <c r="D19" s="28"/>
      <c r="E19" s="28"/>
      <c r="F19" s="30"/>
      <c r="G19" s="28"/>
      <c r="H19" s="28"/>
      <c r="I19" s="28"/>
      <c r="J19" s="6"/>
      <c r="K19" s="6"/>
      <c r="L19" s="6"/>
    </row>
    <row r="20" spans="1:12" ht="18" customHeight="1" x14ac:dyDescent="0.2">
      <c r="A20" s="15"/>
      <c r="B20" s="27"/>
      <c r="C20" s="28"/>
      <c r="D20" s="28"/>
      <c r="E20" s="28"/>
      <c r="F20" s="30"/>
      <c r="G20" s="28"/>
      <c r="H20" s="28"/>
      <c r="I20" s="28"/>
      <c r="J20" s="6"/>
      <c r="K20" s="6"/>
      <c r="L20" s="6"/>
    </row>
    <row r="21" spans="1:12" ht="18" customHeight="1" x14ac:dyDescent="0.2">
      <c r="A21" s="9"/>
      <c r="B21" s="27"/>
      <c r="C21" s="28"/>
      <c r="D21" s="28"/>
      <c r="E21" s="28"/>
      <c r="F21" s="28"/>
      <c r="G21" s="28"/>
      <c r="H21" s="28"/>
      <c r="I21" s="28"/>
      <c r="J21" s="6"/>
      <c r="K21" s="6"/>
      <c r="L21" s="6"/>
    </row>
    <row r="22" spans="1:12" ht="18" customHeight="1" x14ac:dyDescent="0.2">
      <c r="A22" s="9"/>
      <c r="B22" s="27"/>
      <c r="C22" s="28"/>
      <c r="D22" s="28"/>
      <c r="E22" s="28"/>
      <c r="F22" s="30"/>
      <c r="G22" s="28"/>
      <c r="H22" s="28"/>
      <c r="I22" s="28"/>
      <c r="J22" s="6"/>
      <c r="K22" s="6"/>
      <c r="L22" s="6"/>
    </row>
    <row r="23" spans="1:12" ht="18" customHeight="1" x14ac:dyDescent="0.2">
      <c r="A23" s="9"/>
      <c r="B23" s="27"/>
      <c r="C23" s="28"/>
      <c r="D23" s="28"/>
      <c r="E23" s="28"/>
      <c r="F23" s="30"/>
      <c r="G23" s="28"/>
      <c r="H23" s="28"/>
      <c r="I23" s="28"/>
      <c r="J23" s="6"/>
      <c r="K23" s="6"/>
      <c r="L23" s="6"/>
    </row>
    <row r="24" spans="1:12" ht="18" customHeight="1" x14ac:dyDescent="0.2">
      <c r="A24" s="9"/>
      <c r="B24" s="27"/>
      <c r="C24" s="28"/>
      <c r="D24" s="27"/>
      <c r="E24" s="27"/>
      <c r="F24" s="30"/>
      <c r="G24" s="27"/>
      <c r="H24" s="27"/>
      <c r="I24" s="27"/>
      <c r="J24" s="2"/>
      <c r="K24" s="2"/>
      <c r="L24" s="2"/>
    </row>
    <row r="25" spans="1:12" ht="18" customHeight="1" x14ac:dyDescent="0.2">
      <c r="A25" s="17"/>
      <c r="B25" s="32"/>
      <c r="C25" s="28"/>
      <c r="D25" s="27"/>
      <c r="E25" s="27"/>
      <c r="F25" s="30"/>
      <c r="G25" s="27"/>
      <c r="H25" s="27"/>
      <c r="I25" s="27"/>
      <c r="J25" s="2"/>
      <c r="K25" s="2"/>
      <c r="L25" s="2"/>
    </row>
    <row r="26" spans="1:12" ht="18" customHeight="1" x14ac:dyDescent="0.2">
      <c r="A26" s="26"/>
      <c r="B26" s="33"/>
      <c r="C26" s="34"/>
      <c r="D26" s="27"/>
      <c r="E26" s="27"/>
      <c r="F26" s="30"/>
      <c r="G26" s="27"/>
      <c r="H26" s="27"/>
      <c r="I26" s="27"/>
      <c r="J26" s="2"/>
      <c r="K26" s="2"/>
      <c r="L26" s="2"/>
    </row>
    <row r="27" spans="1:12" ht="18" customHeight="1" x14ac:dyDescent="0.2">
      <c r="A27" s="26"/>
      <c r="B27" s="33"/>
      <c r="C27" s="34"/>
      <c r="D27" s="27"/>
      <c r="E27" s="27"/>
      <c r="F27" s="30"/>
      <c r="G27" s="27"/>
      <c r="H27" s="27"/>
      <c r="I27" s="27"/>
      <c r="J27" s="2"/>
      <c r="K27" s="2"/>
      <c r="L27" s="2"/>
    </row>
    <row r="28" spans="1:12" ht="18" customHeight="1" x14ac:dyDescent="0.2">
      <c r="A28" s="26"/>
      <c r="B28" s="33"/>
      <c r="C28" s="34"/>
      <c r="D28" s="27"/>
      <c r="E28" s="27"/>
      <c r="F28" s="30"/>
      <c r="G28" s="27"/>
      <c r="H28" s="27"/>
      <c r="I28" s="27"/>
      <c r="J28" s="2"/>
      <c r="K28" s="2"/>
      <c r="L28" s="2"/>
    </row>
    <row r="29" spans="1:12" ht="18" customHeight="1" x14ac:dyDescent="0.2">
      <c r="A29" s="26"/>
      <c r="B29" s="33"/>
      <c r="C29" s="34"/>
      <c r="D29" s="27"/>
      <c r="E29" s="27"/>
      <c r="F29" s="30"/>
      <c r="G29" s="27"/>
      <c r="H29" s="27"/>
      <c r="I29" s="27"/>
      <c r="J29" s="2"/>
      <c r="K29" s="2"/>
      <c r="L29" s="2"/>
    </row>
    <row r="30" spans="1:12" ht="18" customHeight="1" x14ac:dyDescent="0.2">
      <c r="A30" s="26"/>
      <c r="B30" s="33"/>
      <c r="C30" s="34"/>
      <c r="D30" s="27"/>
      <c r="E30" s="27"/>
      <c r="F30" s="30"/>
      <c r="G30" s="27"/>
      <c r="H30" s="27"/>
      <c r="I30" s="27"/>
      <c r="J30" s="2"/>
      <c r="K30" s="2"/>
      <c r="L30" s="2"/>
    </row>
    <row r="31" spans="1:12" ht="18" customHeight="1" x14ac:dyDescent="0.2">
      <c r="A31" s="26"/>
      <c r="B31" s="33"/>
      <c r="C31" s="33"/>
      <c r="D31" s="35"/>
      <c r="E31" s="27"/>
      <c r="F31" s="36"/>
      <c r="G31" s="27"/>
      <c r="H31" s="27"/>
      <c r="I31" s="27"/>
      <c r="J31" s="2"/>
      <c r="K31" s="2"/>
      <c r="L31" s="2"/>
    </row>
    <row r="32" spans="1:12" ht="18" customHeight="1" x14ac:dyDescent="0.2">
      <c r="A32" s="26"/>
      <c r="B32" s="33"/>
      <c r="C32" s="33"/>
      <c r="D32" s="27"/>
      <c r="E32" s="27"/>
      <c r="F32" s="30"/>
      <c r="G32" s="27"/>
      <c r="H32" s="27"/>
      <c r="I32" s="27"/>
      <c r="J32" s="2"/>
      <c r="K32" s="2"/>
      <c r="L32" s="2"/>
    </row>
    <row r="33" spans="1:12" ht="18" customHeight="1" x14ac:dyDescent="0.2">
      <c r="A33" s="26"/>
      <c r="B33" s="33"/>
      <c r="C33" s="33"/>
      <c r="D33" s="37"/>
      <c r="E33" s="27"/>
      <c r="F33" s="30"/>
      <c r="G33" s="27"/>
      <c r="H33" s="27"/>
      <c r="I33" s="27"/>
      <c r="J33" s="2"/>
      <c r="K33" s="2"/>
      <c r="L33" s="2"/>
    </row>
    <row r="34" spans="1:12" ht="18" customHeight="1" x14ac:dyDescent="0.2">
      <c r="A34" s="26"/>
      <c r="B34" s="33"/>
      <c r="C34" s="33"/>
      <c r="D34" s="27"/>
      <c r="E34" s="27"/>
      <c r="F34" s="38"/>
      <c r="G34" s="27"/>
      <c r="H34" s="27"/>
      <c r="I34" s="27"/>
      <c r="J34" s="2"/>
      <c r="K34" s="2"/>
      <c r="L34" s="2"/>
    </row>
    <row r="35" spans="1:12" ht="18" customHeight="1" x14ac:dyDescent="0.2">
      <c r="A35" s="26"/>
      <c r="B35" s="33"/>
      <c r="C35" s="33"/>
      <c r="D35" s="27"/>
      <c r="E35" s="27"/>
      <c r="F35" s="39"/>
      <c r="G35" s="27"/>
      <c r="H35" s="27"/>
      <c r="I35" s="27"/>
      <c r="J35" s="2"/>
      <c r="K35" s="2"/>
      <c r="L35" s="2"/>
    </row>
    <row r="36" spans="1:12" ht="18" customHeight="1" x14ac:dyDescent="0.2">
      <c r="A36" s="26"/>
      <c r="B36" s="33"/>
      <c r="C36" s="33"/>
      <c r="D36" s="40"/>
      <c r="E36" s="27"/>
      <c r="F36" s="38"/>
      <c r="G36" s="27"/>
      <c r="H36" s="27"/>
      <c r="I36" s="27"/>
      <c r="J36" s="2"/>
      <c r="K36" s="2"/>
      <c r="L36" s="2"/>
    </row>
    <row r="37" spans="1:12" ht="18" customHeight="1" x14ac:dyDescent="0.2">
      <c r="A37" s="17"/>
      <c r="B37" s="32"/>
      <c r="C37" s="31"/>
      <c r="D37" s="27"/>
      <c r="E37" s="27"/>
      <c r="F37" s="38"/>
      <c r="G37" s="27"/>
      <c r="H37" s="27"/>
      <c r="I37" s="27"/>
      <c r="J37" s="2"/>
      <c r="K37" s="2"/>
      <c r="L37" s="2"/>
    </row>
    <row r="38" spans="1:12" ht="18" customHeight="1" x14ac:dyDescent="0.2">
      <c r="A38" s="17"/>
      <c r="B38" s="18"/>
      <c r="C38" s="23"/>
      <c r="D38" s="2"/>
      <c r="E38" s="2"/>
      <c r="F38" s="24"/>
      <c r="G38" s="2"/>
      <c r="H38" s="2"/>
      <c r="I38" s="2"/>
      <c r="J38" s="2"/>
      <c r="K38" s="2"/>
      <c r="L38" s="2"/>
    </row>
    <row r="39" spans="1:12" ht="18" customHeight="1" x14ac:dyDescent="0.2">
      <c r="A39" s="17"/>
      <c r="B39" s="18"/>
      <c r="C39" s="23"/>
      <c r="D39" s="2"/>
      <c r="E39" s="2"/>
      <c r="F39" s="24"/>
      <c r="G39" s="2"/>
      <c r="H39" s="2"/>
      <c r="I39" s="2"/>
      <c r="J39" s="2"/>
      <c r="K39" s="2"/>
      <c r="L39" s="2"/>
    </row>
    <row r="40" spans="1:12" s="5" customFormat="1" ht="18" customHeight="1" x14ac:dyDescent="0.2">
      <c r="A40" s="19" t="s">
        <v>111</v>
      </c>
      <c r="B40" s="20"/>
      <c r="C40" s="21" t="s">
        <v>10</v>
      </c>
      <c r="D40" s="42">
        <f>SUM(D5:D36)</f>
        <v>0</v>
      </c>
      <c r="E40" s="21">
        <f t="shared" ref="E40:L40" si="0">SUM(E5:E23)</f>
        <v>0</v>
      </c>
      <c r="F40" s="21">
        <f>SUM(F5:F35)</f>
        <v>0</v>
      </c>
      <c r="G40" s="21">
        <f t="shared" si="0"/>
        <v>0</v>
      </c>
      <c r="H40" s="21">
        <f t="shared" si="0"/>
        <v>0</v>
      </c>
      <c r="I40" s="21">
        <f t="shared" si="0"/>
        <v>0</v>
      </c>
      <c r="J40" s="21">
        <f t="shared" si="0"/>
        <v>0</v>
      </c>
      <c r="K40" s="21">
        <f t="shared" si="0"/>
        <v>0</v>
      </c>
      <c r="L40" s="21">
        <f t="shared" si="0"/>
        <v>0</v>
      </c>
    </row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>
      <c r="E48" s="25" t="s">
        <v>12</v>
      </c>
    </row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phoneticPr fontId="7" type="noConversion"/>
  <pageMargins left="0.75" right="0.75" top="0" bottom="0" header="0.5" footer="0.5"/>
  <pageSetup scale="80"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1"/>
  <sheetViews>
    <sheetView zoomScale="84" zoomScaleNormal="84" workbookViewId="0">
      <pane ySplit="4" topLeftCell="A41" activePane="bottomLeft" state="frozen"/>
      <selection pane="bottomLeft" activeCell="K51" sqref="K51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3.7109375" customWidth="1"/>
    <col min="4" max="4" width="11.42578125" customWidth="1"/>
    <col min="5" max="5" width="10.7109375" customWidth="1"/>
    <col min="6" max="6" width="13" customWidth="1"/>
    <col min="7" max="8" width="10.42578125" customWidth="1"/>
    <col min="9" max="10" width="12.5703125" bestFit="1" customWidth="1"/>
    <col min="11" max="11" width="16" customWidth="1"/>
  </cols>
  <sheetData>
    <row r="1" spans="1:11" ht="15" x14ac:dyDescent="0.2">
      <c r="A1" t="s">
        <v>0</v>
      </c>
      <c r="H1" s="14"/>
    </row>
    <row r="2" spans="1:11" s="1" customFormat="1" ht="29.25" customHeight="1" x14ac:dyDescent="0.4">
      <c r="A2" s="4" t="s">
        <v>14</v>
      </c>
      <c r="E2" s="1" t="s">
        <v>15</v>
      </c>
      <c r="H2" s="14"/>
      <c r="J2" s="1" t="s">
        <v>11</v>
      </c>
      <c r="K2" s="1" t="s">
        <v>239</v>
      </c>
    </row>
    <row r="3" spans="1:11" s="16" customFormat="1" ht="25.5" customHeight="1" x14ac:dyDescent="0.2">
      <c r="F3" s="22" t="s">
        <v>151</v>
      </c>
      <c r="I3" s="16" t="s">
        <v>74</v>
      </c>
      <c r="J3" s="16" t="s">
        <v>92</v>
      </c>
      <c r="K3" s="106" t="s">
        <v>230</v>
      </c>
    </row>
    <row r="4" spans="1:11" ht="54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01" t="s">
        <v>116</v>
      </c>
      <c r="J4" s="101" t="s">
        <v>117</v>
      </c>
      <c r="K4" s="3" t="s">
        <v>9</v>
      </c>
    </row>
    <row r="5" spans="1:11" ht="18" customHeight="1" x14ac:dyDescent="0.2">
      <c r="A5" s="41">
        <v>41991</v>
      </c>
      <c r="B5" s="35" t="s">
        <v>18</v>
      </c>
      <c r="C5" s="35" t="s">
        <v>16</v>
      </c>
      <c r="D5" s="28">
        <v>42.9</v>
      </c>
      <c r="E5" s="27"/>
      <c r="F5" s="27"/>
      <c r="G5" s="27"/>
      <c r="H5" s="27"/>
      <c r="I5" s="27"/>
      <c r="J5" s="27"/>
      <c r="K5" s="2"/>
    </row>
    <row r="6" spans="1:11" ht="17.25" customHeight="1" x14ac:dyDescent="0.2">
      <c r="A6" s="41">
        <v>41983</v>
      </c>
      <c r="B6" s="35" t="s">
        <v>17</v>
      </c>
      <c r="C6" s="76" t="s">
        <v>68</v>
      </c>
      <c r="D6" s="29">
        <v>-17</v>
      </c>
      <c r="E6" s="28"/>
      <c r="F6" s="28"/>
      <c r="G6" s="28"/>
      <c r="H6" s="28"/>
      <c r="I6" s="28"/>
      <c r="J6" s="28"/>
      <c r="K6" s="28"/>
    </row>
    <row r="7" spans="1:11" ht="18" customHeight="1" x14ac:dyDescent="0.2">
      <c r="A7" s="41">
        <v>41983</v>
      </c>
      <c r="B7" s="35" t="s">
        <v>17</v>
      </c>
      <c r="C7" s="71" t="s">
        <v>69</v>
      </c>
      <c r="D7" s="30">
        <v>-20</v>
      </c>
      <c r="E7" s="28"/>
      <c r="F7" s="28"/>
      <c r="G7" s="28"/>
      <c r="H7" s="28"/>
      <c r="I7" s="28"/>
      <c r="J7" s="28"/>
      <c r="K7" s="28"/>
    </row>
    <row r="8" spans="1:11" ht="18" customHeight="1" x14ac:dyDescent="0.2">
      <c r="A8" s="41">
        <v>41984</v>
      </c>
      <c r="B8" s="35" t="s">
        <v>17</v>
      </c>
      <c r="C8" s="76" t="s">
        <v>19</v>
      </c>
      <c r="D8" s="30"/>
      <c r="E8" s="28"/>
      <c r="F8" s="77">
        <v>35</v>
      </c>
      <c r="G8" s="28"/>
      <c r="H8" s="28"/>
      <c r="I8" s="28"/>
      <c r="J8" s="28"/>
      <c r="K8" s="28"/>
    </row>
    <row r="9" spans="1:11" ht="18" customHeight="1" x14ac:dyDescent="0.2">
      <c r="A9" s="41">
        <v>41984</v>
      </c>
      <c r="B9" s="35" t="s">
        <v>17</v>
      </c>
      <c r="C9" s="78" t="s">
        <v>70</v>
      </c>
      <c r="D9" s="30">
        <v>-5</v>
      </c>
      <c r="E9" s="28"/>
      <c r="F9" s="28"/>
      <c r="G9" s="28"/>
      <c r="H9" s="28"/>
      <c r="I9" s="28"/>
      <c r="J9" s="28"/>
      <c r="K9" s="28"/>
    </row>
    <row r="10" spans="1:11" ht="18" customHeight="1" x14ac:dyDescent="0.2">
      <c r="A10" s="41">
        <v>41984</v>
      </c>
      <c r="B10" s="35" t="s">
        <v>17</v>
      </c>
      <c r="C10" s="78" t="s">
        <v>19</v>
      </c>
      <c r="D10" s="30"/>
      <c r="E10" s="28"/>
      <c r="F10" s="28"/>
      <c r="G10" s="28"/>
      <c r="H10" s="28"/>
      <c r="I10" s="79">
        <v>10</v>
      </c>
      <c r="J10" s="28"/>
      <c r="K10" s="28"/>
    </row>
    <row r="11" spans="1:11" ht="18" customHeight="1" x14ac:dyDescent="0.2">
      <c r="A11" s="41">
        <v>41984</v>
      </c>
      <c r="B11" s="35" t="s">
        <v>17</v>
      </c>
      <c r="C11" s="31" t="s">
        <v>71</v>
      </c>
      <c r="D11" s="30"/>
      <c r="E11" s="28"/>
      <c r="F11" s="28">
        <v>-2</v>
      </c>
      <c r="G11" s="28"/>
      <c r="H11" s="28"/>
      <c r="I11" s="28"/>
      <c r="J11" s="28"/>
      <c r="K11" s="28"/>
    </row>
    <row r="12" spans="1:11" ht="18" customHeight="1" x14ac:dyDescent="0.2">
      <c r="A12" s="17">
        <v>41984</v>
      </c>
      <c r="B12" s="32" t="s">
        <v>17</v>
      </c>
      <c r="C12" s="31" t="s">
        <v>72</v>
      </c>
      <c r="D12" s="27"/>
      <c r="E12" s="27"/>
      <c r="F12" s="38"/>
      <c r="G12" s="27"/>
      <c r="H12" s="27"/>
      <c r="I12" s="27">
        <v>-10</v>
      </c>
      <c r="J12" s="27"/>
      <c r="K12" s="27"/>
    </row>
    <row r="13" spans="1:11" ht="18" customHeight="1" x14ac:dyDescent="0.2">
      <c r="A13" s="17">
        <v>41985</v>
      </c>
      <c r="B13" s="32" t="s">
        <v>17</v>
      </c>
      <c r="C13" s="31" t="s">
        <v>73</v>
      </c>
      <c r="D13" s="27"/>
      <c r="E13" s="27"/>
      <c r="F13" s="38">
        <v>-2</v>
      </c>
      <c r="G13" s="27"/>
      <c r="H13" s="27"/>
      <c r="I13" s="27"/>
      <c r="J13" s="27"/>
      <c r="K13" s="27"/>
    </row>
    <row r="14" spans="1:11" ht="18" customHeight="1" x14ac:dyDescent="0.2">
      <c r="A14" s="17">
        <v>41989</v>
      </c>
      <c r="B14" s="32" t="s">
        <v>17</v>
      </c>
      <c r="C14" s="71" t="s">
        <v>19</v>
      </c>
      <c r="D14" s="27"/>
      <c r="E14" s="27"/>
      <c r="F14" s="38"/>
      <c r="G14" s="27"/>
      <c r="H14" s="27"/>
      <c r="I14" s="47">
        <v>39</v>
      </c>
      <c r="J14" s="27"/>
      <c r="K14" s="27"/>
    </row>
    <row r="15" spans="1:11" ht="18" customHeight="1" x14ac:dyDescent="0.2">
      <c r="A15" s="17">
        <v>41995</v>
      </c>
      <c r="B15" s="32" t="s">
        <v>17</v>
      </c>
      <c r="C15" s="31" t="s">
        <v>75</v>
      </c>
      <c r="D15" s="27"/>
      <c r="E15" s="27"/>
      <c r="F15" s="38">
        <v>-1</v>
      </c>
      <c r="G15" s="27"/>
      <c r="H15" s="27"/>
      <c r="I15" s="27"/>
      <c r="J15" s="27"/>
      <c r="K15" s="27"/>
    </row>
    <row r="16" spans="1:11" ht="18" customHeight="1" x14ac:dyDescent="0.2">
      <c r="A16" s="17">
        <v>42006</v>
      </c>
      <c r="B16" s="32" t="s">
        <v>17</v>
      </c>
      <c r="C16" s="31" t="s">
        <v>21</v>
      </c>
      <c r="D16" s="27">
        <v>-0.9</v>
      </c>
      <c r="E16" s="27"/>
      <c r="F16" s="36" t="s">
        <v>22</v>
      </c>
      <c r="G16" s="27"/>
      <c r="H16" s="27"/>
      <c r="I16" s="27"/>
      <c r="J16" s="27"/>
      <c r="K16" s="27"/>
    </row>
    <row r="17" spans="1:11" ht="18" customHeight="1" x14ac:dyDescent="0.2">
      <c r="A17" s="17">
        <v>42019</v>
      </c>
      <c r="B17" s="32" t="s">
        <v>42</v>
      </c>
      <c r="C17" s="31" t="s">
        <v>77</v>
      </c>
      <c r="D17" s="27"/>
      <c r="E17" s="27"/>
      <c r="F17" s="38">
        <v>-4</v>
      </c>
      <c r="G17" s="27"/>
      <c r="H17" s="27"/>
      <c r="I17" s="27"/>
      <c r="J17" s="27"/>
      <c r="K17" s="27"/>
    </row>
    <row r="18" spans="1:11" ht="18" customHeight="1" x14ac:dyDescent="0.2">
      <c r="A18" s="17">
        <v>42024</v>
      </c>
      <c r="B18" s="18" t="s">
        <v>42</v>
      </c>
      <c r="C18" s="23" t="s">
        <v>78</v>
      </c>
      <c r="D18" s="2"/>
      <c r="E18" s="2"/>
      <c r="F18" s="24">
        <v>-1</v>
      </c>
      <c r="G18" s="2"/>
      <c r="H18" s="2"/>
      <c r="I18" s="2"/>
      <c r="J18" s="2"/>
      <c r="K18" s="2"/>
    </row>
    <row r="19" spans="1:11" ht="18" customHeight="1" x14ac:dyDescent="0.2">
      <c r="A19" s="17">
        <v>42025</v>
      </c>
      <c r="B19" s="18" t="s">
        <v>42</v>
      </c>
      <c r="C19" s="23" t="s">
        <v>79</v>
      </c>
      <c r="D19" s="2"/>
      <c r="E19" s="2"/>
      <c r="F19" s="24">
        <v>-2</v>
      </c>
      <c r="G19" s="2"/>
      <c r="H19" s="2"/>
      <c r="I19" s="2"/>
      <c r="J19" s="2"/>
      <c r="K19" s="2"/>
    </row>
    <row r="20" spans="1:11" ht="18" customHeight="1" x14ac:dyDescent="0.2">
      <c r="A20" s="17">
        <v>42061</v>
      </c>
      <c r="B20" s="18" t="s">
        <v>80</v>
      </c>
      <c r="C20" s="23" t="s">
        <v>81</v>
      </c>
      <c r="D20" s="2"/>
      <c r="E20" s="2"/>
      <c r="F20" s="24">
        <v>-4</v>
      </c>
      <c r="G20" s="2"/>
      <c r="H20" s="2"/>
      <c r="I20" s="2"/>
      <c r="J20" s="2"/>
      <c r="K20" s="2"/>
    </row>
    <row r="21" spans="1:11" ht="18" customHeight="1" x14ac:dyDescent="0.2">
      <c r="A21" s="17">
        <v>42082</v>
      </c>
      <c r="B21" s="18" t="s">
        <v>42</v>
      </c>
      <c r="C21" s="23" t="s">
        <v>82</v>
      </c>
      <c r="D21" s="2"/>
      <c r="E21" s="2"/>
      <c r="F21" s="24">
        <v>-1</v>
      </c>
      <c r="G21" s="2"/>
      <c r="H21" s="2"/>
      <c r="I21" s="2"/>
      <c r="J21" s="2"/>
      <c r="K21" s="2"/>
    </row>
    <row r="22" spans="1:11" ht="18" customHeight="1" x14ac:dyDescent="0.2">
      <c r="A22" s="17">
        <v>42087</v>
      </c>
      <c r="B22" s="18" t="s">
        <v>83</v>
      </c>
      <c r="C22" s="23" t="s">
        <v>84</v>
      </c>
      <c r="D22" s="2"/>
      <c r="E22" s="2"/>
      <c r="F22" s="24"/>
      <c r="G22" s="2"/>
      <c r="H22" s="2"/>
      <c r="I22" s="2">
        <v>-7</v>
      </c>
      <c r="J22" s="2"/>
      <c r="K22" s="2"/>
    </row>
    <row r="23" spans="1:11" ht="18" customHeight="1" x14ac:dyDescent="0.2">
      <c r="A23" s="17">
        <v>42123</v>
      </c>
      <c r="B23" s="18" t="s">
        <v>42</v>
      </c>
      <c r="C23" s="23" t="s">
        <v>85</v>
      </c>
      <c r="D23" s="2"/>
      <c r="E23" s="2"/>
      <c r="F23" s="24"/>
      <c r="G23" s="2"/>
      <c r="H23" s="2"/>
      <c r="I23" s="2">
        <v>-1</v>
      </c>
      <c r="J23" s="2"/>
      <c r="K23" s="2"/>
    </row>
    <row r="24" spans="1:11" ht="18" customHeight="1" x14ac:dyDescent="0.2">
      <c r="A24" s="17">
        <v>42130</v>
      </c>
      <c r="B24" s="18" t="s">
        <v>42</v>
      </c>
      <c r="C24" s="23" t="s">
        <v>86</v>
      </c>
      <c r="D24" s="2"/>
      <c r="E24" s="2"/>
      <c r="F24" s="24"/>
      <c r="G24" s="2"/>
      <c r="H24" s="2"/>
      <c r="I24" s="2">
        <v>-16</v>
      </c>
      <c r="J24" s="2"/>
      <c r="K24" s="2"/>
    </row>
    <row r="25" spans="1:11" ht="18" customHeight="1" x14ac:dyDescent="0.2">
      <c r="A25" s="17">
        <v>42135</v>
      </c>
      <c r="B25" s="18" t="s">
        <v>42</v>
      </c>
      <c r="C25" s="23" t="s">
        <v>87</v>
      </c>
      <c r="D25" s="2"/>
      <c r="E25" s="2"/>
      <c r="F25" s="24">
        <v>-1</v>
      </c>
      <c r="G25" s="2"/>
      <c r="H25" s="2"/>
      <c r="I25" s="2"/>
      <c r="J25" s="2"/>
      <c r="K25" s="2"/>
    </row>
    <row r="26" spans="1:11" ht="18" customHeight="1" x14ac:dyDescent="0.2">
      <c r="A26" s="17">
        <v>42145</v>
      </c>
      <c r="B26" s="18" t="s">
        <v>42</v>
      </c>
      <c r="C26" s="23" t="s">
        <v>88</v>
      </c>
      <c r="D26" s="2"/>
      <c r="E26" s="2"/>
      <c r="F26" s="24"/>
      <c r="G26" s="2"/>
      <c r="H26" s="2"/>
      <c r="I26" s="2">
        <v>-15</v>
      </c>
      <c r="J26" s="2"/>
      <c r="K26" s="2"/>
    </row>
    <row r="27" spans="1:11" ht="18" customHeight="1" x14ac:dyDescent="0.2">
      <c r="A27" s="17">
        <v>42158</v>
      </c>
      <c r="B27" s="18" t="s">
        <v>80</v>
      </c>
      <c r="C27" s="49" t="s">
        <v>89</v>
      </c>
      <c r="D27" s="2"/>
      <c r="E27" s="2"/>
      <c r="F27" s="24">
        <v>-1</v>
      </c>
      <c r="G27" s="2"/>
      <c r="H27" s="2"/>
      <c r="I27" s="2"/>
      <c r="J27" s="45"/>
      <c r="K27" s="45">
        <v>5</v>
      </c>
    </row>
    <row r="28" spans="1:11" ht="18" customHeight="1" x14ac:dyDescent="0.2">
      <c r="A28" s="17">
        <v>42164</v>
      </c>
      <c r="B28" s="18" t="s">
        <v>42</v>
      </c>
      <c r="C28" s="23" t="s">
        <v>90</v>
      </c>
      <c r="D28" s="2"/>
      <c r="E28" s="2"/>
      <c r="F28" s="24">
        <v>-1</v>
      </c>
      <c r="G28" s="2"/>
      <c r="H28" s="2"/>
      <c r="I28" s="2"/>
      <c r="J28" s="2"/>
      <c r="K28" s="2"/>
    </row>
    <row r="29" spans="1:11" ht="18" customHeight="1" x14ac:dyDescent="0.2">
      <c r="A29" s="81">
        <v>42166</v>
      </c>
      <c r="B29" s="82" t="s">
        <v>80</v>
      </c>
      <c r="C29" s="83" t="s">
        <v>91</v>
      </c>
      <c r="D29" s="46">
        <v>0.46600000000000003</v>
      </c>
      <c r="E29" s="46"/>
      <c r="F29" s="83"/>
      <c r="G29" s="46"/>
      <c r="H29" s="46"/>
      <c r="I29" s="46"/>
      <c r="J29" s="46"/>
      <c r="K29" s="46"/>
    </row>
    <row r="30" spans="1:11" ht="18" customHeight="1" x14ac:dyDescent="0.2">
      <c r="A30" s="17">
        <v>42166</v>
      </c>
      <c r="B30" s="18" t="s">
        <v>80</v>
      </c>
      <c r="C30" s="23" t="s">
        <v>93</v>
      </c>
      <c r="D30" s="2"/>
      <c r="E30" s="2"/>
      <c r="F30" s="24"/>
      <c r="G30" s="2"/>
      <c r="H30" s="2"/>
      <c r="I30" s="2"/>
      <c r="J30" s="2"/>
      <c r="K30" s="2">
        <v>-1</v>
      </c>
    </row>
    <row r="31" spans="1:11" ht="18" customHeight="1" x14ac:dyDescent="0.2">
      <c r="A31" s="17">
        <v>42172</v>
      </c>
      <c r="B31" s="18" t="s">
        <v>80</v>
      </c>
      <c r="C31" s="23" t="s">
        <v>94</v>
      </c>
      <c r="D31" s="2"/>
      <c r="E31" s="2"/>
      <c r="F31" s="24">
        <v>-1</v>
      </c>
      <c r="G31" s="2"/>
      <c r="H31" s="2"/>
      <c r="I31" s="2"/>
      <c r="J31" s="2"/>
      <c r="K31" s="2"/>
    </row>
    <row r="32" spans="1:11" ht="18" customHeight="1" x14ac:dyDescent="0.2">
      <c r="A32" s="17">
        <v>42209</v>
      </c>
      <c r="B32" s="18" t="s">
        <v>80</v>
      </c>
      <c r="C32" s="72" t="s">
        <v>103</v>
      </c>
      <c r="D32" s="2"/>
      <c r="E32" s="2"/>
      <c r="F32" s="24">
        <v>-1</v>
      </c>
      <c r="G32" s="2"/>
      <c r="H32" s="2"/>
      <c r="I32" s="2"/>
      <c r="J32" s="2"/>
      <c r="K32" s="2"/>
    </row>
    <row r="33" spans="1:11" ht="18" customHeight="1" x14ac:dyDescent="0.2">
      <c r="A33" s="17">
        <v>42213</v>
      </c>
      <c r="B33" s="18" t="s">
        <v>80</v>
      </c>
      <c r="C33" s="23" t="s">
        <v>102</v>
      </c>
      <c r="D33" s="2"/>
      <c r="E33" s="2"/>
      <c r="F33" s="24">
        <v>-1</v>
      </c>
      <c r="G33" s="2"/>
      <c r="H33" s="2"/>
      <c r="I33" s="2"/>
      <c r="J33" s="2"/>
      <c r="K33" s="2"/>
    </row>
    <row r="34" spans="1:11" ht="18" customHeight="1" x14ac:dyDescent="0.2">
      <c r="A34" s="17">
        <v>42214</v>
      </c>
      <c r="B34" s="18" t="s">
        <v>42</v>
      </c>
      <c r="C34" s="23" t="s">
        <v>104</v>
      </c>
      <c r="D34" s="2"/>
      <c r="E34" s="2"/>
      <c r="F34" s="24"/>
      <c r="G34" s="2"/>
      <c r="H34" s="2"/>
      <c r="I34" s="2"/>
      <c r="J34" s="2"/>
      <c r="K34" s="2"/>
    </row>
    <row r="35" spans="1:11" s="89" customFormat="1" ht="18" customHeight="1" x14ac:dyDescent="0.2">
      <c r="A35" s="87">
        <v>42227</v>
      </c>
      <c r="B35" s="88" t="s">
        <v>105</v>
      </c>
      <c r="C35" s="23" t="s">
        <v>106</v>
      </c>
      <c r="D35" s="6"/>
      <c r="E35" s="6"/>
      <c r="F35" s="24">
        <v>-1</v>
      </c>
      <c r="G35" s="6"/>
      <c r="H35" s="6"/>
      <c r="I35" s="6"/>
      <c r="J35" s="6"/>
      <c r="K35" s="6"/>
    </row>
    <row r="36" spans="1:11" s="89" customFormat="1" ht="18" customHeight="1" x14ac:dyDescent="0.2">
      <c r="A36" s="87">
        <v>42230</v>
      </c>
      <c r="B36" s="88" t="s">
        <v>105</v>
      </c>
      <c r="C36" s="23" t="s">
        <v>107</v>
      </c>
      <c r="D36" s="6"/>
      <c r="E36" s="6"/>
      <c r="F36" s="24">
        <v>-2</v>
      </c>
      <c r="G36" s="6"/>
      <c r="H36" s="6"/>
      <c r="I36" s="6"/>
      <c r="J36" s="6"/>
      <c r="K36" s="6"/>
    </row>
    <row r="37" spans="1:11" s="89" customFormat="1" ht="18" customHeight="1" x14ac:dyDescent="0.2">
      <c r="A37" s="87">
        <v>42236</v>
      </c>
      <c r="B37" s="88" t="s">
        <v>105</v>
      </c>
      <c r="C37" s="23" t="s">
        <v>108</v>
      </c>
      <c r="D37" s="6">
        <v>-5.1999999999999998E-2</v>
      </c>
      <c r="E37" s="6"/>
      <c r="F37" s="24"/>
      <c r="G37" s="6"/>
      <c r="H37" s="6"/>
      <c r="I37" s="6"/>
      <c r="J37" s="6"/>
      <c r="K37" s="6"/>
    </row>
    <row r="38" spans="1:11" s="89" customFormat="1" ht="18" customHeight="1" x14ac:dyDescent="0.2">
      <c r="A38" s="87">
        <v>42237</v>
      </c>
      <c r="B38" s="88" t="s">
        <v>109</v>
      </c>
      <c r="C38" s="23" t="s">
        <v>110</v>
      </c>
      <c r="D38" s="6"/>
      <c r="E38" s="6"/>
      <c r="F38" s="24">
        <v>-1</v>
      </c>
      <c r="G38" s="6"/>
      <c r="H38" s="6"/>
      <c r="I38" s="6"/>
      <c r="J38" s="6"/>
      <c r="K38" s="6"/>
    </row>
    <row r="39" spans="1:11" s="89" customFormat="1" ht="18" customHeight="1" x14ac:dyDescent="0.2">
      <c r="A39" s="87">
        <v>42286</v>
      </c>
      <c r="B39" s="88" t="s">
        <v>105</v>
      </c>
      <c r="C39" s="23" t="s">
        <v>112</v>
      </c>
      <c r="D39" s="6"/>
      <c r="E39" s="6"/>
      <c r="F39" s="24">
        <v>-1</v>
      </c>
      <c r="G39" s="6"/>
      <c r="H39" s="6"/>
      <c r="I39" s="6"/>
      <c r="J39" s="6"/>
      <c r="K39" s="6"/>
    </row>
    <row r="40" spans="1:11" s="89" customFormat="1" ht="18" customHeight="1" x14ac:dyDescent="0.2">
      <c r="A40" s="87">
        <v>42293</v>
      </c>
      <c r="B40" s="88" t="s">
        <v>109</v>
      </c>
      <c r="C40" s="23" t="s">
        <v>113</v>
      </c>
      <c r="D40" s="6"/>
      <c r="E40" s="6"/>
      <c r="F40" s="24">
        <v>-1</v>
      </c>
      <c r="G40" s="6"/>
      <c r="H40" s="6"/>
      <c r="I40" s="6"/>
      <c r="J40" s="6"/>
      <c r="K40" s="6"/>
    </row>
    <row r="41" spans="1:11" s="89" customFormat="1" ht="18" customHeight="1" x14ac:dyDescent="0.2">
      <c r="A41" s="87">
        <v>42296</v>
      </c>
      <c r="B41" s="88" t="s">
        <v>109</v>
      </c>
      <c r="C41" s="23" t="s">
        <v>114</v>
      </c>
      <c r="D41" s="6"/>
      <c r="E41" s="6"/>
      <c r="F41" s="24">
        <v>-1</v>
      </c>
      <c r="G41" s="6"/>
      <c r="H41" s="6"/>
      <c r="I41" s="6"/>
      <c r="J41" s="6"/>
      <c r="K41" s="6"/>
    </row>
    <row r="42" spans="1:11" s="89" customFormat="1" ht="18" customHeight="1" x14ac:dyDescent="0.2">
      <c r="A42" s="96">
        <v>42306</v>
      </c>
      <c r="B42" s="97" t="s">
        <v>42</v>
      </c>
      <c r="C42" s="56" t="s">
        <v>91</v>
      </c>
      <c r="D42" s="57">
        <v>-0.41</v>
      </c>
      <c r="E42" s="57"/>
      <c r="F42" s="91">
        <v>-3</v>
      </c>
      <c r="G42" s="57"/>
      <c r="H42" s="57"/>
      <c r="I42" s="57"/>
      <c r="J42" s="57"/>
      <c r="K42" s="57">
        <v>-1</v>
      </c>
    </row>
    <row r="43" spans="1:11" s="89" customFormat="1" ht="18" customHeight="1" x14ac:dyDescent="0.2">
      <c r="A43" s="87">
        <v>42317</v>
      </c>
      <c r="B43" s="88" t="s">
        <v>119</v>
      </c>
      <c r="C43" s="23" t="s">
        <v>120</v>
      </c>
      <c r="D43" s="6"/>
      <c r="E43" s="6"/>
      <c r="F43" s="24"/>
      <c r="G43" s="6"/>
      <c r="H43" s="6"/>
      <c r="I43" s="6"/>
      <c r="J43" s="6"/>
      <c r="K43" s="6">
        <v>-1</v>
      </c>
    </row>
    <row r="44" spans="1:11" s="89" customFormat="1" ht="18" customHeight="1" x14ac:dyDescent="0.2">
      <c r="A44" s="87">
        <v>42319</v>
      </c>
      <c r="B44" s="88" t="s">
        <v>42</v>
      </c>
      <c r="C44" s="105" t="s">
        <v>121</v>
      </c>
      <c r="D44" s="6"/>
      <c r="E44" s="6"/>
      <c r="F44" s="24"/>
      <c r="G44" s="6"/>
      <c r="H44" s="6"/>
      <c r="I44" s="6"/>
      <c r="J44" s="6"/>
      <c r="K44" s="104"/>
    </row>
    <row r="45" spans="1:11" s="89" customFormat="1" ht="18" customHeight="1" x14ac:dyDescent="0.2">
      <c r="A45" s="87">
        <v>42339</v>
      </c>
      <c r="B45" s="88" t="s">
        <v>123</v>
      </c>
      <c r="C45" s="23" t="s">
        <v>124</v>
      </c>
      <c r="D45" s="6"/>
      <c r="E45" s="6"/>
      <c r="F45" s="24">
        <v>-1</v>
      </c>
      <c r="G45" s="6"/>
      <c r="H45" s="6"/>
      <c r="I45" s="6"/>
      <c r="J45" s="6"/>
      <c r="K45" s="6"/>
    </row>
    <row r="46" spans="1:11" s="89" customFormat="1" ht="18" customHeight="1" x14ac:dyDescent="0.2">
      <c r="A46" s="87">
        <v>42359</v>
      </c>
      <c r="B46" s="88" t="s">
        <v>109</v>
      </c>
      <c r="C46" s="23" t="s">
        <v>126</v>
      </c>
      <c r="D46" s="6"/>
      <c r="E46" s="6"/>
      <c r="F46" s="24">
        <v>-1</v>
      </c>
      <c r="G46" s="6"/>
      <c r="H46" s="6"/>
      <c r="I46" s="6"/>
      <c r="J46" s="6"/>
      <c r="K46" s="6"/>
    </row>
    <row r="47" spans="1:11" s="89" customFormat="1" ht="18" customHeight="1" x14ac:dyDescent="0.2">
      <c r="A47" s="87">
        <v>42515</v>
      </c>
      <c r="B47" s="88" t="s">
        <v>129</v>
      </c>
      <c r="C47" s="23" t="s">
        <v>152</v>
      </c>
      <c r="D47" s="6"/>
      <c r="E47" s="6"/>
      <c r="F47" s="24">
        <v>-2</v>
      </c>
      <c r="G47" s="6"/>
      <c r="H47" s="6"/>
      <c r="I47" s="6"/>
      <c r="J47" s="6"/>
      <c r="K47" s="6"/>
    </row>
    <row r="48" spans="1:11" s="131" customFormat="1" ht="18" customHeight="1" x14ac:dyDescent="0.2">
      <c r="A48" s="128">
        <v>42896</v>
      </c>
      <c r="B48" s="129" t="s">
        <v>191</v>
      </c>
      <c r="C48" s="69" t="s">
        <v>229</v>
      </c>
      <c r="D48" s="130"/>
      <c r="E48" s="130"/>
      <c r="F48" s="70"/>
      <c r="G48" s="130"/>
      <c r="H48" s="130"/>
      <c r="I48" s="130"/>
      <c r="J48" s="130"/>
      <c r="K48" s="130"/>
    </row>
    <row r="49" spans="1:11" s="89" customFormat="1" ht="18" customHeight="1" x14ac:dyDescent="0.2">
      <c r="A49" s="87">
        <v>42905</v>
      </c>
      <c r="B49" s="88" t="s">
        <v>185</v>
      </c>
      <c r="C49" s="23" t="s">
        <v>231</v>
      </c>
      <c r="D49" s="6"/>
      <c r="E49" s="6"/>
      <c r="F49" s="24"/>
      <c r="G49" s="6"/>
      <c r="H49" s="6"/>
      <c r="I49" s="6"/>
      <c r="J49" s="6"/>
      <c r="K49" s="6">
        <v>-1</v>
      </c>
    </row>
    <row r="50" spans="1:11" s="141" customFormat="1" ht="18" customHeight="1" x14ac:dyDescent="0.2">
      <c r="A50" s="136">
        <v>42996</v>
      </c>
      <c r="B50" s="137" t="s">
        <v>166</v>
      </c>
      <c r="C50" s="138" t="s">
        <v>248</v>
      </c>
      <c r="D50" s="139"/>
      <c r="E50" s="139"/>
      <c r="F50" s="140"/>
      <c r="G50" s="139"/>
      <c r="H50" s="139"/>
      <c r="I50" s="139"/>
      <c r="J50" s="139"/>
      <c r="K50" s="139">
        <v>-1</v>
      </c>
    </row>
    <row r="51" spans="1:11" ht="18" customHeight="1" x14ac:dyDescent="0.2">
      <c r="A51" s="19" t="s">
        <v>67</v>
      </c>
      <c r="B51" s="20"/>
      <c r="C51" s="21" t="s">
        <v>10</v>
      </c>
      <c r="D51" s="74">
        <f>SUM(D5:D50)</f>
        <v>3.9999999999986158E-3</v>
      </c>
      <c r="E51" s="74">
        <f t="shared" ref="E51:J51" si="0">SUM(E5:E50)</f>
        <v>0</v>
      </c>
      <c r="F51" s="74">
        <v>0</v>
      </c>
      <c r="G51" s="74">
        <f t="shared" si="0"/>
        <v>0</v>
      </c>
      <c r="H51" s="74">
        <f t="shared" si="0"/>
        <v>0</v>
      </c>
      <c r="I51" s="74">
        <f t="shared" si="0"/>
        <v>0</v>
      </c>
      <c r="J51" s="74">
        <f t="shared" si="0"/>
        <v>0</v>
      </c>
      <c r="K51" s="74">
        <f>SUM(K5:K50)</f>
        <v>0</v>
      </c>
    </row>
    <row r="52" spans="1:11" ht="18" customHeight="1" x14ac:dyDescent="0.2">
      <c r="K52" s="127" t="s">
        <v>228</v>
      </c>
    </row>
    <row r="53" spans="1:11" ht="18" customHeight="1" x14ac:dyDescent="0.2"/>
    <row r="54" spans="1:11" ht="18" customHeight="1" x14ac:dyDescent="0.2"/>
    <row r="55" spans="1:11" ht="18" customHeight="1" x14ac:dyDescent="0.2"/>
    <row r="56" spans="1:11" ht="18" customHeight="1" x14ac:dyDescent="0.2"/>
    <row r="57" spans="1:11" ht="18" customHeight="1" x14ac:dyDescent="0.2"/>
    <row r="58" spans="1:11" ht="18" customHeight="1" x14ac:dyDescent="0.2"/>
    <row r="59" spans="1:11" ht="18" customHeight="1" x14ac:dyDescent="0.2">
      <c r="E59" s="25" t="s">
        <v>12</v>
      </c>
    </row>
    <row r="60" spans="1:11" ht="18" customHeight="1" x14ac:dyDescent="0.2"/>
    <row r="61" spans="1:11" ht="18" customHeight="1" x14ac:dyDescent="0.2"/>
    <row r="62" spans="1:11" ht="18" customHeight="1" x14ac:dyDescent="0.2"/>
    <row r="63" spans="1:11" ht="18" customHeight="1" x14ac:dyDescent="0.2"/>
    <row r="64" spans="1:11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spans="1:11" ht="18" customHeight="1" x14ac:dyDescent="0.2"/>
    <row r="82" spans="1:11" ht="18" customHeight="1" x14ac:dyDescent="0.2"/>
    <row r="83" spans="1:11" ht="18" customHeight="1" x14ac:dyDescent="0.2"/>
    <row r="84" spans="1:11" ht="18" customHeight="1" x14ac:dyDescent="0.2"/>
    <row r="85" spans="1:11" ht="18" customHeight="1" x14ac:dyDescent="0.2"/>
    <row r="86" spans="1:11" ht="18" customHeight="1" x14ac:dyDescent="0.2"/>
    <row r="87" spans="1:11" ht="18" customHeight="1" x14ac:dyDescent="0.2"/>
    <row r="88" spans="1:11" ht="18" customHeight="1" x14ac:dyDescent="0.2"/>
    <row r="89" spans="1:11" ht="18" customHeight="1" x14ac:dyDescent="0.2"/>
    <row r="90" spans="1:11" ht="18" customHeight="1" x14ac:dyDescent="0.2"/>
    <row r="91" spans="1:11" ht="18" customHeight="1" x14ac:dyDescent="0.2"/>
    <row r="92" spans="1:11" ht="18" customHeight="1" x14ac:dyDescent="0.2"/>
    <row r="93" spans="1:11" ht="18" customHeight="1" x14ac:dyDescent="0.2"/>
    <row r="94" spans="1:11" ht="18" customHeight="1" x14ac:dyDescent="0.2"/>
    <row r="95" spans="1:11" ht="18" customHeight="1" x14ac:dyDescent="0.2"/>
    <row r="96" spans="1:11" s="5" customFormat="1" ht="18" customHeight="1" x14ac:dyDescent="0.2">
      <c r="A96"/>
      <c r="B96"/>
      <c r="C96"/>
      <c r="D96"/>
      <c r="E96"/>
      <c r="F96"/>
      <c r="G96"/>
      <c r="H96"/>
      <c r="I96"/>
      <c r="J96"/>
      <c r="K96"/>
    </row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</sheetData>
  <pageMargins left="0.75" right="0.75" top="0" bottom="0" header="0.5" footer="0.5"/>
  <pageSetup scale="80" orientation="landscape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174"/>
  <sheetViews>
    <sheetView zoomScaleNormal="100" workbookViewId="0">
      <pane ySplit="5" topLeftCell="A72" activePane="bottomLeft" state="frozen"/>
      <selection pane="bottomLeft" activeCell="K2" sqref="K2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9.42578125" customWidth="1"/>
    <col min="4" max="4" width="15.28515625" customWidth="1"/>
    <col min="5" max="5" width="10.7109375" customWidth="1"/>
    <col min="6" max="6" width="16.42578125" customWidth="1"/>
    <col min="7" max="8" width="10.42578125" customWidth="1"/>
    <col min="9" max="10" width="12.5703125" bestFit="1" customWidth="1"/>
    <col min="11" max="11" width="33.5703125" bestFit="1" customWidth="1"/>
    <col min="12" max="12" width="12.5703125" bestFit="1" customWidth="1"/>
  </cols>
  <sheetData>
    <row r="1" spans="1:12" ht="15" x14ac:dyDescent="0.2">
      <c r="A1" t="s">
        <v>0</v>
      </c>
      <c r="H1" s="14"/>
    </row>
    <row r="2" spans="1:12" s="1" customFormat="1" ht="29.25" customHeight="1" x14ac:dyDescent="0.4">
      <c r="A2" s="4" t="s">
        <v>14</v>
      </c>
      <c r="E2" s="1" t="s">
        <v>15</v>
      </c>
      <c r="H2" s="14"/>
      <c r="J2" s="1" t="s">
        <v>11</v>
      </c>
      <c r="K2" s="108">
        <v>160504021905</v>
      </c>
    </row>
    <row r="3" spans="1:12" s="16" customFormat="1" ht="25.5" customHeight="1" x14ac:dyDescent="0.25">
      <c r="D3" s="114" t="s">
        <v>165</v>
      </c>
      <c r="E3" s="115"/>
      <c r="F3" s="114" t="s">
        <v>227</v>
      </c>
      <c r="G3" s="115"/>
      <c r="H3" s="115"/>
      <c r="I3" s="114" t="s">
        <v>190</v>
      </c>
      <c r="J3" s="115"/>
      <c r="K3" s="114"/>
      <c r="L3" s="116"/>
    </row>
    <row r="4" spans="1:12" s="150" customFormat="1" ht="25.5" customHeight="1" x14ac:dyDescent="0.25">
      <c r="A4" s="150" t="s">
        <v>258</v>
      </c>
      <c r="D4" s="151" t="s">
        <v>259</v>
      </c>
      <c r="E4" s="152"/>
      <c r="F4" s="151"/>
      <c r="G4" s="152"/>
      <c r="H4" s="152"/>
      <c r="I4" s="151"/>
      <c r="J4" s="152"/>
      <c r="K4" s="151" t="s">
        <v>274</v>
      </c>
      <c r="L4" s="152"/>
    </row>
    <row r="5" spans="1:12" ht="54.7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01" t="s">
        <v>116</v>
      </c>
      <c r="J5" s="101" t="s">
        <v>117</v>
      </c>
      <c r="K5" s="3" t="s">
        <v>172</v>
      </c>
      <c r="L5" s="3" t="s">
        <v>9</v>
      </c>
    </row>
    <row r="6" spans="1:12" ht="18" customHeight="1" x14ac:dyDescent="0.2">
      <c r="A6" s="41">
        <v>42501</v>
      </c>
      <c r="B6" s="35" t="s">
        <v>144</v>
      </c>
      <c r="C6" s="35" t="s">
        <v>143</v>
      </c>
      <c r="D6" s="28">
        <v>83.4</v>
      </c>
      <c r="E6" s="27"/>
      <c r="F6" s="27"/>
      <c r="G6" s="27"/>
      <c r="H6" s="27"/>
      <c r="I6" s="27"/>
      <c r="J6" s="27"/>
      <c r="K6" s="27"/>
      <c r="L6" s="27"/>
    </row>
    <row r="7" spans="1:12" ht="17.25" customHeight="1" x14ac:dyDescent="0.2">
      <c r="A7" s="41">
        <v>42504</v>
      </c>
      <c r="B7" s="35" t="s">
        <v>42</v>
      </c>
      <c r="C7" s="31" t="s">
        <v>147</v>
      </c>
      <c r="D7" s="29">
        <v>-2.5</v>
      </c>
      <c r="E7" s="28"/>
      <c r="F7" s="28"/>
      <c r="G7" s="28"/>
      <c r="H7" s="28"/>
      <c r="I7" s="28"/>
      <c r="J7" s="28"/>
      <c r="K7" s="28"/>
      <c r="L7" s="28"/>
    </row>
    <row r="8" spans="1:12" ht="18" customHeight="1" x14ac:dyDescent="0.2">
      <c r="A8" s="41">
        <v>42506</v>
      </c>
      <c r="B8" s="35" t="s">
        <v>42</v>
      </c>
      <c r="C8" s="31" t="s">
        <v>146</v>
      </c>
      <c r="D8" s="30">
        <v>-2.5</v>
      </c>
      <c r="E8" s="28"/>
      <c r="F8" s="28"/>
      <c r="G8" s="28"/>
      <c r="H8" s="28"/>
      <c r="I8" s="28"/>
      <c r="J8" s="28"/>
      <c r="K8" s="28"/>
      <c r="L8" s="28"/>
    </row>
    <row r="9" spans="1:12" ht="18" customHeight="1" x14ac:dyDescent="0.2">
      <c r="A9" s="41">
        <v>42506</v>
      </c>
      <c r="B9" s="35" t="s">
        <v>42</v>
      </c>
      <c r="C9" s="31" t="s">
        <v>148</v>
      </c>
      <c r="D9" s="30">
        <v>-10</v>
      </c>
      <c r="E9" s="28"/>
      <c r="F9" s="90"/>
      <c r="G9" s="28"/>
      <c r="H9" s="28"/>
      <c r="I9" s="28"/>
      <c r="J9" s="28"/>
      <c r="K9" s="28"/>
      <c r="L9" s="28"/>
    </row>
    <row r="10" spans="1:12" ht="18" customHeight="1" x14ac:dyDescent="0.2">
      <c r="A10" s="41">
        <v>42507</v>
      </c>
      <c r="B10" s="35" t="s">
        <v>42</v>
      </c>
      <c r="C10" s="31" t="s">
        <v>149</v>
      </c>
      <c r="D10" s="30">
        <v>-5</v>
      </c>
      <c r="E10" s="28"/>
      <c r="F10" s="28"/>
      <c r="G10" s="28"/>
      <c r="H10" s="28"/>
      <c r="I10" s="28"/>
      <c r="J10" s="28"/>
      <c r="K10" s="28"/>
      <c r="L10" s="28"/>
    </row>
    <row r="11" spans="1:12" ht="18" customHeight="1" x14ac:dyDescent="0.2">
      <c r="A11" s="41">
        <v>42508</v>
      </c>
      <c r="B11" s="35" t="s">
        <v>42</v>
      </c>
      <c r="C11" s="31" t="s">
        <v>150</v>
      </c>
      <c r="D11" s="30">
        <v>-4.5</v>
      </c>
      <c r="E11" s="28"/>
      <c r="F11" s="28"/>
      <c r="G11" s="28"/>
      <c r="H11" s="28"/>
      <c r="I11" s="28"/>
      <c r="J11" s="28"/>
      <c r="K11" s="28"/>
      <c r="L11" s="28"/>
    </row>
    <row r="12" spans="1:12" ht="18" customHeight="1" x14ac:dyDescent="0.2">
      <c r="A12" s="41">
        <v>42530</v>
      </c>
      <c r="B12" s="35" t="s">
        <v>42</v>
      </c>
      <c r="C12" s="31" t="s">
        <v>154</v>
      </c>
      <c r="D12" s="30">
        <v>-5</v>
      </c>
      <c r="E12" s="28"/>
      <c r="F12" s="28">
        <v>9</v>
      </c>
      <c r="G12" s="28"/>
      <c r="H12" s="28"/>
      <c r="I12" s="28"/>
      <c r="J12" s="28"/>
      <c r="K12" s="28"/>
      <c r="L12" s="28"/>
    </row>
    <row r="13" spans="1:12" ht="18" customHeight="1" x14ac:dyDescent="0.2">
      <c r="A13" s="84">
        <v>42551</v>
      </c>
      <c r="B13" s="32" t="s">
        <v>155</v>
      </c>
      <c r="C13" s="31" t="s">
        <v>156</v>
      </c>
      <c r="D13" s="27"/>
      <c r="E13" s="27"/>
      <c r="F13" s="38">
        <v>-1</v>
      </c>
      <c r="G13" s="27"/>
      <c r="H13" s="27"/>
      <c r="I13" s="27"/>
      <c r="J13" s="27"/>
      <c r="K13" s="27"/>
      <c r="L13" s="27"/>
    </row>
    <row r="14" spans="1:12" ht="18" customHeight="1" x14ac:dyDescent="0.2">
      <c r="A14" s="84">
        <v>42557</v>
      </c>
      <c r="B14" s="32" t="s">
        <v>42</v>
      </c>
      <c r="C14" s="31" t="s">
        <v>157</v>
      </c>
      <c r="D14" s="27"/>
      <c r="E14" s="27"/>
      <c r="F14" s="38">
        <v>-1</v>
      </c>
      <c r="G14" s="27"/>
      <c r="H14" s="27"/>
      <c r="I14" s="27"/>
      <c r="J14" s="27"/>
      <c r="K14" s="27"/>
      <c r="L14" s="27"/>
    </row>
    <row r="15" spans="1:12" ht="18" customHeight="1" x14ac:dyDescent="0.2">
      <c r="A15" s="84">
        <v>42566</v>
      </c>
      <c r="B15" s="32" t="s">
        <v>42</v>
      </c>
      <c r="C15" s="31" t="s">
        <v>158</v>
      </c>
      <c r="D15" s="27">
        <v>-15.2</v>
      </c>
      <c r="E15" s="27"/>
      <c r="F15" s="38">
        <v>30</v>
      </c>
      <c r="G15" s="27"/>
      <c r="H15" s="27"/>
      <c r="I15" s="27"/>
      <c r="J15" s="27"/>
      <c r="K15" s="27"/>
      <c r="L15" s="27"/>
    </row>
    <row r="16" spans="1:12" ht="18" customHeight="1" x14ac:dyDescent="0.2">
      <c r="A16" s="84">
        <v>42566</v>
      </c>
      <c r="B16" s="32" t="s">
        <v>42</v>
      </c>
      <c r="C16" s="31" t="s">
        <v>159</v>
      </c>
      <c r="D16" s="27">
        <v>-5.0999999999999996</v>
      </c>
      <c r="E16" s="27"/>
      <c r="F16" s="38"/>
      <c r="G16" s="27"/>
      <c r="H16" s="27"/>
      <c r="I16" s="27">
        <v>10</v>
      </c>
      <c r="J16" s="27"/>
      <c r="K16" s="27"/>
      <c r="L16" s="27"/>
    </row>
    <row r="17" spans="1:12" ht="18" customHeight="1" x14ac:dyDescent="0.2">
      <c r="A17" s="84">
        <v>42569</v>
      </c>
      <c r="B17" s="32" t="s">
        <v>42</v>
      </c>
      <c r="C17" s="31" t="s">
        <v>160</v>
      </c>
      <c r="D17" s="27">
        <v>-3</v>
      </c>
      <c r="E17" s="27"/>
      <c r="F17" s="36"/>
      <c r="G17" s="27"/>
      <c r="H17" s="27"/>
      <c r="I17" s="27"/>
      <c r="J17" s="27"/>
      <c r="K17" s="27"/>
      <c r="L17" s="27"/>
    </row>
    <row r="18" spans="1:12" ht="18" customHeight="1" x14ac:dyDescent="0.2">
      <c r="A18" s="84">
        <v>42573</v>
      </c>
      <c r="B18" s="32" t="s">
        <v>42</v>
      </c>
      <c r="C18" s="31" t="s">
        <v>161</v>
      </c>
      <c r="D18" s="27"/>
      <c r="E18" s="27"/>
      <c r="F18" s="38">
        <v>-10</v>
      </c>
      <c r="G18" s="27"/>
      <c r="H18" s="27"/>
      <c r="I18" s="27"/>
      <c r="J18" s="27"/>
      <c r="K18" s="27"/>
      <c r="L18" s="27"/>
    </row>
    <row r="19" spans="1:12" ht="18" customHeight="1" x14ac:dyDescent="0.2">
      <c r="A19" s="84">
        <v>42578</v>
      </c>
      <c r="B19" s="32" t="s">
        <v>129</v>
      </c>
      <c r="C19" s="31" t="s">
        <v>162</v>
      </c>
      <c r="D19" s="27"/>
      <c r="E19" s="27"/>
      <c r="F19" s="38">
        <v>-1</v>
      </c>
      <c r="G19" s="27"/>
      <c r="H19" s="27"/>
      <c r="I19" s="27"/>
      <c r="J19" s="27"/>
      <c r="K19" s="27"/>
      <c r="L19" s="27"/>
    </row>
    <row r="20" spans="1:12" ht="18" customHeight="1" x14ac:dyDescent="0.2">
      <c r="A20" s="84">
        <v>42584</v>
      </c>
      <c r="B20" s="32" t="s">
        <v>42</v>
      </c>
      <c r="C20" s="31" t="s">
        <v>163</v>
      </c>
      <c r="D20" s="27">
        <v>2.8</v>
      </c>
      <c r="E20" s="27"/>
      <c r="F20" s="38"/>
      <c r="G20" s="27"/>
      <c r="H20" s="27"/>
      <c r="I20" s="27"/>
      <c r="J20" s="27"/>
      <c r="K20" s="27"/>
      <c r="L20" s="27"/>
    </row>
    <row r="21" spans="1:12" ht="18" customHeight="1" x14ac:dyDescent="0.2">
      <c r="A21" s="84">
        <v>42598</v>
      </c>
      <c r="B21" s="32" t="s">
        <v>42</v>
      </c>
      <c r="C21" s="31" t="s">
        <v>164</v>
      </c>
      <c r="D21" s="27"/>
      <c r="E21" s="27"/>
      <c r="F21" s="38">
        <v>-1</v>
      </c>
      <c r="G21" s="27"/>
      <c r="H21" s="27"/>
      <c r="I21" s="27"/>
      <c r="J21" s="27"/>
      <c r="K21" s="27"/>
      <c r="L21" s="27"/>
    </row>
    <row r="22" spans="1:12" ht="18" customHeight="1" x14ac:dyDescent="0.2">
      <c r="A22" s="84">
        <v>42601</v>
      </c>
      <c r="B22" s="32" t="s">
        <v>166</v>
      </c>
      <c r="C22" s="31" t="s">
        <v>167</v>
      </c>
      <c r="D22" s="27"/>
      <c r="E22" s="27"/>
      <c r="F22" s="38">
        <v>-1</v>
      </c>
      <c r="G22" s="27"/>
      <c r="H22" s="27"/>
      <c r="I22" s="27"/>
      <c r="J22" s="27"/>
      <c r="K22" s="27"/>
      <c r="L22" s="27"/>
    </row>
    <row r="23" spans="1:12" ht="18" customHeight="1" x14ac:dyDescent="0.2">
      <c r="A23" s="84">
        <v>42604</v>
      </c>
      <c r="B23" s="32" t="s">
        <v>42</v>
      </c>
      <c r="C23" s="31" t="s">
        <v>170</v>
      </c>
      <c r="D23" s="27">
        <v>-3</v>
      </c>
      <c r="E23" s="27"/>
      <c r="F23" s="38"/>
      <c r="G23" s="27"/>
      <c r="H23" s="27"/>
      <c r="I23" s="27"/>
      <c r="J23" s="27"/>
      <c r="K23" s="27">
        <v>6</v>
      </c>
      <c r="L23" s="27"/>
    </row>
    <row r="24" spans="1:12" ht="18" customHeight="1" x14ac:dyDescent="0.2">
      <c r="A24" s="84">
        <v>42606</v>
      </c>
      <c r="B24" s="32" t="s">
        <v>42</v>
      </c>
      <c r="C24" s="31" t="s">
        <v>168</v>
      </c>
      <c r="D24" s="27"/>
      <c r="E24" s="27"/>
      <c r="F24" s="38"/>
      <c r="G24" s="27"/>
      <c r="H24" s="27"/>
      <c r="I24" s="27">
        <v>-7</v>
      </c>
      <c r="J24" s="27"/>
      <c r="K24" s="27"/>
      <c r="L24" s="27"/>
    </row>
    <row r="25" spans="1:12" ht="18" customHeight="1" x14ac:dyDescent="0.2">
      <c r="A25" s="84">
        <v>42607</v>
      </c>
      <c r="B25" s="32" t="s">
        <v>129</v>
      </c>
      <c r="C25" s="31" t="s">
        <v>169</v>
      </c>
      <c r="D25" s="27"/>
      <c r="E25" s="27"/>
      <c r="F25" s="38">
        <v>-1</v>
      </c>
      <c r="G25" s="27"/>
      <c r="H25" s="27"/>
      <c r="I25" s="27"/>
      <c r="J25" s="27"/>
      <c r="K25" s="27"/>
      <c r="L25" s="27"/>
    </row>
    <row r="26" spans="1:12" ht="18" customHeight="1" x14ac:dyDescent="0.2">
      <c r="A26" s="84">
        <v>42612</v>
      </c>
      <c r="B26" s="32" t="s">
        <v>42</v>
      </c>
      <c r="C26" s="31" t="s">
        <v>171</v>
      </c>
      <c r="D26" s="27"/>
      <c r="E26" s="27"/>
      <c r="F26" s="38"/>
      <c r="G26" s="27"/>
      <c r="H26" s="27"/>
      <c r="I26" s="27"/>
      <c r="J26" s="27"/>
      <c r="K26" s="27">
        <v>-2</v>
      </c>
      <c r="L26" s="27"/>
    </row>
    <row r="27" spans="1:12" ht="18" customHeight="1" x14ac:dyDescent="0.2">
      <c r="A27" s="84">
        <v>42613</v>
      </c>
      <c r="B27" s="32" t="s">
        <v>173</v>
      </c>
      <c r="C27" s="31" t="s">
        <v>174</v>
      </c>
      <c r="D27" s="27"/>
      <c r="E27" s="27"/>
      <c r="F27" s="38">
        <v>-1</v>
      </c>
      <c r="G27" s="27"/>
      <c r="H27" s="27"/>
      <c r="I27" s="27"/>
      <c r="J27" s="27"/>
      <c r="K27" s="27"/>
      <c r="L27" s="27"/>
    </row>
    <row r="28" spans="1:12" ht="18" customHeight="1" x14ac:dyDescent="0.2">
      <c r="A28" s="84">
        <v>42621</v>
      </c>
      <c r="B28" s="32" t="s">
        <v>166</v>
      </c>
      <c r="C28" s="31" t="s">
        <v>175</v>
      </c>
      <c r="D28" s="27"/>
      <c r="E28" s="27"/>
      <c r="F28" s="38"/>
      <c r="G28" s="27"/>
      <c r="H28" s="27"/>
      <c r="I28" s="27">
        <v>-3</v>
      </c>
      <c r="J28" s="27"/>
      <c r="K28" s="27"/>
      <c r="L28" s="27"/>
    </row>
    <row r="29" spans="1:12" ht="18" customHeight="1" x14ac:dyDescent="0.2">
      <c r="A29" s="84">
        <v>42621</v>
      </c>
      <c r="B29" s="32" t="s">
        <v>166</v>
      </c>
      <c r="C29" s="31" t="s">
        <v>176</v>
      </c>
      <c r="D29" s="27"/>
      <c r="E29" s="27"/>
      <c r="F29" s="38">
        <v>-2</v>
      </c>
      <c r="G29" s="27"/>
      <c r="H29" s="27"/>
      <c r="I29" s="27"/>
      <c r="J29" s="27"/>
      <c r="K29" s="27"/>
      <c r="L29" s="27"/>
    </row>
    <row r="30" spans="1:12" ht="18" customHeight="1" x14ac:dyDescent="0.2">
      <c r="A30" s="84">
        <v>42622</v>
      </c>
      <c r="B30" s="32" t="s">
        <v>166</v>
      </c>
      <c r="C30" s="31" t="s">
        <v>177</v>
      </c>
      <c r="D30" s="35"/>
      <c r="E30" s="35"/>
      <c r="F30" s="31">
        <v>-2</v>
      </c>
      <c r="G30" s="35"/>
      <c r="H30" s="35"/>
      <c r="I30" s="35"/>
      <c r="J30" s="35"/>
      <c r="K30" s="35"/>
      <c r="L30" s="35"/>
    </row>
    <row r="31" spans="1:12" ht="18" customHeight="1" x14ac:dyDescent="0.2">
      <c r="A31" s="112">
        <v>42623</v>
      </c>
      <c r="B31" s="113" t="s">
        <v>42</v>
      </c>
      <c r="C31" s="49" t="s">
        <v>178</v>
      </c>
      <c r="D31" s="45">
        <v>-10</v>
      </c>
      <c r="E31" s="45"/>
      <c r="F31" s="91"/>
      <c r="G31" s="45"/>
      <c r="H31" s="45"/>
      <c r="I31" s="45">
        <v>20</v>
      </c>
      <c r="J31" s="45"/>
      <c r="K31" s="45"/>
      <c r="L31" s="45"/>
    </row>
    <row r="32" spans="1:12" ht="18" customHeight="1" x14ac:dyDescent="0.2">
      <c r="A32" s="84">
        <v>42637</v>
      </c>
      <c r="B32" s="32" t="s">
        <v>123</v>
      </c>
      <c r="C32" s="31" t="s">
        <v>179</v>
      </c>
      <c r="D32" s="27"/>
      <c r="E32" s="27"/>
      <c r="F32" s="38"/>
      <c r="G32" s="27"/>
      <c r="H32" s="27"/>
      <c r="I32" s="27">
        <v>3</v>
      </c>
      <c r="J32" s="27"/>
      <c r="K32" s="27"/>
      <c r="L32" s="27"/>
    </row>
    <row r="33" spans="1:12" ht="18" customHeight="1" x14ac:dyDescent="0.2">
      <c r="A33" s="84">
        <v>42649</v>
      </c>
      <c r="B33" s="32" t="s">
        <v>166</v>
      </c>
      <c r="C33" s="31" t="s">
        <v>180</v>
      </c>
      <c r="D33" s="27"/>
      <c r="E33" s="27"/>
      <c r="F33" s="38">
        <v>-2</v>
      </c>
      <c r="G33" s="27"/>
      <c r="H33" s="27"/>
      <c r="I33" s="27"/>
      <c r="J33" s="27"/>
      <c r="K33" s="27"/>
      <c r="L33" s="27"/>
    </row>
    <row r="34" spans="1:12" ht="18" customHeight="1" x14ac:dyDescent="0.2">
      <c r="A34" s="84">
        <v>42654</v>
      </c>
      <c r="B34" s="32" t="s">
        <v>42</v>
      </c>
      <c r="C34" s="31" t="s">
        <v>182</v>
      </c>
      <c r="D34" s="27">
        <v>-20.399999999999999</v>
      </c>
      <c r="E34" s="27"/>
      <c r="F34" s="38">
        <v>30</v>
      </c>
      <c r="G34" s="27"/>
      <c r="H34" s="27"/>
      <c r="I34" s="27"/>
      <c r="J34" s="27"/>
      <c r="K34" s="27"/>
      <c r="L34" s="27"/>
    </row>
    <row r="35" spans="1:12" ht="18" customHeight="1" x14ac:dyDescent="0.2">
      <c r="A35" s="84">
        <v>42674</v>
      </c>
      <c r="B35" s="32" t="s">
        <v>129</v>
      </c>
      <c r="C35" s="31" t="s">
        <v>184</v>
      </c>
      <c r="D35" s="27"/>
      <c r="E35" s="27"/>
      <c r="F35" s="38">
        <v>-2</v>
      </c>
      <c r="G35" s="27"/>
      <c r="H35" s="27"/>
      <c r="I35" s="27"/>
      <c r="J35" s="27"/>
      <c r="K35" s="27"/>
      <c r="L35" s="27"/>
    </row>
    <row r="36" spans="1:12" s="89" customFormat="1" ht="18" customHeight="1" x14ac:dyDescent="0.2">
      <c r="A36" s="109">
        <v>42676</v>
      </c>
      <c r="B36" s="110" t="s">
        <v>185</v>
      </c>
      <c r="C36" s="31" t="s">
        <v>186</v>
      </c>
      <c r="D36" s="28"/>
      <c r="E36" s="28"/>
      <c r="F36" s="38">
        <v>-1</v>
      </c>
      <c r="G36" s="28"/>
      <c r="H36" s="28"/>
      <c r="I36" s="28"/>
      <c r="J36" s="28"/>
      <c r="K36" s="28"/>
      <c r="L36" s="28"/>
    </row>
    <row r="37" spans="1:12" s="89" customFormat="1" ht="18" customHeight="1" x14ac:dyDescent="0.2">
      <c r="A37" s="109">
        <v>42681</v>
      </c>
      <c r="B37" s="110" t="s">
        <v>129</v>
      </c>
      <c r="C37" s="31" t="s">
        <v>187</v>
      </c>
      <c r="D37" s="28"/>
      <c r="E37" s="28"/>
      <c r="F37" s="38">
        <v>-1</v>
      </c>
      <c r="G37" s="28"/>
      <c r="H37" s="28"/>
      <c r="I37" s="28"/>
      <c r="J37" s="28"/>
      <c r="K37" s="28"/>
      <c r="L37" s="28"/>
    </row>
    <row r="38" spans="1:12" s="89" customFormat="1" ht="18" customHeight="1" x14ac:dyDescent="0.2">
      <c r="A38" s="109">
        <v>42681</v>
      </c>
      <c r="B38" s="110" t="s">
        <v>166</v>
      </c>
      <c r="C38" s="31" t="s">
        <v>188</v>
      </c>
      <c r="D38" s="28"/>
      <c r="E38" s="28"/>
      <c r="F38" s="38"/>
      <c r="G38" s="28"/>
      <c r="H38" s="28"/>
      <c r="I38" s="28"/>
      <c r="J38" s="28"/>
      <c r="K38" s="28">
        <v>-1</v>
      </c>
      <c r="L38" s="28"/>
    </row>
    <row r="39" spans="1:12" s="89" customFormat="1" ht="18" customHeight="1" x14ac:dyDescent="0.2">
      <c r="A39" s="109">
        <v>42683</v>
      </c>
      <c r="B39" s="110" t="s">
        <v>166</v>
      </c>
      <c r="C39" s="31" t="s">
        <v>189</v>
      </c>
      <c r="D39" s="28"/>
      <c r="E39" s="28"/>
      <c r="F39" s="38"/>
      <c r="G39" s="28"/>
      <c r="H39" s="28"/>
      <c r="I39" s="28">
        <v>-14</v>
      </c>
      <c r="J39" s="28"/>
      <c r="K39" s="28"/>
      <c r="L39" s="28"/>
    </row>
    <row r="40" spans="1:12" s="89" customFormat="1" ht="18" customHeight="1" x14ac:dyDescent="0.2">
      <c r="A40" s="109">
        <v>42710</v>
      </c>
      <c r="B40" s="110" t="s">
        <v>191</v>
      </c>
      <c r="C40" s="31" t="s">
        <v>192</v>
      </c>
      <c r="D40" s="28"/>
      <c r="E40" s="28"/>
      <c r="F40" s="38">
        <v>-3</v>
      </c>
      <c r="G40" s="28"/>
      <c r="H40" s="28"/>
      <c r="I40" s="28"/>
      <c r="J40" s="28"/>
      <c r="K40" s="28"/>
      <c r="L40" s="28"/>
    </row>
    <row r="41" spans="1:12" s="89" customFormat="1" ht="18" customHeight="1" x14ac:dyDescent="0.2">
      <c r="A41" s="109">
        <v>42710</v>
      </c>
      <c r="B41" s="110" t="s">
        <v>191</v>
      </c>
      <c r="C41" s="31" t="s">
        <v>193</v>
      </c>
      <c r="D41" s="28"/>
      <c r="E41" s="28"/>
      <c r="F41" s="38">
        <v>-1</v>
      </c>
      <c r="G41" s="28"/>
      <c r="H41" s="28"/>
      <c r="I41" s="28"/>
      <c r="J41" s="28"/>
      <c r="K41" s="28"/>
      <c r="L41" s="28"/>
    </row>
    <row r="42" spans="1:12" s="89" customFormat="1" ht="18" customHeight="1" x14ac:dyDescent="0.2">
      <c r="A42" s="109">
        <v>42744</v>
      </c>
      <c r="B42" s="110" t="s">
        <v>191</v>
      </c>
      <c r="C42" s="31" t="s">
        <v>194</v>
      </c>
      <c r="D42" s="28"/>
      <c r="E42" s="28"/>
      <c r="F42" s="38">
        <v>-2</v>
      </c>
      <c r="G42" s="28"/>
      <c r="H42" s="28"/>
      <c r="I42" s="28"/>
      <c r="J42" s="28"/>
      <c r="K42" s="28"/>
      <c r="L42" s="28"/>
    </row>
    <row r="43" spans="1:12" s="89" customFormat="1" ht="18" customHeight="1" x14ac:dyDescent="0.2">
      <c r="A43" s="109">
        <v>42744</v>
      </c>
      <c r="B43" s="110" t="s">
        <v>191</v>
      </c>
      <c r="C43" s="31" t="s">
        <v>195</v>
      </c>
      <c r="D43" s="28"/>
      <c r="E43" s="28"/>
      <c r="F43" s="38">
        <v>-1</v>
      </c>
      <c r="G43" s="28"/>
      <c r="H43" s="28"/>
      <c r="I43" s="28"/>
      <c r="J43" s="28"/>
      <c r="K43" s="28"/>
      <c r="L43" s="28"/>
    </row>
    <row r="44" spans="1:12" s="89" customFormat="1" ht="18" customHeight="1" x14ac:dyDescent="0.2">
      <c r="A44" s="109">
        <v>42744</v>
      </c>
      <c r="B44" s="110" t="s">
        <v>191</v>
      </c>
      <c r="C44" s="31" t="s">
        <v>196</v>
      </c>
      <c r="D44" s="28"/>
      <c r="E44" s="28"/>
      <c r="F44" s="38">
        <v>-3</v>
      </c>
      <c r="G44" s="28"/>
      <c r="H44" s="28"/>
      <c r="I44" s="28"/>
      <c r="J44" s="28"/>
      <c r="K44" s="28"/>
      <c r="L44" s="28"/>
    </row>
    <row r="45" spans="1:12" s="89" customFormat="1" ht="18" customHeight="1" x14ac:dyDescent="0.2">
      <c r="A45" s="109">
        <v>42748</v>
      </c>
      <c r="B45" s="110" t="s">
        <v>166</v>
      </c>
      <c r="C45" s="31" t="s">
        <v>197</v>
      </c>
      <c r="D45" s="28"/>
      <c r="E45" s="28"/>
      <c r="F45" s="38">
        <v>-1</v>
      </c>
      <c r="G45" s="28"/>
      <c r="H45" s="28"/>
      <c r="I45" s="28"/>
      <c r="J45" s="28"/>
      <c r="K45" s="28"/>
      <c r="L45" s="28"/>
    </row>
    <row r="46" spans="1:12" s="89" customFormat="1" ht="18" customHeight="1" x14ac:dyDescent="0.2">
      <c r="A46" s="109">
        <v>42752</v>
      </c>
      <c r="B46" s="110" t="s">
        <v>109</v>
      </c>
      <c r="C46" s="31" t="s">
        <v>198</v>
      </c>
      <c r="D46" s="28"/>
      <c r="E46" s="28"/>
      <c r="F46" s="38">
        <v>-1</v>
      </c>
      <c r="G46" s="28"/>
      <c r="H46" s="28"/>
      <c r="I46" s="28"/>
      <c r="J46" s="28"/>
      <c r="K46" s="28"/>
      <c r="L46" s="28"/>
    </row>
    <row r="47" spans="1:12" s="89" customFormat="1" ht="18" customHeight="1" x14ac:dyDescent="0.2">
      <c r="A47" s="109">
        <v>42754</v>
      </c>
      <c r="B47" s="110" t="s">
        <v>166</v>
      </c>
      <c r="C47" s="31" t="s">
        <v>199</v>
      </c>
      <c r="D47" s="28"/>
      <c r="E47" s="28"/>
      <c r="F47" s="38"/>
      <c r="G47" s="28"/>
      <c r="H47" s="28"/>
      <c r="I47" s="28">
        <v>-6</v>
      </c>
      <c r="J47" s="28"/>
      <c r="K47" s="28"/>
      <c r="L47" s="28"/>
    </row>
    <row r="48" spans="1:12" s="89" customFormat="1" ht="18" customHeight="1" x14ac:dyDescent="0.2">
      <c r="A48" s="109">
        <v>42754</v>
      </c>
      <c r="B48" s="110" t="s">
        <v>166</v>
      </c>
      <c r="C48" s="31" t="s">
        <v>200</v>
      </c>
      <c r="D48" s="28"/>
      <c r="E48" s="28"/>
      <c r="F48" s="38">
        <v>-4</v>
      </c>
      <c r="G48" s="28"/>
      <c r="H48" s="28"/>
      <c r="I48" s="28"/>
      <c r="J48" s="28"/>
      <c r="K48" s="28"/>
      <c r="L48" s="28"/>
    </row>
    <row r="49" spans="1:12" s="89" customFormat="1" ht="18" customHeight="1" x14ac:dyDescent="0.2">
      <c r="A49" s="109">
        <v>42758</v>
      </c>
      <c r="B49" s="110" t="s">
        <v>166</v>
      </c>
      <c r="C49" s="31" t="s">
        <v>201</v>
      </c>
      <c r="D49" s="28"/>
      <c r="E49" s="28"/>
      <c r="F49" s="38">
        <v>-1</v>
      </c>
      <c r="G49" s="28"/>
      <c r="H49" s="28"/>
      <c r="I49" s="28"/>
      <c r="J49" s="28"/>
      <c r="K49" s="28"/>
      <c r="L49" s="28"/>
    </row>
    <row r="50" spans="1:12" s="89" customFormat="1" ht="18" customHeight="1" x14ac:dyDescent="0.2">
      <c r="A50" s="117">
        <v>42759</v>
      </c>
      <c r="B50" s="118" t="s">
        <v>191</v>
      </c>
      <c r="C50" s="119" t="s">
        <v>202</v>
      </c>
      <c r="D50" s="119"/>
      <c r="E50" s="119"/>
      <c r="F50" s="119"/>
      <c r="G50" s="119"/>
      <c r="H50" s="119"/>
      <c r="I50" s="119">
        <v>-3</v>
      </c>
      <c r="J50" s="6"/>
      <c r="K50" s="6"/>
      <c r="L50" s="6"/>
    </row>
    <row r="51" spans="1:12" s="89" customFormat="1" ht="18" customHeight="1" x14ac:dyDescent="0.2">
      <c r="A51" s="87">
        <v>42759</v>
      </c>
      <c r="B51" s="88" t="s">
        <v>191</v>
      </c>
      <c r="C51" s="23" t="s">
        <v>200</v>
      </c>
      <c r="D51" s="6"/>
      <c r="E51" s="6"/>
      <c r="F51" s="24">
        <v>-3</v>
      </c>
      <c r="G51" s="6"/>
      <c r="H51" s="6"/>
      <c r="I51" s="6"/>
      <c r="J51" s="6"/>
      <c r="K51" s="6"/>
      <c r="L51" s="6"/>
    </row>
    <row r="52" spans="1:12" s="89" customFormat="1" ht="18" customHeight="1" x14ac:dyDescent="0.2">
      <c r="A52" s="87">
        <v>42760</v>
      </c>
      <c r="B52" s="88" t="s">
        <v>109</v>
      </c>
      <c r="C52" s="23" t="s">
        <v>204</v>
      </c>
      <c r="D52" s="6"/>
      <c r="E52" s="6"/>
      <c r="F52" s="24">
        <v>-1</v>
      </c>
      <c r="G52" s="6"/>
      <c r="H52" s="6"/>
      <c r="I52" s="6"/>
      <c r="J52" s="6"/>
      <c r="K52" s="6"/>
      <c r="L52" s="6"/>
    </row>
    <row r="53" spans="1:12" s="89" customFormat="1" ht="18" customHeight="1" x14ac:dyDescent="0.2">
      <c r="A53" s="87">
        <v>42762</v>
      </c>
      <c r="B53" s="88" t="s">
        <v>191</v>
      </c>
      <c r="C53" s="23" t="s">
        <v>205</v>
      </c>
      <c r="D53" s="6"/>
      <c r="E53" s="6"/>
      <c r="F53" s="24">
        <v>-1</v>
      </c>
      <c r="G53" s="6"/>
      <c r="H53" s="6"/>
      <c r="I53" s="6"/>
      <c r="J53" s="6"/>
      <c r="K53" s="6"/>
      <c r="L53" s="6"/>
    </row>
    <row r="54" spans="1:12" s="89" customFormat="1" ht="18" customHeight="1" x14ac:dyDescent="0.2">
      <c r="A54" s="87">
        <v>42767</v>
      </c>
      <c r="B54" s="88" t="s">
        <v>191</v>
      </c>
      <c r="C54" s="23" t="s">
        <v>206</v>
      </c>
      <c r="D54" s="6"/>
      <c r="E54" s="6"/>
      <c r="F54" s="24">
        <v>-1</v>
      </c>
      <c r="G54" s="6"/>
      <c r="H54" s="6"/>
      <c r="I54" s="6"/>
      <c r="J54" s="6"/>
      <c r="K54" s="6"/>
      <c r="L54" s="6"/>
    </row>
    <row r="55" spans="1:12" s="89" customFormat="1" ht="18" customHeight="1" x14ac:dyDescent="0.2">
      <c r="A55" s="87">
        <v>42769</v>
      </c>
      <c r="B55" s="88" t="s">
        <v>191</v>
      </c>
      <c r="C55" s="23" t="s">
        <v>207</v>
      </c>
      <c r="D55" s="6"/>
      <c r="E55" s="6"/>
      <c r="F55" s="24">
        <v>-3</v>
      </c>
      <c r="G55" s="6"/>
      <c r="H55" s="6"/>
      <c r="I55" s="6"/>
      <c r="J55" s="6"/>
      <c r="K55" s="6"/>
      <c r="L55" s="6"/>
    </row>
    <row r="56" spans="1:12" s="89" customFormat="1" ht="18" customHeight="1" x14ac:dyDescent="0.2">
      <c r="A56" s="87">
        <v>42775</v>
      </c>
      <c r="B56" s="88" t="s">
        <v>42</v>
      </c>
      <c r="C56" s="23" t="s">
        <v>48</v>
      </c>
      <c r="D56" s="6"/>
      <c r="E56" s="6"/>
      <c r="F56" s="24">
        <v>4</v>
      </c>
      <c r="G56" s="6"/>
      <c r="H56" s="6"/>
      <c r="I56" s="6"/>
      <c r="J56" s="6"/>
      <c r="K56" s="6"/>
      <c r="L56" s="6"/>
    </row>
    <row r="57" spans="1:12" s="89" customFormat="1" ht="18" customHeight="1" x14ac:dyDescent="0.2">
      <c r="A57" s="87">
        <v>42783</v>
      </c>
      <c r="B57" s="88" t="s">
        <v>191</v>
      </c>
      <c r="C57" s="23" t="s">
        <v>210</v>
      </c>
      <c r="D57" s="6"/>
      <c r="E57" s="6"/>
      <c r="F57" s="24">
        <v>-2</v>
      </c>
      <c r="G57" s="6"/>
      <c r="H57" s="6"/>
      <c r="I57" s="6"/>
      <c r="J57" s="6"/>
      <c r="K57" s="6"/>
      <c r="L57" s="6"/>
    </row>
    <row r="58" spans="1:12" s="89" customFormat="1" ht="18" customHeight="1" x14ac:dyDescent="0.2">
      <c r="A58" s="87">
        <v>42794</v>
      </c>
      <c r="B58" s="88" t="s">
        <v>191</v>
      </c>
      <c r="C58" s="23" t="s">
        <v>213</v>
      </c>
      <c r="D58" s="6"/>
      <c r="E58" s="6"/>
      <c r="F58" s="24">
        <v>-10</v>
      </c>
      <c r="G58" s="6"/>
      <c r="H58" s="6"/>
      <c r="I58" s="6"/>
      <c r="J58" s="6"/>
      <c r="K58" s="6"/>
      <c r="L58" s="6"/>
    </row>
    <row r="59" spans="1:12" s="89" customFormat="1" ht="18" customHeight="1" x14ac:dyDescent="0.2">
      <c r="A59" s="87">
        <v>42797</v>
      </c>
      <c r="B59" s="88" t="s">
        <v>191</v>
      </c>
      <c r="C59" s="23" t="s">
        <v>214</v>
      </c>
      <c r="D59" s="6"/>
      <c r="E59" s="6"/>
      <c r="F59" s="24">
        <v>-5</v>
      </c>
      <c r="G59" s="6"/>
      <c r="H59" s="6"/>
      <c r="I59" s="6"/>
      <c r="J59" s="6"/>
      <c r="K59" s="6"/>
      <c r="L59" s="6"/>
    </row>
    <row r="60" spans="1:12" s="89" customFormat="1" ht="18" customHeight="1" x14ac:dyDescent="0.2">
      <c r="A60" s="87">
        <v>42797</v>
      </c>
      <c r="B60" s="88" t="s">
        <v>191</v>
      </c>
      <c r="C60" s="23" t="s">
        <v>215</v>
      </c>
      <c r="D60" s="6"/>
      <c r="E60" s="6"/>
      <c r="F60" s="24">
        <v>-3</v>
      </c>
      <c r="G60" s="6"/>
      <c r="H60" s="6"/>
      <c r="I60" s="6"/>
      <c r="J60" s="6"/>
      <c r="K60" s="6"/>
      <c r="L60" s="6"/>
    </row>
    <row r="61" spans="1:12" s="89" customFormat="1" ht="18" customHeight="1" x14ac:dyDescent="0.2">
      <c r="A61" s="87">
        <v>42856</v>
      </c>
      <c r="B61" s="88" t="s">
        <v>42</v>
      </c>
      <c r="C61" s="23" t="s">
        <v>48</v>
      </c>
      <c r="D61" s="6"/>
      <c r="E61" s="6"/>
      <c r="F61" s="24"/>
      <c r="G61" s="6"/>
      <c r="H61" s="6"/>
      <c r="I61" s="6"/>
      <c r="J61" s="6"/>
      <c r="K61" s="6">
        <v>4</v>
      </c>
      <c r="L61" s="6"/>
    </row>
    <row r="62" spans="1:12" s="89" customFormat="1" ht="18" customHeight="1" x14ac:dyDescent="0.2">
      <c r="A62" s="87">
        <v>42857</v>
      </c>
      <c r="B62" s="88" t="s">
        <v>123</v>
      </c>
      <c r="C62" s="23" t="s">
        <v>48</v>
      </c>
      <c r="D62" s="6"/>
      <c r="E62" s="6"/>
      <c r="F62" s="24">
        <v>5</v>
      </c>
      <c r="G62" s="6"/>
      <c r="H62" s="6"/>
      <c r="I62" s="6"/>
      <c r="J62" s="6"/>
      <c r="K62" s="6"/>
      <c r="L62" s="6"/>
    </row>
    <row r="63" spans="1:12" s="89" customFormat="1" ht="18" customHeight="1" x14ac:dyDescent="0.2">
      <c r="A63" s="87">
        <v>42859</v>
      </c>
      <c r="B63" s="88" t="s">
        <v>129</v>
      </c>
      <c r="C63" s="23" t="s">
        <v>221</v>
      </c>
      <c r="D63" s="6"/>
      <c r="E63" s="6"/>
      <c r="F63" s="24">
        <v>-2</v>
      </c>
      <c r="G63" s="6"/>
      <c r="H63" s="6"/>
      <c r="I63" s="6"/>
      <c r="J63" s="6"/>
      <c r="K63" s="6"/>
      <c r="L63" s="6"/>
    </row>
    <row r="64" spans="1:12" s="89" customFormat="1" ht="18" customHeight="1" x14ac:dyDescent="0.2">
      <c r="A64" s="87">
        <v>42865</v>
      </c>
      <c r="B64" s="88" t="s">
        <v>185</v>
      </c>
      <c r="C64" s="23" t="s">
        <v>222</v>
      </c>
      <c r="D64" s="6"/>
      <c r="E64" s="6"/>
      <c r="F64" s="24">
        <v>-2</v>
      </c>
      <c r="G64" s="6"/>
      <c r="H64" s="6"/>
      <c r="I64" s="6"/>
      <c r="J64" s="6"/>
      <c r="K64" s="6"/>
      <c r="L64" s="6"/>
    </row>
    <row r="65" spans="1:12" s="89" customFormat="1" ht="18" customHeight="1" x14ac:dyDescent="0.2">
      <c r="A65" s="87">
        <v>42896</v>
      </c>
      <c r="B65" s="88" t="s">
        <v>191</v>
      </c>
      <c r="C65" s="23" t="s">
        <v>229</v>
      </c>
      <c r="D65" s="6"/>
      <c r="E65" s="6"/>
      <c r="F65" s="24"/>
      <c r="G65" s="6"/>
      <c r="H65" s="6"/>
      <c r="I65" s="6"/>
      <c r="J65" s="6"/>
      <c r="K65" s="6">
        <v>-1</v>
      </c>
      <c r="L65" s="6"/>
    </row>
    <row r="66" spans="1:12" s="89" customFormat="1" ht="18" customHeight="1" x14ac:dyDescent="0.2">
      <c r="A66" s="87">
        <v>42905</v>
      </c>
      <c r="B66" s="88" t="s">
        <v>166</v>
      </c>
      <c r="C66" s="23" t="s">
        <v>232</v>
      </c>
      <c r="D66" s="6"/>
      <c r="E66" s="6"/>
      <c r="F66" s="24">
        <v>-1</v>
      </c>
      <c r="G66" s="6"/>
      <c r="H66" s="6"/>
      <c r="I66" s="6"/>
      <c r="J66" s="6"/>
      <c r="K66" s="6"/>
      <c r="L66" s="6"/>
    </row>
    <row r="67" spans="1:12" s="89" customFormat="1" ht="18" customHeight="1" x14ac:dyDescent="0.2">
      <c r="A67" s="87">
        <v>42969</v>
      </c>
      <c r="B67" s="88" t="s">
        <v>185</v>
      </c>
      <c r="C67" s="23" t="s">
        <v>241</v>
      </c>
      <c r="D67" s="6"/>
      <c r="E67" s="6"/>
      <c r="F67" s="24"/>
      <c r="G67" s="6"/>
      <c r="H67" s="6"/>
      <c r="I67" s="6"/>
      <c r="J67" s="6"/>
      <c r="K67" s="6">
        <v>-3</v>
      </c>
      <c r="L67" s="6"/>
    </row>
    <row r="68" spans="1:12" s="141" customFormat="1" ht="18" customHeight="1" x14ac:dyDescent="0.2">
      <c r="A68" s="136">
        <v>42996</v>
      </c>
      <c r="B68" s="137" t="s">
        <v>166</v>
      </c>
      <c r="C68" s="138" t="s">
        <v>248</v>
      </c>
      <c r="D68" s="139"/>
      <c r="E68" s="139"/>
      <c r="F68" s="140"/>
      <c r="G68" s="139"/>
      <c r="H68" s="139"/>
      <c r="I68" s="139"/>
      <c r="J68" s="139"/>
      <c r="K68" s="139"/>
      <c r="L68" s="139"/>
    </row>
    <row r="69" spans="1:12" s="149" customFormat="1" ht="18" customHeight="1" x14ac:dyDescent="0.2">
      <c r="A69" s="144"/>
      <c r="B69" s="144">
        <v>43049</v>
      </c>
      <c r="C69" s="146"/>
      <c r="D69" s="147">
        <v>0.245</v>
      </c>
      <c r="E69" s="147"/>
      <c r="F69" s="148"/>
      <c r="G69" s="147"/>
      <c r="H69" s="147"/>
      <c r="I69" s="147"/>
      <c r="J69" s="147"/>
      <c r="K69" s="147"/>
      <c r="L69" s="147"/>
    </row>
    <row r="70" spans="1:12" s="89" customFormat="1" ht="18" customHeight="1" x14ac:dyDescent="0.2">
      <c r="A70" s="87">
        <v>43088</v>
      </c>
      <c r="B70" s="164" t="s">
        <v>191</v>
      </c>
      <c r="C70" s="23" t="s">
        <v>270</v>
      </c>
      <c r="D70" s="6"/>
      <c r="E70" s="6"/>
      <c r="F70" s="24"/>
      <c r="G70" s="6"/>
      <c r="H70" s="6"/>
      <c r="I70" s="6"/>
      <c r="J70" s="6"/>
      <c r="K70" s="6">
        <v>-1</v>
      </c>
      <c r="L70" s="6"/>
    </row>
    <row r="71" spans="1:12" s="89" customFormat="1" ht="18" customHeight="1" x14ac:dyDescent="0.2">
      <c r="A71" s="87">
        <v>43161</v>
      </c>
      <c r="B71" s="164" t="s">
        <v>223</v>
      </c>
      <c r="C71" s="23" t="s">
        <v>281</v>
      </c>
      <c r="D71" s="6"/>
      <c r="E71" s="6"/>
      <c r="F71" s="24"/>
      <c r="G71" s="6"/>
      <c r="H71" s="6"/>
      <c r="I71" s="6"/>
      <c r="J71" s="6"/>
      <c r="K71" s="6">
        <v>-2</v>
      </c>
      <c r="L71" s="6"/>
    </row>
    <row r="72" spans="1:12" s="89" customFormat="1" ht="18" customHeight="1" x14ac:dyDescent="0.2">
      <c r="A72" s="87"/>
      <c r="B72" s="164"/>
      <c r="C72" s="23"/>
      <c r="D72" s="6"/>
      <c r="E72" s="6"/>
      <c r="F72" s="24"/>
      <c r="G72" s="6"/>
      <c r="H72" s="6"/>
      <c r="I72" s="6"/>
      <c r="J72" s="6"/>
      <c r="K72" s="6"/>
      <c r="L72" s="6"/>
    </row>
    <row r="73" spans="1:12" s="89" customFormat="1" ht="18" customHeight="1" x14ac:dyDescent="0.2">
      <c r="A73" s="87"/>
      <c r="B73" s="164"/>
      <c r="C73" s="23"/>
      <c r="D73" s="6"/>
      <c r="E73" s="6"/>
      <c r="F73" s="24"/>
      <c r="G73" s="6"/>
      <c r="H73" s="6"/>
      <c r="I73" s="6"/>
      <c r="J73" s="6"/>
      <c r="K73" s="6"/>
      <c r="L73" s="6"/>
    </row>
    <row r="74" spans="1:12" ht="18" customHeight="1" x14ac:dyDescent="0.2">
      <c r="A74" s="19" t="s">
        <v>145</v>
      </c>
      <c r="B74" s="20"/>
      <c r="C74" s="21" t="s">
        <v>10</v>
      </c>
      <c r="D74" s="160">
        <v>0.245</v>
      </c>
      <c r="E74" s="74">
        <f>SUM(E6:E61)</f>
        <v>0</v>
      </c>
      <c r="F74" s="74">
        <f>SUM(F6:F66)</f>
        <v>0</v>
      </c>
      <c r="G74" s="74">
        <f t="shared" ref="G74:L74" si="0">SUM(G6:G61)</f>
        <v>0</v>
      </c>
      <c r="H74" s="74">
        <f t="shared" si="0"/>
        <v>0</v>
      </c>
      <c r="I74" s="74">
        <f t="shared" si="0"/>
        <v>0</v>
      </c>
      <c r="J74" s="74">
        <f t="shared" si="0"/>
        <v>0</v>
      </c>
      <c r="K74" s="160">
        <f>SUM(K6:K73)</f>
        <v>0</v>
      </c>
      <c r="L74" s="74">
        <f t="shared" si="0"/>
        <v>0</v>
      </c>
    </row>
    <row r="75" spans="1:12" ht="18" customHeight="1" x14ac:dyDescent="0.2">
      <c r="F75" s="143"/>
      <c r="K75" s="142" t="s">
        <v>249</v>
      </c>
    </row>
    <row r="76" spans="1:12" ht="18" customHeight="1" x14ac:dyDescent="0.2"/>
    <row r="77" spans="1:12" ht="18" customHeight="1" x14ac:dyDescent="0.2"/>
    <row r="78" spans="1:12" ht="18" customHeight="1" x14ac:dyDescent="0.2"/>
    <row r="79" spans="1:12" ht="18" customHeight="1" x14ac:dyDescent="0.2"/>
    <row r="80" spans="1:12" ht="18" customHeight="1" x14ac:dyDescent="0.2"/>
    <row r="81" spans="5:5" ht="18" customHeight="1" x14ac:dyDescent="0.2"/>
    <row r="82" spans="5:5" ht="18" customHeight="1" x14ac:dyDescent="0.2">
      <c r="E82" s="25" t="s">
        <v>12</v>
      </c>
    </row>
    <row r="83" spans="5:5" ht="18" customHeight="1" x14ac:dyDescent="0.2"/>
    <row r="84" spans="5:5" ht="18" customHeight="1" x14ac:dyDescent="0.2"/>
    <row r="85" spans="5:5" ht="18" customHeight="1" x14ac:dyDescent="0.2"/>
    <row r="86" spans="5:5" ht="18" customHeight="1" x14ac:dyDescent="0.2"/>
    <row r="87" spans="5:5" ht="18" customHeight="1" x14ac:dyDescent="0.2"/>
    <row r="88" spans="5:5" ht="18" customHeight="1" x14ac:dyDescent="0.2"/>
    <row r="89" spans="5:5" ht="18" customHeight="1" x14ac:dyDescent="0.2"/>
    <row r="90" spans="5:5" ht="18" customHeight="1" x14ac:dyDescent="0.2"/>
    <row r="91" spans="5:5" ht="18" customHeight="1" x14ac:dyDescent="0.2"/>
    <row r="92" spans="5:5" ht="18" customHeight="1" x14ac:dyDescent="0.2"/>
    <row r="93" spans="5:5" ht="18" customHeight="1" x14ac:dyDescent="0.2"/>
    <row r="94" spans="5:5" ht="18" customHeight="1" x14ac:dyDescent="0.2"/>
    <row r="95" spans="5:5" ht="18" customHeight="1" x14ac:dyDescent="0.2"/>
    <row r="96" spans="5:5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spans="1:12" ht="18" customHeight="1" x14ac:dyDescent="0.2"/>
    <row r="114" spans="1:12" ht="18" customHeight="1" x14ac:dyDescent="0.2"/>
    <row r="115" spans="1:12" ht="18" customHeight="1" x14ac:dyDescent="0.2"/>
    <row r="116" spans="1:12" ht="18" customHeight="1" x14ac:dyDescent="0.2"/>
    <row r="117" spans="1:12" ht="18" customHeight="1" x14ac:dyDescent="0.2"/>
    <row r="118" spans="1:12" ht="18" customHeight="1" x14ac:dyDescent="0.2"/>
    <row r="119" spans="1:12" s="5" customFormat="1" ht="18" customHeight="1" x14ac:dyDescent="0.2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ht="18" customHeight="1" x14ac:dyDescent="0.2"/>
    <row r="121" spans="1:12" ht="18" customHeight="1" x14ac:dyDescent="0.2"/>
    <row r="122" spans="1:12" ht="18" customHeight="1" x14ac:dyDescent="0.2"/>
    <row r="123" spans="1:12" ht="18" customHeight="1" x14ac:dyDescent="0.2"/>
    <row r="124" spans="1:12" ht="18" customHeight="1" x14ac:dyDescent="0.2"/>
    <row r="125" spans="1:12" ht="18" customHeight="1" x14ac:dyDescent="0.2"/>
    <row r="126" spans="1:12" ht="18" customHeight="1" x14ac:dyDescent="0.2"/>
    <row r="127" spans="1:12" ht="18" customHeight="1" x14ac:dyDescent="0.2"/>
    <row r="128" spans="1:12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</sheetData>
  <pageMargins left="0.75" right="0.75" top="0" bottom="0" header="0.5" footer="0.5"/>
  <pageSetup scale="80" orientation="landscape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173"/>
  <sheetViews>
    <sheetView zoomScale="84" zoomScaleNormal="84" workbookViewId="0">
      <pane ySplit="5" topLeftCell="A63" activePane="bottomLeft" state="frozen"/>
      <selection pane="bottomLeft" activeCell="F5" sqref="F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9.42578125" customWidth="1"/>
    <col min="4" max="4" width="11.42578125" customWidth="1"/>
    <col min="5" max="5" width="10.7109375" customWidth="1"/>
    <col min="6" max="6" width="13" customWidth="1"/>
    <col min="7" max="8" width="10.42578125" customWidth="1"/>
    <col min="9" max="10" width="12.5703125" bestFit="1" customWidth="1"/>
    <col min="11" max="11" width="33.5703125" bestFit="1" customWidth="1"/>
    <col min="12" max="12" width="12.5703125" bestFit="1" customWidth="1"/>
  </cols>
  <sheetData>
    <row r="1" spans="1:12" ht="15" x14ac:dyDescent="0.2">
      <c r="A1" t="s">
        <v>0</v>
      </c>
      <c r="H1" s="14"/>
    </row>
    <row r="2" spans="1:12" s="1" customFormat="1" ht="29.25" customHeight="1" x14ac:dyDescent="0.4">
      <c r="A2" s="4" t="s">
        <v>14</v>
      </c>
      <c r="E2" s="1" t="s">
        <v>15</v>
      </c>
      <c r="H2" s="14"/>
      <c r="J2" s="1" t="s">
        <v>11</v>
      </c>
      <c r="K2" s="108">
        <v>160920021909</v>
      </c>
    </row>
    <row r="3" spans="1:12" s="16" customFormat="1" ht="25.5" customHeight="1" x14ac:dyDescent="0.35">
      <c r="D3" s="122" t="s">
        <v>234</v>
      </c>
      <c r="E3" s="120"/>
      <c r="F3" s="120"/>
      <c r="G3" s="120"/>
      <c r="H3" s="120" t="s">
        <v>285</v>
      </c>
      <c r="I3" s="120"/>
      <c r="J3" s="120"/>
      <c r="K3" s="120"/>
      <c r="L3" s="121"/>
    </row>
    <row r="4" spans="1:12" s="150" customFormat="1" ht="25.5" customHeight="1" x14ac:dyDescent="0.35">
      <c r="A4" s="150" t="s">
        <v>258</v>
      </c>
      <c r="D4" s="153"/>
      <c r="E4" s="154"/>
      <c r="F4" s="154" t="s">
        <v>337</v>
      </c>
      <c r="G4" s="154"/>
      <c r="H4" s="154"/>
      <c r="I4" s="154" t="s">
        <v>271</v>
      </c>
      <c r="J4" s="154"/>
      <c r="K4" s="154"/>
      <c r="L4" s="154"/>
    </row>
    <row r="5" spans="1:12" ht="54.7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256</v>
      </c>
      <c r="I5" s="101" t="s">
        <v>116</v>
      </c>
      <c r="J5" s="101" t="s">
        <v>117</v>
      </c>
      <c r="K5" s="3" t="s">
        <v>172</v>
      </c>
      <c r="L5" s="3" t="s">
        <v>291</v>
      </c>
    </row>
    <row r="6" spans="1:12" ht="18" customHeight="1" x14ac:dyDescent="0.2">
      <c r="A6" s="41">
        <v>42649</v>
      </c>
      <c r="B6" s="35" t="s">
        <v>144</v>
      </c>
      <c r="C6" s="35" t="s">
        <v>143</v>
      </c>
      <c r="D6" s="28">
        <v>82.8</v>
      </c>
      <c r="E6" s="27"/>
      <c r="F6" s="27"/>
      <c r="G6" s="27"/>
      <c r="H6" s="27"/>
      <c r="I6" s="27"/>
      <c r="J6" s="27"/>
      <c r="K6" s="27"/>
      <c r="L6" s="27"/>
    </row>
    <row r="7" spans="1:12" ht="17.25" customHeight="1" x14ac:dyDescent="0.2">
      <c r="A7" s="41">
        <v>42660</v>
      </c>
      <c r="B7" s="35" t="s">
        <v>166</v>
      </c>
      <c r="C7" s="31" t="s">
        <v>183</v>
      </c>
      <c r="D7" s="29">
        <v>-2</v>
      </c>
      <c r="E7" s="28"/>
      <c r="F7" s="28"/>
      <c r="G7" s="28"/>
      <c r="H7" s="28"/>
      <c r="I7" s="28"/>
      <c r="J7" s="28"/>
      <c r="K7" s="28"/>
      <c r="L7" s="28"/>
    </row>
    <row r="8" spans="1:12" ht="18" customHeight="1" x14ac:dyDescent="0.2">
      <c r="A8" s="41">
        <v>42759</v>
      </c>
      <c r="B8" s="35" t="s">
        <v>166</v>
      </c>
      <c r="C8" s="31" t="s">
        <v>203</v>
      </c>
      <c r="D8" s="30">
        <v>-2</v>
      </c>
      <c r="E8" s="28"/>
      <c r="F8" s="28"/>
      <c r="G8" s="28"/>
      <c r="H8" s="28"/>
      <c r="I8" s="28"/>
      <c r="J8" s="28"/>
      <c r="K8" s="28"/>
      <c r="L8" s="28"/>
    </row>
    <row r="9" spans="1:12" ht="18" customHeight="1" x14ac:dyDescent="0.2">
      <c r="A9" s="41">
        <v>42773</v>
      </c>
      <c r="B9" s="35" t="s">
        <v>208</v>
      </c>
      <c r="C9" s="31" t="s">
        <v>209</v>
      </c>
      <c r="D9" s="30">
        <v>-3.5</v>
      </c>
      <c r="E9" s="28"/>
      <c r="F9" s="90"/>
      <c r="G9" s="28"/>
      <c r="H9" s="28"/>
      <c r="I9" s="28"/>
      <c r="J9" s="28"/>
      <c r="K9" s="28"/>
      <c r="L9" s="28"/>
    </row>
    <row r="10" spans="1:12" ht="18" customHeight="1" x14ac:dyDescent="0.2">
      <c r="A10" s="41">
        <v>42789</v>
      </c>
      <c r="B10" s="35" t="s">
        <v>191</v>
      </c>
      <c r="C10" s="31" t="s">
        <v>211</v>
      </c>
      <c r="D10" s="30">
        <v>-5</v>
      </c>
      <c r="E10" s="28"/>
      <c r="F10" s="28"/>
      <c r="G10" s="28"/>
      <c r="H10" s="28"/>
      <c r="I10" s="28"/>
      <c r="J10" s="28"/>
      <c r="K10" s="28"/>
      <c r="L10" s="28"/>
    </row>
    <row r="11" spans="1:12" ht="18" customHeight="1" x14ac:dyDescent="0.2">
      <c r="A11" s="41">
        <v>42794</v>
      </c>
      <c r="B11" s="35" t="s">
        <v>191</v>
      </c>
      <c r="C11" s="31" t="s">
        <v>212</v>
      </c>
      <c r="D11" s="30">
        <v>-2.5</v>
      </c>
      <c r="E11" s="28"/>
      <c r="F11" s="28"/>
      <c r="G11" s="28"/>
      <c r="H11" s="28"/>
      <c r="I11" s="28"/>
      <c r="J11" s="28"/>
      <c r="K11" s="28"/>
      <c r="L11" s="28"/>
    </row>
    <row r="12" spans="1:12" ht="18" customHeight="1" x14ac:dyDescent="0.2">
      <c r="A12" s="41">
        <v>42797</v>
      </c>
      <c r="B12" s="35" t="s">
        <v>191</v>
      </c>
      <c r="C12" s="31" t="s">
        <v>214</v>
      </c>
      <c r="D12" s="30"/>
      <c r="E12" s="28"/>
      <c r="F12" s="28">
        <v>5</v>
      </c>
      <c r="G12" s="28"/>
      <c r="H12" s="28"/>
      <c r="I12" s="28"/>
      <c r="J12" s="28"/>
      <c r="K12" s="28"/>
      <c r="L12" s="28"/>
    </row>
    <row r="13" spans="1:12" ht="18" customHeight="1" x14ac:dyDescent="0.2">
      <c r="A13" s="84">
        <v>42797</v>
      </c>
      <c r="B13" s="32" t="s">
        <v>191</v>
      </c>
      <c r="C13" s="31" t="s">
        <v>215</v>
      </c>
      <c r="D13" s="27"/>
      <c r="E13" s="27"/>
      <c r="F13" s="38">
        <v>-5</v>
      </c>
      <c r="G13" s="27"/>
      <c r="H13" s="27"/>
      <c r="I13" s="27"/>
      <c r="J13" s="27"/>
      <c r="K13" s="27"/>
      <c r="L13" s="27"/>
    </row>
    <row r="14" spans="1:12" ht="18" customHeight="1" x14ac:dyDescent="0.2">
      <c r="A14" s="84">
        <v>42800</v>
      </c>
      <c r="B14" s="32" t="s">
        <v>208</v>
      </c>
      <c r="C14" s="31" t="s">
        <v>216</v>
      </c>
      <c r="D14" s="27">
        <v>-5</v>
      </c>
      <c r="E14" s="27"/>
      <c r="F14" s="38">
        <v>9</v>
      </c>
      <c r="G14" s="27"/>
      <c r="H14" s="27"/>
      <c r="I14" s="27"/>
      <c r="J14" s="27"/>
      <c r="K14" s="27"/>
      <c r="L14" s="27"/>
    </row>
    <row r="15" spans="1:12" s="89" customFormat="1" ht="18" customHeight="1" x14ac:dyDescent="0.2">
      <c r="A15" s="109">
        <v>42804</v>
      </c>
      <c r="B15" s="110" t="s">
        <v>166</v>
      </c>
      <c r="C15" s="31" t="s">
        <v>217</v>
      </c>
      <c r="D15" s="28"/>
      <c r="E15" s="28"/>
      <c r="F15" s="38">
        <v>-4</v>
      </c>
      <c r="G15" s="28"/>
      <c r="H15" s="28"/>
      <c r="I15" s="28"/>
      <c r="J15" s="28"/>
      <c r="K15" s="28"/>
      <c r="L15" s="28"/>
    </row>
    <row r="16" spans="1:12" s="89" customFormat="1" ht="18" customHeight="1" x14ac:dyDescent="0.2">
      <c r="A16" s="87">
        <v>42809</v>
      </c>
      <c r="B16" s="88" t="s">
        <v>166</v>
      </c>
      <c r="C16" s="23" t="s">
        <v>218</v>
      </c>
      <c r="D16" s="6"/>
      <c r="E16" s="6"/>
      <c r="F16" s="24">
        <v>-1</v>
      </c>
      <c r="G16" s="6"/>
      <c r="H16" s="6"/>
      <c r="I16" s="6"/>
      <c r="J16" s="6"/>
      <c r="K16" s="6"/>
      <c r="L16" s="6"/>
    </row>
    <row r="17" spans="1:12" s="89" customFormat="1" ht="18" customHeight="1" x14ac:dyDescent="0.2">
      <c r="A17" s="87">
        <v>42842</v>
      </c>
      <c r="B17" s="88" t="s">
        <v>191</v>
      </c>
      <c r="C17" s="23" t="s">
        <v>219</v>
      </c>
      <c r="D17" s="6"/>
      <c r="E17" s="6"/>
      <c r="F17" s="24">
        <v>-1</v>
      </c>
      <c r="G17" s="6"/>
      <c r="H17" s="6"/>
      <c r="I17" s="6"/>
      <c r="J17" s="6"/>
      <c r="K17" s="6"/>
      <c r="L17" s="6"/>
    </row>
    <row r="18" spans="1:12" s="89" customFormat="1" ht="18" customHeight="1" x14ac:dyDescent="0.2">
      <c r="A18" s="87">
        <v>42856</v>
      </c>
      <c r="B18" s="88" t="s">
        <v>191</v>
      </c>
      <c r="C18" s="23" t="s">
        <v>220</v>
      </c>
      <c r="D18" s="6"/>
      <c r="E18" s="6"/>
      <c r="F18" s="24">
        <v>-1</v>
      </c>
      <c r="G18" s="6"/>
      <c r="H18" s="6"/>
      <c r="I18" s="6"/>
      <c r="J18" s="6"/>
      <c r="K18" s="6"/>
      <c r="L18" s="6"/>
    </row>
    <row r="19" spans="1:12" s="89" customFormat="1" ht="18" customHeight="1" x14ac:dyDescent="0.2">
      <c r="A19" s="87">
        <v>42880</v>
      </c>
      <c r="B19" s="88" t="s">
        <v>223</v>
      </c>
      <c r="C19" s="23" t="s">
        <v>224</v>
      </c>
      <c r="D19" s="6">
        <v>-2.1</v>
      </c>
      <c r="E19" s="6"/>
      <c r="F19" s="24"/>
      <c r="G19" s="6"/>
      <c r="H19" s="6"/>
      <c r="I19" s="6"/>
      <c r="J19" s="6"/>
      <c r="K19" s="6"/>
      <c r="L19" s="6"/>
    </row>
    <row r="20" spans="1:12" s="126" customFormat="1" ht="18" customHeight="1" x14ac:dyDescent="0.2">
      <c r="A20" s="123">
        <v>42895</v>
      </c>
      <c r="B20" s="124" t="s">
        <v>225</v>
      </c>
      <c r="C20" s="54" t="s">
        <v>226</v>
      </c>
      <c r="D20" s="55"/>
      <c r="E20" s="55"/>
      <c r="F20" s="125"/>
      <c r="G20" s="55"/>
      <c r="H20" s="55"/>
      <c r="I20" s="55">
        <v>22</v>
      </c>
      <c r="J20" s="55"/>
      <c r="K20" s="55"/>
      <c r="L20" s="55"/>
    </row>
    <row r="21" spans="1:12" s="135" customFormat="1" ht="18" customHeight="1" x14ac:dyDescent="0.2">
      <c r="A21" s="132">
        <v>42912</v>
      </c>
      <c r="B21" s="133" t="s">
        <v>185</v>
      </c>
      <c r="C21" s="23" t="s">
        <v>233</v>
      </c>
      <c r="D21" s="134">
        <v>-1.1000000000000001</v>
      </c>
      <c r="E21" s="134"/>
      <c r="F21" s="24"/>
      <c r="G21" s="134"/>
      <c r="H21" s="134"/>
      <c r="I21" s="134"/>
      <c r="J21" s="134"/>
      <c r="K21" s="134"/>
      <c r="L21" s="134"/>
    </row>
    <row r="22" spans="1:12" s="135" customFormat="1" ht="18" customHeight="1" x14ac:dyDescent="0.2">
      <c r="A22" s="132">
        <v>42941</v>
      </c>
      <c r="B22" s="133" t="s">
        <v>129</v>
      </c>
      <c r="C22" s="23" t="s">
        <v>235</v>
      </c>
      <c r="D22" s="134"/>
      <c r="E22" s="134"/>
      <c r="F22" s="24">
        <v>-1</v>
      </c>
      <c r="G22" s="134"/>
      <c r="H22" s="134"/>
      <c r="I22" s="134"/>
      <c r="J22" s="134"/>
      <c r="K22" s="134"/>
      <c r="L22" s="134"/>
    </row>
    <row r="23" spans="1:12" s="135" customFormat="1" ht="18" customHeight="1" x14ac:dyDescent="0.2">
      <c r="A23" s="132">
        <v>42942</v>
      </c>
      <c r="B23" s="133" t="s">
        <v>191</v>
      </c>
      <c r="C23" s="23" t="s">
        <v>236</v>
      </c>
      <c r="D23" s="134"/>
      <c r="E23" s="134"/>
      <c r="F23" s="24">
        <v>-1</v>
      </c>
      <c r="G23" s="134"/>
      <c r="H23" s="134"/>
      <c r="I23" s="134"/>
      <c r="J23" s="134"/>
      <c r="K23" s="134"/>
      <c r="L23" s="134"/>
    </row>
    <row r="24" spans="1:12" s="135" customFormat="1" ht="18" customHeight="1" x14ac:dyDescent="0.2">
      <c r="A24" s="132">
        <v>42955</v>
      </c>
      <c r="B24" s="133" t="s">
        <v>223</v>
      </c>
      <c r="C24" s="23" t="s">
        <v>237</v>
      </c>
      <c r="D24" s="134"/>
      <c r="E24" s="134"/>
      <c r="F24" s="24"/>
      <c r="G24" s="134"/>
      <c r="H24" s="134"/>
      <c r="I24" s="134">
        <v>-10</v>
      </c>
      <c r="J24" s="134"/>
      <c r="K24" s="134"/>
      <c r="L24" s="134"/>
    </row>
    <row r="25" spans="1:12" s="135" customFormat="1" ht="18" customHeight="1" x14ac:dyDescent="0.2">
      <c r="A25" s="132">
        <v>42956</v>
      </c>
      <c r="B25" s="133" t="s">
        <v>223</v>
      </c>
      <c r="C25" s="23" t="s">
        <v>238</v>
      </c>
      <c r="D25" s="134">
        <v>-7</v>
      </c>
      <c r="E25" s="134"/>
      <c r="F25" s="24">
        <v>13</v>
      </c>
      <c r="G25" s="134"/>
      <c r="H25" s="134"/>
      <c r="I25" s="134"/>
      <c r="J25" s="134"/>
      <c r="K25" s="134"/>
      <c r="L25" s="134"/>
    </row>
    <row r="26" spans="1:12" s="135" customFormat="1" ht="18" customHeight="1" x14ac:dyDescent="0.2">
      <c r="A26" s="132">
        <v>42957</v>
      </c>
      <c r="B26" s="133" t="s">
        <v>191</v>
      </c>
      <c r="C26" s="23" t="s">
        <v>240</v>
      </c>
      <c r="D26" s="134"/>
      <c r="E26" s="134"/>
      <c r="F26" s="24">
        <v>-1</v>
      </c>
      <c r="G26" s="134"/>
      <c r="H26" s="134"/>
      <c r="I26" s="134"/>
      <c r="J26" s="134"/>
      <c r="K26" s="134"/>
      <c r="L26" s="134"/>
    </row>
    <row r="27" spans="1:12" s="135" customFormat="1" ht="18" customHeight="1" x14ac:dyDescent="0.2">
      <c r="A27" s="132">
        <v>42975</v>
      </c>
      <c r="B27" s="133" t="s">
        <v>129</v>
      </c>
      <c r="C27" s="23" t="s">
        <v>242</v>
      </c>
      <c r="D27" s="134"/>
      <c r="E27" s="134"/>
      <c r="F27" s="24">
        <v>-1</v>
      </c>
      <c r="G27" s="134"/>
      <c r="H27" s="134"/>
      <c r="I27" s="134"/>
      <c r="J27" s="134"/>
      <c r="K27" s="134"/>
      <c r="L27" s="134"/>
    </row>
    <row r="28" spans="1:12" s="135" customFormat="1" ht="18" customHeight="1" x14ac:dyDescent="0.2">
      <c r="A28" s="132">
        <v>42983</v>
      </c>
      <c r="B28" s="133" t="s">
        <v>223</v>
      </c>
      <c r="C28" s="23" t="s">
        <v>243</v>
      </c>
      <c r="D28" s="134"/>
      <c r="E28" s="134"/>
      <c r="F28" s="24">
        <v>-1</v>
      </c>
      <c r="G28" s="134"/>
      <c r="H28" s="134"/>
      <c r="I28" s="134"/>
      <c r="J28" s="134"/>
      <c r="K28" s="134"/>
      <c r="L28" s="134"/>
    </row>
    <row r="29" spans="1:12" s="135" customFormat="1" ht="18" customHeight="1" x14ac:dyDescent="0.2">
      <c r="A29" s="132">
        <v>42983</v>
      </c>
      <c r="B29" s="133" t="s">
        <v>191</v>
      </c>
      <c r="C29" s="23" t="s">
        <v>244</v>
      </c>
      <c r="D29" s="134"/>
      <c r="E29" s="134"/>
      <c r="F29" s="24"/>
      <c r="G29" s="134"/>
      <c r="H29" s="134"/>
      <c r="I29" s="134">
        <v>-3</v>
      </c>
      <c r="J29" s="134"/>
      <c r="K29" s="134"/>
      <c r="L29" s="134"/>
    </row>
    <row r="30" spans="1:12" s="135" customFormat="1" ht="18" customHeight="1" x14ac:dyDescent="0.2">
      <c r="A30" s="132">
        <v>42991</v>
      </c>
      <c r="B30" s="133" t="s">
        <v>223</v>
      </c>
      <c r="C30" s="23" t="s">
        <v>245</v>
      </c>
      <c r="D30" s="134"/>
      <c r="E30" s="134"/>
      <c r="F30" s="24">
        <v>-1</v>
      </c>
      <c r="G30" s="134"/>
      <c r="H30" s="134"/>
      <c r="I30" s="134"/>
      <c r="J30" s="134"/>
      <c r="K30" s="134"/>
      <c r="L30" s="134"/>
    </row>
    <row r="31" spans="1:12" s="135" customFormat="1" ht="18" customHeight="1" x14ac:dyDescent="0.2">
      <c r="A31" s="132">
        <v>42993</v>
      </c>
      <c r="B31" s="133" t="s">
        <v>166</v>
      </c>
      <c r="C31" s="23" t="s">
        <v>246</v>
      </c>
      <c r="D31" s="134"/>
      <c r="E31" s="134"/>
      <c r="F31" s="24">
        <v>-1</v>
      </c>
      <c r="G31" s="134"/>
      <c r="H31" s="134"/>
      <c r="I31" s="134"/>
      <c r="J31" s="134"/>
      <c r="K31" s="134"/>
      <c r="L31" s="134"/>
    </row>
    <row r="32" spans="1:12" s="135" customFormat="1" ht="18" customHeight="1" x14ac:dyDescent="0.2">
      <c r="A32" s="132">
        <v>42995</v>
      </c>
      <c r="B32" s="133" t="s">
        <v>247</v>
      </c>
      <c r="C32" s="23" t="s">
        <v>91</v>
      </c>
      <c r="D32" s="50">
        <v>-15</v>
      </c>
      <c r="E32" s="134"/>
      <c r="F32" s="24"/>
      <c r="G32" s="134"/>
      <c r="H32" s="134"/>
      <c r="I32" s="134"/>
      <c r="J32" s="134"/>
      <c r="K32" s="134"/>
      <c r="L32" s="134"/>
    </row>
    <row r="33" spans="1:12" s="141" customFormat="1" ht="18" customHeight="1" x14ac:dyDescent="0.2">
      <c r="A33" s="136">
        <v>42996</v>
      </c>
      <c r="B33" s="137" t="s">
        <v>166</v>
      </c>
      <c r="C33" s="138" t="s">
        <v>248</v>
      </c>
      <c r="D33" s="139"/>
      <c r="E33" s="139"/>
      <c r="F33" s="140">
        <v>1</v>
      </c>
      <c r="G33" s="139"/>
      <c r="H33" s="139"/>
      <c r="I33" s="139">
        <v>3</v>
      </c>
      <c r="J33" s="139"/>
      <c r="K33" s="139"/>
      <c r="L33" s="139"/>
    </row>
    <row r="34" spans="1:12" s="135" customFormat="1" ht="18" customHeight="1" x14ac:dyDescent="0.2">
      <c r="A34" s="132">
        <v>42997</v>
      </c>
      <c r="B34" s="133" t="s">
        <v>250</v>
      </c>
      <c r="C34" s="23" t="s">
        <v>251</v>
      </c>
      <c r="D34" s="28"/>
      <c r="E34" s="134"/>
      <c r="F34" s="24">
        <v>-1</v>
      </c>
      <c r="G34" s="134"/>
      <c r="H34" s="134"/>
      <c r="I34" s="134"/>
      <c r="J34" s="134"/>
      <c r="K34" s="134"/>
      <c r="L34" s="134"/>
    </row>
    <row r="35" spans="1:12" s="135" customFormat="1" ht="18" customHeight="1" x14ac:dyDescent="0.2">
      <c r="A35" s="132">
        <v>43003</v>
      </c>
      <c r="B35" s="133" t="s">
        <v>223</v>
      </c>
      <c r="C35" s="23" t="s">
        <v>252</v>
      </c>
      <c r="D35" s="28"/>
      <c r="E35" s="134"/>
      <c r="F35" s="24"/>
      <c r="G35" s="134"/>
      <c r="H35" s="134"/>
      <c r="I35" s="134">
        <v>-5</v>
      </c>
      <c r="J35" s="134"/>
      <c r="K35" s="134"/>
      <c r="L35" s="134"/>
    </row>
    <row r="36" spans="1:12" s="135" customFormat="1" ht="18" customHeight="1" x14ac:dyDescent="0.2">
      <c r="A36" s="132">
        <v>43018</v>
      </c>
      <c r="B36" s="133" t="s">
        <v>223</v>
      </c>
      <c r="C36" s="23" t="s">
        <v>253</v>
      </c>
      <c r="D36" s="28"/>
      <c r="E36" s="134"/>
      <c r="F36" s="24">
        <v>-1</v>
      </c>
      <c r="G36" s="134"/>
      <c r="H36" s="134"/>
      <c r="I36" s="134"/>
      <c r="J36" s="134"/>
      <c r="K36" s="134"/>
      <c r="L36" s="134"/>
    </row>
    <row r="37" spans="1:12" s="135" customFormat="1" ht="18" customHeight="1" x14ac:dyDescent="0.2">
      <c r="A37" s="132">
        <v>43028</v>
      </c>
      <c r="B37" s="133" t="s">
        <v>191</v>
      </c>
      <c r="C37" s="23" t="s">
        <v>254</v>
      </c>
      <c r="D37" s="28"/>
      <c r="E37" s="134"/>
      <c r="F37" s="24">
        <v>-3</v>
      </c>
      <c r="G37" s="134"/>
      <c r="H37" s="134"/>
      <c r="I37" s="134"/>
      <c r="J37" s="134"/>
      <c r="K37" s="134"/>
      <c r="L37" s="134"/>
    </row>
    <row r="38" spans="1:12" s="135" customFormat="1" ht="18" customHeight="1" x14ac:dyDescent="0.2">
      <c r="A38" s="132">
        <v>43032</v>
      </c>
      <c r="B38" s="133" t="s">
        <v>223</v>
      </c>
      <c r="C38" s="23" t="s">
        <v>255</v>
      </c>
      <c r="D38" s="28">
        <v>-5.3</v>
      </c>
      <c r="E38" s="134"/>
      <c r="F38" s="24"/>
      <c r="G38" s="134"/>
      <c r="H38" s="134">
        <v>1</v>
      </c>
      <c r="I38" s="134"/>
      <c r="J38" s="134"/>
      <c r="K38" s="134"/>
      <c r="L38" s="134"/>
    </row>
    <row r="39" spans="1:12" s="135" customFormat="1" ht="18" customHeight="1" x14ac:dyDescent="0.2">
      <c r="A39" s="132">
        <v>43034</v>
      </c>
      <c r="B39" s="133" t="s">
        <v>191</v>
      </c>
      <c r="C39" s="23" t="s">
        <v>257</v>
      </c>
      <c r="D39" s="28"/>
      <c r="E39" s="134"/>
      <c r="F39" s="24"/>
      <c r="G39" s="134"/>
      <c r="H39" s="134">
        <v>-1</v>
      </c>
      <c r="I39" s="134"/>
      <c r="J39" s="134"/>
      <c r="K39" s="134"/>
      <c r="L39" s="134"/>
    </row>
    <row r="40" spans="1:12" s="149" customFormat="1" ht="18" customHeight="1" x14ac:dyDescent="0.2">
      <c r="A40" s="144">
        <v>43049</v>
      </c>
      <c r="B40" s="145"/>
      <c r="C40" s="146"/>
      <c r="D40" s="147"/>
      <c r="E40" s="147"/>
      <c r="F40" s="148"/>
      <c r="G40" s="147"/>
      <c r="H40" s="147"/>
      <c r="I40" s="147">
        <v>-3</v>
      </c>
      <c r="J40" s="147"/>
      <c r="K40" s="147"/>
      <c r="L40" s="147"/>
    </row>
    <row r="41" spans="1:12" s="135" customFormat="1" ht="18" customHeight="1" x14ac:dyDescent="0.2">
      <c r="A41" s="132">
        <v>43052</v>
      </c>
      <c r="B41" s="133" t="s">
        <v>191</v>
      </c>
      <c r="C41" s="23" t="s">
        <v>266</v>
      </c>
      <c r="D41" s="28"/>
      <c r="E41" s="134"/>
      <c r="F41" s="24">
        <v>-1</v>
      </c>
      <c r="G41" s="134"/>
      <c r="H41" s="134"/>
      <c r="I41" s="134"/>
      <c r="J41" s="134"/>
      <c r="K41" s="134"/>
      <c r="L41" s="134"/>
    </row>
    <row r="42" spans="1:12" s="135" customFormat="1" ht="18" customHeight="1" x14ac:dyDescent="0.2">
      <c r="A42" s="132">
        <v>43066</v>
      </c>
      <c r="B42" s="133" t="s">
        <v>267</v>
      </c>
      <c r="C42" s="23" t="s">
        <v>268</v>
      </c>
      <c r="D42" s="28">
        <v>-7.8</v>
      </c>
      <c r="E42" s="134"/>
      <c r="F42" s="24"/>
      <c r="G42" s="134"/>
      <c r="H42" s="134"/>
      <c r="I42" s="134">
        <v>15</v>
      </c>
      <c r="J42" s="134"/>
      <c r="K42" s="134"/>
      <c r="L42" s="134"/>
    </row>
    <row r="43" spans="1:12" s="135" customFormat="1" ht="18" customHeight="1" x14ac:dyDescent="0.2">
      <c r="A43" s="132">
        <v>43068</v>
      </c>
      <c r="B43" s="133" t="s">
        <v>191</v>
      </c>
      <c r="C43" s="23" t="s">
        <v>269</v>
      </c>
      <c r="D43" s="28"/>
      <c r="E43" s="134"/>
      <c r="F43" s="24"/>
      <c r="G43" s="134"/>
      <c r="H43" s="134"/>
      <c r="I43" s="134">
        <v>-19</v>
      </c>
      <c r="J43" s="134"/>
      <c r="K43" s="134"/>
      <c r="L43" s="134"/>
    </row>
    <row r="44" spans="1:12" s="135" customFormat="1" ht="18" customHeight="1" x14ac:dyDescent="0.2">
      <c r="A44" s="132">
        <v>43105</v>
      </c>
      <c r="B44" s="133" t="s">
        <v>223</v>
      </c>
      <c r="C44" s="23" t="s">
        <v>273</v>
      </c>
      <c r="D44" s="28">
        <v>-10</v>
      </c>
      <c r="E44" s="134"/>
      <c r="F44" s="24"/>
      <c r="G44" s="134"/>
      <c r="H44" s="134"/>
      <c r="I44" s="134">
        <v>20</v>
      </c>
      <c r="J44" s="134"/>
      <c r="K44" s="134"/>
      <c r="L44" s="134"/>
    </row>
    <row r="45" spans="1:12" s="135" customFormat="1" ht="18" customHeight="1" x14ac:dyDescent="0.2">
      <c r="A45" s="132">
        <v>43109</v>
      </c>
      <c r="B45" s="133" t="s">
        <v>191</v>
      </c>
      <c r="C45" s="23" t="s">
        <v>272</v>
      </c>
      <c r="D45" s="28"/>
      <c r="E45" s="134"/>
      <c r="F45" s="24"/>
      <c r="G45" s="134"/>
      <c r="H45" s="134"/>
      <c r="I45" s="134">
        <v>-8</v>
      </c>
      <c r="J45" s="134"/>
      <c r="K45" s="134"/>
      <c r="L45" s="134"/>
    </row>
    <row r="46" spans="1:12" s="135" customFormat="1" ht="18" customHeight="1" x14ac:dyDescent="0.2">
      <c r="A46" s="132">
        <v>43123</v>
      </c>
      <c r="B46" s="133" t="s">
        <v>223</v>
      </c>
      <c r="C46" s="23" t="s">
        <v>275</v>
      </c>
      <c r="D46" s="28"/>
      <c r="E46" s="134"/>
      <c r="F46" s="24">
        <v>-1</v>
      </c>
      <c r="G46" s="134"/>
      <c r="H46" s="134"/>
      <c r="I46" s="134"/>
      <c r="J46" s="134"/>
      <c r="K46" s="134"/>
      <c r="L46" s="134"/>
    </row>
    <row r="47" spans="1:12" s="135" customFormat="1" ht="18" customHeight="1" x14ac:dyDescent="0.2">
      <c r="A47" s="132">
        <v>43124</v>
      </c>
      <c r="B47" s="133" t="s">
        <v>223</v>
      </c>
      <c r="C47" s="23" t="s">
        <v>276</v>
      </c>
      <c r="D47" s="28"/>
      <c r="E47" s="134"/>
      <c r="F47" s="24"/>
      <c r="G47" s="134"/>
      <c r="H47" s="134"/>
      <c r="I47" s="134">
        <v>-10</v>
      </c>
      <c r="J47" s="134"/>
      <c r="K47" s="134"/>
      <c r="L47" s="134"/>
    </row>
    <row r="48" spans="1:12" s="135" customFormat="1" ht="18" customHeight="1" x14ac:dyDescent="0.2">
      <c r="A48" s="132">
        <v>43129</v>
      </c>
      <c r="B48" s="133" t="s">
        <v>223</v>
      </c>
      <c r="C48" s="23" t="s">
        <v>277</v>
      </c>
      <c r="D48" s="28"/>
      <c r="E48" s="134"/>
      <c r="F48" s="24">
        <v>-1</v>
      </c>
      <c r="G48" s="134"/>
      <c r="H48" s="134"/>
      <c r="I48" s="134"/>
      <c r="J48" s="134"/>
      <c r="K48" s="134"/>
      <c r="L48" s="134"/>
    </row>
    <row r="49" spans="1:12" s="135" customFormat="1" ht="18" customHeight="1" x14ac:dyDescent="0.2">
      <c r="A49" s="132">
        <v>43139</v>
      </c>
      <c r="B49" s="133" t="s">
        <v>223</v>
      </c>
      <c r="C49" s="23" t="s">
        <v>278</v>
      </c>
      <c r="D49" s="28"/>
      <c r="E49" s="134"/>
      <c r="F49" s="24">
        <v>-1</v>
      </c>
      <c r="G49" s="134"/>
      <c r="H49" s="134"/>
      <c r="I49" s="134"/>
      <c r="J49" s="134"/>
      <c r="K49" s="134"/>
      <c r="L49" s="134"/>
    </row>
    <row r="50" spans="1:12" s="135" customFormat="1" ht="18" customHeight="1" x14ac:dyDescent="0.2">
      <c r="A50" s="132">
        <v>43145</v>
      </c>
      <c r="B50" s="133" t="s">
        <v>223</v>
      </c>
      <c r="C50" s="23" t="s">
        <v>279</v>
      </c>
      <c r="D50" s="28">
        <v>-0.5</v>
      </c>
      <c r="E50" s="134"/>
      <c r="F50" s="24">
        <v>1</v>
      </c>
      <c r="G50" s="134"/>
      <c r="H50" s="134"/>
      <c r="I50" s="134"/>
      <c r="J50" s="134"/>
      <c r="K50" s="134"/>
      <c r="L50" s="134"/>
    </row>
    <row r="51" spans="1:12" s="135" customFormat="1" ht="18" customHeight="1" x14ac:dyDescent="0.2">
      <c r="A51" s="132">
        <v>43145</v>
      </c>
      <c r="B51" s="133" t="s">
        <v>223</v>
      </c>
      <c r="C51" s="23" t="s">
        <v>280</v>
      </c>
      <c r="D51" s="28"/>
      <c r="E51" s="134"/>
      <c r="F51" s="24">
        <v>-1</v>
      </c>
      <c r="G51" s="134"/>
      <c r="H51" s="134"/>
      <c r="I51" s="134"/>
      <c r="J51" s="134"/>
      <c r="K51" s="134"/>
      <c r="L51" s="134"/>
    </row>
    <row r="52" spans="1:12" s="135" customFormat="1" ht="18" customHeight="1" x14ac:dyDescent="0.2">
      <c r="A52" s="132">
        <v>43164</v>
      </c>
      <c r="B52" s="133" t="s">
        <v>223</v>
      </c>
      <c r="C52" s="23" t="s">
        <v>282</v>
      </c>
      <c r="D52" s="28">
        <v>-5</v>
      </c>
      <c r="E52" s="134"/>
      <c r="F52" s="24"/>
      <c r="G52" s="134"/>
      <c r="H52" s="134">
        <v>1</v>
      </c>
      <c r="I52" s="134"/>
      <c r="J52" s="134"/>
      <c r="K52" s="134"/>
      <c r="L52" s="134"/>
    </row>
    <row r="53" spans="1:12" s="135" customFormat="1" ht="18" customHeight="1" x14ac:dyDescent="0.2">
      <c r="A53" s="132">
        <v>43165</v>
      </c>
      <c r="B53" s="133" t="s">
        <v>166</v>
      </c>
      <c r="C53" s="23" t="s">
        <v>283</v>
      </c>
      <c r="D53" s="28"/>
      <c r="E53" s="134"/>
      <c r="F53" s="24">
        <v>1</v>
      </c>
      <c r="G53" s="134"/>
      <c r="H53" s="134"/>
      <c r="I53" s="134">
        <v>-1</v>
      </c>
      <c r="J53" s="134"/>
      <c r="K53" s="134"/>
      <c r="L53" s="134"/>
    </row>
    <row r="54" spans="1:12" s="135" customFormat="1" ht="18" customHeight="1" x14ac:dyDescent="0.2">
      <c r="A54" s="132">
        <v>43165</v>
      </c>
      <c r="B54" s="133" t="s">
        <v>223</v>
      </c>
      <c r="C54" s="23" t="s">
        <v>284</v>
      </c>
      <c r="D54" s="28"/>
      <c r="E54" s="134"/>
      <c r="F54" s="24">
        <v>-1</v>
      </c>
      <c r="G54" s="134"/>
      <c r="H54" s="134"/>
      <c r="I54" s="134"/>
      <c r="J54" s="134"/>
      <c r="K54" s="134"/>
      <c r="L54" s="134"/>
    </row>
    <row r="55" spans="1:12" s="135" customFormat="1" ht="18" customHeight="1" x14ac:dyDescent="0.2">
      <c r="A55" s="132">
        <v>43168</v>
      </c>
      <c r="B55" s="133" t="s">
        <v>247</v>
      </c>
      <c r="C55" s="23" t="s">
        <v>286</v>
      </c>
      <c r="D55" s="28"/>
      <c r="E55" s="134"/>
      <c r="F55" s="24"/>
      <c r="G55" s="134"/>
      <c r="H55" s="134">
        <v>-1</v>
      </c>
      <c r="I55" s="134"/>
      <c r="J55" s="134"/>
      <c r="K55" s="134"/>
      <c r="L55" s="134"/>
    </row>
    <row r="56" spans="1:12" s="135" customFormat="1" ht="18" customHeight="1" x14ac:dyDescent="0.2">
      <c r="A56" s="132">
        <v>43168</v>
      </c>
      <c r="B56" s="133" t="s">
        <v>223</v>
      </c>
      <c r="C56" s="23" t="s">
        <v>287</v>
      </c>
      <c r="D56" s="28">
        <v>-2.5</v>
      </c>
      <c r="E56" s="134"/>
      <c r="F56" s="24">
        <v>5</v>
      </c>
      <c r="G56" s="134"/>
      <c r="H56" s="134"/>
      <c r="I56" s="134"/>
      <c r="J56" s="134"/>
      <c r="K56" s="134"/>
      <c r="L56" s="134"/>
    </row>
    <row r="57" spans="1:12" s="135" customFormat="1" ht="18" customHeight="1" x14ac:dyDescent="0.2">
      <c r="A57" s="132">
        <v>43168</v>
      </c>
      <c r="B57" s="133" t="s">
        <v>223</v>
      </c>
      <c r="C57" s="23" t="s">
        <v>288</v>
      </c>
      <c r="D57" s="28"/>
      <c r="E57" s="134"/>
      <c r="F57" s="24">
        <v>-1</v>
      </c>
      <c r="G57" s="134"/>
      <c r="H57" s="134"/>
      <c r="I57" s="134"/>
      <c r="J57" s="134"/>
      <c r="K57" s="134"/>
      <c r="L57" s="134"/>
    </row>
    <row r="58" spans="1:12" s="135" customFormat="1" ht="18" customHeight="1" x14ac:dyDescent="0.2">
      <c r="A58" s="132">
        <v>43173</v>
      </c>
      <c r="B58" s="133" t="s">
        <v>223</v>
      </c>
      <c r="C58" s="23" t="s">
        <v>289</v>
      </c>
      <c r="D58" s="28"/>
      <c r="E58" s="134"/>
      <c r="F58" s="24">
        <v>-2</v>
      </c>
      <c r="G58" s="134"/>
      <c r="H58" s="134"/>
      <c r="I58" s="134"/>
      <c r="J58" s="134"/>
      <c r="K58" s="134"/>
      <c r="L58" s="134"/>
    </row>
    <row r="59" spans="1:12" s="135" customFormat="1" ht="18" customHeight="1" x14ac:dyDescent="0.2">
      <c r="A59" s="132">
        <v>43180</v>
      </c>
      <c r="B59" s="133" t="s">
        <v>223</v>
      </c>
      <c r="C59" s="23" t="s">
        <v>290</v>
      </c>
      <c r="D59" s="28"/>
      <c r="E59" s="134"/>
      <c r="F59" s="24">
        <v>-1</v>
      </c>
      <c r="G59" s="134"/>
      <c r="H59" s="134"/>
      <c r="I59" s="134"/>
      <c r="J59" s="134"/>
      <c r="K59" s="134"/>
      <c r="L59" s="134"/>
    </row>
    <row r="60" spans="1:12" s="135" customFormat="1" ht="18" customHeight="1" x14ac:dyDescent="0.2">
      <c r="A60" s="132">
        <v>43199</v>
      </c>
      <c r="B60" s="133" t="s">
        <v>292</v>
      </c>
      <c r="C60" s="23" t="s">
        <v>293</v>
      </c>
      <c r="D60" s="28"/>
      <c r="E60" s="134"/>
      <c r="F60" s="24">
        <v>-1</v>
      </c>
      <c r="G60" s="134"/>
      <c r="H60" s="134"/>
      <c r="I60" s="134"/>
      <c r="J60" s="134"/>
      <c r="K60" s="134"/>
      <c r="L60" s="134"/>
    </row>
    <row r="61" spans="1:12" s="135" customFormat="1" ht="18" customHeight="1" x14ac:dyDescent="0.2">
      <c r="A61" s="132">
        <v>43235</v>
      </c>
      <c r="B61" s="133" t="s">
        <v>223</v>
      </c>
      <c r="C61" s="23" t="s">
        <v>299</v>
      </c>
      <c r="D61" s="28">
        <v>-0.5</v>
      </c>
      <c r="E61" s="134"/>
      <c r="F61" s="24">
        <v>1</v>
      </c>
      <c r="G61" s="134"/>
      <c r="H61" s="134"/>
      <c r="I61" s="134"/>
      <c r="J61" s="134"/>
      <c r="K61" s="134"/>
      <c r="L61" s="134"/>
    </row>
    <row r="62" spans="1:12" s="135" customFormat="1" ht="18" customHeight="1" x14ac:dyDescent="0.2">
      <c r="A62" s="132">
        <v>43235</v>
      </c>
      <c r="B62" s="133" t="s">
        <v>292</v>
      </c>
      <c r="C62" s="23" t="s">
        <v>300</v>
      </c>
      <c r="D62" s="28"/>
      <c r="E62" s="134"/>
      <c r="F62" s="24">
        <v>-1</v>
      </c>
      <c r="G62" s="134"/>
      <c r="H62" s="134"/>
      <c r="I62" s="134"/>
      <c r="J62" s="134"/>
      <c r="K62" s="134"/>
      <c r="L62" s="134"/>
    </row>
    <row r="63" spans="1:12" s="135" customFormat="1" ht="18" customHeight="1" x14ac:dyDescent="0.2">
      <c r="A63" s="132">
        <v>43241</v>
      </c>
      <c r="B63" s="133" t="s">
        <v>223</v>
      </c>
      <c r="C63" s="23" t="s">
        <v>301</v>
      </c>
      <c r="D63" s="28">
        <v>-6</v>
      </c>
      <c r="E63" s="134"/>
      <c r="F63" s="24">
        <v>12</v>
      </c>
      <c r="G63" s="134"/>
      <c r="H63" s="134"/>
      <c r="I63" s="134"/>
      <c r="J63" s="134"/>
      <c r="K63" s="134"/>
      <c r="L63" s="134"/>
    </row>
    <row r="64" spans="1:12" s="135" customFormat="1" ht="18" customHeight="1" x14ac:dyDescent="0.2">
      <c r="A64" s="132">
        <v>43242</v>
      </c>
      <c r="B64" s="133" t="s">
        <v>223</v>
      </c>
      <c r="C64" s="23" t="s">
        <v>302</v>
      </c>
      <c r="D64" s="28"/>
      <c r="E64" s="134"/>
      <c r="F64" s="24">
        <v>-1</v>
      </c>
      <c r="G64" s="134"/>
      <c r="H64" s="134"/>
      <c r="I64" s="134"/>
      <c r="J64" s="134"/>
      <c r="K64" s="134"/>
      <c r="L64" s="134"/>
    </row>
    <row r="65" spans="1:12" s="135" customFormat="1" ht="18" customHeight="1" x14ac:dyDescent="0.2">
      <c r="A65" s="132">
        <v>43245</v>
      </c>
      <c r="B65" s="133" t="s">
        <v>292</v>
      </c>
      <c r="C65" s="23" t="s">
        <v>303</v>
      </c>
      <c r="D65" s="28"/>
      <c r="E65" s="134"/>
      <c r="F65" s="24">
        <v>-2</v>
      </c>
      <c r="G65" s="134"/>
      <c r="H65" s="134"/>
      <c r="I65" s="134"/>
      <c r="J65" s="134"/>
      <c r="K65" s="134"/>
      <c r="L65" s="134"/>
    </row>
    <row r="66" spans="1:12" s="135" customFormat="1" ht="18" customHeight="1" x14ac:dyDescent="0.2">
      <c r="A66" s="132">
        <v>43251</v>
      </c>
      <c r="B66" s="133" t="s">
        <v>292</v>
      </c>
      <c r="C66" s="23" t="s">
        <v>307</v>
      </c>
      <c r="D66" s="28"/>
      <c r="E66" s="134"/>
      <c r="F66" s="24">
        <v>-1</v>
      </c>
      <c r="G66" s="134"/>
      <c r="H66" s="134"/>
      <c r="I66" s="134"/>
      <c r="J66" s="134"/>
      <c r="K66" s="134"/>
      <c r="L66" s="134"/>
    </row>
    <row r="67" spans="1:12" s="135" customFormat="1" ht="18" customHeight="1" x14ac:dyDescent="0.2">
      <c r="A67" s="132">
        <v>43255</v>
      </c>
      <c r="B67" s="133" t="s">
        <v>292</v>
      </c>
      <c r="C67" s="23" t="s">
        <v>308</v>
      </c>
      <c r="D67" s="28"/>
      <c r="E67" s="134"/>
      <c r="F67" s="24">
        <v>-1</v>
      </c>
      <c r="G67" s="134"/>
      <c r="H67" s="134"/>
      <c r="I67" s="134"/>
      <c r="J67" s="134"/>
      <c r="K67" s="134"/>
      <c r="L67" s="134"/>
    </row>
    <row r="68" spans="1:12" s="135" customFormat="1" ht="18" customHeight="1" x14ac:dyDescent="0.2">
      <c r="A68" s="132">
        <v>43262</v>
      </c>
      <c r="B68" s="133" t="s">
        <v>223</v>
      </c>
      <c r="C68" s="23" t="s">
        <v>316</v>
      </c>
      <c r="D68" s="28"/>
      <c r="E68" s="134"/>
      <c r="F68" s="24">
        <v>-1</v>
      </c>
      <c r="G68" s="134"/>
      <c r="H68" s="134"/>
      <c r="I68" s="134"/>
      <c r="J68" s="134"/>
      <c r="K68" s="134"/>
      <c r="L68" s="134"/>
    </row>
    <row r="69" spans="1:12" s="135" customFormat="1" ht="18" customHeight="1" x14ac:dyDescent="0.2">
      <c r="A69" s="132">
        <v>43265</v>
      </c>
      <c r="B69" s="133" t="s">
        <v>223</v>
      </c>
      <c r="C69" s="23" t="s">
        <v>317</v>
      </c>
      <c r="D69" s="28"/>
      <c r="E69" s="134"/>
      <c r="F69" s="24">
        <v>-3</v>
      </c>
      <c r="G69" s="134"/>
      <c r="H69" s="134"/>
      <c r="I69" s="134"/>
      <c r="J69" s="134"/>
      <c r="K69" s="134"/>
      <c r="L69" s="134"/>
    </row>
    <row r="70" spans="1:12" s="135" customFormat="1" ht="18" customHeight="1" x14ac:dyDescent="0.2">
      <c r="A70" s="132">
        <v>43271</v>
      </c>
      <c r="B70" s="133" t="s">
        <v>223</v>
      </c>
      <c r="C70" s="23" t="s">
        <v>320</v>
      </c>
      <c r="D70" s="28"/>
      <c r="E70" s="134"/>
      <c r="F70" s="24">
        <v>-1</v>
      </c>
      <c r="G70" s="134"/>
      <c r="H70" s="134"/>
      <c r="I70" s="134"/>
      <c r="J70" s="134"/>
      <c r="K70" s="134"/>
      <c r="L70" s="134"/>
    </row>
    <row r="71" spans="1:12" s="135" customFormat="1" ht="18" customHeight="1" x14ac:dyDescent="0.2">
      <c r="A71" s="132">
        <v>43276</v>
      </c>
      <c r="B71" s="133" t="s">
        <v>223</v>
      </c>
      <c r="C71" s="23" t="s">
        <v>326</v>
      </c>
      <c r="D71" s="28"/>
      <c r="E71" s="134"/>
      <c r="F71" s="24">
        <v>-1</v>
      </c>
      <c r="G71" s="134"/>
      <c r="H71" s="134"/>
      <c r="I71" s="134"/>
      <c r="J71" s="134"/>
      <c r="K71" s="134"/>
      <c r="L71" s="134"/>
    </row>
    <row r="72" spans="1:12" s="135" customFormat="1" ht="18" customHeight="1" x14ac:dyDescent="0.2">
      <c r="A72" s="132">
        <v>43286</v>
      </c>
      <c r="B72" s="133" t="s">
        <v>223</v>
      </c>
      <c r="C72" s="23" t="s">
        <v>327</v>
      </c>
      <c r="D72" s="28"/>
      <c r="E72" s="134"/>
      <c r="F72" s="24"/>
      <c r="G72" s="134"/>
      <c r="H72" s="134"/>
      <c r="I72" s="134">
        <v>-1</v>
      </c>
      <c r="J72" s="134"/>
      <c r="K72" s="134"/>
      <c r="L72" s="134"/>
    </row>
    <row r="73" spans="1:12" ht="18" customHeight="1" x14ac:dyDescent="0.2">
      <c r="A73" s="19" t="s">
        <v>181</v>
      </c>
      <c r="B73" s="20"/>
      <c r="C73" s="21" t="s">
        <v>10</v>
      </c>
      <c r="D73" s="160">
        <f>SUM(D6:D66)</f>
        <v>0</v>
      </c>
      <c r="E73" s="74">
        <f t="shared" ref="E73:K73" si="0">SUM(E6:E17)</f>
        <v>0</v>
      </c>
      <c r="F73" s="160">
        <f>SUM(F6:F71)</f>
        <v>1</v>
      </c>
      <c r="G73" s="74">
        <f t="shared" si="0"/>
        <v>0</v>
      </c>
      <c r="H73" s="160">
        <f>SUM(H6:H55)</f>
        <v>0</v>
      </c>
      <c r="I73" s="160">
        <f>SUM(I6:I72)</f>
        <v>0</v>
      </c>
      <c r="J73" s="74">
        <f t="shared" si="0"/>
        <v>0</v>
      </c>
      <c r="K73" s="74">
        <f t="shared" si="0"/>
        <v>0</v>
      </c>
      <c r="L73" s="74">
        <f>SUM(L6:L21)</f>
        <v>0</v>
      </c>
    </row>
    <row r="74" spans="1:12" ht="18" customHeight="1" x14ac:dyDescent="0.2">
      <c r="F74" s="142" t="s">
        <v>249</v>
      </c>
      <c r="I74" s="142" t="s">
        <v>249</v>
      </c>
    </row>
    <row r="75" spans="1:12" ht="18" customHeight="1" x14ac:dyDescent="0.2"/>
    <row r="76" spans="1:12" ht="18" customHeight="1" x14ac:dyDescent="0.2"/>
    <row r="77" spans="1:12" ht="18" customHeight="1" x14ac:dyDescent="0.2"/>
    <row r="78" spans="1:12" ht="18" customHeight="1" x14ac:dyDescent="0.2"/>
    <row r="79" spans="1:12" ht="18" customHeight="1" x14ac:dyDescent="0.2"/>
    <row r="80" spans="1:12" ht="18" customHeight="1" x14ac:dyDescent="0.2"/>
    <row r="81" spans="5:5" ht="18" customHeight="1" x14ac:dyDescent="0.2">
      <c r="E81" s="25" t="s">
        <v>12</v>
      </c>
    </row>
    <row r="82" spans="5:5" ht="18" customHeight="1" x14ac:dyDescent="0.2"/>
    <row r="83" spans="5:5" ht="18" customHeight="1" x14ac:dyDescent="0.2"/>
    <row r="84" spans="5:5" ht="18" customHeight="1" x14ac:dyDescent="0.2"/>
    <row r="85" spans="5:5" ht="18" customHeight="1" x14ac:dyDescent="0.2"/>
    <row r="86" spans="5:5" ht="18" customHeight="1" x14ac:dyDescent="0.2"/>
    <row r="87" spans="5:5" ht="18" customHeight="1" x14ac:dyDescent="0.2"/>
    <row r="88" spans="5:5" ht="18" customHeight="1" x14ac:dyDescent="0.2"/>
    <row r="89" spans="5:5" ht="18" customHeight="1" x14ac:dyDescent="0.2"/>
    <row r="90" spans="5:5" ht="18" customHeight="1" x14ac:dyDescent="0.2"/>
    <row r="91" spans="5:5" ht="18" customHeight="1" x14ac:dyDescent="0.2"/>
    <row r="92" spans="5:5" ht="18" customHeight="1" x14ac:dyDescent="0.2"/>
    <row r="93" spans="5:5" ht="18" customHeight="1" x14ac:dyDescent="0.2"/>
    <row r="94" spans="5:5" ht="18" customHeight="1" x14ac:dyDescent="0.2"/>
    <row r="95" spans="5:5" ht="18" customHeight="1" x14ac:dyDescent="0.2"/>
    <row r="96" spans="5:5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spans="1:12" ht="18" customHeight="1" x14ac:dyDescent="0.2"/>
    <row r="114" spans="1:12" ht="18" customHeight="1" x14ac:dyDescent="0.2"/>
    <row r="115" spans="1:12" ht="18" customHeight="1" x14ac:dyDescent="0.2"/>
    <row r="116" spans="1:12" ht="18" customHeight="1" x14ac:dyDescent="0.2"/>
    <row r="117" spans="1:12" ht="18" customHeight="1" x14ac:dyDescent="0.2"/>
    <row r="118" spans="1:12" s="5" customFormat="1" ht="18" customHeight="1" x14ac:dyDescent="0.2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ht="18" customHeight="1" x14ac:dyDescent="0.2"/>
    <row r="120" spans="1:12" ht="18" customHeight="1" x14ac:dyDescent="0.2"/>
    <row r="121" spans="1:12" ht="18" customHeight="1" x14ac:dyDescent="0.2"/>
    <row r="122" spans="1:12" ht="18" customHeight="1" x14ac:dyDescent="0.2"/>
    <row r="123" spans="1:12" ht="18" customHeight="1" x14ac:dyDescent="0.2"/>
    <row r="124" spans="1:12" ht="18" customHeight="1" x14ac:dyDescent="0.2"/>
    <row r="125" spans="1:12" ht="18" customHeight="1" x14ac:dyDescent="0.2"/>
    <row r="126" spans="1:12" ht="18" customHeight="1" x14ac:dyDescent="0.2"/>
    <row r="127" spans="1:12" ht="18" customHeight="1" x14ac:dyDescent="0.2"/>
    <row r="128" spans="1:12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</sheetData>
  <pageMargins left="0.75" right="0.75" top="0" bottom="0" header="0.5" footer="0.5"/>
  <pageSetup scale="80" orientation="landscape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zoomScale="84" zoomScaleNormal="84" workbookViewId="0">
      <pane ySplit="5" topLeftCell="A24" activePane="bottomLeft" state="frozen"/>
      <selection pane="bottomLeft" activeCell="K2" sqref="K2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9.42578125" customWidth="1"/>
    <col min="4" max="4" width="11.42578125" customWidth="1"/>
    <col min="5" max="5" width="10.7109375" customWidth="1"/>
    <col min="6" max="6" width="13" customWidth="1"/>
    <col min="7" max="8" width="10.42578125" customWidth="1"/>
    <col min="9" max="10" width="12.5703125" bestFit="1" customWidth="1"/>
    <col min="11" max="11" width="33.5703125" bestFit="1" customWidth="1"/>
    <col min="12" max="12" width="12.5703125" bestFit="1" customWidth="1"/>
  </cols>
  <sheetData>
    <row r="1" spans="1:12" ht="15" x14ac:dyDescent="0.2">
      <c r="A1" t="s">
        <v>0</v>
      </c>
      <c r="H1" s="14"/>
    </row>
    <row r="2" spans="1:12" s="1" customFormat="1" ht="29.25" customHeight="1" x14ac:dyDescent="0.4">
      <c r="A2" s="4" t="s">
        <v>14</v>
      </c>
      <c r="E2" s="1" t="s">
        <v>15</v>
      </c>
      <c r="H2" s="14"/>
      <c r="J2" s="1" t="s">
        <v>11</v>
      </c>
      <c r="K2" s="108">
        <v>180411022104</v>
      </c>
    </row>
    <row r="3" spans="1:12" s="16" customFormat="1" ht="25.5" customHeight="1" x14ac:dyDescent="0.35">
      <c r="D3" s="122"/>
      <c r="E3" s="120"/>
      <c r="F3" s="120"/>
      <c r="G3" s="120"/>
      <c r="H3" s="120"/>
      <c r="I3" s="120"/>
      <c r="J3" s="120"/>
      <c r="K3" s="120"/>
      <c r="L3" s="121"/>
    </row>
    <row r="4" spans="1:12" s="171" customFormat="1" ht="25.5" customHeight="1" x14ac:dyDescent="0.35">
      <c r="D4" s="172" t="s">
        <v>330</v>
      </c>
      <c r="E4" s="121" t="s">
        <v>314</v>
      </c>
      <c r="F4" s="121" t="s">
        <v>321</v>
      </c>
      <c r="G4" s="121" t="s">
        <v>305</v>
      </c>
      <c r="H4" s="121" t="s">
        <v>297</v>
      </c>
      <c r="I4" s="121" t="s">
        <v>336</v>
      </c>
      <c r="J4" s="121"/>
      <c r="K4" s="121" t="s">
        <v>323</v>
      </c>
      <c r="L4" s="121" t="s">
        <v>297</v>
      </c>
    </row>
    <row r="5" spans="1:12" ht="54.7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313</v>
      </c>
      <c r="F5" s="3" t="s">
        <v>6</v>
      </c>
      <c r="G5" s="3" t="s">
        <v>7</v>
      </c>
      <c r="H5" s="3" t="s">
        <v>332</v>
      </c>
      <c r="I5" s="101" t="s">
        <v>116</v>
      </c>
      <c r="J5" s="101" t="s">
        <v>117</v>
      </c>
      <c r="K5" s="3" t="s">
        <v>172</v>
      </c>
      <c r="L5" s="3" t="s">
        <v>291</v>
      </c>
    </row>
    <row r="6" spans="1:12" ht="18" customHeight="1" x14ac:dyDescent="0.2">
      <c r="A6" s="41">
        <v>43215</v>
      </c>
      <c r="B6" s="35" t="s">
        <v>144</v>
      </c>
      <c r="C6" s="35" t="s">
        <v>143</v>
      </c>
      <c r="D6" s="28">
        <v>83.2</v>
      </c>
      <c r="E6" s="27"/>
      <c r="F6" s="27"/>
      <c r="G6" s="27"/>
      <c r="H6" s="27"/>
      <c r="I6" s="27"/>
      <c r="J6" s="27"/>
      <c r="K6" s="27"/>
      <c r="L6" s="27"/>
    </row>
    <row r="7" spans="1:12" ht="17.25" customHeight="1" x14ac:dyDescent="0.2">
      <c r="A7" s="41">
        <v>43215</v>
      </c>
      <c r="B7" s="35" t="s">
        <v>144</v>
      </c>
      <c r="C7" s="31" t="s">
        <v>294</v>
      </c>
      <c r="D7" s="29">
        <v>-0.2</v>
      </c>
      <c r="E7" s="28"/>
      <c r="F7" s="28"/>
      <c r="G7" s="28"/>
      <c r="H7" s="28"/>
      <c r="I7" s="28"/>
      <c r="J7" s="28"/>
      <c r="K7" s="28"/>
      <c r="L7" s="28"/>
    </row>
    <row r="8" spans="1:12" ht="18" customHeight="1" x14ac:dyDescent="0.2">
      <c r="A8" s="41">
        <v>43215</v>
      </c>
      <c r="B8" s="35" t="s">
        <v>223</v>
      </c>
      <c r="C8" s="31" t="s">
        <v>296</v>
      </c>
      <c r="D8" s="30">
        <v>-10</v>
      </c>
      <c r="E8" s="28"/>
      <c r="F8" s="28"/>
      <c r="G8" s="28"/>
      <c r="H8" s="28"/>
      <c r="I8" s="28"/>
      <c r="J8" s="28"/>
      <c r="K8" s="28"/>
      <c r="L8" s="28">
        <v>1</v>
      </c>
    </row>
    <row r="9" spans="1:12" ht="18" customHeight="1" x14ac:dyDescent="0.2">
      <c r="A9" s="41">
        <v>43216</v>
      </c>
      <c r="B9" s="35" t="s">
        <v>292</v>
      </c>
      <c r="C9" s="31" t="s">
        <v>298</v>
      </c>
      <c r="D9" s="30"/>
      <c r="E9" s="28"/>
      <c r="F9" s="90"/>
      <c r="G9" s="28"/>
      <c r="H9" s="28"/>
      <c r="I9" s="28"/>
      <c r="J9" s="28"/>
      <c r="K9" s="28"/>
      <c r="L9" s="28">
        <v>-1</v>
      </c>
    </row>
    <row r="10" spans="1:12" ht="18" customHeight="1" x14ac:dyDescent="0.2">
      <c r="A10" s="41">
        <v>43249</v>
      </c>
      <c r="B10" s="35" t="s">
        <v>223</v>
      </c>
      <c r="C10" s="31" t="s">
        <v>304</v>
      </c>
      <c r="D10" s="30">
        <v>-2</v>
      </c>
      <c r="E10" s="28"/>
      <c r="F10" s="28"/>
      <c r="G10" s="28">
        <v>1</v>
      </c>
      <c r="H10" s="28"/>
      <c r="I10" s="28"/>
      <c r="J10" s="28"/>
      <c r="K10" s="28"/>
      <c r="L10" s="28"/>
    </row>
    <row r="11" spans="1:12" ht="18" customHeight="1" x14ac:dyDescent="0.2">
      <c r="A11" s="41">
        <v>43251</v>
      </c>
      <c r="B11" s="35" t="s">
        <v>292</v>
      </c>
      <c r="C11" s="31" t="s">
        <v>306</v>
      </c>
      <c r="D11" s="30"/>
      <c r="E11" s="28"/>
      <c r="F11" s="28"/>
      <c r="G11" s="28">
        <v>-1</v>
      </c>
      <c r="H11" s="28"/>
      <c r="I11" s="28"/>
      <c r="J11" s="28"/>
      <c r="K11" s="28"/>
      <c r="L11" s="28"/>
    </row>
    <row r="12" spans="1:12" ht="18" customHeight="1" x14ac:dyDescent="0.2">
      <c r="A12" s="41">
        <v>43256</v>
      </c>
      <c r="B12" s="35" t="s">
        <v>166</v>
      </c>
      <c r="C12" s="31" t="s">
        <v>309</v>
      </c>
      <c r="D12" s="30">
        <v>-5</v>
      </c>
      <c r="E12" s="28"/>
      <c r="F12" s="28"/>
      <c r="G12" s="28"/>
      <c r="H12" s="28"/>
      <c r="I12" s="28">
        <v>10</v>
      </c>
      <c r="J12" s="28"/>
      <c r="K12" s="28"/>
      <c r="L12" s="28"/>
    </row>
    <row r="13" spans="1:12" ht="18" customHeight="1" x14ac:dyDescent="0.2">
      <c r="A13" s="84">
        <v>43256</v>
      </c>
      <c r="B13" s="32" t="s">
        <v>223</v>
      </c>
      <c r="C13" s="31" t="s">
        <v>310</v>
      </c>
      <c r="D13" s="27"/>
      <c r="E13" s="27"/>
      <c r="F13" s="38"/>
      <c r="G13" s="27"/>
      <c r="H13" s="27"/>
      <c r="I13" s="27">
        <v>-5</v>
      </c>
      <c r="J13" s="27"/>
      <c r="K13" s="27"/>
      <c r="L13" s="27"/>
    </row>
    <row r="14" spans="1:12" ht="18" customHeight="1" x14ac:dyDescent="0.2">
      <c r="A14" s="84">
        <v>43257</v>
      </c>
      <c r="B14" s="32" t="s">
        <v>223</v>
      </c>
      <c r="C14" s="31" t="s">
        <v>311</v>
      </c>
      <c r="D14" s="27">
        <v>-7.5</v>
      </c>
      <c r="E14" s="27"/>
      <c r="F14" s="38"/>
      <c r="G14" s="27"/>
      <c r="H14" s="27"/>
      <c r="I14" s="27">
        <v>15</v>
      </c>
      <c r="J14" s="27"/>
      <c r="K14" s="27"/>
      <c r="L14" s="27"/>
    </row>
    <row r="15" spans="1:12" s="89" customFormat="1" ht="18" customHeight="1" x14ac:dyDescent="0.2">
      <c r="A15" s="109">
        <v>43256</v>
      </c>
      <c r="B15" s="110" t="s">
        <v>223</v>
      </c>
      <c r="C15" s="31" t="s">
        <v>312</v>
      </c>
      <c r="D15" s="28"/>
      <c r="E15" s="28">
        <v>5</v>
      </c>
      <c r="F15" s="38"/>
      <c r="G15" s="28"/>
      <c r="H15" s="28"/>
      <c r="I15" s="28">
        <v>-1</v>
      </c>
      <c r="J15" s="28"/>
      <c r="K15" s="28"/>
      <c r="L15" s="28"/>
    </row>
    <row r="16" spans="1:12" s="89" customFormat="1" ht="18" customHeight="1" x14ac:dyDescent="0.2">
      <c r="A16" s="87">
        <v>43258</v>
      </c>
      <c r="B16" s="88" t="s">
        <v>292</v>
      </c>
      <c r="C16" s="23" t="s">
        <v>315</v>
      </c>
      <c r="D16" s="6"/>
      <c r="E16" s="6">
        <v>-1</v>
      </c>
      <c r="F16" s="24"/>
      <c r="G16" s="6"/>
      <c r="H16" s="6"/>
      <c r="I16" s="6"/>
      <c r="J16" s="6"/>
      <c r="K16" s="6"/>
      <c r="L16" s="6"/>
    </row>
    <row r="17" spans="1:12" s="89" customFormat="1" ht="18" customHeight="1" x14ac:dyDescent="0.2">
      <c r="A17" s="87">
        <v>43269</v>
      </c>
      <c r="B17" s="88" t="s">
        <v>292</v>
      </c>
      <c r="C17" s="23" t="s">
        <v>318</v>
      </c>
      <c r="D17" s="6"/>
      <c r="E17" s="6"/>
      <c r="F17" s="24"/>
      <c r="G17" s="6"/>
      <c r="H17" s="6"/>
      <c r="I17" s="6">
        <v>-11</v>
      </c>
      <c r="J17" s="6"/>
      <c r="K17" s="6"/>
      <c r="L17" s="6"/>
    </row>
    <row r="18" spans="1:12" s="89" customFormat="1" ht="18" customHeight="1" x14ac:dyDescent="0.2">
      <c r="A18" s="87">
        <v>43270</v>
      </c>
      <c r="B18" s="88" t="s">
        <v>247</v>
      </c>
      <c r="C18" s="23" t="s">
        <v>319</v>
      </c>
      <c r="D18" s="6">
        <v>-10</v>
      </c>
      <c r="E18" s="6"/>
      <c r="F18" s="24">
        <v>20</v>
      </c>
      <c r="G18" s="6"/>
      <c r="H18" s="6"/>
      <c r="I18" s="6"/>
      <c r="J18" s="6"/>
      <c r="K18" s="6"/>
      <c r="L18" s="6"/>
    </row>
    <row r="19" spans="1:12" s="89" customFormat="1" ht="18" customHeight="1" x14ac:dyDescent="0.2">
      <c r="A19" s="87">
        <v>43271</v>
      </c>
      <c r="B19" s="88" t="s">
        <v>223</v>
      </c>
      <c r="C19" s="23" t="s">
        <v>322</v>
      </c>
      <c r="D19" s="6">
        <v>-1</v>
      </c>
      <c r="E19" s="6"/>
      <c r="F19" s="24"/>
      <c r="G19" s="6"/>
      <c r="H19" s="6"/>
      <c r="I19" s="6"/>
      <c r="J19" s="6"/>
      <c r="K19" s="6">
        <v>2</v>
      </c>
      <c r="L19" s="6"/>
    </row>
    <row r="20" spans="1:12" s="170" customFormat="1" ht="18" customHeight="1" x14ac:dyDescent="0.2">
      <c r="A20" s="109">
        <v>43273</v>
      </c>
      <c r="B20" s="110" t="s">
        <v>292</v>
      </c>
      <c r="C20" s="31" t="s">
        <v>324</v>
      </c>
      <c r="D20" s="28"/>
      <c r="E20" s="28"/>
      <c r="F20" s="38"/>
      <c r="G20" s="28"/>
      <c r="H20" s="28"/>
      <c r="I20" s="28"/>
      <c r="J20" s="28"/>
      <c r="K20" s="28">
        <v>-2</v>
      </c>
      <c r="L20" s="28"/>
    </row>
    <row r="21" spans="1:12" s="135" customFormat="1" ht="18" customHeight="1" x14ac:dyDescent="0.2">
      <c r="A21" s="132">
        <v>43276</v>
      </c>
      <c r="B21" s="133" t="s">
        <v>292</v>
      </c>
      <c r="C21" s="23" t="s">
        <v>325</v>
      </c>
      <c r="D21" s="134"/>
      <c r="E21" s="134"/>
      <c r="F21" s="24">
        <v>-1</v>
      </c>
      <c r="G21" s="134"/>
      <c r="H21" s="134"/>
      <c r="I21" s="134"/>
      <c r="J21" s="134"/>
      <c r="K21" s="134"/>
      <c r="L21" s="134"/>
    </row>
    <row r="22" spans="1:12" s="135" customFormat="1" ht="18" customHeight="1" x14ac:dyDescent="0.2">
      <c r="A22" s="132">
        <v>43286</v>
      </c>
      <c r="B22" s="133" t="s">
        <v>223</v>
      </c>
      <c r="C22" s="23" t="s">
        <v>327</v>
      </c>
      <c r="D22" s="134"/>
      <c r="E22" s="134"/>
      <c r="F22" s="24"/>
      <c r="G22" s="134"/>
      <c r="H22" s="134"/>
      <c r="I22" s="134">
        <v>-8</v>
      </c>
      <c r="J22" s="134"/>
      <c r="K22" s="134"/>
      <c r="L22" s="134"/>
    </row>
    <row r="23" spans="1:12" s="135" customFormat="1" ht="18" customHeight="1" x14ac:dyDescent="0.2">
      <c r="A23" s="132">
        <v>43306</v>
      </c>
      <c r="B23" s="133" t="s">
        <v>223</v>
      </c>
      <c r="C23" s="23" t="s">
        <v>328</v>
      </c>
      <c r="D23" s="134"/>
      <c r="E23" s="134">
        <v>-2</v>
      </c>
      <c r="F23" s="24"/>
      <c r="G23" s="134"/>
      <c r="H23" s="134"/>
      <c r="I23" s="134"/>
      <c r="J23" s="134"/>
      <c r="K23" s="134"/>
      <c r="L23" s="134"/>
    </row>
    <row r="24" spans="1:12" s="135" customFormat="1" ht="18" customHeight="1" x14ac:dyDescent="0.2">
      <c r="A24" s="132">
        <v>43315</v>
      </c>
      <c r="B24" s="133" t="s">
        <v>292</v>
      </c>
      <c r="C24" s="23" t="s">
        <v>329</v>
      </c>
      <c r="D24" s="134"/>
      <c r="E24" s="134"/>
      <c r="F24" s="24">
        <v>-1</v>
      </c>
      <c r="G24" s="134"/>
      <c r="H24" s="134"/>
      <c r="I24" s="134"/>
      <c r="J24" s="134"/>
      <c r="K24" s="134"/>
      <c r="L24" s="134"/>
    </row>
    <row r="25" spans="1:12" s="135" customFormat="1" ht="18" customHeight="1" x14ac:dyDescent="0.2">
      <c r="A25" s="132">
        <v>43320</v>
      </c>
      <c r="B25" s="133" t="s">
        <v>223</v>
      </c>
      <c r="C25" s="23" t="s">
        <v>331</v>
      </c>
      <c r="D25" s="134"/>
      <c r="E25" s="134">
        <v>-1</v>
      </c>
      <c r="F25" s="24"/>
      <c r="G25" s="134"/>
      <c r="H25" s="134">
        <v>2</v>
      </c>
      <c r="I25" s="134"/>
      <c r="J25" s="134"/>
      <c r="K25" s="134"/>
      <c r="L25" s="134"/>
    </row>
    <row r="26" spans="1:12" s="135" customFormat="1" ht="18" customHeight="1" x14ac:dyDescent="0.2">
      <c r="A26" s="132">
        <v>43321</v>
      </c>
      <c r="B26" s="133" t="s">
        <v>223</v>
      </c>
      <c r="C26" s="23" t="s">
        <v>333</v>
      </c>
      <c r="D26" s="134"/>
      <c r="E26" s="134"/>
      <c r="F26" s="24"/>
      <c r="G26" s="134"/>
      <c r="H26" s="134">
        <v>-1</v>
      </c>
      <c r="I26" s="134"/>
      <c r="J26" s="134"/>
      <c r="K26" s="134"/>
      <c r="L26" s="134"/>
    </row>
    <row r="27" spans="1:12" s="135" customFormat="1" ht="18" customHeight="1" x14ac:dyDescent="0.2">
      <c r="A27" s="132">
        <v>43322</v>
      </c>
      <c r="B27" s="133" t="s">
        <v>223</v>
      </c>
      <c r="C27" s="23" t="s">
        <v>334</v>
      </c>
      <c r="D27" s="134">
        <v>-13.5</v>
      </c>
      <c r="E27" s="134"/>
      <c r="F27" s="24"/>
      <c r="G27" s="134"/>
      <c r="H27" s="134"/>
      <c r="I27" s="134">
        <v>27</v>
      </c>
      <c r="J27" s="134"/>
      <c r="K27" s="134"/>
      <c r="L27" s="134"/>
    </row>
    <row r="28" spans="1:12" s="135" customFormat="1" ht="18" customHeight="1" x14ac:dyDescent="0.2">
      <c r="A28" s="132">
        <v>43325</v>
      </c>
      <c r="B28" s="133" t="s">
        <v>223</v>
      </c>
      <c r="C28" s="23" t="s">
        <v>335</v>
      </c>
      <c r="D28" s="134"/>
      <c r="E28" s="134"/>
      <c r="F28" s="24">
        <v>-1</v>
      </c>
      <c r="G28" s="134"/>
      <c r="H28" s="134"/>
      <c r="I28" s="134"/>
      <c r="J28" s="134"/>
      <c r="K28" s="134"/>
      <c r="L28" s="134"/>
    </row>
    <row r="29" spans="1:12" s="135" customFormat="1" ht="18" customHeight="1" x14ac:dyDescent="0.2">
      <c r="A29" s="132">
        <v>43326</v>
      </c>
      <c r="B29" s="133" t="s">
        <v>223</v>
      </c>
      <c r="C29" s="23" t="s">
        <v>338</v>
      </c>
      <c r="D29" s="134"/>
      <c r="E29" s="134"/>
      <c r="F29" s="24"/>
      <c r="G29" s="134"/>
      <c r="H29" s="134"/>
      <c r="I29" s="134">
        <v>-7</v>
      </c>
      <c r="J29" s="134"/>
      <c r="K29" s="134"/>
      <c r="L29" s="134"/>
    </row>
    <row r="30" spans="1:12" s="135" customFormat="1" ht="18" customHeight="1" x14ac:dyDescent="0.2">
      <c r="A30" s="132">
        <v>43326</v>
      </c>
      <c r="B30" s="133" t="s">
        <v>223</v>
      </c>
      <c r="C30" s="23" t="s">
        <v>339</v>
      </c>
      <c r="D30" s="134"/>
      <c r="E30" s="134"/>
      <c r="F30" s="24">
        <v>-1</v>
      </c>
      <c r="G30" s="134"/>
      <c r="H30" s="134"/>
      <c r="I30" s="134"/>
      <c r="J30" s="134"/>
      <c r="K30" s="134"/>
      <c r="L30" s="134"/>
    </row>
    <row r="31" spans="1:12" s="135" customFormat="1" ht="18" customHeight="1" x14ac:dyDescent="0.2">
      <c r="A31" s="132"/>
      <c r="B31" s="133"/>
      <c r="C31" s="23"/>
      <c r="D31" s="134"/>
      <c r="E31" s="134"/>
      <c r="F31" s="24"/>
      <c r="G31" s="134"/>
      <c r="H31" s="134"/>
      <c r="I31" s="134"/>
      <c r="J31" s="134"/>
      <c r="K31" s="134"/>
      <c r="L31" s="134"/>
    </row>
    <row r="32" spans="1:12" s="170" customFormat="1" ht="18" customHeight="1" x14ac:dyDescent="0.2">
      <c r="A32" s="109"/>
      <c r="B32" s="110"/>
      <c r="C32" s="31"/>
      <c r="D32" s="28"/>
      <c r="E32" s="28"/>
      <c r="F32" s="38"/>
      <c r="G32" s="28"/>
      <c r="H32" s="28"/>
      <c r="I32" s="28"/>
      <c r="J32" s="28"/>
      <c r="K32" s="28"/>
      <c r="L32" s="28"/>
    </row>
    <row r="33" spans="1:12" s="170" customFormat="1" ht="18" customHeight="1" x14ac:dyDescent="0.2">
      <c r="A33" s="109"/>
      <c r="B33" s="110"/>
      <c r="C33" s="31"/>
      <c r="D33" s="28"/>
      <c r="E33" s="28"/>
      <c r="F33" s="38"/>
      <c r="G33" s="28"/>
      <c r="H33" s="28"/>
      <c r="I33" s="28"/>
      <c r="J33" s="28"/>
      <c r="K33" s="28"/>
      <c r="L33" s="28"/>
    </row>
    <row r="34" spans="1:12" s="170" customFormat="1" ht="18" customHeight="1" x14ac:dyDescent="0.2">
      <c r="A34" s="109"/>
      <c r="B34" s="110"/>
      <c r="C34" s="31"/>
      <c r="D34" s="28"/>
      <c r="E34" s="28"/>
      <c r="F34" s="38"/>
      <c r="G34" s="28"/>
      <c r="H34" s="28"/>
      <c r="I34" s="28"/>
      <c r="J34" s="28"/>
      <c r="K34" s="28"/>
      <c r="L34" s="28"/>
    </row>
    <row r="35" spans="1:12" s="170" customFormat="1" ht="18" customHeight="1" x14ac:dyDescent="0.2">
      <c r="A35" s="109"/>
      <c r="B35" s="110"/>
      <c r="C35" s="31"/>
      <c r="D35" s="28"/>
      <c r="E35" s="28"/>
      <c r="F35" s="38"/>
      <c r="G35" s="28"/>
      <c r="H35" s="28"/>
      <c r="I35" s="28"/>
      <c r="J35" s="28"/>
      <c r="K35" s="28"/>
      <c r="L35" s="28"/>
    </row>
    <row r="36" spans="1:12" s="170" customFormat="1" ht="18" customHeight="1" x14ac:dyDescent="0.2">
      <c r="A36" s="109"/>
      <c r="B36" s="110"/>
      <c r="C36" s="31"/>
      <c r="D36" s="28"/>
      <c r="E36" s="28"/>
      <c r="F36" s="38"/>
      <c r="G36" s="28"/>
      <c r="H36" s="28"/>
      <c r="I36" s="28"/>
      <c r="J36" s="28"/>
      <c r="K36" s="28"/>
      <c r="L36" s="28"/>
    </row>
    <row r="37" spans="1:12" s="170" customFormat="1" ht="18" customHeight="1" x14ac:dyDescent="0.2">
      <c r="A37" s="109"/>
      <c r="B37" s="110"/>
      <c r="C37" s="31"/>
      <c r="D37" s="28"/>
      <c r="E37" s="28"/>
      <c r="F37" s="38"/>
      <c r="G37" s="28"/>
      <c r="H37" s="28"/>
      <c r="I37" s="28"/>
      <c r="J37" s="28"/>
      <c r="K37" s="28"/>
      <c r="L37" s="28"/>
    </row>
    <row r="38" spans="1:12" s="170" customFormat="1" ht="18" customHeight="1" x14ac:dyDescent="0.2">
      <c r="A38" s="109"/>
      <c r="B38" s="110"/>
      <c r="C38" s="31"/>
      <c r="D38" s="28"/>
      <c r="E38" s="28"/>
      <c r="F38" s="38"/>
      <c r="G38" s="28"/>
      <c r="H38" s="28"/>
      <c r="I38" s="28"/>
      <c r="J38" s="28"/>
      <c r="K38" s="28"/>
      <c r="L38" s="28"/>
    </row>
    <row r="39" spans="1:12" s="170" customFormat="1" ht="18" customHeight="1" x14ac:dyDescent="0.2">
      <c r="A39" s="109"/>
      <c r="B39" s="110"/>
      <c r="C39" s="31"/>
      <c r="D39" s="28"/>
      <c r="E39" s="28"/>
      <c r="F39" s="38"/>
      <c r="G39" s="28"/>
      <c r="H39" s="28"/>
      <c r="I39" s="28"/>
      <c r="J39" s="28"/>
      <c r="K39" s="28"/>
      <c r="L39" s="28"/>
    </row>
    <row r="40" spans="1:12" s="170" customFormat="1" ht="18" customHeight="1" x14ac:dyDescent="0.2">
      <c r="A40" s="109"/>
      <c r="B40" s="110"/>
      <c r="C40" s="31"/>
      <c r="D40" s="28"/>
      <c r="E40" s="28"/>
      <c r="F40" s="38"/>
      <c r="G40" s="28"/>
      <c r="H40" s="28"/>
      <c r="I40" s="28"/>
      <c r="J40" s="28"/>
      <c r="K40" s="28"/>
      <c r="L40" s="28"/>
    </row>
    <row r="41" spans="1:12" s="135" customFormat="1" ht="18" customHeight="1" x14ac:dyDescent="0.2">
      <c r="A41" s="132"/>
      <c r="B41" s="133"/>
      <c r="C41" s="23"/>
      <c r="D41" s="28"/>
      <c r="E41" s="134"/>
      <c r="F41" s="24"/>
      <c r="G41" s="134"/>
      <c r="H41" s="134"/>
      <c r="I41" s="134"/>
      <c r="J41" s="134"/>
      <c r="K41" s="134"/>
      <c r="L41" s="134"/>
    </row>
    <row r="42" spans="1:12" s="135" customFormat="1" ht="18" customHeight="1" x14ac:dyDescent="0.2">
      <c r="A42" s="132"/>
      <c r="B42" s="133"/>
      <c r="C42" s="23"/>
      <c r="D42" s="28"/>
      <c r="E42" s="134"/>
      <c r="F42" s="24"/>
      <c r="G42" s="134"/>
      <c r="H42" s="134"/>
      <c r="I42" s="134"/>
      <c r="J42" s="134"/>
      <c r="K42" s="134"/>
      <c r="L42" s="134"/>
    </row>
    <row r="43" spans="1:12" s="135" customFormat="1" ht="18" customHeight="1" x14ac:dyDescent="0.2">
      <c r="A43" s="132"/>
      <c r="B43" s="133"/>
      <c r="C43" s="23"/>
      <c r="D43" s="28"/>
      <c r="E43" s="134"/>
      <c r="F43" s="24"/>
      <c r="G43" s="134"/>
      <c r="H43" s="134"/>
      <c r="I43" s="134"/>
      <c r="J43" s="134"/>
      <c r="K43" s="134"/>
      <c r="L43" s="134"/>
    </row>
    <row r="44" spans="1:12" s="135" customFormat="1" ht="18" customHeight="1" x14ac:dyDescent="0.2">
      <c r="A44" s="132"/>
      <c r="B44" s="133"/>
      <c r="C44" s="23"/>
      <c r="D44" s="28"/>
      <c r="E44" s="134"/>
      <c r="F44" s="24"/>
      <c r="G44" s="134"/>
      <c r="H44" s="134"/>
      <c r="I44" s="134"/>
      <c r="J44" s="134"/>
      <c r="K44" s="134"/>
      <c r="L44" s="134"/>
    </row>
    <row r="45" spans="1:12" s="135" customFormat="1" ht="18" customHeight="1" x14ac:dyDescent="0.2">
      <c r="A45" s="132"/>
      <c r="B45" s="133"/>
      <c r="C45" s="23"/>
      <c r="D45" s="28"/>
      <c r="E45" s="134"/>
      <c r="F45" s="24"/>
      <c r="G45" s="134"/>
      <c r="H45" s="134"/>
      <c r="I45" s="134"/>
      <c r="J45" s="134"/>
      <c r="K45" s="134"/>
      <c r="L45" s="134"/>
    </row>
    <row r="46" spans="1:12" s="135" customFormat="1" ht="18" customHeight="1" x14ac:dyDescent="0.2">
      <c r="A46" s="132"/>
      <c r="B46" s="133"/>
      <c r="C46" s="23"/>
      <c r="D46" s="28"/>
      <c r="E46" s="134"/>
      <c r="F46" s="24"/>
      <c r="G46" s="134"/>
      <c r="H46" s="134"/>
      <c r="I46" s="134"/>
      <c r="J46" s="134"/>
      <c r="K46" s="134"/>
      <c r="L46" s="134"/>
    </row>
    <row r="47" spans="1:12" s="135" customFormat="1" ht="18" customHeight="1" x14ac:dyDescent="0.2">
      <c r="A47" s="132"/>
      <c r="B47" s="133"/>
      <c r="C47" s="23"/>
      <c r="D47" s="28"/>
      <c r="E47" s="134"/>
      <c r="F47" s="24"/>
      <c r="G47" s="134"/>
      <c r="H47" s="134"/>
      <c r="I47" s="134"/>
      <c r="J47" s="134"/>
      <c r="K47" s="134"/>
      <c r="L47" s="134"/>
    </row>
    <row r="48" spans="1:12" s="135" customFormat="1" ht="18" customHeight="1" x14ac:dyDescent="0.2">
      <c r="A48" s="132"/>
      <c r="B48" s="133"/>
      <c r="C48" s="23"/>
      <c r="D48" s="28"/>
      <c r="E48" s="134"/>
      <c r="F48" s="24"/>
      <c r="G48" s="134"/>
      <c r="H48" s="134"/>
      <c r="I48" s="134"/>
      <c r="J48" s="134"/>
      <c r="K48" s="134"/>
      <c r="L48" s="134"/>
    </row>
    <row r="49" spans="1:12" s="135" customFormat="1" ht="18" customHeight="1" x14ac:dyDescent="0.2">
      <c r="A49" s="132"/>
      <c r="B49" s="133"/>
      <c r="C49" s="23"/>
      <c r="D49" s="28"/>
      <c r="E49" s="134"/>
      <c r="F49" s="24"/>
      <c r="G49" s="134"/>
      <c r="H49" s="134"/>
      <c r="I49" s="134"/>
      <c r="J49" s="134"/>
      <c r="K49" s="134"/>
      <c r="L49" s="134"/>
    </row>
    <row r="50" spans="1:12" s="135" customFormat="1" ht="18" customHeight="1" x14ac:dyDescent="0.2">
      <c r="A50" s="132"/>
      <c r="B50" s="133"/>
      <c r="C50" s="23"/>
      <c r="D50" s="28"/>
      <c r="E50" s="134"/>
      <c r="F50" s="24"/>
      <c r="G50" s="134"/>
      <c r="H50" s="134"/>
      <c r="I50" s="134"/>
      <c r="J50" s="134"/>
      <c r="K50" s="134"/>
      <c r="L50" s="134"/>
    </row>
    <row r="51" spans="1:12" s="135" customFormat="1" ht="18" customHeight="1" x14ac:dyDescent="0.2">
      <c r="A51" s="132"/>
      <c r="B51" s="133"/>
      <c r="C51" s="23"/>
      <c r="D51" s="28"/>
      <c r="E51" s="134"/>
      <c r="F51" s="24"/>
      <c r="G51" s="134"/>
      <c r="H51" s="134"/>
      <c r="I51" s="134"/>
      <c r="J51" s="134"/>
      <c r="K51" s="134"/>
      <c r="L51" s="134"/>
    </row>
    <row r="52" spans="1:12" s="135" customFormat="1" ht="18" customHeight="1" x14ac:dyDescent="0.2">
      <c r="A52" s="132"/>
      <c r="B52" s="133"/>
      <c r="C52" s="23"/>
      <c r="D52" s="28"/>
      <c r="E52" s="134"/>
      <c r="F52" s="24"/>
      <c r="G52" s="134"/>
      <c r="H52" s="134"/>
      <c r="I52" s="134"/>
      <c r="J52" s="134"/>
      <c r="K52" s="134"/>
      <c r="L52" s="134"/>
    </row>
    <row r="53" spans="1:12" s="135" customFormat="1" ht="18" customHeight="1" x14ac:dyDescent="0.2">
      <c r="A53" s="132"/>
      <c r="B53" s="133"/>
      <c r="C53" s="23"/>
      <c r="D53" s="28"/>
      <c r="E53" s="134"/>
      <c r="F53" s="24"/>
      <c r="G53" s="134"/>
      <c r="H53" s="134"/>
      <c r="I53" s="134"/>
      <c r="J53" s="134"/>
      <c r="K53" s="134"/>
      <c r="L53" s="134"/>
    </row>
    <row r="54" spans="1:12" s="135" customFormat="1" ht="18" customHeight="1" x14ac:dyDescent="0.2">
      <c r="A54" s="132"/>
      <c r="B54" s="133"/>
      <c r="C54" s="23"/>
      <c r="D54" s="28"/>
      <c r="E54" s="134"/>
      <c r="F54" s="24"/>
      <c r="G54" s="134"/>
      <c r="H54" s="134"/>
      <c r="I54" s="134"/>
      <c r="J54" s="134"/>
      <c r="K54" s="134"/>
      <c r="L54" s="134"/>
    </row>
    <row r="55" spans="1:12" s="135" customFormat="1" ht="18" customHeight="1" x14ac:dyDescent="0.2">
      <c r="A55" s="132"/>
      <c r="B55" s="133"/>
      <c r="C55" s="23"/>
      <c r="D55" s="28"/>
      <c r="E55" s="134"/>
      <c r="F55" s="24"/>
      <c r="G55" s="134"/>
      <c r="H55" s="134"/>
      <c r="I55" s="134"/>
      <c r="J55" s="134"/>
      <c r="K55" s="134"/>
      <c r="L55" s="134"/>
    </row>
    <row r="56" spans="1:12" s="135" customFormat="1" ht="18" customHeight="1" x14ac:dyDescent="0.2">
      <c r="A56" s="132"/>
      <c r="B56" s="133"/>
      <c r="C56" s="23"/>
      <c r="D56" s="28"/>
      <c r="E56" s="134"/>
      <c r="F56" s="24"/>
      <c r="G56" s="134"/>
      <c r="H56" s="134"/>
      <c r="I56" s="134"/>
      <c r="J56" s="134"/>
      <c r="K56" s="134"/>
      <c r="L56" s="134"/>
    </row>
    <row r="57" spans="1:12" s="135" customFormat="1" ht="18" customHeight="1" x14ac:dyDescent="0.2">
      <c r="A57" s="132"/>
      <c r="B57" s="133"/>
      <c r="C57" s="23"/>
      <c r="D57" s="28"/>
      <c r="E57" s="134"/>
      <c r="F57" s="24"/>
      <c r="G57" s="134"/>
      <c r="H57" s="134"/>
      <c r="I57" s="134"/>
      <c r="J57" s="134"/>
      <c r="K57" s="134"/>
      <c r="L57" s="134"/>
    </row>
    <row r="58" spans="1:12" s="135" customFormat="1" ht="18" customHeight="1" x14ac:dyDescent="0.2">
      <c r="A58" s="132"/>
      <c r="B58" s="133"/>
      <c r="C58" s="23"/>
      <c r="D58" s="28"/>
      <c r="E58" s="134"/>
      <c r="F58" s="24"/>
      <c r="G58" s="134"/>
      <c r="H58" s="134"/>
      <c r="I58" s="134"/>
      <c r="J58" s="134"/>
      <c r="K58" s="134"/>
      <c r="L58" s="134"/>
    </row>
    <row r="59" spans="1:12" s="135" customFormat="1" ht="18" customHeight="1" x14ac:dyDescent="0.2">
      <c r="A59" s="132"/>
      <c r="B59" s="133"/>
      <c r="C59" s="23"/>
      <c r="D59" s="28"/>
      <c r="E59" s="134"/>
      <c r="F59" s="24"/>
      <c r="G59" s="134"/>
      <c r="H59" s="134"/>
      <c r="I59" s="134"/>
      <c r="J59" s="134"/>
      <c r="K59" s="134"/>
      <c r="L59" s="134"/>
    </row>
    <row r="60" spans="1:12" s="135" customFormat="1" ht="18" customHeight="1" x14ac:dyDescent="0.2">
      <c r="A60" s="132"/>
      <c r="B60" s="133"/>
      <c r="C60" s="23"/>
      <c r="D60" s="28"/>
      <c r="E60" s="134"/>
      <c r="F60" s="24"/>
      <c r="G60" s="134"/>
      <c r="H60" s="134"/>
      <c r="I60" s="134"/>
      <c r="J60" s="134"/>
      <c r="K60" s="134"/>
      <c r="L60" s="134"/>
    </row>
    <row r="61" spans="1:12" s="135" customFormat="1" ht="18" customHeight="1" x14ac:dyDescent="0.2">
      <c r="A61" s="132"/>
      <c r="B61" s="133"/>
      <c r="C61" s="23"/>
      <c r="D61" s="28"/>
      <c r="E61" s="134"/>
      <c r="F61" s="24"/>
      <c r="G61" s="134"/>
      <c r="H61" s="134"/>
      <c r="I61" s="134"/>
      <c r="J61" s="134"/>
      <c r="K61" s="134"/>
      <c r="L61" s="134"/>
    </row>
    <row r="62" spans="1:12" s="169" customFormat="1" ht="18" customHeight="1" x14ac:dyDescent="0.2">
      <c r="A62" s="165" t="s">
        <v>295</v>
      </c>
      <c r="B62" s="166"/>
      <c r="C62" s="167" t="s">
        <v>10</v>
      </c>
      <c r="D62" s="168">
        <f>SUM(D6:D61)</f>
        <v>34</v>
      </c>
      <c r="E62" s="168">
        <f>SUM(E6:E61)</f>
        <v>1</v>
      </c>
      <c r="F62" s="168">
        <f t="shared" ref="F62:L62" si="0">SUM(F6:F61)</f>
        <v>16</v>
      </c>
      <c r="G62" s="168">
        <f t="shared" si="0"/>
        <v>0</v>
      </c>
      <c r="H62" s="168">
        <f t="shared" si="0"/>
        <v>1</v>
      </c>
      <c r="I62" s="168">
        <f t="shared" si="0"/>
        <v>20</v>
      </c>
      <c r="J62" s="168">
        <f t="shared" si="0"/>
        <v>0</v>
      </c>
      <c r="K62" s="168">
        <f t="shared" si="0"/>
        <v>0</v>
      </c>
      <c r="L62" s="168">
        <f t="shared" si="0"/>
        <v>0</v>
      </c>
    </row>
    <row r="63" spans="1:12" s="169" customFormat="1" ht="18" customHeight="1" x14ac:dyDescent="0.2">
      <c r="F63" s="143"/>
      <c r="I63" s="143"/>
    </row>
    <row r="64" spans="1:12" s="169" customFormat="1" ht="18" customHeight="1" x14ac:dyDescent="0.2"/>
    <row r="65" spans="5:5" ht="18" customHeight="1" x14ac:dyDescent="0.2"/>
    <row r="66" spans="5:5" ht="18" customHeight="1" x14ac:dyDescent="0.2"/>
    <row r="67" spans="5:5" ht="18" customHeight="1" x14ac:dyDescent="0.2"/>
    <row r="68" spans="5:5" ht="18" customHeight="1" x14ac:dyDescent="0.2"/>
    <row r="69" spans="5:5" ht="18" customHeight="1" x14ac:dyDescent="0.2"/>
    <row r="70" spans="5:5" ht="18" customHeight="1" x14ac:dyDescent="0.2">
      <c r="E70" s="25" t="s">
        <v>12</v>
      </c>
    </row>
    <row r="71" spans="5:5" ht="18" customHeight="1" x14ac:dyDescent="0.2"/>
    <row r="72" spans="5:5" ht="18" customHeight="1" x14ac:dyDescent="0.2"/>
    <row r="73" spans="5:5" ht="18" customHeight="1" x14ac:dyDescent="0.2"/>
    <row r="74" spans="5:5" ht="18" customHeight="1" x14ac:dyDescent="0.2"/>
    <row r="75" spans="5:5" ht="18" customHeight="1" x14ac:dyDescent="0.2"/>
    <row r="76" spans="5:5" ht="18" customHeight="1" x14ac:dyDescent="0.2"/>
    <row r="77" spans="5:5" ht="18" customHeight="1" x14ac:dyDescent="0.2"/>
    <row r="78" spans="5:5" ht="18" customHeight="1" x14ac:dyDescent="0.2"/>
    <row r="79" spans="5:5" ht="18" customHeight="1" x14ac:dyDescent="0.2"/>
    <row r="80" spans="5:5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spans="1:12" ht="18" customHeight="1" x14ac:dyDescent="0.2"/>
    <row r="98" spans="1:12" ht="18" customHeight="1" x14ac:dyDescent="0.2"/>
    <row r="99" spans="1:12" ht="18" customHeight="1" x14ac:dyDescent="0.2"/>
    <row r="100" spans="1:12" ht="18" customHeight="1" x14ac:dyDescent="0.2"/>
    <row r="101" spans="1:12" ht="18" customHeight="1" x14ac:dyDescent="0.2"/>
    <row r="102" spans="1:12" ht="18" customHeight="1" x14ac:dyDescent="0.2"/>
    <row r="103" spans="1:12" ht="18" customHeight="1" x14ac:dyDescent="0.2"/>
    <row r="104" spans="1:12" ht="18" customHeight="1" x14ac:dyDescent="0.2"/>
    <row r="105" spans="1:12" ht="18" customHeight="1" x14ac:dyDescent="0.2"/>
    <row r="106" spans="1:12" ht="18" customHeight="1" x14ac:dyDescent="0.2"/>
    <row r="107" spans="1:12" s="5" customFormat="1" ht="18" customHeight="1" x14ac:dyDescent="0.2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ht="18" customHeight="1" x14ac:dyDescent="0.2"/>
    <row r="109" spans="1:12" ht="18" customHeight="1" x14ac:dyDescent="0.2"/>
    <row r="110" spans="1:12" ht="18" customHeight="1" x14ac:dyDescent="0.2"/>
    <row r="111" spans="1:12" ht="18" customHeight="1" x14ac:dyDescent="0.2"/>
    <row r="112" spans="1: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</sheetData>
  <pageMargins left="0.75" right="0.75" top="0" bottom="0" header="0.5" footer="0.5"/>
  <pageSetup scale="80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B14-29</vt:lpstr>
      <vt:lpstr>F15-70</vt:lpstr>
      <vt:lpstr>Inventory Master</vt:lpstr>
      <vt:lpstr>1</vt:lpstr>
      <vt:lpstr>L14-04</vt:lpstr>
      <vt:lpstr>160504021905</vt:lpstr>
      <vt:lpstr>160920021909</vt:lpstr>
      <vt:lpstr>180411022104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2013-09-10T19:49:04Z</cp:lastPrinted>
  <dcterms:created xsi:type="dcterms:W3CDTF">2008-02-18T14:13:43Z</dcterms:created>
  <dcterms:modified xsi:type="dcterms:W3CDTF">2018-08-23T11:54:35Z</dcterms:modified>
</cp:coreProperties>
</file>