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630869D-474E-4A74-B67F-A3CD001E7E10}" xr6:coauthVersionLast="34" xr6:coauthVersionMax="34" xr10:uidLastSave="{00000000-0000-0000-0000-000000000000}"/>
  <bookViews>
    <workbookView xWindow="480" yWindow="165" windowWidth="15465" windowHeight="11025" tabRatio="797" firstSheet="5" activeTab="6"/>
  </bookViews>
  <sheets>
    <sheet name="Sheet1" sheetId="7" state="hidden" r:id="rId1"/>
    <sheet name="B13-79" sheetId="3" state="hidden" r:id="rId2"/>
    <sheet name="D13-64" sheetId="2" state="hidden" r:id="rId3"/>
    <sheet name="L15-47" sheetId="5" state="hidden" r:id="rId4"/>
    <sheet name="160727011907" sheetId="6" state="hidden" r:id="rId5"/>
    <sheet name="J13-47" sheetId="4" r:id="rId6"/>
    <sheet name="Inventory Master" sheetId="1" r:id="rId7"/>
    <sheet name="170802032008" sheetId="8" r:id="rId8"/>
    <sheet name="170901032009" sheetId="10" r:id="rId9"/>
    <sheet name="170915012009" sheetId="9" r:id="rId10"/>
  </sheets>
  <calcPr calcId="179021"/>
</workbook>
</file>

<file path=xl/calcChain.xml><?xml version="1.0" encoding="utf-8"?>
<calcChain xmlns="http://schemas.openxmlformats.org/spreadsheetml/2006/main">
  <c r="K11" i="1" l="1"/>
  <c r="A11" i="1"/>
  <c r="L31" i="10"/>
  <c r="J11" i="1"/>
  <c r="K31" i="10"/>
  <c r="I11" i="1"/>
  <c r="J31" i="10"/>
  <c r="H11" i="1"/>
  <c r="I31" i="10"/>
  <c r="G11" i="1"/>
  <c r="H31" i="10"/>
  <c r="F11" i="1"/>
  <c r="G31" i="10"/>
  <c r="E11" i="1"/>
  <c r="F31" i="10"/>
  <c r="D11" i="1"/>
  <c r="E31" i="10"/>
  <c r="C11" i="1"/>
  <c r="D31" i="10"/>
  <c r="B11" i="1"/>
  <c r="K12" i="1"/>
  <c r="A12" i="1"/>
  <c r="L31" i="9"/>
  <c r="J12" i="1"/>
  <c r="K31" i="9"/>
  <c r="I12" i="1"/>
  <c r="J31" i="9"/>
  <c r="H12" i="1"/>
  <c r="I31" i="9"/>
  <c r="G12" i="1"/>
  <c r="H31" i="9"/>
  <c r="F12" i="1"/>
  <c r="G31" i="9"/>
  <c r="E12" i="1"/>
  <c r="F31" i="9"/>
  <c r="D12" i="1"/>
  <c r="E31" i="9"/>
  <c r="C12" i="1"/>
  <c r="D31" i="9"/>
  <c r="B12" i="1"/>
  <c r="K10" i="1"/>
  <c r="A10" i="1"/>
  <c r="L31" i="8"/>
  <c r="J10" i="1"/>
  <c r="K31" i="8"/>
  <c r="I10" i="1"/>
  <c r="J31" i="8"/>
  <c r="H10" i="1"/>
  <c r="I31" i="8"/>
  <c r="G10" i="1"/>
  <c r="H31" i="8"/>
  <c r="F10" i="1"/>
  <c r="G31" i="8"/>
  <c r="E10" i="1"/>
  <c r="F31" i="8"/>
  <c r="D10" i="1"/>
  <c r="E31" i="8"/>
  <c r="C10" i="1"/>
  <c r="D31" i="8"/>
  <c r="B10" i="1"/>
  <c r="K9" i="1"/>
  <c r="A9" i="1"/>
  <c r="L30" i="6"/>
  <c r="J9" i="1"/>
  <c r="K30" i="6"/>
  <c r="I9" i="1"/>
  <c r="J30" i="6"/>
  <c r="H9" i="1"/>
  <c r="I30" i="6"/>
  <c r="G9" i="1"/>
  <c r="H30" i="6"/>
  <c r="F9" i="1"/>
  <c r="G30" i="6"/>
  <c r="E9" i="1"/>
  <c r="F30" i="6"/>
  <c r="D9" i="1"/>
  <c r="E30" i="6"/>
  <c r="C9" i="1"/>
  <c r="D30" i="6"/>
  <c r="B9" i="1"/>
  <c r="K8" i="1"/>
  <c r="A8" i="1"/>
  <c r="L30" i="5"/>
  <c r="J8" i="1"/>
  <c r="K30" i="5"/>
  <c r="I8" i="1"/>
  <c r="J30" i="5"/>
  <c r="H8" i="1"/>
  <c r="I30" i="5"/>
  <c r="G8" i="1"/>
  <c r="H30" i="5"/>
  <c r="F8" i="1"/>
  <c r="G30" i="5"/>
  <c r="E8" i="1"/>
  <c r="F30" i="5"/>
  <c r="D8" i="1"/>
  <c r="E30" i="5"/>
  <c r="C8" i="1"/>
  <c r="D30" i="5"/>
  <c r="B8" i="1"/>
  <c r="D15" i="2"/>
  <c r="B6" i="1"/>
  <c r="E31" i="3"/>
  <c r="C6" i="1"/>
  <c r="F31" i="3"/>
  <c r="D5" i="1"/>
  <c r="G31" i="3"/>
  <c r="E6" i="1"/>
  <c r="H31" i="3"/>
  <c r="F6" i="1"/>
  <c r="I31" i="3"/>
  <c r="G6" i="1"/>
  <c r="J31" i="3"/>
  <c r="H6" i="1"/>
  <c r="K31" i="3"/>
  <c r="I6" i="1"/>
  <c r="L31" i="3"/>
  <c r="J6" i="1"/>
  <c r="J16" i="1" s="1"/>
  <c r="D31" i="3"/>
  <c r="B5" i="1"/>
  <c r="K7" i="1"/>
  <c r="D32" i="4"/>
  <c r="B7" i="1"/>
  <c r="A7" i="1"/>
  <c r="E32" i="4"/>
  <c r="C7" i="1"/>
  <c r="F32" i="4"/>
  <c r="D7" i="1"/>
  <c r="G32" i="4"/>
  <c r="E7" i="1"/>
  <c r="H32" i="4"/>
  <c r="F7" i="1"/>
  <c r="I32" i="4"/>
  <c r="G7" i="1"/>
  <c r="G16" i="1" s="1"/>
  <c r="J32" i="4"/>
  <c r="H7" i="1"/>
  <c r="K32" i="4"/>
  <c r="I7" i="1"/>
  <c r="L32" i="4"/>
  <c r="J7" i="1"/>
  <c r="K6" i="1"/>
  <c r="A6" i="1"/>
  <c r="I2" i="1"/>
  <c r="A2" i="1"/>
  <c r="K5" i="1"/>
  <c r="A5" i="1"/>
  <c r="L15" i="2"/>
  <c r="J5" i="1"/>
  <c r="K15" i="2"/>
  <c r="I5" i="1"/>
  <c r="I16" i="1"/>
  <c r="J15" i="2"/>
  <c r="H5" i="1"/>
  <c r="H16" i="1" s="1"/>
  <c r="I15" i="2"/>
  <c r="G5" i="1"/>
  <c r="H15" i="2"/>
  <c r="F5" i="1"/>
  <c r="G15" i="2"/>
  <c r="E5" i="1"/>
  <c r="E16" i="1"/>
  <c r="E17" i="1"/>
  <c r="F15" i="2"/>
  <c r="E15" i="2"/>
  <c r="C5" i="1"/>
  <c r="D6" i="1"/>
  <c r="B16" i="1"/>
  <c r="B17" i="1" s="1"/>
  <c r="K17" i="1" s="1"/>
  <c r="F16" i="1"/>
  <c r="D16" i="1"/>
  <c r="C16" i="1"/>
</calcChain>
</file>

<file path=xl/sharedStrings.xml><?xml version="1.0" encoding="utf-8"?>
<sst xmlns="http://schemas.openxmlformats.org/spreadsheetml/2006/main" count="399" uniqueCount="135">
  <si>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</si>
  <si>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</si>
  <si>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</si>
  <si>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</si>
  <si>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</si>
  <si>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</si>
  <si>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</si>
  <si>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</si>
  <si>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</si>
  <si>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</si>
  <si>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</si>
  <si>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</si>
  <si>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</si>
  <si>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</si>
  <si>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Brilliant Green Agar</t>
  </si>
  <si>
    <t>B02-115</t>
  </si>
  <si>
    <t>SPM</t>
  </si>
  <si>
    <t>GEB</t>
  </si>
  <si>
    <t>STOCK</t>
  </si>
  <si>
    <t>move to bulk</t>
  </si>
  <si>
    <t>fill to stock 1x500gm</t>
  </si>
  <si>
    <t>B13-79</t>
  </si>
  <si>
    <t>Released Bulk</t>
  </si>
  <si>
    <t>Exp 3/16</t>
  </si>
  <si>
    <t>Fill to stock 7x500gm</t>
  </si>
  <si>
    <t>Fill to stock 4x500gm</t>
  </si>
  <si>
    <t>CAP 240 1x500gm</t>
  </si>
  <si>
    <t>BIOLU 300 1x500gm</t>
  </si>
  <si>
    <t>CAP 343 1x500gm</t>
  </si>
  <si>
    <t>Fill to stock 1x2kg</t>
  </si>
  <si>
    <t>CAP 584 1x2kg</t>
  </si>
  <si>
    <t>D13-64</t>
  </si>
  <si>
    <t>Exp 5/16</t>
  </si>
  <si>
    <t>Fill to stock 2x5kg</t>
  </si>
  <si>
    <t>QUE 546 2x5kg</t>
  </si>
  <si>
    <t>CDW</t>
  </si>
  <si>
    <t>Fill to stock 1x58g</t>
  </si>
  <si>
    <t>ENVIRON 868 1x58gm</t>
  </si>
  <si>
    <t>Fill to stock 2x500gm</t>
  </si>
  <si>
    <t>FOX 1129 2x500gm</t>
  </si>
  <si>
    <t>CAE 1183 1x500gm</t>
  </si>
  <si>
    <t>Fill to stock 1x500gm</t>
  </si>
  <si>
    <t>BIOLU 1585 1x500gm</t>
  </si>
  <si>
    <t>J13-47</t>
  </si>
  <si>
    <t>GGD</t>
  </si>
  <si>
    <t>Exp 11/16</t>
  </si>
  <si>
    <t>Fill to stock 3x2kg</t>
  </si>
  <si>
    <t>Fill to stock 11x500gm</t>
  </si>
  <si>
    <t>D1-4</t>
  </si>
  <si>
    <t>BIOLU 2385 1x500gm</t>
  </si>
  <si>
    <t>inv adj</t>
  </si>
  <si>
    <t>ok</t>
  </si>
  <si>
    <t>MICRO 2552 1x500gm</t>
  </si>
  <si>
    <t>UOFESTE 3213 1x500gm</t>
  </si>
  <si>
    <t>CAP 3529 1x2kg</t>
  </si>
  <si>
    <t>CAP 4309 1x2kg</t>
  </si>
  <si>
    <t>ANE</t>
  </si>
  <si>
    <t>INV ADJ</t>
  </si>
  <si>
    <t>CAE 4368 1x500gm</t>
  </si>
  <si>
    <t>E2-2</t>
  </si>
  <si>
    <t>Fill to stock 1x2kg MICROBIO</t>
  </si>
  <si>
    <t>MICROBIO 5253 1x2kg</t>
  </si>
  <si>
    <t>ANDREW 6410</t>
  </si>
  <si>
    <t>CAP 6554 REPACK</t>
  </si>
  <si>
    <t>CAES 6554</t>
  </si>
  <si>
    <t>DLR</t>
  </si>
  <si>
    <t>SHELF 3</t>
  </si>
  <si>
    <t>L15-47</t>
  </si>
  <si>
    <t>Exp 1/19</t>
  </si>
  <si>
    <t>Fill to stock 4x2kg</t>
  </si>
  <si>
    <t>Fill to STOCK 7X500G</t>
  </si>
  <si>
    <t>bk18</t>
  </si>
  <si>
    <t>Weber 8985</t>
  </si>
  <si>
    <t>AML</t>
  </si>
  <si>
    <t>CAP 9234</t>
  </si>
  <si>
    <t>Mol Tox 9302</t>
  </si>
  <si>
    <t>KHAN 9977</t>
  </si>
  <si>
    <t>Mol. Tox. 10372</t>
  </si>
  <si>
    <t>EF</t>
  </si>
  <si>
    <t>Released bulk</t>
  </si>
  <si>
    <t>Exp 7/19</t>
  </si>
  <si>
    <t>shelf2</t>
  </si>
  <si>
    <t>Released</t>
  </si>
  <si>
    <t>NSA</t>
  </si>
  <si>
    <t>Fill to stock 4x 2kg</t>
  </si>
  <si>
    <t>Fill to stock 6x500 g</t>
  </si>
  <si>
    <t>Culture 11120</t>
  </si>
  <si>
    <t>Mol Tox 11225</t>
  </si>
  <si>
    <t>EH</t>
  </si>
  <si>
    <t>Environ. Exp. 11569</t>
  </si>
  <si>
    <t>BVA SCI. 11701</t>
  </si>
  <si>
    <t>repack to Foodchek 11774</t>
  </si>
  <si>
    <t>NsA</t>
  </si>
  <si>
    <t>Fox 11833</t>
  </si>
  <si>
    <t>JN</t>
  </si>
  <si>
    <t>RA/Inv 121916</t>
  </si>
  <si>
    <t xml:space="preserve"> V4 and Shelf 4</t>
  </si>
  <si>
    <t xml:space="preserve">mill. </t>
  </si>
  <si>
    <t>g3-5</t>
  </si>
  <si>
    <t>BVA SCI 12794</t>
  </si>
  <si>
    <t>Dep. Sci. 12964</t>
  </si>
  <si>
    <t>Caesa 13055</t>
  </si>
  <si>
    <t>QC Samples</t>
  </si>
  <si>
    <t>Exp 8/20</t>
  </si>
  <si>
    <t>nsa</t>
  </si>
  <si>
    <t>to make B02-117</t>
  </si>
  <si>
    <t>mark for Rolloever</t>
  </si>
  <si>
    <t>SEPT INV</t>
  </si>
  <si>
    <t>Exp 9/20</t>
  </si>
  <si>
    <t>Fill to BVA/Midland 2x2kg</t>
  </si>
  <si>
    <t>BVA 14054</t>
  </si>
  <si>
    <t>Midland 14450</t>
  </si>
  <si>
    <t>Fill to Midland 14711/Stock 3x2kg</t>
  </si>
  <si>
    <t>E1-3</t>
  </si>
  <si>
    <t>MIDLAND 14711</t>
  </si>
  <si>
    <t>Loc 11/10/17</t>
  </si>
  <si>
    <t>resale</t>
  </si>
  <si>
    <t>rollover</t>
  </si>
  <si>
    <t>QB COUNT ON 11/10/17</t>
  </si>
  <si>
    <t>COUNT ON 11/10/17</t>
  </si>
  <si>
    <t>QB ADJUSTMENT ON 11/10/17</t>
  </si>
  <si>
    <t>BK-21</t>
  </si>
  <si>
    <t>Fill to Midland 15455 1x500g</t>
  </si>
  <si>
    <t>midland 15455</t>
  </si>
  <si>
    <t xml:space="preserve">Fill to caesa 15544/Stock 5x500g </t>
  </si>
  <si>
    <t>G4</t>
  </si>
  <si>
    <t>caesa 15544</t>
  </si>
  <si>
    <t>AD</t>
  </si>
  <si>
    <t>weber 15630</t>
  </si>
  <si>
    <t>envi. Exp. 15936</t>
  </si>
  <si>
    <t>bochrom 16492</t>
  </si>
  <si>
    <t>B02-115-E</t>
  </si>
  <si>
    <t>B02-115-A</t>
  </si>
  <si>
    <t>B02-115-C</t>
  </si>
  <si>
    <t>B02-115-N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</si>
</sst>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7" formatCode="_(* #,##0_);_(* \(#,##0\);_(* &quot;-&quot;??_);_(@_)"/>
  </numFmts>
  <fonts count="2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3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6" fillId="0" borderId="0" xfId="0" applyFont="1"/>
    <xf numFmtId="14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17" fillId="0" borderId="1" xfId="0" applyFont="1" applyFill="1" applyBorder="1"/>
    <xf numFmtId="164" fontId="17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64" fontId="21" fillId="0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0" fontId="0" fillId="2" borderId="1" xfId="0" applyFill="1" applyBorder="1"/>
    <xf numFmtId="0" fontId="14" fillId="0" borderId="0" xfId="0" applyFont="1"/>
    <xf numFmtId="0" fontId="15" fillId="3" borderId="1" xfId="0" applyFont="1" applyFill="1" applyBorder="1"/>
    <xf numFmtId="0" fontId="14" fillId="3" borderId="1" xfId="0" applyFont="1" applyFill="1" applyBorder="1"/>
    <xf numFmtId="0" fontId="22" fillId="3" borderId="1" xfId="0" applyFont="1" applyFill="1" applyBorder="1"/>
    <xf numFmtId="0" fontId="21" fillId="0" borderId="1" xfId="0" applyFont="1" applyFill="1" applyBorder="1"/>
    <xf numFmtId="14" fontId="0" fillId="0" borderId="1" xfId="0" applyNumberFormat="1" applyBorder="1"/>
    <xf numFmtId="0" fontId="14" fillId="0" borderId="1" xfId="0" applyFont="1" applyBorder="1"/>
    <xf numFmtId="0" fontId="21" fillId="0" borderId="1" xfId="0" applyFont="1" applyBorder="1"/>
    <xf numFmtId="164" fontId="21" fillId="0" borderId="1" xfId="0" applyNumberFormat="1" applyFont="1" applyBorder="1" applyAlignment="1">
      <alignment horizontal="center"/>
    </xf>
    <xf numFmtId="0" fontId="14" fillId="4" borderId="1" xfId="0" applyFont="1" applyFill="1" applyBorder="1"/>
    <xf numFmtId="0" fontId="0" fillId="4" borderId="1" xfId="0" applyFill="1" applyBorder="1"/>
    <xf numFmtId="0" fontId="1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4" fillId="6" borderId="1" xfId="0" applyFont="1" applyFill="1" applyBorder="1"/>
    <xf numFmtId="0" fontId="0" fillId="6" borderId="1" xfId="0" applyFill="1" applyBorder="1"/>
    <xf numFmtId="164" fontId="24" fillId="0" borderId="1" xfId="0" applyNumberFormat="1" applyFont="1" applyBorder="1" applyAlignment="1">
      <alignment horizontal="center"/>
    </xf>
    <xf numFmtId="0" fontId="14" fillId="7" borderId="1" xfId="0" applyFont="1" applyFill="1" applyBorder="1"/>
    <xf numFmtId="0" fontId="0" fillId="7" borderId="1" xfId="0" applyFill="1" applyBorder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14" fillId="0" borderId="1" xfId="0" applyFont="1" applyBorder="1" applyAlignment="1">
      <alignment vertical="top"/>
    </xf>
    <xf numFmtId="0" fontId="14" fillId="8" borderId="1" xfId="0" applyFont="1" applyFill="1" applyBorder="1"/>
    <xf numFmtId="0" fontId="0" fillId="8" borderId="1" xfId="0" applyFill="1" applyBorder="1"/>
    <xf numFmtId="14" fontId="0" fillId="9" borderId="1" xfId="0" applyNumberFormat="1" applyFill="1" applyBorder="1"/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0" fontId="14" fillId="9" borderId="1" xfId="0" applyFont="1" applyFill="1" applyBorder="1"/>
    <xf numFmtId="0" fontId="14" fillId="9" borderId="1" xfId="0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164" fontId="19" fillId="9" borderId="1" xfId="0" applyNumberFormat="1" applyFont="1" applyFill="1" applyBorder="1" applyAlignment="1">
      <alignment horizontal="center"/>
    </xf>
    <xf numFmtId="164" fontId="20" fillId="9" borderId="1" xfId="0" applyNumberFormat="1" applyFont="1" applyFill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0" fontId="14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2" fontId="0" fillId="0" borderId="0" xfId="0" applyNumberFormat="1"/>
    <xf numFmtId="1" fontId="5" fillId="0" borderId="1" xfId="0" applyNumberFormat="1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2" fontId="0" fillId="0" borderId="1" xfId="0" applyNumberFormat="1" applyBorder="1"/>
    <xf numFmtId="0" fontId="1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" fontId="2" fillId="0" borderId="0" xfId="0" applyNumberFormat="1" applyFont="1"/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0" fillId="14" borderId="1" xfId="0" applyNumberFormat="1" applyFill="1" applyBorder="1"/>
    <xf numFmtId="0" fontId="14" fillId="14" borderId="1" xfId="0" applyFont="1" applyFill="1" applyBorder="1"/>
    <xf numFmtId="0" fontId="14" fillId="14" borderId="1" xfId="0" applyFont="1" applyFill="1" applyBorder="1" applyAlignment="1">
      <alignment horizontal="center"/>
    </xf>
    <xf numFmtId="164" fontId="12" fillId="14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0" fillId="14" borderId="0" xfId="0" applyFill="1"/>
    <xf numFmtId="14" fontId="0" fillId="15" borderId="1" xfId="0" applyNumberFormat="1" applyFill="1" applyBorder="1"/>
    <xf numFmtId="0" fontId="14" fillId="15" borderId="1" xfId="0" applyFont="1" applyFill="1" applyBorder="1"/>
    <xf numFmtId="0" fontId="14" fillId="15" borderId="1" xfId="0" applyFont="1" applyFill="1" applyBorder="1" applyAlignment="1">
      <alignment horizontal="center"/>
    </xf>
    <xf numFmtId="164" fontId="12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0" fillId="15" borderId="0" xfId="0" applyFill="1"/>
    <xf numFmtId="0" fontId="13" fillId="16" borderId="0" xfId="0" applyFont="1" applyFill="1" applyAlignment="1">
      <alignment horizontal="center"/>
    </xf>
    <xf numFmtId="14" fontId="0" fillId="16" borderId="1" xfId="0" applyNumberFormat="1" applyFill="1" applyBorder="1"/>
    <xf numFmtId="0" fontId="14" fillId="16" borderId="1" xfId="0" applyFont="1" applyFill="1" applyBorder="1"/>
    <xf numFmtId="0" fontId="14" fillId="16" borderId="1" xfId="0" applyFont="1" applyFill="1" applyBorder="1" applyAlignment="1">
      <alignment horizontal="center"/>
    </xf>
    <xf numFmtId="164" fontId="12" fillId="16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26" fillId="16" borderId="1" xfId="0" applyNumberFormat="1" applyFont="1" applyFill="1" applyBorder="1" applyAlignment="1">
      <alignment horizontal="center"/>
    </xf>
    <xf numFmtId="0" fontId="19" fillId="16" borderId="1" xfId="0" applyFont="1" applyFill="1" applyBorder="1" applyAlignment="1">
      <alignment horizontal="center"/>
    </xf>
    <xf numFmtId="1" fontId="8" fillId="16" borderId="1" xfId="0" applyNumberFormat="1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0" fillId="16" borderId="0" xfId="0" applyFont="1" applyFill="1"/>
    <xf numFmtId="2" fontId="5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164" fontId="10" fillId="0" borderId="0" xfId="0" applyNumberFormat="1" applyFont="1"/>
    <xf numFmtId="167" fontId="23" fillId="16" borderId="0" xfId="1" applyNumberFormat="1" applyFont="1" applyFill="1"/>
    <xf numFmtId="165" fontId="4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2" fontId="9" fillId="16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sqref="A1:IV65536"/>
    </sheetView>
  </sheetViews>
  <sheetFormatPr defaultRowHeight="12.75" x14ac:dyDescent="0.2"/>
  <cols>
    <col min="4" max="4" width="8.85546875" style="16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L86"/>
  <sheetViews>
    <sheetView topLeftCell="A10" workbookViewId="0">
      <selection activeCell="A17" sqref="A17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0" width="12.5703125" bestFit="1" customWidth="1"/>
    <col min="11" max="11" width="32.5703125" customWidth="1"/>
    <col min="12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04">
        <v>170915012009</v>
      </c>
    </row>
    <row r="3" spans="1:12" s="26" customFormat="1" ht="22.5" customHeight="1" x14ac:dyDescent="0.2"/>
    <row r="4" spans="1:12" s="121" customFormat="1" ht="22.5" customHeight="1" x14ac:dyDescent="0.2">
      <c r="A4" s="121" t="s">
        <v>115</v>
      </c>
      <c r="D4" s="121" t="s">
        <v>121</v>
      </c>
      <c r="F4" s="121" t="s">
        <v>125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18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73">
        <v>43033</v>
      </c>
      <c r="B6" s="76" t="s">
        <v>78</v>
      </c>
      <c r="C6" s="76" t="s">
        <v>79</v>
      </c>
      <c r="D6" s="75">
        <v>22.4</v>
      </c>
      <c r="E6" s="76"/>
      <c r="F6" s="74"/>
      <c r="G6" s="74"/>
      <c r="H6" s="74"/>
      <c r="I6" s="74"/>
      <c r="J6" s="74"/>
      <c r="K6" s="74"/>
      <c r="L6" s="74"/>
    </row>
    <row r="7" spans="1:12" ht="15" x14ac:dyDescent="0.2">
      <c r="A7" s="73">
        <v>43033</v>
      </c>
      <c r="B7" s="76" t="s">
        <v>78</v>
      </c>
      <c r="C7" s="77" t="s">
        <v>102</v>
      </c>
      <c r="D7" s="78">
        <v>-0.2</v>
      </c>
      <c r="E7" s="79"/>
      <c r="F7" s="79"/>
      <c r="G7" s="79"/>
      <c r="H7" s="79"/>
      <c r="I7" s="79"/>
      <c r="J7" s="79"/>
      <c r="K7" s="79"/>
      <c r="L7" s="79"/>
    </row>
    <row r="8" spans="1:12" s="127" customFormat="1" ht="18" customHeight="1" x14ac:dyDescent="0.2">
      <c r="A8" s="122">
        <v>43049</v>
      </c>
      <c r="B8" s="123"/>
      <c r="C8" s="124"/>
      <c r="D8" s="125"/>
      <c r="E8" s="126"/>
      <c r="F8" s="126"/>
      <c r="G8" s="126"/>
      <c r="H8" s="126"/>
      <c r="I8" s="126"/>
      <c r="J8" s="126"/>
      <c r="K8" s="126"/>
      <c r="L8" s="126"/>
    </row>
    <row r="9" spans="1:12" s="113" customFormat="1" ht="18" customHeight="1" x14ac:dyDescent="0.2">
      <c r="A9" s="73">
        <v>43136</v>
      </c>
      <c r="B9" s="76" t="s">
        <v>83</v>
      </c>
      <c r="C9" s="77" t="s">
        <v>122</v>
      </c>
      <c r="D9" s="80">
        <v>-0.5</v>
      </c>
      <c r="E9" s="79"/>
      <c r="F9" s="81">
        <v>1</v>
      </c>
      <c r="G9" s="79"/>
      <c r="H9" s="79"/>
      <c r="I9" s="79"/>
      <c r="J9" s="79"/>
      <c r="K9" s="79"/>
      <c r="L9" s="79"/>
    </row>
    <row r="10" spans="1:12" s="120" customFormat="1" ht="18" customHeight="1" x14ac:dyDescent="0.2">
      <c r="A10" s="73">
        <v>43137</v>
      </c>
      <c r="B10" s="76" t="s">
        <v>104</v>
      </c>
      <c r="C10" s="77" t="s">
        <v>123</v>
      </c>
      <c r="D10" s="80"/>
      <c r="E10" s="79"/>
      <c r="F10" s="79">
        <v>-1</v>
      </c>
      <c r="G10" s="79"/>
      <c r="H10" s="79"/>
      <c r="I10" s="81"/>
      <c r="J10" s="79"/>
      <c r="K10" s="79"/>
      <c r="L10" s="79"/>
    </row>
    <row r="11" spans="1:12" ht="18" customHeight="1" x14ac:dyDescent="0.2">
      <c r="A11" s="73">
        <v>43139</v>
      </c>
      <c r="B11" s="76" t="s">
        <v>104</v>
      </c>
      <c r="C11" s="77" t="s">
        <v>124</v>
      </c>
      <c r="D11" s="80">
        <v>-2.5</v>
      </c>
      <c r="E11" s="79"/>
      <c r="F11" s="81">
        <v>5</v>
      </c>
      <c r="G11" s="79"/>
      <c r="H11" s="79"/>
      <c r="I11" s="79"/>
      <c r="J11" s="79"/>
      <c r="K11" s="79"/>
      <c r="L11" s="79"/>
    </row>
    <row r="12" spans="1:12" ht="18" customHeight="1" x14ac:dyDescent="0.2">
      <c r="A12" s="73">
        <v>43140</v>
      </c>
      <c r="B12" s="76" t="s">
        <v>127</v>
      </c>
      <c r="C12" s="77" t="s">
        <v>126</v>
      </c>
      <c r="D12" s="95"/>
      <c r="E12" s="79"/>
      <c r="F12" s="81">
        <v>-1</v>
      </c>
      <c r="G12" s="79"/>
      <c r="H12" s="79"/>
      <c r="I12" s="79"/>
      <c r="J12" s="79"/>
      <c r="K12" s="79"/>
      <c r="L12" s="79"/>
    </row>
    <row r="13" spans="1:12" ht="18" customHeight="1" x14ac:dyDescent="0.2">
      <c r="A13" s="73">
        <v>43147</v>
      </c>
      <c r="B13" s="76" t="s">
        <v>104</v>
      </c>
      <c r="C13" s="77" t="s">
        <v>128</v>
      </c>
      <c r="D13" s="80"/>
      <c r="E13" s="79"/>
      <c r="F13" s="79">
        <v>-1</v>
      </c>
      <c r="G13" s="79"/>
      <c r="H13" s="79"/>
      <c r="I13" s="79"/>
      <c r="J13" s="79"/>
      <c r="K13" s="79"/>
      <c r="L13" s="79"/>
    </row>
    <row r="14" spans="1:12" ht="18" customHeight="1" x14ac:dyDescent="0.2">
      <c r="A14" s="73">
        <v>43164</v>
      </c>
      <c r="B14" s="76" t="s">
        <v>127</v>
      </c>
      <c r="C14" s="77" t="s">
        <v>57</v>
      </c>
      <c r="D14" s="82"/>
      <c r="E14" s="79"/>
      <c r="F14" s="81">
        <v>1</v>
      </c>
      <c r="G14" s="79"/>
      <c r="H14" s="79"/>
      <c r="I14" s="79"/>
      <c r="J14" s="79"/>
      <c r="K14" s="79"/>
      <c r="L14" s="79"/>
    </row>
    <row r="15" spans="1:12" ht="18" customHeight="1" x14ac:dyDescent="0.2">
      <c r="A15" s="73">
        <v>43181</v>
      </c>
      <c r="B15" s="76" t="s">
        <v>104</v>
      </c>
      <c r="C15" s="77" t="s">
        <v>129</v>
      </c>
      <c r="D15" s="83"/>
      <c r="E15" s="79"/>
      <c r="F15" s="81">
        <v>-1</v>
      </c>
      <c r="G15" s="79"/>
      <c r="H15" s="79"/>
      <c r="I15" s="79"/>
      <c r="J15" s="79"/>
      <c r="K15" s="79"/>
      <c r="L15" s="79"/>
    </row>
    <row r="16" spans="1:12" ht="18" customHeight="1" x14ac:dyDescent="0.2">
      <c r="A16" s="73">
        <v>43241</v>
      </c>
      <c r="B16" s="76" t="s">
        <v>104</v>
      </c>
      <c r="C16" s="77" t="s">
        <v>130</v>
      </c>
      <c r="D16" s="80"/>
      <c r="E16" s="79"/>
      <c r="F16" s="79">
        <v>-1</v>
      </c>
      <c r="G16" s="79"/>
      <c r="H16" s="79"/>
      <c r="I16" s="79"/>
      <c r="J16" s="79"/>
      <c r="K16" s="79"/>
      <c r="L16" s="79"/>
    </row>
    <row r="17" spans="1:12" ht="18" customHeight="1" x14ac:dyDescent="0.2">
      <c r="A17" s="73"/>
      <c r="B17" s="76"/>
      <c r="C17" s="77"/>
      <c r="D17" s="75"/>
      <c r="E17" s="79"/>
      <c r="F17" s="79"/>
      <c r="G17" s="79"/>
      <c r="H17" s="79"/>
      <c r="I17" s="79"/>
      <c r="J17" s="79"/>
      <c r="K17" s="79"/>
      <c r="L17" s="79"/>
    </row>
    <row r="18" spans="1:12" ht="18" customHeight="1" x14ac:dyDescent="0.2">
      <c r="A18" s="73"/>
      <c r="B18" s="76"/>
      <c r="C18" s="77"/>
      <c r="D18" s="80"/>
      <c r="E18" s="79"/>
      <c r="F18" s="79"/>
      <c r="G18" s="79"/>
      <c r="H18" s="79"/>
      <c r="I18" s="81"/>
      <c r="J18" s="79"/>
      <c r="K18" s="79"/>
      <c r="L18" s="79"/>
    </row>
    <row r="19" spans="1:12" ht="18" customHeight="1" x14ac:dyDescent="0.2">
      <c r="A19" s="73"/>
      <c r="B19" s="76"/>
      <c r="C19" s="77"/>
      <c r="D19" s="75"/>
      <c r="E19" s="79"/>
      <c r="F19" s="81"/>
      <c r="G19" s="79"/>
      <c r="H19" s="79"/>
      <c r="I19" s="79"/>
      <c r="J19" s="79"/>
      <c r="K19" s="79"/>
      <c r="L19" s="79"/>
    </row>
    <row r="20" spans="1:12" ht="18" customHeight="1" x14ac:dyDescent="0.2">
      <c r="A20" s="73"/>
      <c r="B20" s="76"/>
      <c r="C20" s="77"/>
      <c r="D20" s="75"/>
      <c r="E20" s="79"/>
      <c r="F20" s="79"/>
      <c r="G20" s="79"/>
      <c r="H20" s="79"/>
      <c r="I20" s="79"/>
      <c r="J20" s="79"/>
      <c r="K20" s="79"/>
      <c r="L20" s="79"/>
    </row>
    <row r="21" spans="1:12" ht="18" customHeight="1" x14ac:dyDescent="0.2">
      <c r="A21" s="73"/>
      <c r="B21" s="76"/>
      <c r="C21" s="77"/>
      <c r="D21" s="80"/>
      <c r="E21" s="79"/>
      <c r="F21" s="79"/>
      <c r="G21" s="79"/>
      <c r="H21" s="79"/>
      <c r="I21" s="79"/>
      <c r="J21" s="79"/>
      <c r="K21" s="79"/>
      <c r="L21" s="79"/>
    </row>
    <row r="22" spans="1:12" ht="18" customHeight="1" x14ac:dyDescent="0.2">
      <c r="A22" s="73"/>
      <c r="B22" s="74"/>
      <c r="C22" s="79"/>
      <c r="D22" s="75"/>
      <c r="E22" s="79"/>
      <c r="F22" s="77"/>
      <c r="G22" s="79"/>
      <c r="H22" s="79"/>
      <c r="I22" s="79"/>
      <c r="J22" s="79"/>
      <c r="K22" s="79"/>
      <c r="L22" s="79"/>
    </row>
    <row r="23" spans="1:12" ht="18" customHeight="1" x14ac:dyDescent="0.2">
      <c r="A23" s="73"/>
      <c r="B23" s="74"/>
      <c r="C23" s="79"/>
      <c r="D23" s="75"/>
      <c r="E23" s="79"/>
      <c r="F23" s="79"/>
      <c r="G23" s="79"/>
      <c r="H23" s="79"/>
      <c r="I23" s="79"/>
      <c r="J23" s="79"/>
      <c r="K23" s="79"/>
      <c r="L23" s="79"/>
    </row>
    <row r="24" spans="1:12" ht="18" customHeight="1" x14ac:dyDescent="0.2">
      <c r="A24" s="73"/>
      <c r="B24" s="74"/>
      <c r="C24" s="79"/>
      <c r="D24" s="75"/>
      <c r="E24" s="79"/>
      <c r="F24" s="79"/>
      <c r="G24" s="79"/>
      <c r="H24" s="79"/>
      <c r="I24" s="79"/>
      <c r="J24" s="79"/>
      <c r="K24" s="79"/>
      <c r="L24" s="79"/>
    </row>
    <row r="25" spans="1:12" ht="18" customHeight="1" x14ac:dyDescent="0.2">
      <c r="A25" s="73"/>
      <c r="B25" s="74"/>
      <c r="C25" s="79"/>
      <c r="D25" s="75"/>
      <c r="E25" s="79"/>
      <c r="F25" s="79"/>
      <c r="G25" s="79"/>
      <c r="H25" s="79"/>
      <c r="I25" s="79"/>
      <c r="J25" s="79"/>
      <c r="K25" s="79"/>
      <c r="L25" s="79"/>
    </row>
    <row r="26" spans="1:12" ht="18" customHeight="1" x14ac:dyDescent="0.2">
      <c r="A26" s="73"/>
      <c r="B26" s="74"/>
      <c r="C26" s="79"/>
      <c r="D26" s="75"/>
      <c r="E26" s="79"/>
      <c r="F26" s="79"/>
      <c r="G26" s="79"/>
      <c r="H26" s="79"/>
      <c r="I26" s="79"/>
      <c r="J26" s="79"/>
      <c r="K26" s="79"/>
      <c r="L26" s="79"/>
    </row>
    <row r="27" spans="1:12" ht="18" customHeight="1" x14ac:dyDescent="0.2">
      <c r="A27" s="74"/>
      <c r="B27" s="74"/>
      <c r="C27" s="79"/>
      <c r="D27" s="75"/>
      <c r="E27" s="79"/>
      <c r="F27" s="79"/>
      <c r="G27" s="79"/>
      <c r="H27" s="79"/>
      <c r="I27" s="79"/>
      <c r="J27" s="79"/>
      <c r="K27" s="79"/>
      <c r="L27" s="79"/>
    </row>
    <row r="28" spans="1:12" ht="18" customHeight="1" x14ac:dyDescent="0.2">
      <c r="A28" s="74"/>
      <c r="B28" s="74"/>
      <c r="C28" s="79"/>
      <c r="D28" s="75"/>
      <c r="E28" s="79"/>
      <c r="F28" s="79"/>
      <c r="G28" s="79"/>
      <c r="H28" s="79"/>
      <c r="I28" s="79"/>
      <c r="J28" s="79"/>
      <c r="K28" s="79"/>
      <c r="L28" s="79"/>
    </row>
    <row r="29" spans="1:12" ht="18" customHeight="1" x14ac:dyDescent="0.2"/>
    <row r="30" spans="1:12" ht="18" customHeight="1" x14ac:dyDescent="0.2">
      <c r="B30" s="13"/>
    </row>
    <row r="31" spans="1:12" s="5" customFormat="1" ht="18" customHeight="1" x14ac:dyDescent="0.2">
      <c r="A31" s="13" t="s">
        <v>108</v>
      </c>
      <c r="B31" s="14"/>
      <c r="C31" s="6" t="s">
        <v>10</v>
      </c>
      <c r="D31" s="135">
        <f t="shared" ref="D31:L31" si="0">SUM(D6:D28)</f>
        <v>19.2</v>
      </c>
      <c r="E31" s="6">
        <f t="shared" si="0"/>
        <v>0</v>
      </c>
      <c r="F31" s="6">
        <f t="shared" si="0"/>
        <v>2</v>
      </c>
      <c r="G31" s="6">
        <f t="shared" si="0"/>
        <v>0</v>
      </c>
      <c r="H31" s="6">
        <f t="shared" si="0"/>
        <v>0</v>
      </c>
      <c r="I31" s="6">
        <f t="shared" si="0"/>
        <v>0</v>
      </c>
      <c r="J31" s="6">
        <f t="shared" si="0"/>
        <v>0</v>
      </c>
      <c r="K31" s="6">
        <f t="shared" si="0"/>
        <v>0</v>
      </c>
      <c r="L31" s="6">
        <f t="shared" si="0"/>
        <v>0</v>
      </c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6"/>
  <sheetViews>
    <sheetView zoomScale="75" zoomScaleNormal="75" zoomScaleSheetLayoutView="100" workbookViewId="0">
      <pane ySplit="4" topLeftCell="A5" activePane="bottomLeft" state="frozen"/>
      <selection activeCell="D14" sqref="D14"/>
      <selection pane="bottomLeft" activeCell="Z33" sqref="Z33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22" customWidth="1"/>
    <col min="9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23"/>
      <c r="E2" s="1" t="s">
        <v>15</v>
      </c>
      <c r="H2" s="25"/>
      <c r="J2" s="1" t="s">
        <v>11</v>
      </c>
      <c r="K2" s="1" t="s">
        <v>21</v>
      </c>
    </row>
    <row r="3" spans="1:12" x14ac:dyDescent="0.2">
      <c r="D3" s="84"/>
      <c r="F3" s="27"/>
      <c r="G3" s="45"/>
      <c r="I3" s="45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18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7">
        <v>41340</v>
      </c>
      <c r="B5" s="31" t="s">
        <v>17</v>
      </c>
      <c r="C5" s="31" t="s">
        <v>22</v>
      </c>
      <c r="D5" s="30">
        <v>5.7</v>
      </c>
      <c r="E5" s="29"/>
      <c r="F5" s="29"/>
      <c r="G5" s="29"/>
      <c r="H5" s="29"/>
      <c r="I5" s="29"/>
      <c r="J5" s="2"/>
      <c r="K5" s="2"/>
      <c r="L5" s="2"/>
    </row>
    <row r="6" spans="1:12" ht="18" customHeight="1" x14ac:dyDescent="0.2">
      <c r="A6" s="28">
        <v>41341</v>
      </c>
      <c r="B6" s="34" t="s">
        <v>16</v>
      </c>
      <c r="C6" s="46" t="s">
        <v>24</v>
      </c>
      <c r="D6" s="33">
        <v>-3.5</v>
      </c>
      <c r="E6" s="29"/>
      <c r="F6" s="29"/>
      <c r="G6" s="29"/>
      <c r="H6" s="29"/>
      <c r="I6" s="29"/>
      <c r="J6" s="2"/>
      <c r="K6" s="2"/>
      <c r="L6" s="2"/>
    </row>
    <row r="7" spans="1:12" ht="18" customHeight="1" x14ac:dyDescent="0.2">
      <c r="A7" s="28">
        <v>41341</v>
      </c>
      <c r="B7" s="34" t="s">
        <v>16</v>
      </c>
      <c r="C7" s="43" t="s">
        <v>25</v>
      </c>
      <c r="D7" s="42">
        <v>-2</v>
      </c>
      <c r="E7" s="29"/>
      <c r="F7" s="29"/>
      <c r="G7" s="29"/>
      <c r="H7" s="29"/>
      <c r="I7" s="29"/>
      <c r="J7" s="2"/>
      <c r="K7" s="2"/>
      <c r="L7" s="2"/>
    </row>
    <row r="8" spans="1:12" ht="18" customHeight="1" x14ac:dyDescent="0.2">
      <c r="A8" s="28">
        <v>41345</v>
      </c>
      <c r="B8" s="34" t="s">
        <v>16</v>
      </c>
      <c r="C8" s="43" t="s">
        <v>18</v>
      </c>
      <c r="D8" s="30"/>
      <c r="E8" s="29"/>
      <c r="F8" s="29"/>
      <c r="G8" s="29"/>
      <c r="H8" s="29"/>
      <c r="I8" s="44">
        <v>4</v>
      </c>
      <c r="J8" s="2"/>
      <c r="K8" s="2"/>
      <c r="L8" s="2"/>
    </row>
    <row r="9" spans="1:12" ht="18" customHeight="1" x14ac:dyDescent="0.2">
      <c r="A9" s="28">
        <v>41520</v>
      </c>
      <c r="B9" s="34" t="s">
        <v>16</v>
      </c>
      <c r="C9" s="47" t="s">
        <v>41</v>
      </c>
      <c r="D9" s="30">
        <v>-0.5</v>
      </c>
      <c r="E9" s="29"/>
      <c r="F9" s="48">
        <v>7</v>
      </c>
      <c r="G9" s="29"/>
      <c r="H9" s="29"/>
      <c r="I9" s="29"/>
      <c r="J9" s="2"/>
      <c r="K9" s="2"/>
      <c r="L9" s="2"/>
    </row>
    <row r="10" spans="1:12" ht="18" customHeight="1" x14ac:dyDescent="0.2">
      <c r="A10" s="28">
        <v>41345</v>
      </c>
      <c r="B10" s="34" t="s">
        <v>16</v>
      </c>
      <c r="C10" s="34" t="s">
        <v>26</v>
      </c>
      <c r="D10" s="30"/>
      <c r="E10" s="29"/>
      <c r="F10" s="38">
        <v>-1</v>
      </c>
      <c r="G10" s="29"/>
      <c r="H10" s="29"/>
      <c r="I10" s="29"/>
      <c r="J10" s="2"/>
      <c r="K10" s="2"/>
      <c r="L10" s="2"/>
    </row>
    <row r="11" spans="1:12" ht="18" customHeight="1" x14ac:dyDescent="0.2">
      <c r="A11" s="28">
        <v>41352</v>
      </c>
      <c r="B11" s="34" t="s">
        <v>16</v>
      </c>
      <c r="C11" s="34" t="s">
        <v>27</v>
      </c>
      <c r="D11" s="39"/>
      <c r="E11" s="29"/>
      <c r="F11" s="49">
        <v>-1</v>
      </c>
      <c r="G11" s="29"/>
      <c r="H11" s="29"/>
      <c r="I11" s="29"/>
      <c r="J11" s="2"/>
      <c r="K11" s="2"/>
      <c r="L11" s="2"/>
    </row>
    <row r="12" spans="1:12" ht="18" customHeight="1" x14ac:dyDescent="0.2">
      <c r="A12" s="50">
        <v>41358</v>
      </c>
      <c r="B12" s="51" t="s">
        <v>16</v>
      </c>
      <c r="C12" s="51" t="s">
        <v>28</v>
      </c>
      <c r="D12" s="20"/>
      <c r="E12" s="2" t="s">
        <v>12</v>
      </c>
      <c r="F12" s="52">
        <v>-1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50">
        <v>41388</v>
      </c>
      <c r="B13" s="51" t="s">
        <v>16</v>
      </c>
      <c r="C13" s="51" t="s">
        <v>19</v>
      </c>
      <c r="D13" s="20">
        <v>2</v>
      </c>
      <c r="E13" s="2"/>
      <c r="F13" s="52">
        <v>-4</v>
      </c>
      <c r="G13" s="2"/>
      <c r="H13" s="2"/>
      <c r="I13" s="2"/>
      <c r="J13" s="2"/>
      <c r="K13" s="2"/>
      <c r="L13" s="2"/>
    </row>
    <row r="14" spans="1:12" ht="18" customHeight="1" x14ac:dyDescent="0.2">
      <c r="A14" s="50">
        <v>41388</v>
      </c>
      <c r="B14" s="51" t="s">
        <v>16</v>
      </c>
      <c r="C14" s="54" t="s">
        <v>29</v>
      </c>
      <c r="D14" s="53">
        <v>-2</v>
      </c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50">
        <v>41389</v>
      </c>
      <c r="B15" s="51" t="s">
        <v>16</v>
      </c>
      <c r="C15" s="54" t="s">
        <v>18</v>
      </c>
      <c r="D15" s="20"/>
      <c r="E15" s="2"/>
      <c r="F15" s="2"/>
      <c r="G15" s="55">
        <v>1</v>
      </c>
      <c r="H15" s="2"/>
      <c r="I15" s="2"/>
      <c r="J15" s="2"/>
      <c r="K15" s="2"/>
      <c r="L15" s="2"/>
    </row>
    <row r="16" spans="1:12" ht="18" customHeight="1" x14ac:dyDescent="0.2">
      <c r="A16" s="50">
        <v>41390</v>
      </c>
      <c r="B16" s="51" t="s">
        <v>16</v>
      </c>
      <c r="C16" s="51" t="s">
        <v>30</v>
      </c>
      <c r="D16" s="20"/>
      <c r="E16" s="2"/>
      <c r="F16" s="2"/>
      <c r="G16" s="52">
        <v>-1</v>
      </c>
      <c r="H16" s="2"/>
      <c r="I16" s="2"/>
      <c r="J16" s="2"/>
      <c r="K16" s="2"/>
      <c r="L16" s="2"/>
    </row>
    <row r="17" spans="1:12" ht="18" customHeight="1" x14ac:dyDescent="0.2">
      <c r="A17" s="50">
        <v>41425</v>
      </c>
      <c r="B17" s="51" t="s">
        <v>35</v>
      </c>
      <c r="C17" s="60" t="s">
        <v>36</v>
      </c>
      <c r="D17" s="59">
        <v>5.8000000000000003E-2</v>
      </c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50">
        <v>41428</v>
      </c>
      <c r="B18" s="51" t="s">
        <v>16</v>
      </c>
      <c r="C18" s="60" t="s">
        <v>18</v>
      </c>
      <c r="D18" s="20"/>
      <c r="E18" s="2"/>
      <c r="F18" s="2"/>
      <c r="G18" s="2"/>
      <c r="H18" s="2"/>
      <c r="I18" s="2"/>
      <c r="J18" s="61">
        <v>1</v>
      </c>
      <c r="K18" s="2"/>
      <c r="L18" s="2"/>
    </row>
    <row r="19" spans="1:12" ht="18" customHeight="1" x14ac:dyDescent="0.2">
      <c r="A19" s="50">
        <v>41428</v>
      </c>
      <c r="B19" s="51" t="s">
        <v>16</v>
      </c>
      <c r="C19" s="51" t="s">
        <v>37</v>
      </c>
      <c r="D19" s="20"/>
      <c r="E19" s="2"/>
      <c r="F19" s="2"/>
      <c r="G19" s="2"/>
      <c r="H19" s="2"/>
      <c r="I19" s="2"/>
      <c r="J19" s="2">
        <v>-1</v>
      </c>
      <c r="K19" s="2"/>
      <c r="L19" s="2"/>
    </row>
    <row r="20" spans="1:12" ht="18" customHeight="1" x14ac:dyDescent="0.2">
      <c r="A20" s="50">
        <v>41464</v>
      </c>
      <c r="B20" s="51" t="s">
        <v>16</v>
      </c>
      <c r="C20" s="51" t="s">
        <v>19</v>
      </c>
      <c r="D20" s="20">
        <v>1</v>
      </c>
      <c r="E20" s="2"/>
      <c r="F20" s="2"/>
      <c r="G20" s="2"/>
      <c r="H20" s="2"/>
      <c r="I20" s="2">
        <v>-2</v>
      </c>
      <c r="J20" s="2"/>
      <c r="K20" s="2"/>
      <c r="L20" s="2"/>
    </row>
    <row r="21" spans="1:12" ht="18" customHeight="1" x14ac:dyDescent="0.2">
      <c r="A21" s="50">
        <v>41464</v>
      </c>
      <c r="B21" s="51" t="s">
        <v>16</v>
      </c>
      <c r="C21" s="63" t="s">
        <v>38</v>
      </c>
      <c r="D21" s="62">
        <v>-1</v>
      </c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50">
        <v>41464</v>
      </c>
      <c r="B22" s="51" t="s">
        <v>16</v>
      </c>
      <c r="C22" s="63" t="s">
        <v>18</v>
      </c>
      <c r="D22" s="20"/>
      <c r="E22" s="2"/>
      <c r="F22" s="64">
        <v>2</v>
      </c>
      <c r="G22" s="2"/>
      <c r="H22" s="2"/>
      <c r="I22" s="2"/>
      <c r="J22" s="2"/>
      <c r="K22" s="2"/>
      <c r="L22" s="2"/>
    </row>
    <row r="23" spans="1:12" ht="18" customHeight="1" x14ac:dyDescent="0.2">
      <c r="A23" s="50">
        <v>41464</v>
      </c>
      <c r="B23" s="51" t="s">
        <v>16</v>
      </c>
      <c r="C23" s="51" t="s">
        <v>39</v>
      </c>
      <c r="D23" s="20"/>
      <c r="E23" s="2"/>
      <c r="F23" s="69">
        <v>-2</v>
      </c>
      <c r="G23" s="2"/>
      <c r="H23" s="2"/>
      <c r="I23" s="2"/>
      <c r="J23" s="2"/>
      <c r="K23" s="2"/>
      <c r="L23" s="2"/>
    </row>
    <row r="24" spans="1:12" ht="18" customHeight="1" x14ac:dyDescent="0.2">
      <c r="A24" s="50">
        <v>41471</v>
      </c>
      <c r="B24" s="70" t="s">
        <v>16</v>
      </c>
      <c r="C24" s="71" t="s">
        <v>20</v>
      </c>
      <c r="D24" s="20"/>
      <c r="E24" s="2"/>
      <c r="F24" s="2"/>
      <c r="G24" s="2"/>
      <c r="H24" s="2"/>
      <c r="I24" s="2">
        <v>-1</v>
      </c>
      <c r="J24" s="2"/>
      <c r="K24" s="2"/>
      <c r="L24" s="2"/>
    </row>
    <row r="25" spans="1:12" ht="18" customHeight="1" x14ac:dyDescent="0.2">
      <c r="A25" s="50">
        <v>41472</v>
      </c>
      <c r="B25" s="65" t="s">
        <v>16</v>
      </c>
      <c r="C25" s="71" t="s">
        <v>18</v>
      </c>
      <c r="D25" s="20"/>
      <c r="E25" s="2"/>
      <c r="F25" s="72">
        <v>1</v>
      </c>
      <c r="G25" s="2"/>
      <c r="H25" s="2"/>
      <c r="I25" s="2"/>
      <c r="J25" s="2"/>
      <c r="K25" s="2"/>
      <c r="L25" s="2"/>
    </row>
    <row r="26" spans="1:12" ht="18" customHeight="1" x14ac:dyDescent="0.2">
      <c r="A26" s="50">
        <v>41472</v>
      </c>
      <c r="B26" s="65" t="s">
        <v>16</v>
      </c>
      <c r="C26" s="51" t="s">
        <v>40</v>
      </c>
      <c r="D26" s="20"/>
      <c r="E26" s="2"/>
      <c r="F26" s="2">
        <v>-1</v>
      </c>
      <c r="G26" s="2"/>
      <c r="H26" s="2"/>
      <c r="I26" s="2"/>
      <c r="J26" s="2"/>
      <c r="K26" s="2"/>
      <c r="L26" s="2"/>
    </row>
    <row r="27" spans="1:12" ht="18" customHeight="1" x14ac:dyDescent="0.2">
      <c r="A27" s="50">
        <v>41523</v>
      </c>
      <c r="B27" s="65" t="s">
        <v>16</v>
      </c>
      <c r="C27" s="85" t="s">
        <v>41</v>
      </c>
      <c r="D27" s="20"/>
      <c r="E27" s="2"/>
      <c r="F27" s="2"/>
      <c r="G27" s="2"/>
      <c r="H27" s="2"/>
      <c r="I27" s="2">
        <v>-1</v>
      </c>
      <c r="J27" s="2"/>
      <c r="K27" s="2"/>
      <c r="L27" s="2"/>
    </row>
    <row r="28" spans="1:12" ht="18" customHeight="1" x14ac:dyDescent="0.2">
      <c r="A28" s="50">
        <v>41523</v>
      </c>
      <c r="B28" s="65" t="s">
        <v>16</v>
      </c>
      <c r="C28" s="85" t="s">
        <v>18</v>
      </c>
      <c r="D28" s="20"/>
      <c r="E28" s="2"/>
      <c r="F28" s="87">
        <v>1</v>
      </c>
      <c r="G28" s="2"/>
      <c r="H28" s="2"/>
      <c r="I28" s="2"/>
      <c r="J28" s="2"/>
      <c r="K28" s="2"/>
      <c r="L28" s="2"/>
    </row>
    <row r="29" spans="1:12" ht="18" customHeight="1" x14ac:dyDescent="0.2">
      <c r="A29" s="50">
        <v>41523</v>
      </c>
      <c r="B29" s="65" t="s">
        <v>16</v>
      </c>
      <c r="C29" s="51" t="s">
        <v>42</v>
      </c>
      <c r="D29" s="20"/>
      <c r="E29" s="2"/>
      <c r="F29" s="69">
        <v>-1</v>
      </c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65"/>
      <c r="C30" s="2"/>
      <c r="D30" s="20"/>
      <c r="E30" s="2"/>
      <c r="F30" s="2"/>
      <c r="G30" s="2"/>
      <c r="H30" s="2"/>
      <c r="I30" s="2"/>
      <c r="J30" s="2"/>
      <c r="K30" s="2"/>
      <c r="L30" s="2"/>
    </row>
    <row r="31" spans="1:12" s="5" customFormat="1" ht="18" customHeight="1" x14ac:dyDescent="0.2">
      <c r="A31" s="65" t="s">
        <v>23</v>
      </c>
      <c r="B31" s="66"/>
      <c r="C31" s="67" t="s">
        <v>10</v>
      </c>
      <c r="D31" s="89">
        <f>SUM(D5:D30)</f>
        <v>-0.24199999999999977</v>
      </c>
      <c r="E31" s="68">
        <f t="shared" ref="E31:L31" si="0">SUM(E5:E30)</f>
        <v>0</v>
      </c>
      <c r="F31" s="68">
        <f t="shared" si="0"/>
        <v>0</v>
      </c>
      <c r="G31" s="68">
        <f t="shared" si="0"/>
        <v>0</v>
      </c>
      <c r="H31" s="68">
        <f t="shared" si="0"/>
        <v>0</v>
      </c>
      <c r="I31" s="68">
        <f t="shared" si="0"/>
        <v>0</v>
      </c>
      <c r="J31" s="68">
        <f t="shared" si="0"/>
        <v>0</v>
      </c>
      <c r="K31" s="68">
        <f t="shared" si="0"/>
        <v>0</v>
      </c>
      <c r="L31" s="68">
        <f t="shared" si="0"/>
        <v>0</v>
      </c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phoneticPr fontId="7" type="noConversion"/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0"/>
  <sheetViews>
    <sheetView zoomScaleNormal="100" workbookViewId="0">
      <pane ySplit="4" topLeftCell="A5" activePane="bottomLeft" state="frozen"/>
      <selection activeCell="D14" sqref="D14"/>
      <selection pane="bottomLeft" activeCell="D32" sqref="D32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" t="s">
        <v>31</v>
      </c>
    </row>
    <row r="3" spans="1:12" s="26" customFormat="1" ht="22.5" customHeight="1" x14ac:dyDescent="0.2"/>
    <row r="4" spans="1:12" ht="18" customHeight="1" x14ac:dyDescent="0.3">
      <c r="A4" s="3" t="s">
        <v>1</v>
      </c>
      <c r="B4" s="3" t="s">
        <v>2</v>
      </c>
      <c r="C4" s="3" t="s">
        <v>3</v>
      </c>
      <c r="D4" s="18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8">
        <v>41390</v>
      </c>
      <c r="B5" s="29" t="s">
        <v>17</v>
      </c>
      <c r="C5" s="29" t="s">
        <v>22</v>
      </c>
      <c r="D5" s="30">
        <v>11.5</v>
      </c>
      <c r="E5" s="29"/>
      <c r="F5" s="29"/>
      <c r="G5" s="29"/>
      <c r="H5" s="2"/>
      <c r="I5" s="2"/>
      <c r="J5" s="2"/>
      <c r="K5" s="2"/>
      <c r="L5" s="2"/>
    </row>
    <row r="6" spans="1:12" ht="15" x14ac:dyDescent="0.2">
      <c r="A6" s="28">
        <v>41390</v>
      </c>
      <c r="B6" s="34" t="s">
        <v>16</v>
      </c>
      <c r="C6" s="56" t="s">
        <v>33</v>
      </c>
      <c r="D6" s="32">
        <v>-10</v>
      </c>
      <c r="E6" s="31"/>
      <c r="F6" s="31"/>
      <c r="G6" s="31"/>
      <c r="H6" s="9"/>
      <c r="I6" s="9"/>
      <c r="J6" s="9"/>
      <c r="K6" s="9"/>
      <c r="L6" s="9"/>
    </row>
    <row r="7" spans="1:12" ht="18" customHeight="1" x14ac:dyDescent="0.2">
      <c r="A7" s="28">
        <v>41396</v>
      </c>
      <c r="B7" s="34" t="s">
        <v>16</v>
      </c>
      <c r="C7" s="56" t="s">
        <v>18</v>
      </c>
      <c r="D7" s="33"/>
      <c r="E7" s="31"/>
      <c r="F7" s="31"/>
      <c r="G7" s="31"/>
      <c r="H7" s="9"/>
      <c r="I7" s="57">
        <v>2</v>
      </c>
      <c r="J7" s="9"/>
      <c r="K7" s="9"/>
      <c r="L7" s="9"/>
    </row>
    <row r="8" spans="1:12" ht="18" customHeight="1" x14ac:dyDescent="0.2">
      <c r="A8" s="28">
        <v>41396</v>
      </c>
      <c r="B8" s="34" t="s">
        <v>16</v>
      </c>
      <c r="C8" s="35" t="s">
        <v>34</v>
      </c>
      <c r="D8" s="33"/>
      <c r="E8" s="31"/>
      <c r="F8" s="31"/>
      <c r="G8" s="31"/>
      <c r="H8" s="9"/>
      <c r="I8" s="58">
        <v>-2</v>
      </c>
      <c r="J8" s="9"/>
      <c r="K8" s="9"/>
      <c r="L8" s="9"/>
    </row>
    <row r="9" spans="1:12" ht="18" customHeight="1" x14ac:dyDescent="0.2">
      <c r="A9" s="28">
        <v>41520</v>
      </c>
      <c r="B9" s="34" t="s">
        <v>16</v>
      </c>
      <c r="C9" s="35" t="s">
        <v>41</v>
      </c>
      <c r="D9" s="33">
        <v>-0.5</v>
      </c>
      <c r="E9" s="31"/>
      <c r="F9" s="31"/>
      <c r="G9" s="31"/>
      <c r="H9" s="9"/>
      <c r="I9" s="9"/>
      <c r="J9" s="9"/>
      <c r="K9" s="9"/>
      <c r="L9" s="9"/>
    </row>
    <row r="10" spans="1:12" ht="18" customHeight="1" x14ac:dyDescent="0.2">
      <c r="A10" s="50">
        <v>41523</v>
      </c>
      <c r="B10" s="2" t="s">
        <v>16</v>
      </c>
      <c r="C10" s="86" t="s">
        <v>41</v>
      </c>
      <c r="D10" s="20">
        <v>-0.5</v>
      </c>
      <c r="E10" s="9"/>
      <c r="F10" s="9"/>
      <c r="G10" s="9"/>
      <c r="H10" s="9"/>
      <c r="I10" s="97" t="s">
        <v>12</v>
      </c>
      <c r="J10" s="9"/>
      <c r="K10" s="9"/>
      <c r="L10" s="9"/>
    </row>
    <row r="11" spans="1:12" ht="18" customHeight="1" x14ac:dyDescent="0.2">
      <c r="A11" s="50">
        <v>41523</v>
      </c>
      <c r="B11" s="2" t="s">
        <v>16</v>
      </c>
      <c r="C11" s="86" t="s">
        <v>18</v>
      </c>
      <c r="D11" s="20"/>
      <c r="E11" s="9"/>
      <c r="F11" s="86">
        <v>1</v>
      </c>
      <c r="G11" s="9"/>
      <c r="H11" s="9"/>
      <c r="I11" s="9"/>
      <c r="J11" s="9"/>
      <c r="K11" s="9"/>
      <c r="L11" s="9"/>
    </row>
    <row r="12" spans="1:12" ht="18" customHeight="1" x14ac:dyDescent="0.2">
      <c r="A12" s="50">
        <v>41523</v>
      </c>
      <c r="B12" s="2" t="s">
        <v>16</v>
      </c>
      <c r="C12" s="9" t="s">
        <v>42</v>
      </c>
      <c r="D12" s="20"/>
      <c r="E12" s="9"/>
      <c r="F12" s="58">
        <v>-1</v>
      </c>
      <c r="G12" s="9"/>
      <c r="H12" s="9"/>
      <c r="I12" s="9"/>
      <c r="J12" s="9"/>
      <c r="K12" s="9"/>
      <c r="L12" s="9"/>
    </row>
    <row r="13" spans="1:12" ht="18" customHeight="1" x14ac:dyDescent="0.2">
      <c r="A13" s="50">
        <v>41859</v>
      </c>
      <c r="B13" s="51" t="s">
        <v>56</v>
      </c>
      <c r="C13" s="51" t="s">
        <v>57</v>
      </c>
      <c r="D13" s="19">
        <v>-0.5</v>
      </c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65"/>
      <c r="C14" s="2"/>
      <c r="D14" s="98"/>
      <c r="E14" s="2"/>
      <c r="F14" s="2"/>
      <c r="G14" s="2"/>
      <c r="H14" s="2"/>
      <c r="I14" s="2"/>
      <c r="J14" s="2"/>
      <c r="K14" s="2"/>
      <c r="L14" s="2"/>
    </row>
    <row r="15" spans="1:12" s="5" customFormat="1" ht="18" customHeight="1" x14ac:dyDescent="0.2">
      <c r="A15" s="65" t="s">
        <v>32</v>
      </c>
      <c r="B15" s="66"/>
      <c r="C15" s="67" t="s">
        <v>10</v>
      </c>
      <c r="D15" s="68">
        <f>SUM(D5:D13)</f>
        <v>0</v>
      </c>
      <c r="E15" s="67">
        <f t="shared" ref="E15:L15" si="0">SUM(E5:E12)</f>
        <v>0</v>
      </c>
      <c r="F15" s="67">
        <f t="shared" si="0"/>
        <v>0</v>
      </c>
      <c r="G15" s="67">
        <f t="shared" si="0"/>
        <v>0</v>
      </c>
      <c r="H15" s="67">
        <f t="shared" si="0"/>
        <v>0</v>
      </c>
      <c r="I15" s="67">
        <f t="shared" si="0"/>
        <v>0</v>
      </c>
      <c r="J15" s="67">
        <f t="shared" si="0"/>
        <v>0</v>
      </c>
      <c r="K15" s="67">
        <f t="shared" si="0"/>
        <v>0</v>
      </c>
      <c r="L15" s="67">
        <f t="shared" si="0"/>
        <v>0</v>
      </c>
    </row>
    <row r="16" spans="1:12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</sheetData>
  <phoneticPr fontId="7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5"/>
  <sheetViews>
    <sheetView workbookViewId="0">
      <pane ySplit="4" topLeftCell="A5" activePane="bottomLeft" state="frozen"/>
      <selection activeCell="A32" activeCellId="1" sqref="I8 A32"/>
      <selection pane="bottomLeft" activeCell="F14" sqref="F14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" t="s">
        <v>67</v>
      </c>
    </row>
    <row r="3" spans="1:12" s="26" customFormat="1" ht="22.5" customHeight="1" x14ac:dyDescent="0.2">
      <c r="D3" s="26" t="s">
        <v>71</v>
      </c>
      <c r="F3" s="26" t="s">
        <v>81</v>
      </c>
      <c r="G3" s="26" t="s">
        <v>59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18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73">
        <v>42359</v>
      </c>
      <c r="B5" s="74" t="s">
        <v>17</v>
      </c>
      <c r="C5" s="74" t="s">
        <v>22</v>
      </c>
      <c r="D5" s="75">
        <v>11.6</v>
      </c>
      <c r="E5" s="76"/>
      <c r="F5" s="74"/>
      <c r="G5" s="74"/>
      <c r="H5" s="74"/>
      <c r="I5" s="74"/>
      <c r="J5" s="74"/>
      <c r="K5" s="74"/>
      <c r="L5" s="74"/>
    </row>
    <row r="6" spans="1:12" ht="15" x14ac:dyDescent="0.2">
      <c r="A6" s="73">
        <v>42359</v>
      </c>
      <c r="B6" s="76" t="s">
        <v>56</v>
      </c>
      <c r="C6" s="77" t="s">
        <v>69</v>
      </c>
      <c r="D6" s="78">
        <v>-8</v>
      </c>
      <c r="E6" s="79"/>
      <c r="F6" s="79"/>
      <c r="G6" s="79">
        <v>3</v>
      </c>
      <c r="H6" s="79"/>
      <c r="I6" s="79"/>
      <c r="J6" s="79"/>
      <c r="K6" s="79"/>
      <c r="L6" s="79"/>
    </row>
    <row r="7" spans="1:12" ht="18" customHeight="1" x14ac:dyDescent="0.2">
      <c r="A7" s="73">
        <v>42359</v>
      </c>
      <c r="B7" s="76" t="s">
        <v>56</v>
      </c>
      <c r="C7" s="77" t="s">
        <v>70</v>
      </c>
      <c r="D7" s="80">
        <v>-3.6</v>
      </c>
      <c r="E7" s="79"/>
      <c r="F7" s="79">
        <v>6</v>
      </c>
      <c r="G7" s="79"/>
      <c r="H7" s="79"/>
      <c r="I7" s="79"/>
      <c r="J7" s="79"/>
      <c r="K7" s="79"/>
      <c r="L7" s="79"/>
    </row>
    <row r="8" spans="1:12" ht="18" customHeight="1" x14ac:dyDescent="0.2">
      <c r="A8" s="73">
        <v>42418</v>
      </c>
      <c r="B8" s="76" t="s">
        <v>73</v>
      </c>
      <c r="C8" s="77" t="s">
        <v>72</v>
      </c>
      <c r="D8" s="80"/>
      <c r="E8" s="79"/>
      <c r="F8" s="81">
        <v>-1</v>
      </c>
      <c r="G8" s="79"/>
      <c r="H8" s="79"/>
      <c r="I8" s="79"/>
      <c r="J8" s="79"/>
      <c r="K8" s="79"/>
      <c r="L8" s="79"/>
    </row>
    <row r="9" spans="1:12" ht="18" customHeight="1" x14ac:dyDescent="0.2">
      <c r="A9" s="73">
        <v>42448</v>
      </c>
      <c r="B9" s="76" t="s">
        <v>56</v>
      </c>
      <c r="C9" s="77" t="s">
        <v>74</v>
      </c>
      <c r="D9" s="80"/>
      <c r="E9" s="79"/>
      <c r="F9" s="94"/>
      <c r="G9" s="79">
        <v>-2</v>
      </c>
      <c r="H9" s="79"/>
      <c r="I9" s="79"/>
      <c r="J9" s="79"/>
      <c r="K9" s="79"/>
      <c r="L9" s="79"/>
    </row>
    <row r="10" spans="1:12" ht="18" customHeight="1" x14ac:dyDescent="0.2">
      <c r="A10" s="73">
        <v>42452</v>
      </c>
      <c r="B10" s="76" t="s">
        <v>73</v>
      </c>
      <c r="C10" s="77" t="s">
        <v>75</v>
      </c>
      <c r="D10" s="80"/>
      <c r="E10" s="79"/>
      <c r="F10" s="81">
        <v>-1</v>
      </c>
      <c r="G10" s="79"/>
      <c r="H10" s="79"/>
      <c r="I10" s="79"/>
      <c r="J10" s="79"/>
      <c r="K10" s="79"/>
      <c r="L10" s="79"/>
    </row>
    <row r="11" spans="1:12" ht="18" customHeight="1" x14ac:dyDescent="0.2">
      <c r="A11" s="73">
        <v>42534</v>
      </c>
      <c r="B11" s="76" t="s">
        <v>56</v>
      </c>
      <c r="C11" s="77" t="s">
        <v>76</v>
      </c>
      <c r="D11" s="95"/>
      <c r="E11" s="79"/>
      <c r="F11" s="81">
        <v>-1</v>
      </c>
      <c r="G11" s="79">
        <v>-1</v>
      </c>
      <c r="H11" s="79"/>
      <c r="I11" s="79"/>
      <c r="J11" s="79"/>
      <c r="K11" s="79"/>
      <c r="L11" s="79"/>
    </row>
    <row r="12" spans="1:12" ht="18" customHeight="1" x14ac:dyDescent="0.2">
      <c r="A12" s="73">
        <v>42584</v>
      </c>
      <c r="B12" s="76" t="s">
        <v>73</v>
      </c>
      <c r="C12" s="77" t="s">
        <v>77</v>
      </c>
      <c r="D12" s="80"/>
      <c r="E12" s="79"/>
      <c r="F12" s="79">
        <v>-1</v>
      </c>
      <c r="G12" s="79"/>
      <c r="H12" s="79"/>
      <c r="I12" s="79"/>
      <c r="J12" s="79"/>
      <c r="K12" s="79"/>
      <c r="L12" s="79"/>
    </row>
    <row r="13" spans="1:12" ht="18" customHeight="1" x14ac:dyDescent="0.2">
      <c r="A13" s="73">
        <v>42669</v>
      </c>
      <c r="B13" s="76" t="s">
        <v>73</v>
      </c>
      <c r="C13" s="77" t="s">
        <v>86</v>
      </c>
      <c r="D13" s="82"/>
      <c r="E13" s="79"/>
      <c r="F13" s="81">
        <v>-1</v>
      </c>
      <c r="G13" s="79"/>
      <c r="H13" s="79"/>
      <c r="I13" s="79"/>
      <c r="J13" s="79"/>
      <c r="K13" s="79"/>
      <c r="L13" s="79"/>
    </row>
    <row r="14" spans="1:12" ht="18" customHeight="1" x14ac:dyDescent="0.2">
      <c r="A14" s="73">
        <v>42681</v>
      </c>
      <c r="B14" s="76" t="s">
        <v>73</v>
      </c>
      <c r="C14" s="77" t="s">
        <v>87</v>
      </c>
      <c r="D14" s="83"/>
      <c r="E14" s="79"/>
      <c r="F14" s="81">
        <v>-1</v>
      </c>
      <c r="G14" s="79"/>
      <c r="H14" s="79"/>
      <c r="I14" s="79"/>
      <c r="J14" s="79"/>
      <c r="K14" s="79"/>
      <c r="L14" s="79"/>
    </row>
    <row r="15" spans="1:12" ht="18" customHeight="1" x14ac:dyDescent="0.2">
      <c r="A15" s="73"/>
      <c r="B15" s="76"/>
      <c r="C15" s="77"/>
      <c r="D15" s="80"/>
      <c r="E15" s="79"/>
      <c r="F15" s="79"/>
      <c r="G15" s="79"/>
      <c r="H15" s="79"/>
      <c r="I15" s="79"/>
      <c r="J15" s="79"/>
      <c r="K15" s="79"/>
      <c r="L15" s="79"/>
    </row>
    <row r="16" spans="1:12" ht="18" customHeight="1" x14ac:dyDescent="0.2">
      <c r="A16" s="73"/>
      <c r="B16" s="76"/>
      <c r="C16" s="77"/>
      <c r="D16" s="75"/>
      <c r="E16" s="79"/>
      <c r="F16" s="79"/>
      <c r="G16" s="79"/>
      <c r="H16" s="79"/>
      <c r="I16" s="79"/>
      <c r="J16" s="79"/>
      <c r="K16" s="79"/>
      <c r="L16" s="79"/>
    </row>
    <row r="17" spans="1:12" ht="18" customHeight="1" x14ac:dyDescent="0.2">
      <c r="A17" s="73"/>
      <c r="B17" s="76"/>
      <c r="C17" s="77"/>
      <c r="D17" s="80"/>
      <c r="E17" s="79"/>
      <c r="F17" s="79"/>
      <c r="G17" s="79"/>
      <c r="H17" s="79"/>
      <c r="I17" s="81"/>
      <c r="J17" s="79"/>
      <c r="K17" s="79"/>
      <c r="L17" s="79"/>
    </row>
    <row r="18" spans="1:12" ht="18" customHeight="1" x14ac:dyDescent="0.2">
      <c r="A18" s="73"/>
      <c r="B18" s="76"/>
      <c r="C18" s="77"/>
      <c r="D18" s="75"/>
      <c r="E18" s="79"/>
      <c r="F18" s="81"/>
      <c r="G18" s="79"/>
      <c r="H18" s="79"/>
      <c r="I18" s="79"/>
      <c r="J18" s="79"/>
      <c r="K18" s="79"/>
      <c r="L18" s="79"/>
    </row>
    <row r="19" spans="1:12" ht="18" customHeight="1" x14ac:dyDescent="0.2">
      <c r="A19" s="73"/>
      <c r="B19" s="76"/>
      <c r="C19" s="77"/>
      <c r="D19" s="75"/>
      <c r="E19" s="79"/>
      <c r="F19" s="79"/>
      <c r="G19" s="79"/>
      <c r="H19" s="79"/>
      <c r="I19" s="79"/>
      <c r="J19" s="79"/>
      <c r="K19" s="79"/>
      <c r="L19" s="79"/>
    </row>
    <row r="20" spans="1:12" ht="18" customHeight="1" x14ac:dyDescent="0.2">
      <c r="A20" s="73"/>
      <c r="B20" s="76"/>
      <c r="C20" s="77"/>
      <c r="D20" s="80"/>
      <c r="E20" s="79"/>
      <c r="F20" s="79"/>
      <c r="G20" s="79"/>
      <c r="H20" s="79"/>
      <c r="I20" s="79"/>
      <c r="J20" s="79"/>
      <c r="K20" s="79"/>
      <c r="L20" s="79"/>
    </row>
    <row r="21" spans="1:12" ht="18" customHeight="1" x14ac:dyDescent="0.2">
      <c r="A21" s="73"/>
      <c r="B21" s="74"/>
      <c r="C21" s="79"/>
      <c r="D21" s="75"/>
      <c r="E21" s="79"/>
      <c r="F21" s="77"/>
      <c r="G21" s="79"/>
      <c r="H21" s="79"/>
      <c r="I21" s="79"/>
      <c r="J21" s="79"/>
      <c r="K21" s="79"/>
      <c r="L21" s="79"/>
    </row>
    <row r="22" spans="1:12" ht="18" customHeight="1" x14ac:dyDescent="0.2">
      <c r="A22" s="73"/>
      <c r="B22" s="74"/>
      <c r="C22" s="79"/>
      <c r="D22" s="75"/>
      <c r="E22" s="79"/>
      <c r="F22" s="79"/>
      <c r="G22" s="79"/>
      <c r="H22" s="79"/>
      <c r="I22" s="79"/>
      <c r="J22" s="79"/>
      <c r="K22" s="79"/>
      <c r="L22" s="79"/>
    </row>
    <row r="23" spans="1:12" ht="18" customHeight="1" x14ac:dyDescent="0.2">
      <c r="A23" s="73"/>
      <c r="B23" s="74"/>
      <c r="C23" s="79"/>
      <c r="D23" s="75"/>
      <c r="E23" s="79"/>
      <c r="F23" s="79"/>
      <c r="G23" s="79"/>
      <c r="H23" s="79"/>
      <c r="I23" s="79"/>
      <c r="J23" s="79"/>
      <c r="K23" s="79"/>
      <c r="L23" s="9"/>
    </row>
    <row r="24" spans="1:12" ht="18" customHeight="1" x14ac:dyDescent="0.2">
      <c r="A24" s="73"/>
      <c r="B24" s="74"/>
      <c r="C24" s="79"/>
      <c r="D24" s="75"/>
      <c r="E24" s="79"/>
      <c r="F24" s="79"/>
      <c r="G24" s="79"/>
      <c r="H24" s="79"/>
      <c r="I24" s="79"/>
      <c r="J24" s="79"/>
      <c r="K24" s="79"/>
      <c r="L24" s="9"/>
    </row>
    <row r="25" spans="1:12" ht="18" customHeight="1" x14ac:dyDescent="0.2">
      <c r="A25" s="101"/>
      <c r="B25" s="61"/>
      <c r="C25" s="102"/>
      <c r="D25" s="103"/>
      <c r="E25" s="102"/>
      <c r="F25" s="102"/>
      <c r="G25" s="102"/>
      <c r="H25" s="102"/>
      <c r="I25" s="102"/>
      <c r="J25" s="102"/>
      <c r="K25" s="102"/>
      <c r="L25" s="102"/>
    </row>
    <row r="26" spans="1:12" ht="18" customHeight="1" x14ac:dyDescent="0.2">
      <c r="A26" s="2"/>
      <c r="B26" s="2"/>
      <c r="C26" s="9"/>
      <c r="D26" s="20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20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/>
    <row r="29" spans="1:12" ht="18" customHeight="1" x14ac:dyDescent="0.2">
      <c r="B29" s="13"/>
    </row>
    <row r="30" spans="1:12" s="5" customFormat="1" ht="18" customHeight="1" x14ac:dyDescent="0.2">
      <c r="A30" s="13" t="s">
        <v>68</v>
      </c>
      <c r="B30" s="14"/>
      <c r="C30" s="6" t="s">
        <v>10</v>
      </c>
      <c r="D30" s="96">
        <f t="shared" ref="D30:L30" si="0">SUM(D5:D27)</f>
        <v>0</v>
      </c>
      <c r="E30" s="6">
        <f t="shared" si="0"/>
        <v>0</v>
      </c>
      <c r="F30" s="6">
        <f t="shared" si="0"/>
        <v>0</v>
      </c>
      <c r="G30" s="6">
        <f t="shared" si="0"/>
        <v>0</v>
      </c>
      <c r="H30" s="6">
        <f t="shared" si="0"/>
        <v>0</v>
      </c>
      <c r="I30" s="6">
        <f t="shared" si="0"/>
        <v>0</v>
      </c>
      <c r="J30" s="6">
        <f t="shared" si="0"/>
        <v>0</v>
      </c>
      <c r="K30" s="6">
        <f t="shared" si="0"/>
        <v>0</v>
      </c>
      <c r="L30" s="6">
        <f t="shared" si="0"/>
        <v>0</v>
      </c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</sheetData>
  <pageMargins left="0.75" right="0.75" top="1" bottom="1" header="0.5" footer="0.5"/>
  <pageSetup scale="80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85"/>
  <sheetViews>
    <sheetView workbookViewId="0">
      <pane ySplit="4" topLeftCell="A5" activePane="bottomLeft" state="frozen"/>
      <selection activeCell="A32" activeCellId="1" sqref="I8 A32"/>
      <selection pane="bottomLeft" activeCell="F19" sqref="F19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0" width="12.5703125" bestFit="1" customWidth="1"/>
    <col min="11" max="11" width="32.5703125" customWidth="1"/>
    <col min="12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04">
        <v>160727011907</v>
      </c>
    </row>
    <row r="3" spans="1:12" s="26" customFormat="1" ht="22.5" customHeight="1" x14ac:dyDescent="0.2">
      <c r="D3" s="26" t="s">
        <v>82</v>
      </c>
      <c r="F3" s="26" t="s">
        <v>96</v>
      </c>
      <c r="G3" s="26" t="s">
        <v>98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18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73">
        <v>42585</v>
      </c>
      <c r="B5" s="76" t="s">
        <v>78</v>
      </c>
      <c r="C5" s="76" t="s">
        <v>79</v>
      </c>
      <c r="D5" s="75">
        <v>11.59</v>
      </c>
      <c r="E5" s="76"/>
      <c r="F5" s="74"/>
      <c r="G5" s="74"/>
      <c r="H5" s="74"/>
      <c r="I5" s="74"/>
      <c r="J5" s="74"/>
      <c r="K5" s="74"/>
      <c r="L5" s="74"/>
    </row>
    <row r="6" spans="1:12" ht="15" x14ac:dyDescent="0.2">
      <c r="A6" s="73">
        <v>42586</v>
      </c>
      <c r="B6" s="76" t="s">
        <v>83</v>
      </c>
      <c r="C6" s="77" t="s">
        <v>84</v>
      </c>
      <c r="D6" s="78">
        <v>-8.1999999999999993</v>
      </c>
      <c r="E6" s="79"/>
      <c r="F6" s="79"/>
      <c r="G6" s="79">
        <v>2</v>
      </c>
      <c r="H6" s="79"/>
      <c r="I6" s="79"/>
      <c r="J6" s="79"/>
      <c r="K6" s="79"/>
      <c r="L6" s="79"/>
    </row>
    <row r="7" spans="1:12" ht="18" customHeight="1" x14ac:dyDescent="0.2">
      <c r="A7" s="73">
        <v>42586</v>
      </c>
      <c r="B7" s="76" t="s">
        <v>83</v>
      </c>
      <c r="C7" s="77" t="s">
        <v>85</v>
      </c>
      <c r="D7" s="80">
        <v>-3.39</v>
      </c>
      <c r="E7" s="79"/>
      <c r="F7" s="79">
        <v>6</v>
      </c>
      <c r="G7" s="79"/>
      <c r="H7" s="79"/>
      <c r="I7" s="79"/>
      <c r="J7" s="79"/>
      <c r="K7" s="79"/>
      <c r="L7" s="79"/>
    </row>
    <row r="8" spans="1:12" ht="18" customHeight="1" x14ac:dyDescent="0.2">
      <c r="A8" s="73">
        <v>42717</v>
      </c>
      <c r="B8" s="76" t="s">
        <v>88</v>
      </c>
      <c r="C8" s="77" t="s">
        <v>89</v>
      </c>
      <c r="D8" s="80"/>
      <c r="E8" s="79"/>
      <c r="F8" s="81">
        <v>-1</v>
      </c>
      <c r="G8" s="79"/>
      <c r="H8" s="79"/>
      <c r="I8" s="79"/>
      <c r="J8" s="79"/>
      <c r="K8" s="79"/>
      <c r="L8" s="79"/>
    </row>
    <row r="9" spans="1:12" ht="18" customHeight="1" x14ac:dyDescent="0.2">
      <c r="A9" s="73">
        <v>42734</v>
      </c>
      <c r="B9" s="76" t="s">
        <v>83</v>
      </c>
      <c r="C9" s="77" t="s">
        <v>90</v>
      </c>
      <c r="D9" s="80"/>
      <c r="E9" s="79"/>
      <c r="F9" s="94">
        <v>-1</v>
      </c>
      <c r="G9" s="79"/>
      <c r="H9" s="79"/>
      <c r="I9" s="79"/>
      <c r="J9" s="79"/>
      <c r="K9" s="79"/>
      <c r="L9" s="79"/>
    </row>
    <row r="10" spans="1:12" ht="18" customHeight="1" x14ac:dyDescent="0.2">
      <c r="A10" s="73">
        <v>42744</v>
      </c>
      <c r="B10" s="76" t="s">
        <v>83</v>
      </c>
      <c r="C10" s="77" t="s">
        <v>91</v>
      </c>
      <c r="D10" s="80"/>
      <c r="E10" s="79"/>
      <c r="F10" s="81">
        <v>-1</v>
      </c>
      <c r="G10" s="79"/>
      <c r="H10" s="79"/>
      <c r="I10" s="79"/>
      <c r="J10" s="79"/>
      <c r="K10" s="79"/>
      <c r="L10" s="79"/>
    </row>
    <row r="11" spans="1:12" ht="18" customHeight="1" x14ac:dyDescent="0.2">
      <c r="A11" s="73">
        <v>42748</v>
      </c>
      <c r="B11" s="76" t="s">
        <v>92</v>
      </c>
      <c r="C11" s="77" t="s">
        <v>93</v>
      </c>
      <c r="D11" s="95"/>
      <c r="E11" s="79"/>
      <c r="F11" s="81">
        <v>-1</v>
      </c>
      <c r="G11" s="79"/>
      <c r="H11" s="79"/>
      <c r="I11" s="79"/>
      <c r="J11" s="79"/>
      <c r="K11" s="79"/>
      <c r="L11" s="79"/>
    </row>
    <row r="12" spans="1:12" ht="18" customHeight="1" x14ac:dyDescent="0.2">
      <c r="A12" s="73">
        <v>42816</v>
      </c>
      <c r="B12" s="76" t="s">
        <v>94</v>
      </c>
      <c r="C12" s="77" t="s">
        <v>95</v>
      </c>
      <c r="D12" s="80"/>
      <c r="E12" s="79"/>
      <c r="F12" s="79">
        <v>1</v>
      </c>
      <c r="G12" s="79"/>
      <c r="H12" s="79"/>
      <c r="I12" s="79"/>
      <c r="J12" s="79"/>
      <c r="K12" s="79"/>
      <c r="L12" s="79"/>
    </row>
    <row r="13" spans="1:12" ht="18" customHeight="1" x14ac:dyDescent="0.2">
      <c r="A13" s="73">
        <v>42829</v>
      </c>
      <c r="B13" s="76" t="s">
        <v>83</v>
      </c>
      <c r="C13" s="77" t="s">
        <v>97</v>
      </c>
      <c r="D13" s="82"/>
      <c r="E13" s="79"/>
      <c r="F13" s="81"/>
      <c r="G13" s="79"/>
      <c r="H13" s="79"/>
      <c r="I13" s="79"/>
      <c r="J13" s="79"/>
      <c r="K13" s="79"/>
      <c r="L13" s="79"/>
    </row>
    <row r="14" spans="1:12" ht="18" customHeight="1" x14ac:dyDescent="0.2">
      <c r="A14" s="73">
        <v>42845</v>
      </c>
      <c r="B14" s="76" t="s">
        <v>88</v>
      </c>
      <c r="C14" s="77" t="s">
        <v>99</v>
      </c>
      <c r="D14" s="83"/>
      <c r="E14" s="79"/>
      <c r="F14" s="81"/>
      <c r="G14" s="79">
        <v>-1</v>
      </c>
      <c r="H14" s="79"/>
      <c r="I14" s="79"/>
      <c r="J14" s="79"/>
      <c r="K14" s="79"/>
      <c r="L14" s="79"/>
    </row>
    <row r="15" spans="1:12" ht="18" customHeight="1" x14ac:dyDescent="0.2">
      <c r="A15" s="73">
        <v>42863</v>
      </c>
      <c r="B15" s="76" t="s">
        <v>73</v>
      </c>
      <c r="C15" s="77" t="s">
        <v>100</v>
      </c>
      <c r="D15" s="80"/>
      <c r="E15" s="79"/>
      <c r="F15" s="79">
        <v>-1</v>
      </c>
      <c r="G15" s="79"/>
      <c r="H15" s="79"/>
      <c r="I15" s="79"/>
      <c r="J15" s="79"/>
      <c r="K15" s="79"/>
      <c r="L15" s="79"/>
    </row>
    <row r="16" spans="1:12" ht="18" customHeight="1" x14ac:dyDescent="0.2">
      <c r="A16" s="73">
        <v>42871</v>
      </c>
      <c r="B16" s="76" t="s">
        <v>73</v>
      </c>
      <c r="C16" s="77" t="s">
        <v>101</v>
      </c>
      <c r="D16" s="75"/>
      <c r="E16" s="79"/>
      <c r="F16" s="79">
        <v>-2</v>
      </c>
      <c r="G16" s="79"/>
      <c r="H16" s="79"/>
      <c r="I16" s="79"/>
      <c r="J16" s="79"/>
      <c r="K16" s="79"/>
      <c r="L16" s="79"/>
    </row>
    <row r="17" spans="1:12" s="120" customFormat="1" ht="18" customHeight="1" x14ac:dyDescent="0.2">
      <c r="A17" s="114">
        <v>42996</v>
      </c>
      <c r="B17" s="115" t="s">
        <v>88</v>
      </c>
      <c r="C17" s="116" t="s">
        <v>107</v>
      </c>
      <c r="D17" s="117"/>
      <c r="E17" s="118"/>
      <c r="F17" s="118"/>
      <c r="G17" s="118">
        <v>-1</v>
      </c>
      <c r="H17" s="118"/>
      <c r="I17" s="119"/>
      <c r="J17" s="118"/>
      <c r="K17" s="118"/>
      <c r="L17" s="118"/>
    </row>
    <row r="18" spans="1:12" ht="18" customHeight="1" x14ac:dyDescent="0.2">
      <c r="A18" s="73"/>
      <c r="B18" s="76"/>
      <c r="C18" s="77"/>
      <c r="D18" s="75"/>
      <c r="E18" s="79"/>
      <c r="F18" s="81"/>
      <c r="G18" s="79"/>
      <c r="H18" s="79"/>
      <c r="I18" s="79"/>
      <c r="J18" s="79"/>
      <c r="K18" s="79"/>
      <c r="L18" s="79"/>
    </row>
    <row r="19" spans="1:12" ht="18" customHeight="1" x14ac:dyDescent="0.2">
      <c r="A19" s="73"/>
      <c r="B19" s="76"/>
      <c r="C19" s="77"/>
      <c r="D19" s="75"/>
      <c r="E19" s="79"/>
      <c r="F19" s="79"/>
      <c r="G19" s="79"/>
      <c r="H19" s="79"/>
      <c r="I19" s="79"/>
      <c r="J19" s="79"/>
      <c r="K19" s="79"/>
      <c r="L19" s="79"/>
    </row>
    <row r="20" spans="1:12" ht="18" customHeight="1" x14ac:dyDescent="0.2">
      <c r="A20" s="73"/>
      <c r="B20" s="76"/>
      <c r="C20" s="77"/>
      <c r="D20" s="80"/>
      <c r="E20" s="79"/>
      <c r="F20" s="79"/>
      <c r="G20" s="79"/>
      <c r="H20" s="79"/>
      <c r="I20" s="79"/>
      <c r="J20" s="79"/>
      <c r="K20" s="79"/>
      <c r="L20" s="79"/>
    </row>
    <row r="21" spans="1:12" ht="18" customHeight="1" x14ac:dyDescent="0.2">
      <c r="A21" s="73"/>
      <c r="B21" s="74"/>
      <c r="C21" s="79"/>
      <c r="D21" s="75"/>
      <c r="E21" s="79"/>
      <c r="F21" s="77"/>
      <c r="G21" s="79"/>
      <c r="H21" s="79"/>
      <c r="I21" s="79"/>
      <c r="J21" s="79"/>
      <c r="K21" s="79"/>
      <c r="L21" s="79"/>
    </row>
    <row r="22" spans="1:12" ht="18" customHeight="1" x14ac:dyDescent="0.2">
      <c r="A22" s="73"/>
      <c r="B22" s="74"/>
      <c r="C22" s="79"/>
      <c r="D22" s="75"/>
      <c r="E22" s="79"/>
      <c r="F22" s="79"/>
      <c r="G22" s="79"/>
      <c r="H22" s="79"/>
      <c r="I22" s="79"/>
      <c r="J22" s="79"/>
      <c r="K22" s="79"/>
      <c r="L22" s="79"/>
    </row>
    <row r="23" spans="1:12" ht="18" customHeight="1" x14ac:dyDescent="0.2">
      <c r="A23" s="73"/>
      <c r="B23" s="74"/>
      <c r="C23" s="79"/>
      <c r="D23" s="75"/>
      <c r="E23" s="79"/>
      <c r="F23" s="79"/>
      <c r="G23" s="79"/>
      <c r="H23" s="79"/>
      <c r="I23" s="79"/>
      <c r="J23" s="79"/>
      <c r="K23" s="79"/>
      <c r="L23" s="9"/>
    </row>
    <row r="24" spans="1:12" ht="18" customHeight="1" x14ac:dyDescent="0.2">
      <c r="A24" s="73"/>
      <c r="B24" s="74"/>
      <c r="C24" s="79"/>
      <c r="D24" s="75"/>
      <c r="E24" s="79"/>
      <c r="F24" s="79"/>
      <c r="G24" s="79"/>
      <c r="H24" s="79"/>
      <c r="I24" s="79"/>
      <c r="J24" s="79"/>
      <c r="K24" s="79"/>
      <c r="L24" s="9"/>
    </row>
    <row r="25" spans="1:12" ht="18" customHeight="1" x14ac:dyDescent="0.2">
      <c r="A25" s="101"/>
      <c r="B25" s="61"/>
      <c r="C25" s="102"/>
      <c r="D25" s="103"/>
      <c r="E25" s="102"/>
      <c r="F25" s="102"/>
      <c r="G25" s="102"/>
      <c r="H25" s="102"/>
      <c r="I25" s="102"/>
      <c r="J25" s="102"/>
      <c r="K25" s="102"/>
      <c r="L25" s="102"/>
    </row>
    <row r="26" spans="1:12" ht="18" customHeight="1" x14ac:dyDescent="0.2">
      <c r="A26" s="2"/>
      <c r="B26" s="2"/>
      <c r="C26" s="9"/>
      <c r="D26" s="20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20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/>
    <row r="29" spans="1:12" ht="18" customHeight="1" x14ac:dyDescent="0.2">
      <c r="B29" s="13"/>
    </row>
    <row r="30" spans="1:12" s="5" customFormat="1" ht="18" customHeight="1" x14ac:dyDescent="0.2">
      <c r="A30" s="13" t="s">
        <v>80</v>
      </c>
      <c r="B30" s="14"/>
      <c r="C30" s="6" t="s">
        <v>10</v>
      </c>
      <c r="D30" s="96">
        <f t="shared" ref="D30:L30" si="0">SUM(D5:D27)</f>
        <v>0</v>
      </c>
      <c r="E30" s="6">
        <f t="shared" si="0"/>
        <v>0</v>
      </c>
      <c r="F30" s="6">
        <f t="shared" si="0"/>
        <v>0</v>
      </c>
      <c r="G30" s="6">
        <f t="shared" si="0"/>
        <v>0</v>
      </c>
      <c r="H30" s="6">
        <f t="shared" si="0"/>
        <v>0</v>
      </c>
      <c r="I30" s="6">
        <f t="shared" si="0"/>
        <v>0</v>
      </c>
      <c r="J30" s="6">
        <f t="shared" si="0"/>
        <v>0</v>
      </c>
      <c r="K30" s="6">
        <f t="shared" si="0"/>
        <v>0</v>
      </c>
      <c r="L30" s="6">
        <f t="shared" si="0"/>
        <v>0</v>
      </c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</sheetData>
  <pageMargins left="0.75" right="0.75" top="1" bottom="1" header="0.5" footer="0.5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7"/>
  <sheetViews>
    <sheetView workbookViewId="0">
      <pane ySplit="5" topLeftCell="A15" activePane="bottomLeft" state="frozen"/>
      <selection activeCell="A32" activeCellId="1" sqref="I8 A32"/>
      <selection pane="bottomLeft" activeCell="D29" sqref="D29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" t="s">
        <v>43</v>
      </c>
    </row>
    <row r="3" spans="1:12" s="26" customFormat="1" ht="22.5" customHeight="1" x14ac:dyDescent="0.2">
      <c r="D3" s="26" t="s">
        <v>66</v>
      </c>
      <c r="F3" s="26" t="s">
        <v>59</v>
      </c>
      <c r="G3" s="26" t="s">
        <v>59</v>
      </c>
      <c r="I3" s="26" t="s">
        <v>48</v>
      </c>
    </row>
    <row r="4" spans="1:12" s="121" customFormat="1" ht="22.5" customHeight="1" x14ac:dyDescent="0.2"/>
    <row r="5" spans="1:12" ht="18" customHeight="1" x14ac:dyDescent="0.3">
      <c r="A5" s="3" t="s">
        <v>1</v>
      </c>
      <c r="B5" s="3" t="s">
        <v>2</v>
      </c>
      <c r="C5" s="3" t="s">
        <v>3</v>
      </c>
      <c r="D5" s="18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73">
        <v>41584</v>
      </c>
      <c r="B6" s="74" t="s">
        <v>44</v>
      </c>
      <c r="C6" s="74" t="s">
        <v>22</v>
      </c>
      <c r="D6" s="75">
        <v>11.5</v>
      </c>
      <c r="E6" s="76" t="s">
        <v>12</v>
      </c>
      <c r="F6" s="74"/>
      <c r="G6" s="74"/>
      <c r="H6" s="74"/>
      <c r="I6" s="74"/>
      <c r="J6" s="74"/>
      <c r="K6" s="74"/>
      <c r="L6" s="74"/>
    </row>
    <row r="7" spans="1:12" ht="15" x14ac:dyDescent="0.2">
      <c r="A7" s="73">
        <v>41600</v>
      </c>
      <c r="B7" s="76" t="s">
        <v>16</v>
      </c>
      <c r="C7" s="90" t="s">
        <v>46</v>
      </c>
      <c r="D7" s="78">
        <v>-6</v>
      </c>
      <c r="E7" s="79"/>
      <c r="F7" s="79"/>
      <c r="G7" s="79"/>
      <c r="H7" s="79"/>
      <c r="I7" s="79"/>
      <c r="J7" s="79"/>
      <c r="K7" s="79"/>
      <c r="L7" s="79"/>
    </row>
    <row r="8" spans="1:12" ht="18" customHeight="1" x14ac:dyDescent="0.2">
      <c r="A8" s="73">
        <v>41600</v>
      </c>
      <c r="B8" s="76" t="s">
        <v>16</v>
      </c>
      <c r="C8" s="92" t="s">
        <v>47</v>
      </c>
      <c r="D8" s="80">
        <v>-5.5</v>
      </c>
      <c r="E8" s="79"/>
      <c r="F8" s="79"/>
      <c r="G8" s="79"/>
      <c r="H8" s="79"/>
      <c r="I8" s="79"/>
      <c r="J8" s="79"/>
      <c r="K8" s="79"/>
      <c r="L8" s="79"/>
    </row>
    <row r="9" spans="1:12" ht="18" customHeight="1" x14ac:dyDescent="0.2">
      <c r="A9" s="73">
        <v>41612</v>
      </c>
      <c r="B9" s="76" t="s">
        <v>16</v>
      </c>
      <c r="C9" s="90" t="s">
        <v>18</v>
      </c>
      <c r="D9" s="80"/>
      <c r="E9" s="79"/>
      <c r="F9" s="81"/>
      <c r="G9" s="91">
        <v>3</v>
      </c>
      <c r="H9" s="79"/>
      <c r="I9" s="79"/>
      <c r="J9" s="79"/>
      <c r="K9" s="79"/>
      <c r="L9" s="79"/>
    </row>
    <row r="10" spans="1:12" ht="18" customHeight="1" x14ac:dyDescent="0.2">
      <c r="A10" s="73">
        <v>41612</v>
      </c>
      <c r="B10" s="76" t="s">
        <v>16</v>
      </c>
      <c r="C10" s="92" t="s">
        <v>18</v>
      </c>
      <c r="D10" s="80"/>
      <c r="E10" s="79"/>
      <c r="F10" s="93">
        <v>9</v>
      </c>
      <c r="G10" s="79"/>
      <c r="H10" s="79"/>
      <c r="I10" s="79"/>
      <c r="J10" s="79"/>
      <c r="K10" s="79"/>
      <c r="L10" s="79"/>
    </row>
    <row r="11" spans="1:12" ht="18" customHeight="1" x14ac:dyDescent="0.2">
      <c r="A11" s="73">
        <v>41618</v>
      </c>
      <c r="B11" s="76" t="s">
        <v>16</v>
      </c>
      <c r="C11" s="77" t="s">
        <v>49</v>
      </c>
      <c r="D11" s="80"/>
      <c r="E11" s="79"/>
      <c r="F11" s="81">
        <v>-1</v>
      </c>
      <c r="G11" s="79"/>
      <c r="H11" s="79"/>
      <c r="I11" s="79"/>
      <c r="J11" s="79"/>
      <c r="K11" s="79"/>
      <c r="L11" s="79"/>
    </row>
    <row r="12" spans="1:12" ht="18" customHeight="1" x14ac:dyDescent="0.2">
      <c r="A12" s="73">
        <v>41638</v>
      </c>
      <c r="B12" s="76" t="s">
        <v>16</v>
      </c>
      <c r="C12" s="77" t="s">
        <v>50</v>
      </c>
      <c r="D12" s="75"/>
      <c r="E12" s="79"/>
      <c r="F12" s="94" t="s">
        <v>51</v>
      </c>
      <c r="G12" s="77" t="s">
        <v>51</v>
      </c>
      <c r="H12" s="79"/>
      <c r="I12" s="79"/>
      <c r="J12" s="79"/>
      <c r="K12" s="79"/>
      <c r="L12" s="79"/>
    </row>
    <row r="13" spans="1:12" ht="18" customHeight="1" x14ac:dyDescent="0.2">
      <c r="A13" s="73">
        <v>41641</v>
      </c>
      <c r="B13" s="76" t="s">
        <v>35</v>
      </c>
      <c r="C13" s="77" t="s">
        <v>50</v>
      </c>
      <c r="D13" s="95">
        <v>0.36</v>
      </c>
      <c r="E13" s="79"/>
      <c r="F13" s="81"/>
      <c r="G13" s="79"/>
      <c r="H13" s="79"/>
      <c r="I13" s="79"/>
      <c r="J13" s="79"/>
      <c r="K13" s="79"/>
      <c r="L13" s="79"/>
    </row>
    <row r="14" spans="1:12" ht="18" customHeight="1" x14ac:dyDescent="0.2">
      <c r="A14" s="73">
        <v>41647</v>
      </c>
      <c r="B14" s="76" t="s">
        <v>16</v>
      </c>
      <c r="C14" s="77" t="s">
        <v>52</v>
      </c>
      <c r="D14" s="80"/>
      <c r="E14" s="79"/>
      <c r="F14" s="79">
        <v>-1</v>
      </c>
      <c r="G14" s="79"/>
      <c r="H14" s="79"/>
      <c r="I14" s="79"/>
      <c r="J14" s="79"/>
      <c r="K14" s="79"/>
      <c r="L14" s="79"/>
    </row>
    <row r="15" spans="1:12" ht="18" customHeight="1" x14ac:dyDescent="0.2">
      <c r="A15" s="73">
        <v>41719</v>
      </c>
      <c r="B15" s="76" t="s">
        <v>16</v>
      </c>
      <c r="C15" s="77" t="s">
        <v>53</v>
      </c>
      <c r="D15" s="82"/>
      <c r="E15" s="79"/>
      <c r="F15" s="81">
        <v>-1</v>
      </c>
      <c r="G15" s="79"/>
      <c r="H15" s="79"/>
      <c r="I15" s="79"/>
      <c r="J15" s="79"/>
      <c r="K15" s="79"/>
      <c r="L15" s="79"/>
    </row>
    <row r="16" spans="1:12" ht="18" customHeight="1" x14ac:dyDescent="0.2">
      <c r="A16" s="73">
        <v>41761</v>
      </c>
      <c r="B16" s="76" t="s">
        <v>16</v>
      </c>
      <c r="C16" s="77" t="s">
        <v>54</v>
      </c>
      <c r="D16" s="83"/>
      <c r="E16" s="79"/>
      <c r="F16" s="81"/>
      <c r="G16" s="79">
        <v>-1</v>
      </c>
      <c r="H16" s="79"/>
      <c r="I16" s="79"/>
      <c r="J16" s="79"/>
      <c r="K16" s="79"/>
      <c r="L16" s="79"/>
    </row>
    <row r="17" spans="1:12" ht="18" customHeight="1" x14ac:dyDescent="0.2">
      <c r="A17" s="73">
        <v>41862</v>
      </c>
      <c r="B17" s="76" t="s">
        <v>16</v>
      </c>
      <c r="C17" s="77" t="s">
        <v>55</v>
      </c>
      <c r="D17" s="80"/>
      <c r="E17" s="79"/>
      <c r="F17" s="79"/>
      <c r="G17" s="79">
        <v>-1</v>
      </c>
      <c r="H17" s="79"/>
      <c r="I17" s="79"/>
      <c r="J17" s="79"/>
      <c r="K17" s="79"/>
      <c r="L17" s="79"/>
    </row>
    <row r="18" spans="1:12" ht="18" customHeight="1" x14ac:dyDescent="0.2">
      <c r="A18" s="73">
        <v>41866</v>
      </c>
      <c r="B18" s="76" t="s">
        <v>16</v>
      </c>
      <c r="C18" s="77" t="s">
        <v>58</v>
      </c>
      <c r="D18" s="75"/>
      <c r="E18" s="79"/>
      <c r="F18" s="79">
        <v>-1</v>
      </c>
      <c r="G18" s="79"/>
      <c r="H18" s="79"/>
      <c r="I18" s="79"/>
      <c r="J18" s="79"/>
      <c r="K18" s="79"/>
      <c r="L18" s="79"/>
    </row>
    <row r="19" spans="1:12" ht="18" customHeight="1" x14ac:dyDescent="0.2">
      <c r="A19" s="73">
        <v>41983</v>
      </c>
      <c r="B19" s="76" t="s">
        <v>16</v>
      </c>
      <c r="C19" s="77" t="s">
        <v>19</v>
      </c>
      <c r="D19" s="80">
        <v>2</v>
      </c>
      <c r="E19" s="79"/>
      <c r="F19" s="79"/>
      <c r="G19" s="79">
        <v>-1</v>
      </c>
      <c r="H19" s="79"/>
      <c r="I19" s="81"/>
      <c r="J19" s="79"/>
      <c r="K19" s="79"/>
      <c r="L19" s="79"/>
    </row>
    <row r="20" spans="1:12" ht="18" customHeight="1" x14ac:dyDescent="0.2">
      <c r="A20" s="73">
        <v>41983</v>
      </c>
      <c r="B20" s="76" t="s">
        <v>16</v>
      </c>
      <c r="C20" s="99" t="s">
        <v>60</v>
      </c>
      <c r="D20" s="75">
        <v>-2</v>
      </c>
      <c r="E20" s="79"/>
      <c r="F20" s="81"/>
      <c r="G20" s="79"/>
      <c r="H20" s="79"/>
      <c r="I20" s="79"/>
      <c r="J20" s="79"/>
      <c r="K20" s="79"/>
      <c r="L20" s="79"/>
    </row>
    <row r="21" spans="1:12" ht="18" customHeight="1" x14ac:dyDescent="0.2">
      <c r="A21" s="73">
        <v>41984</v>
      </c>
      <c r="B21" s="76" t="s">
        <v>16</v>
      </c>
      <c r="C21" s="99" t="s">
        <v>18</v>
      </c>
      <c r="D21" s="75"/>
      <c r="E21" s="79"/>
      <c r="F21" s="79"/>
      <c r="G21" s="79"/>
      <c r="H21" s="79"/>
      <c r="I21" s="100">
        <v>1</v>
      </c>
      <c r="J21" s="79"/>
      <c r="K21" s="79"/>
      <c r="L21" s="79"/>
    </row>
    <row r="22" spans="1:12" ht="18" customHeight="1" x14ac:dyDescent="0.2">
      <c r="A22" s="73">
        <v>41984</v>
      </c>
      <c r="B22" s="76" t="s">
        <v>16</v>
      </c>
      <c r="C22" s="77" t="s">
        <v>61</v>
      </c>
      <c r="D22" s="80"/>
      <c r="E22" s="79"/>
      <c r="F22" s="79"/>
      <c r="G22" s="79"/>
      <c r="H22" s="79"/>
      <c r="I22" s="79">
        <v>-1</v>
      </c>
      <c r="J22" s="79"/>
      <c r="K22" s="79"/>
      <c r="L22" s="79"/>
    </row>
    <row r="23" spans="1:12" ht="18" customHeight="1" x14ac:dyDescent="0.2">
      <c r="A23" s="73">
        <v>42004</v>
      </c>
      <c r="B23" s="74" t="s">
        <v>16</v>
      </c>
      <c r="C23" s="79" t="s">
        <v>50</v>
      </c>
      <c r="D23" s="75">
        <v>1.6E-2</v>
      </c>
      <c r="E23" s="79"/>
      <c r="F23" s="77" t="s">
        <v>51</v>
      </c>
      <c r="G23" s="79"/>
      <c r="H23" s="79"/>
      <c r="I23" s="79"/>
      <c r="J23" s="79"/>
      <c r="K23" s="79"/>
      <c r="L23" s="79"/>
    </row>
    <row r="24" spans="1:12" ht="18" customHeight="1" x14ac:dyDescent="0.2">
      <c r="A24" s="73">
        <v>42122</v>
      </c>
      <c r="B24" s="74" t="s">
        <v>56</v>
      </c>
      <c r="C24" s="79" t="s">
        <v>62</v>
      </c>
      <c r="D24" s="75"/>
      <c r="E24" s="79"/>
      <c r="F24" s="79">
        <v>-1</v>
      </c>
      <c r="G24" s="79"/>
      <c r="H24" s="79"/>
      <c r="I24" s="79"/>
      <c r="J24" s="79"/>
      <c r="K24" s="79"/>
      <c r="L24" s="79"/>
    </row>
    <row r="25" spans="1:12" ht="18" customHeight="1" x14ac:dyDescent="0.2">
      <c r="A25" s="50">
        <v>42135</v>
      </c>
      <c r="B25" s="2" t="s">
        <v>56</v>
      </c>
      <c r="C25" s="9" t="s">
        <v>63</v>
      </c>
      <c r="D25" s="20"/>
      <c r="E25" s="9"/>
      <c r="F25" s="9">
        <v>-4</v>
      </c>
      <c r="G25" s="9">
        <v>1</v>
      </c>
      <c r="H25" s="9"/>
      <c r="I25" s="9"/>
      <c r="J25" s="9"/>
      <c r="K25" s="9"/>
      <c r="L25" s="9"/>
    </row>
    <row r="26" spans="1:12" ht="18" customHeight="1" x14ac:dyDescent="0.2">
      <c r="A26" s="50">
        <v>42137</v>
      </c>
      <c r="B26" s="2" t="s">
        <v>56</v>
      </c>
      <c r="C26" s="9" t="s">
        <v>64</v>
      </c>
      <c r="D26" s="20"/>
      <c r="E26" s="9"/>
      <c r="F26" s="9"/>
      <c r="G26" s="9">
        <v>-1</v>
      </c>
      <c r="H26" s="9"/>
      <c r="I26" s="9"/>
      <c r="J26" s="9"/>
      <c r="K26" s="9"/>
      <c r="L26" s="9"/>
    </row>
    <row r="27" spans="1:12" ht="18" customHeight="1" x14ac:dyDescent="0.2">
      <c r="A27" s="101">
        <v>42166</v>
      </c>
      <c r="B27" s="61" t="s">
        <v>65</v>
      </c>
      <c r="C27" s="102" t="s">
        <v>57</v>
      </c>
      <c r="D27" s="103">
        <v>-7.0000000000000001E-3</v>
      </c>
      <c r="E27" s="102"/>
      <c r="F27" s="102"/>
      <c r="G27" s="102"/>
      <c r="H27" s="102"/>
      <c r="I27" s="102"/>
      <c r="J27" s="102"/>
      <c r="K27" s="102"/>
      <c r="L27" s="102"/>
    </row>
    <row r="28" spans="1:12" s="127" customFormat="1" ht="18" customHeight="1" x14ac:dyDescent="0.2">
      <c r="A28" s="122">
        <v>43049</v>
      </c>
      <c r="B28" s="128"/>
      <c r="C28" s="126"/>
      <c r="D28" s="129">
        <v>-0.37</v>
      </c>
      <c r="E28" s="126"/>
      <c r="F28" s="126"/>
      <c r="G28" s="126"/>
      <c r="H28" s="126"/>
      <c r="I28" s="126"/>
      <c r="J28" s="126"/>
      <c r="K28" s="126"/>
      <c r="L28" s="126"/>
    </row>
    <row r="29" spans="1:12" ht="18" customHeight="1" x14ac:dyDescent="0.2">
      <c r="A29" s="2"/>
      <c r="B29" s="2"/>
      <c r="C29" s="9"/>
      <c r="D29" s="20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/>
    <row r="31" spans="1:12" ht="18" customHeight="1" x14ac:dyDescent="0.2">
      <c r="B31" s="13"/>
    </row>
    <row r="32" spans="1:12" s="5" customFormat="1" ht="18" customHeight="1" x14ac:dyDescent="0.2">
      <c r="A32" s="13" t="s">
        <v>45</v>
      </c>
      <c r="B32" s="14"/>
      <c r="C32" s="6" t="s">
        <v>10</v>
      </c>
      <c r="D32" s="96">
        <f t="shared" ref="D32:L32" si="0">SUM(D6:D29)</f>
        <v>-1.0000000000001119E-3</v>
      </c>
      <c r="E32" s="6">
        <f t="shared" si="0"/>
        <v>0</v>
      </c>
      <c r="F32" s="6">
        <f t="shared" si="0"/>
        <v>0</v>
      </c>
      <c r="G32" s="6">
        <f t="shared" si="0"/>
        <v>0</v>
      </c>
      <c r="H32" s="6">
        <f t="shared" si="0"/>
        <v>0</v>
      </c>
      <c r="I32" s="6">
        <f t="shared" si="0"/>
        <v>0</v>
      </c>
      <c r="J32" s="6">
        <f t="shared" si="0"/>
        <v>0</v>
      </c>
      <c r="K32" s="6">
        <f t="shared" si="0"/>
        <v>0</v>
      </c>
      <c r="L32" s="6">
        <f t="shared" si="0"/>
        <v>0</v>
      </c>
    </row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phoneticPr fontId="7" type="noConversion"/>
  <pageMargins left="0.75" right="0.75" top="1" bottom="1" header="0.5" footer="0.5"/>
  <pageSetup scale="80"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28"/>
  <sheetViews>
    <sheetView tabSelected="1" zoomScaleNormal="100" workbookViewId="0">
      <selection activeCell="B3" sqref="B3:F3"/>
    </sheetView>
  </sheetViews>
  <sheetFormatPr defaultRowHeight="15.75" x14ac:dyDescent="0.25"/>
  <cols>
    <col min="1" max="1" width="20.42578125" customWidth="1"/>
    <col min="2" max="2" width="11.85546875" style="16" bestFit="1" customWidth="1"/>
    <col min="3" max="3" width="10.5703125" bestFit="1" customWidth="1"/>
    <col min="7" max="7" width="12.5703125" bestFit="1" customWidth="1"/>
    <col min="8" max="8" width="12.5703125" customWidth="1"/>
    <col min="9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2" t="str">
        <f>'B13-79'!A2</f>
        <v>Brilliant Green Agar</v>
      </c>
      <c r="B2" s="17"/>
      <c r="H2" s="1" t="s">
        <v>13</v>
      </c>
      <c r="I2" s="1" t="str">
        <f>'B13-79'!E2</f>
        <v>B02-115</v>
      </c>
      <c r="K2" s="15"/>
    </row>
    <row r="3" spans="1:11" x14ac:dyDescent="0.25">
      <c r="B3" t="s">
        <v>15</v>
      </c>
      <c r="C3" t="s">
        <v>131</v>
      </c>
      <c r="D3" t="s">
        <v>132</v>
      </c>
      <c r="E3" t="s">
        <v>133</v>
      </c>
      <c r="F3" t="s">
        <v>134</v>
      </c>
    </row>
    <row r="4" spans="1:11" ht="18" customHeight="1" x14ac:dyDescent="0.3">
      <c r="A4" s="3" t="s">
        <v>11</v>
      </c>
      <c r="B4" s="18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'B13-79'!K2</f>
        <v>B13-79</v>
      </c>
      <c r="B5" s="40">
        <f>'B13-79'!D31</f>
        <v>-0.24199999999999977</v>
      </c>
      <c r="C5" s="10">
        <f>'D13-64'!E15</f>
        <v>0</v>
      </c>
      <c r="D5" s="10">
        <f>'B13-79'!F31</f>
        <v>0</v>
      </c>
      <c r="E5" s="10">
        <f>'D13-64'!G15</f>
        <v>0</v>
      </c>
      <c r="F5" s="10">
        <f>'D13-64'!H15</f>
        <v>0</v>
      </c>
      <c r="G5" s="10">
        <f>'D13-64'!I15</f>
        <v>0</v>
      </c>
      <c r="H5" s="10">
        <f>'D13-64'!J15</f>
        <v>0</v>
      </c>
      <c r="I5" s="10">
        <f>'D13-64'!K15</f>
        <v>0</v>
      </c>
      <c r="J5" s="10">
        <f>'D13-64'!L15</f>
        <v>0</v>
      </c>
      <c r="K5" s="15" t="str">
        <f>'B13-79'!A31</f>
        <v>Exp 3/16</v>
      </c>
    </row>
    <row r="6" spans="1:11" ht="16.5" customHeight="1" x14ac:dyDescent="0.3">
      <c r="A6" s="8" t="str">
        <f>'D13-64'!K2</f>
        <v>D13-64</v>
      </c>
      <c r="B6" s="21">
        <f>'D13-64'!D15</f>
        <v>0</v>
      </c>
      <c r="C6" s="40">
        <f>'B13-79'!E31</f>
        <v>0</v>
      </c>
      <c r="D6" s="40">
        <f>'B13-79'!F31</f>
        <v>0</v>
      </c>
      <c r="E6" s="40">
        <f>'B13-79'!G31</f>
        <v>0</v>
      </c>
      <c r="F6" s="40">
        <f>'B13-79'!H31</f>
        <v>0</v>
      </c>
      <c r="G6" s="40">
        <f>'B13-79'!I31</f>
        <v>0</v>
      </c>
      <c r="H6" s="40">
        <f>'B13-79'!J31</f>
        <v>0</v>
      </c>
      <c r="I6" s="40">
        <f>'B13-79'!K31</f>
        <v>0</v>
      </c>
      <c r="J6" s="40">
        <f>'B13-79'!L31</f>
        <v>0</v>
      </c>
      <c r="K6" s="15" t="str">
        <f>'D13-64'!A15</f>
        <v>Exp 5/16</v>
      </c>
    </row>
    <row r="7" spans="1:11" ht="18" customHeight="1" x14ac:dyDescent="0.3">
      <c r="A7" s="8" t="str">
        <f>'J13-47'!K2</f>
        <v>J13-47</v>
      </c>
      <c r="B7" s="36">
        <f>'J13-47'!D32</f>
        <v>-1.0000000000001119E-3</v>
      </c>
      <c r="C7" s="41">
        <f>'J13-47'!E32</f>
        <v>0</v>
      </c>
      <c r="D7" s="41">
        <f>'J13-47'!F32</f>
        <v>0</v>
      </c>
      <c r="E7" s="41">
        <f>'J13-47'!G32</f>
        <v>0</v>
      </c>
      <c r="F7" s="41">
        <f>'J13-47'!H32</f>
        <v>0</v>
      </c>
      <c r="G7" s="41">
        <f>'J13-47'!I32</f>
        <v>0</v>
      </c>
      <c r="H7" s="41">
        <f>'J13-47'!J32</f>
        <v>0</v>
      </c>
      <c r="I7" s="41">
        <f>'J13-47'!K32</f>
        <v>0</v>
      </c>
      <c r="J7" s="41">
        <f>'J13-47'!L32</f>
        <v>0</v>
      </c>
      <c r="K7" s="15" t="str">
        <f>'J13-47'!A32</f>
        <v>Exp 11/16</v>
      </c>
    </row>
    <row r="8" spans="1:11" ht="18" customHeight="1" x14ac:dyDescent="0.3">
      <c r="A8" s="8" t="str">
        <f>'L15-47'!K2</f>
        <v>L15-47</v>
      </c>
      <c r="B8" s="36">
        <f>'L15-47'!D30</f>
        <v>0</v>
      </c>
      <c r="C8" s="41">
        <f>'L15-47'!E30</f>
        <v>0</v>
      </c>
      <c r="D8" s="41">
        <f>'L15-47'!F30</f>
        <v>0</v>
      </c>
      <c r="E8" s="41">
        <f>'L15-47'!G30</f>
        <v>0</v>
      </c>
      <c r="F8" s="41">
        <f>'L15-47'!H30</f>
        <v>0</v>
      </c>
      <c r="G8" s="41">
        <f>'L15-47'!I30</f>
        <v>0</v>
      </c>
      <c r="H8" s="41">
        <f>'L15-47'!J30</f>
        <v>0</v>
      </c>
      <c r="I8" s="41">
        <f>'L15-47'!K30</f>
        <v>0</v>
      </c>
      <c r="J8" s="41">
        <f>'L15-47'!L30</f>
        <v>0</v>
      </c>
      <c r="K8" s="15" t="str">
        <f>'L15-47'!A30</f>
        <v>Exp 1/19</v>
      </c>
    </row>
    <row r="9" spans="1:11" ht="18" customHeight="1" x14ac:dyDescent="0.3">
      <c r="A9" s="105">
        <f>'160727011907'!K2</f>
        <v>160727011907</v>
      </c>
      <c r="B9" s="21">
        <f>'160727011907'!D30</f>
        <v>0</v>
      </c>
      <c r="C9" s="10">
        <f>'160727011907'!E30</f>
        <v>0</v>
      </c>
      <c r="D9" s="10">
        <f>'160727011907'!F30</f>
        <v>0</v>
      </c>
      <c r="E9" s="10">
        <f>'160727011907'!G30</f>
        <v>0</v>
      </c>
      <c r="F9" s="10">
        <f>'160727011907'!H30</f>
        <v>0</v>
      </c>
      <c r="G9" s="10">
        <f>'160727011907'!I30</f>
        <v>0</v>
      </c>
      <c r="H9" s="10">
        <f>'160727011907'!J30</f>
        <v>0</v>
      </c>
      <c r="I9" s="10">
        <f>'160727011907'!K30</f>
        <v>0</v>
      </c>
      <c r="J9" s="10">
        <f>'160727011907'!L30</f>
        <v>0</v>
      </c>
      <c r="K9" s="15" t="str">
        <f>'160727011907'!A30</f>
        <v>Exp 7/19</v>
      </c>
    </row>
    <row r="10" spans="1:11" s="127" customFormat="1" ht="18" customHeight="1" x14ac:dyDescent="0.3">
      <c r="A10" s="132">
        <f>'170802032008'!K2</f>
        <v>170802032008</v>
      </c>
      <c r="B10" s="141">
        <f>'170802032008'!D31</f>
        <v>0.90000000000000047</v>
      </c>
      <c r="C10" s="133">
        <f>'170802032008'!E31</f>
        <v>0</v>
      </c>
      <c r="D10" s="133">
        <f>'170802032008'!F31</f>
        <v>0</v>
      </c>
      <c r="E10" s="133">
        <f>'170802032008'!G31</f>
        <v>0</v>
      </c>
      <c r="F10" s="133">
        <f>'170802032008'!H31</f>
        <v>0</v>
      </c>
      <c r="G10" s="133">
        <f>'170802032008'!I31</f>
        <v>0</v>
      </c>
      <c r="H10" s="133">
        <f>'170802032008'!J31</f>
        <v>0</v>
      </c>
      <c r="I10" s="133">
        <f>'170802032008'!K31</f>
        <v>0</v>
      </c>
      <c r="J10" s="133">
        <f>'170802032008'!L31</f>
        <v>0</v>
      </c>
      <c r="K10" s="134" t="str">
        <f>'170802032008'!A31</f>
        <v>Exp 8/20</v>
      </c>
    </row>
    <row r="11" spans="1:11" s="127" customFormat="1" ht="18" customHeight="1" x14ac:dyDescent="0.3">
      <c r="A11" s="132">
        <f>'170901032009'!K2</f>
        <v>170901032009</v>
      </c>
      <c r="B11" s="141">
        <f>'170901032009'!D31</f>
        <v>0.30000000000000143</v>
      </c>
      <c r="C11" s="133">
        <f>'170901032009'!E31</f>
        <v>0</v>
      </c>
      <c r="D11" s="133">
        <f>'170901032009'!F31</f>
        <v>0</v>
      </c>
      <c r="E11" s="133">
        <f>'170901032009'!G31</f>
        <v>2</v>
      </c>
      <c r="F11" s="133">
        <f>'170901032009'!H31</f>
        <v>0</v>
      </c>
      <c r="G11" s="133">
        <f>'170901032009'!I31</f>
        <v>0</v>
      </c>
      <c r="H11" s="133">
        <f>'170901032009'!J31</f>
        <v>0</v>
      </c>
      <c r="I11" s="133">
        <f>'170901032009'!K31</f>
        <v>0</v>
      </c>
      <c r="J11" s="133">
        <f>'170901032009'!L31</f>
        <v>0</v>
      </c>
      <c r="K11" s="134" t="str">
        <f>'170901032009'!A31</f>
        <v>Exp 9/20</v>
      </c>
    </row>
    <row r="12" spans="1:11" ht="18" customHeight="1" x14ac:dyDescent="0.3">
      <c r="A12" s="105">
        <f>'170915012009'!K2</f>
        <v>170915012009</v>
      </c>
      <c r="B12" s="140">
        <f>'170915012009'!D31</f>
        <v>19.2</v>
      </c>
      <c r="C12" s="10">
        <f>'170915012009'!E31</f>
        <v>0</v>
      </c>
      <c r="D12" s="10">
        <f>'170915012009'!F31</f>
        <v>2</v>
      </c>
      <c r="E12" s="10">
        <f>'170915012009'!G31</f>
        <v>0</v>
      </c>
      <c r="F12" s="10">
        <f>'170915012009'!H31</f>
        <v>0</v>
      </c>
      <c r="G12" s="10">
        <f>'170915012009'!I31</f>
        <v>0</v>
      </c>
      <c r="H12" s="10">
        <f>'170915012009'!J31</f>
        <v>0</v>
      </c>
      <c r="I12" s="10">
        <f>'170915012009'!K31</f>
        <v>0</v>
      </c>
      <c r="J12" s="10">
        <f>'170915012009'!L31</f>
        <v>0</v>
      </c>
      <c r="K12" s="15" t="str">
        <f>'170915012009'!A31</f>
        <v>Exp 9/20</v>
      </c>
    </row>
    <row r="13" spans="1:11" ht="18" customHeight="1" x14ac:dyDescent="0.3">
      <c r="A13" s="106"/>
      <c r="B13" s="21"/>
      <c r="C13" s="10"/>
      <c r="D13" s="10"/>
      <c r="E13" s="10"/>
      <c r="F13" s="10"/>
      <c r="G13" s="10"/>
      <c r="H13" s="10"/>
      <c r="I13" s="10"/>
      <c r="J13" s="10"/>
    </row>
    <row r="14" spans="1:11" ht="18" customHeight="1" x14ac:dyDescent="0.3">
      <c r="A14" s="106"/>
      <c r="B14" s="21"/>
      <c r="C14" s="10"/>
      <c r="D14" s="10"/>
      <c r="E14" s="10"/>
      <c r="F14" s="10"/>
      <c r="G14" s="10"/>
      <c r="H14" s="10"/>
      <c r="I14" s="10"/>
      <c r="J14" s="10"/>
    </row>
    <row r="15" spans="1:11" ht="18" customHeight="1" x14ac:dyDescent="0.3">
      <c r="A15" s="106"/>
      <c r="B15" s="21"/>
      <c r="C15" s="10"/>
      <c r="D15" s="10"/>
      <c r="E15" s="10"/>
      <c r="F15" s="10"/>
      <c r="G15" s="10"/>
      <c r="H15" s="10"/>
      <c r="I15" s="10"/>
      <c r="J15" s="10"/>
    </row>
    <row r="16" spans="1:11" ht="18" customHeight="1" x14ac:dyDescent="0.35">
      <c r="A16" s="11" t="s">
        <v>10</v>
      </c>
      <c r="B16" s="139">
        <f>SUM(B5:B15)</f>
        <v>20.157</v>
      </c>
      <c r="C16" s="3">
        <f t="shared" ref="C16:J16" si="0">SUM(C5:C15)</f>
        <v>0</v>
      </c>
      <c r="D16" s="3">
        <f t="shared" si="0"/>
        <v>2</v>
      </c>
      <c r="E16" s="3">
        <f t="shared" si="0"/>
        <v>2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</row>
    <row r="17" spans="1:11" x14ac:dyDescent="0.25">
      <c r="B17" s="16">
        <f>B16*1000</f>
        <v>20157</v>
      </c>
      <c r="E17">
        <f>E16*2000</f>
        <v>4000</v>
      </c>
      <c r="K17" s="137">
        <f>SUM(B17:J17)</f>
        <v>24157</v>
      </c>
    </row>
    <row r="19" spans="1:11" x14ac:dyDescent="0.25">
      <c r="A19" s="127" t="s">
        <v>118</v>
      </c>
      <c r="B19" s="138">
        <v>31938</v>
      </c>
    </row>
    <row r="20" spans="1:11" x14ac:dyDescent="0.25">
      <c r="A20" s="127" t="s">
        <v>119</v>
      </c>
      <c r="B20" s="138">
        <v>27157</v>
      </c>
    </row>
    <row r="21" spans="1:11" x14ac:dyDescent="0.25">
      <c r="A21" s="127" t="s">
        <v>120</v>
      </c>
      <c r="B21" s="138">
        <v>-4781</v>
      </c>
    </row>
    <row r="28" spans="1:11" x14ac:dyDescent="0.25">
      <c r="D28" s="88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L86"/>
  <sheetViews>
    <sheetView workbookViewId="0">
      <pane ySplit="5" topLeftCell="A15" activePane="bottomLeft" state="frozen"/>
      <selection activeCell="A32" activeCellId="1" sqref="I8 A32"/>
      <selection pane="bottomLeft" activeCell="C8" sqref="C8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0" width="12.5703125" bestFit="1" customWidth="1"/>
    <col min="11" max="11" width="32.5703125" customWidth="1"/>
    <col min="12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04">
        <v>170802032008</v>
      </c>
    </row>
    <row r="3" spans="1:12" s="26" customFormat="1" ht="22.5" customHeight="1" x14ac:dyDescent="0.2"/>
    <row r="4" spans="1:12" s="121" customFormat="1" ht="22.5" customHeight="1" x14ac:dyDescent="0.2">
      <c r="D4" s="121" t="s">
        <v>117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18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73">
        <v>42970</v>
      </c>
      <c r="B6" s="76" t="s">
        <v>78</v>
      </c>
      <c r="C6" s="76" t="s">
        <v>79</v>
      </c>
      <c r="D6" s="75">
        <v>11.5</v>
      </c>
      <c r="E6" s="76"/>
      <c r="F6" s="74"/>
      <c r="G6" s="74"/>
      <c r="H6" s="74"/>
      <c r="I6" s="74"/>
      <c r="J6" s="74"/>
      <c r="K6" s="74"/>
      <c r="L6" s="74"/>
    </row>
    <row r="7" spans="1:12" ht="15" x14ac:dyDescent="0.2">
      <c r="A7" s="73">
        <v>42970</v>
      </c>
      <c r="B7" s="76" t="s">
        <v>78</v>
      </c>
      <c r="C7" s="77" t="s">
        <v>102</v>
      </c>
      <c r="D7" s="78">
        <v>-0.2</v>
      </c>
      <c r="E7" s="79"/>
      <c r="F7" s="79"/>
      <c r="G7" s="79"/>
      <c r="H7" s="79"/>
      <c r="I7" s="79"/>
      <c r="J7" s="79"/>
      <c r="K7" s="79"/>
      <c r="L7" s="79"/>
    </row>
    <row r="8" spans="1:12" ht="18" customHeight="1" x14ac:dyDescent="0.2">
      <c r="A8" s="73">
        <v>42970</v>
      </c>
      <c r="B8" s="76" t="s">
        <v>104</v>
      </c>
      <c r="C8" s="77" t="s">
        <v>105</v>
      </c>
      <c r="D8" s="80">
        <v>-10.32</v>
      </c>
      <c r="E8" s="79"/>
      <c r="F8" s="79"/>
      <c r="G8" s="79"/>
      <c r="H8" s="79"/>
      <c r="I8" s="79"/>
      <c r="J8" s="79"/>
      <c r="K8" s="79"/>
      <c r="L8" s="79"/>
    </row>
    <row r="9" spans="1:12" s="113" customFormat="1" ht="18" customHeight="1" x14ac:dyDescent="0.2">
      <c r="A9" s="107">
        <v>42989</v>
      </c>
      <c r="B9" s="108" t="s">
        <v>104</v>
      </c>
      <c r="C9" s="109" t="s">
        <v>106</v>
      </c>
      <c r="D9" s="110">
        <v>-0.98</v>
      </c>
      <c r="E9" s="111"/>
      <c r="F9" s="112"/>
      <c r="G9" s="111"/>
      <c r="H9" s="111"/>
      <c r="I9" s="111"/>
      <c r="J9" s="111"/>
      <c r="K9" s="111"/>
      <c r="L9" s="111"/>
    </row>
    <row r="10" spans="1:12" s="120" customFormat="1" ht="18" customHeight="1" x14ac:dyDescent="0.2">
      <c r="A10" s="114">
        <v>42996</v>
      </c>
      <c r="B10" s="115" t="s">
        <v>88</v>
      </c>
      <c r="C10" s="116" t="s">
        <v>107</v>
      </c>
      <c r="D10" s="117"/>
      <c r="E10" s="118"/>
      <c r="F10" s="118"/>
      <c r="G10" s="118"/>
      <c r="H10" s="118"/>
      <c r="I10" s="119"/>
      <c r="J10" s="118"/>
      <c r="K10" s="118"/>
      <c r="L10" s="118"/>
    </row>
    <row r="11" spans="1:12" s="127" customFormat="1" ht="18" customHeight="1" x14ac:dyDescent="0.2">
      <c r="A11" s="122">
        <v>43049</v>
      </c>
      <c r="B11" s="123"/>
      <c r="C11" s="124"/>
      <c r="D11" s="130">
        <v>0.9</v>
      </c>
      <c r="E11" s="126"/>
      <c r="F11" s="131"/>
      <c r="G11" s="126"/>
      <c r="H11" s="126"/>
      <c r="I11" s="126"/>
      <c r="J11" s="126"/>
      <c r="K11" s="126"/>
      <c r="L11" s="126"/>
    </row>
    <row r="12" spans="1:12" ht="18" customHeight="1" x14ac:dyDescent="0.2">
      <c r="A12" s="73"/>
      <c r="B12" s="76"/>
      <c r="C12" s="77"/>
      <c r="D12" s="95"/>
      <c r="E12" s="79"/>
      <c r="F12" s="81"/>
      <c r="G12" s="79"/>
      <c r="H12" s="79"/>
      <c r="I12" s="79"/>
      <c r="J12" s="79"/>
      <c r="K12" s="79"/>
      <c r="L12" s="79"/>
    </row>
    <row r="13" spans="1:12" ht="18" customHeight="1" x14ac:dyDescent="0.2">
      <c r="A13" s="73"/>
      <c r="B13" s="76"/>
      <c r="C13" s="77"/>
      <c r="D13" s="80"/>
      <c r="E13" s="79"/>
      <c r="F13" s="79"/>
      <c r="G13" s="79"/>
      <c r="H13" s="79"/>
      <c r="I13" s="79"/>
      <c r="J13" s="79"/>
      <c r="K13" s="79"/>
      <c r="L13" s="79"/>
    </row>
    <row r="14" spans="1:12" ht="18" customHeight="1" x14ac:dyDescent="0.2">
      <c r="A14" s="73"/>
      <c r="B14" s="76"/>
      <c r="C14" s="77"/>
      <c r="D14" s="82"/>
      <c r="E14" s="79"/>
      <c r="F14" s="81"/>
      <c r="G14" s="79"/>
      <c r="H14" s="79"/>
      <c r="I14" s="79"/>
      <c r="J14" s="79"/>
      <c r="K14" s="79"/>
      <c r="L14" s="79"/>
    </row>
    <row r="15" spans="1:12" ht="18" customHeight="1" x14ac:dyDescent="0.2">
      <c r="A15" s="73"/>
      <c r="B15" s="76"/>
      <c r="C15" s="77"/>
      <c r="D15" s="83"/>
      <c r="E15" s="79"/>
      <c r="F15" s="81"/>
      <c r="G15" s="79"/>
      <c r="H15" s="79"/>
      <c r="I15" s="79"/>
      <c r="J15" s="79"/>
      <c r="K15" s="79"/>
      <c r="L15" s="79"/>
    </row>
    <row r="16" spans="1:12" ht="18" customHeight="1" x14ac:dyDescent="0.2">
      <c r="A16" s="73"/>
      <c r="B16" s="76"/>
      <c r="C16" s="77"/>
      <c r="D16" s="80"/>
      <c r="E16" s="79"/>
      <c r="F16" s="79"/>
      <c r="G16" s="79"/>
      <c r="H16" s="79"/>
      <c r="I16" s="79"/>
      <c r="J16" s="79"/>
      <c r="K16" s="79"/>
      <c r="L16" s="79"/>
    </row>
    <row r="17" spans="1:12" ht="18" customHeight="1" x14ac:dyDescent="0.2">
      <c r="A17" s="73"/>
      <c r="B17" s="76"/>
      <c r="C17" s="77"/>
      <c r="D17" s="75"/>
      <c r="E17" s="79"/>
      <c r="F17" s="79"/>
      <c r="G17" s="79"/>
      <c r="H17" s="79"/>
      <c r="I17" s="79"/>
      <c r="J17" s="79"/>
      <c r="K17" s="79"/>
      <c r="L17" s="79"/>
    </row>
    <row r="18" spans="1:12" ht="18" customHeight="1" x14ac:dyDescent="0.2">
      <c r="A18" s="73"/>
      <c r="B18" s="76"/>
      <c r="C18" s="77"/>
      <c r="D18" s="80"/>
      <c r="E18" s="79"/>
      <c r="F18" s="79"/>
      <c r="G18" s="79"/>
      <c r="H18" s="79"/>
      <c r="I18" s="81"/>
      <c r="J18" s="79"/>
      <c r="K18" s="79"/>
      <c r="L18" s="79"/>
    </row>
    <row r="19" spans="1:12" ht="18" customHeight="1" x14ac:dyDescent="0.2">
      <c r="A19" s="73"/>
      <c r="B19" s="76"/>
      <c r="C19" s="77"/>
      <c r="D19" s="75"/>
      <c r="E19" s="79"/>
      <c r="F19" s="81"/>
      <c r="G19" s="79"/>
      <c r="H19" s="79"/>
      <c r="I19" s="79"/>
      <c r="J19" s="79"/>
      <c r="K19" s="79"/>
      <c r="L19" s="79"/>
    </row>
    <row r="20" spans="1:12" ht="18" customHeight="1" x14ac:dyDescent="0.2">
      <c r="A20" s="73"/>
      <c r="B20" s="76"/>
      <c r="C20" s="77"/>
      <c r="D20" s="75"/>
      <c r="E20" s="79"/>
      <c r="F20" s="79"/>
      <c r="G20" s="79"/>
      <c r="H20" s="79"/>
      <c r="I20" s="79"/>
      <c r="J20" s="79"/>
      <c r="K20" s="79"/>
      <c r="L20" s="79"/>
    </row>
    <row r="21" spans="1:12" ht="18" customHeight="1" x14ac:dyDescent="0.2">
      <c r="A21" s="73"/>
      <c r="B21" s="76"/>
      <c r="C21" s="77"/>
      <c r="D21" s="80"/>
      <c r="E21" s="79"/>
      <c r="F21" s="79"/>
      <c r="G21" s="79"/>
      <c r="H21" s="79"/>
      <c r="I21" s="79"/>
      <c r="J21" s="79"/>
      <c r="K21" s="79"/>
      <c r="L21" s="79"/>
    </row>
    <row r="22" spans="1:12" ht="18" customHeight="1" x14ac:dyDescent="0.2">
      <c r="A22" s="73"/>
      <c r="B22" s="74"/>
      <c r="C22" s="79"/>
      <c r="D22" s="75"/>
      <c r="E22" s="79"/>
      <c r="F22" s="77"/>
      <c r="G22" s="79"/>
      <c r="H22" s="79"/>
      <c r="I22" s="79"/>
      <c r="J22" s="79"/>
      <c r="K22" s="79"/>
      <c r="L22" s="79"/>
    </row>
    <row r="23" spans="1:12" ht="18" customHeight="1" x14ac:dyDescent="0.2">
      <c r="A23" s="73"/>
      <c r="B23" s="74"/>
      <c r="C23" s="79"/>
      <c r="D23" s="75"/>
      <c r="E23" s="79"/>
      <c r="F23" s="79"/>
      <c r="G23" s="79"/>
      <c r="H23" s="79"/>
      <c r="I23" s="79"/>
      <c r="J23" s="79"/>
      <c r="K23" s="79"/>
      <c r="L23" s="79"/>
    </row>
    <row r="24" spans="1:12" ht="18" customHeight="1" x14ac:dyDescent="0.2">
      <c r="A24" s="73"/>
      <c r="B24" s="74"/>
      <c r="C24" s="79"/>
      <c r="D24" s="75"/>
      <c r="E24" s="79"/>
      <c r="F24" s="79"/>
      <c r="G24" s="79"/>
      <c r="H24" s="79"/>
      <c r="I24" s="79"/>
      <c r="J24" s="79"/>
      <c r="K24" s="79"/>
      <c r="L24" s="79"/>
    </row>
    <row r="25" spans="1:12" ht="18" customHeight="1" x14ac:dyDescent="0.2">
      <c r="A25" s="73"/>
      <c r="B25" s="74"/>
      <c r="C25" s="79"/>
      <c r="D25" s="75"/>
      <c r="E25" s="79"/>
      <c r="F25" s="79"/>
      <c r="G25" s="79"/>
      <c r="H25" s="79"/>
      <c r="I25" s="79"/>
      <c r="J25" s="79"/>
      <c r="K25" s="79"/>
      <c r="L25" s="79"/>
    </row>
    <row r="26" spans="1:12" ht="18" customHeight="1" x14ac:dyDescent="0.2">
      <c r="A26" s="73"/>
      <c r="B26" s="74"/>
      <c r="C26" s="79"/>
      <c r="D26" s="75"/>
      <c r="E26" s="79"/>
      <c r="F26" s="79"/>
      <c r="G26" s="79"/>
      <c r="H26" s="79"/>
      <c r="I26" s="79"/>
      <c r="J26" s="79"/>
      <c r="K26" s="79"/>
      <c r="L26" s="79"/>
    </row>
    <row r="27" spans="1:12" ht="18" customHeight="1" x14ac:dyDescent="0.2">
      <c r="A27" s="74"/>
      <c r="B27" s="74"/>
      <c r="C27" s="79"/>
      <c r="D27" s="75"/>
      <c r="E27" s="79"/>
      <c r="F27" s="79"/>
      <c r="G27" s="79"/>
      <c r="H27" s="79"/>
      <c r="I27" s="79"/>
      <c r="J27" s="79"/>
      <c r="K27" s="79"/>
      <c r="L27" s="79"/>
    </row>
    <row r="28" spans="1:12" ht="18" customHeight="1" x14ac:dyDescent="0.2">
      <c r="A28" s="2"/>
      <c r="B28" s="2"/>
      <c r="C28" s="9"/>
      <c r="D28" s="20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/>
    <row r="30" spans="1:12" ht="18" customHeight="1" x14ac:dyDescent="0.2">
      <c r="B30" s="13"/>
    </row>
    <row r="31" spans="1:12" s="5" customFormat="1" ht="18" customHeight="1" x14ac:dyDescent="0.2">
      <c r="A31" s="13" t="s">
        <v>103</v>
      </c>
      <c r="B31" s="14"/>
      <c r="C31" s="6" t="s">
        <v>10</v>
      </c>
      <c r="D31" s="135">
        <f t="shared" ref="D31:L31" si="0">SUM(D6:D28)</f>
        <v>0.90000000000000047</v>
      </c>
      <c r="E31" s="6">
        <f t="shared" si="0"/>
        <v>0</v>
      </c>
      <c r="F31" s="6">
        <f t="shared" si="0"/>
        <v>0</v>
      </c>
      <c r="G31" s="6">
        <f t="shared" si="0"/>
        <v>0</v>
      </c>
      <c r="H31" s="6">
        <f t="shared" si="0"/>
        <v>0</v>
      </c>
      <c r="I31" s="6">
        <f t="shared" si="0"/>
        <v>0</v>
      </c>
      <c r="J31" s="6">
        <f t="shared" si="0"/>
        <v>0</v>
      </c>
      <c r="K31" s="6">
        <f t="shared" si="0"/>
        <v>0</v>
      </c>
      <c r="L31" s="6">
        <f t="shared" si="0"/>
        <v>0</v>
      </c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pageMargins left="0.75" right="0.75" top="1" bottom="1" header="0.5" footer="0.5"/>
  <pageSetup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L86"/>
  <sheetViews>
    <sheetView workbookViewId="0">
      <pane ySplit="5" topLeftCell="A21" activePane="bottomLeft" state="frozen"/>
      <selection activeCell="A32" activeCellId="1" sqref="I8 A32"/>
      <selection pane="bottomLeft" activeCell="E33" sqref="E33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style="16" customWidth="1"/>
    <col min="9" max="10" width="12.5703125" bestFit="1" customWidth="1"/>
    <col min="11" max="11" width="32.5703125" customWidth="1"/>
    <col min="12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D2" s="17"/>
      <c r="E2" s="1" t="s">
        <v>15</v>
      </c>
      <c r="H2" s="25"/>
      <c r="J2" s="1" t="s">
        <v>11</v>
      </c>
      <c r="K2" s="104">
        <v>170901032009</v>
      </c>
    </row>
    <row r="3" spans="1:12" s="26" customFormat="1" ht="22.5" customHeight="1" x14ac:dyDescent="0.2">
      <c r="G3" s="26" t="s">
        <v>113</v>
      </c>
    </row>
    <row r="4" spans="1:12" s="121" customFormat="1" ht="22.5" customHeight="1" x14ac:dyDescent="0.2">
      <c r="A4" s="121" t="s">
        <v>115</v>
      </c>
      <c r="D4" s="121" t="s">
        <v>116</v>
      </c>
      <c r="G4" s="121" t="s">
        <v>113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18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73">
        <v>43033</v>
      </c>
      <c r="B6" s="76" t="s">
        <v>78</v>
      </c>
      <c r="C6" s="76" t="s">
        <v>79</v>
      </c>
      <c r="D6" s="75">
        <v>11.4</v>
      </c>
      <c r="E6" s="76"/>
      <c r="F6" s="74"/>
      <c r="G6" s="74"/>
      <c r="H6" s="74"/>
      <c r="I6" s="74"/>
      <c r="J6" s="74"/>
      <c r="K6" s="74"/>
      <c r="L6" s="74"/>
    </row>
    <row r="7" spans="1:12" ht="15" x14ac:dyDescent="0.2">
      <c r="A7" s="73">
        <v>43033</v>
      </c>
      <c r="B7" s="76" t="s">
        <v>78</v>
      </c>
      <c r="C7" s="77" t="s">
        <v>102</v>
      </c>
      <c r="D7" s="78">
        <v>-0.2</v>
      </c>
      <c r="E7" s="79"/>
      <c r="F7" s="79"/>
      <c r="G7" s="79"/>
      <c r="H7" s="79"/>
      <c r="I7" s="79"/>
      <c r="J7" s="79"/>
      <c r="K7" s="79"/>
      <c r="L7" s="79"/>
    </row>
    <row r="8" spans="1:12" ht="18" customHeight="1" x14ac:dyDescent="0.2">
      <c r="A8" s="73">
        <v>43033</v>
      </c>
      <c r="B8" s="76" t="s">
        <v>104</v>
      </c>
      <c r="C8" s="77" t="s">
        <v>109</v>
      </c>
      <c r="D8" s="80">
        <v>-4.3</v>
      </c>
      <c r="E8" s="79"/>
      <c r="F8" s="79"/>
      <c r="G8" s="79">
        <v>2</v>
      </c>
      <c r="H8" s="79"/>
      <c r="I8" s="79"/>
      <c r="J8" s="79"/>
      <c r="K8" s="79"/>
      <c r="L8" s="79"/>
    </row>
    <row r="9" spans="1:12" s="113" customFormat="1" ht="18" customHeight="1" x14ac:dyDescent="0.2">
      <c r="A9" s="73">
        <v>43034</v>
      </c>
      <c r="B9" s="76" t="s">
        <v>88</v>
      </c>
      <c r="C9" s="77" t="s">
        <v>110</v>
      </c>
      <c r="D9" s="80"/>
      <c r="E9" s="79"/>
      <c r="F9" s="81"/>
      <c r="G9" s="79">
        <v>-1</v>
      </c>
      <c r="H9" s="79"/>
      <c r="I9" s="79"/>
      <c r="J9" s="79"/>
      <c r="K9" s="79"/>
      <c r="L9" s="79"/>
    </row>
    <row r="10" spans="1:12" s="120" customFormat="1" ht="18" customHeight="1" x14ac:dyDescent="0.2">
      <c r="A10" s="73">
        <v>43034</v>
      </c>
      <c r="B10" s="76" t="s">
        <v>88</v>
      </c>
      <c r="C10" s="77" t="s">
        <v>111</v>
      </c>
      <c r="D10" s="80"/>
      <c r="E10" s="79"/>
      <c r="F10" s="79"/>
      <c r="G10" s="79">
        <v>-1</v>
      </c>
      <c r="H10" s="79"/>
      <c r="I10" s="81"/>
      <c r="J10" s="79"/>
      <c r="K10" s="79"/>
      <c r="L10" s="79"/>
    </row>
    <row r="11" spans="1:12" ht="18" customHeight="1" x14ac:dyDescent="0.2">
      <c r="A11" s="73">
        <v>43047</v>
      </c>
      <c r="B11" s="76" t="s">
        <v>104</v>
      </c>
      <c r="C11" s="77" t="s">
        <v>112</v>
      </c>
      <c r="D11" s="80">
        <v>-6.3</v>
      </c>
      <c r="E11" s="79"/>
      <c r="F11" s="81"/>
      <c r="G11" s="79">
        <v>3</v>
      </c>
      <c r="H11" s="79"/>
      <c r="I11" s="79"/>
      <c r="J11" s="79"/>
      <c r="K11" s="79"/>
      <c r="L11" s="79"/>
    </row>
    <row r="12" spans="1:12" ht="18" customHeight="1" x14ac:dyDescent="0.2">
      <c r="A12" s="73">
        <v>43048</v>
      </c>
      <c r="B12" s="76" t="s">
        <v>83</v>
      </c>
      <c r="C12" s="77" t="s">
        <v>114</v>
      </c>
      <c r="D12" s="95"/>
      <c r="E12" s="79"/>
      <c r="F12" s="81"/>
      <c r="G12" s="79">
        <v>-1</v>
      </c>
      <c r="H12" s="79"/>
      <c r="I12" s="79"/>
      <c r="J12" s="79"/>
      <c r="K12" s="79"/>
      <c r="L12" s="79"/>
    </row>
    <row r="13" spans="1:12" s="127" customFormat="1" ht="18" customHeight="1" x14ac:dyDescent="0.2">
      <c r="A13" s="122">
        <v>43049</v>
      </c>
      <c r="B13" s="123"/>
      <c r="C13" s="124"/>
      <c r="D13" s="130">
        <v>-0.3</v>
      </c>
      <c r="E13" s="126"/>
      <c r="F13" s="126"/>
      <c r="G13" s="126"/>
      <c r="H13" s="126"/>
      <c r="I13" s="126"/>
      <c r="J13" s="126"/>
      <c r="K13" s="126"/>
      <c r="L13" s="126"/>
    </row>
    <row r="14" spans="1:12" ht="18" customHeight="1" x14ac:dyDescent="0.2">
      <c r="A14" s="73"/>
      <c r="B14" s="76"/>
      <c r="C14" s="77"/>
      <c r="D14" s="82"/>
      <c r="E14" s="79"/>
      <c r="F14" s="81"/>
      <c r="G14" s="79"/>
      <c r="H14" s="79"/>
      <c r="I14" s="79"/>
      <c r="J14" s="79"/>
      <c r="K14" s="79"/>
      <c r="L14" s="79"/>
    </row>
    <row r="15" spans="1:12" ht="18" customHeight="1" x14ac:dyDescent="0.2">
      <c r="A15" s="73"/>
      <c r="B15" s="76"/>
      <c r="C15" s="77"/>
      <c r="D15" s="83"/>
      <c r="E15" s="79"/>
      <c r="F15" s="81"/>
      <c r="G15" s="79"/>
      <c r="H15" s="79"/>
      <c r="I15" s="79"/>
      <c r="J15" s="79"/>
      <c r="K15" s="79"/>
      <c r="L15" s="79"/>
    </row>
    <row r="16" spans="1:12" ht="18" customHeight="1" x14ac:dyDescent="0.2">
      <c r="A16" s="73"/>
      <c r="B16" s="76"/>
      <c r="C16" s="77"/>
      <c r="D16" s="80"/>
      <c r="E16" s="79"/>
      <c r="F16" s="79"/>
      <c r="G16" s="79"/>
      <c r="H16" s="79"/>
      <c r="I16" s="79"/>
      <c r="J16" s="79"/>
      <c r="K16" s="79"/>
      <c r="L16" s="79"/>
    </row>
    <row r="17" spans="1:12" ht="18" customHeight="1" x14ac:dyDescent="0.2">
      <c r="A17" s="73"/>
      <c r="B17" s="76"/>
      <c r="C17" s="77"/>
      <c r="D17" s="75"/>
      <c r="E17" s="79"/>
      <c r="F17" s="79"/>
      <c r="G17" s="79"/>
      <c r="H17" s="79"/>
      <c r="I17" s="79"/>
      <c r="J17" s="79"/>
      <c r="K17" s="79"/>
      <c r="L17" s="79"/>
    </row>
    <row r="18" spans="1:12" ht="18" customHeight="1" x14ac:dyDescent="0.2">
      <c r="A18" s="73"/>
      <c r="B18" s="76"/>
      <c r="C18" s="77"/>
      <c r="D18" s="80"/>
      <c r="E18" s="79"/>
      <c r="F18" s="79"/>
      <c r="G18" s="79"/>
      <c r="H18" s="79"/>
      <c r="I18" s="81"/>
      <c r="J18" s="79"/>
      <c r="K18" s="79"/>
      <c r="L18" s="79"/>
    </row>
    <row r="19" spans="1:12" ht="18" customHeight="1" x14ac:dyDescent="0.2">
      <c r="A19" s="73"/>
      <c r="B19" s="76"/>
      <c r="C19" s="77"/>
      <c r="D19" s="75"/>
      <c r="E19" s="79"/>
      <c r="F19" s="81"/>
      <c r="G19" s="79"/>
      <c r="H19" s="79"/>
      <c r="I19" s="79"/>
      <c r="J19" s="79"/>
      <c r="K19" s="79"/>
      <c r="L19" s="79"/>
    </row>
    <row r="20" spans="1:12" ht="18" customHeight="1" x14ac:dyDescent="0.2">
      <c r="A20" s="73"/>
      <c r="B20" s="76"/>
      <c r="C20" s="77"/>
      <c r="D20" s="75"/>
      <c r="E20" s="79"/>
      <c r="F20" s="79"/>
      <c r="G20" s="79"/>
      <c r="H20" s="79"/>
      <c r="I20" s="79"/>
      <c r="J20" s="79"/>
      <c r="K20" s="79"/>
      <c r="L20" s="79"/>
    </row>
    <row r="21" spans="1:12" ht="18" customHeight="1" x14ac:dyDescent="0.2">
      <c r="A21" s="73"/>
      <c r="B21" s="76"/>
      <c r="C21" s="77"/>
      <c r="D21" s="80"/>
      <c r="E21" s="79"/>
      <c r="F21" s="79"/>
      <c r="G21" s="79"/>
      <c r="H21" s="79"/>
      <c r="I21" s="79"/>
      <c r="J21" s="79"/>
      <c r="K21" s="79"/>
      <c r="L21" s="79"/>
    </row>
    <row r="22" spans="1:12" ht="18" customHeight="1" x14ac:dyDescent="0.2">
      <c r="A22" s="73"/>
      <c r="B22" s="74"/>
      <c r="C22" s="79"/>
      <c r="D22" s="75"/>
      <c r="E22" s="79"/>
      <c r="F22" s="77"/>
      <c r="G22" s="79"/>
      <c r="H22" s="79"/>
      <c r="I22" s="79"/>
      <c r="J22" s="79"/>
      <c r="K22" s="79"/>
      <c r="L22" s="79"/>
    </row>
    <row r="23" spans="1:12" ht="18" customHeight="1" x14ac:dyDescent="0.2">
      <c r="A23" s="73"/>
      <c r="B23" s="74"/>
      <c r="C23" s="79"/>
      <c r="D23" s="75"/>
      <c r="E23" s="79"/>
      <c r="F23" s="79"/>
      <c r="G23" s="79"/>
      <c r="H23" s="79"/>
      <c r="I23" s="79"/>
      <c r="J23" s="79"/>
      <c r="K23" s="79"/>
      <c r="L23" s="79"/>
    </row>
    <row r="24" spans="1:12" ht="18" customHeight="1" x14ac:dyDescent="0.2">
      <c r="A24" s="73"/>
      <c r="B24" s="74"/>
      <c r="C24" s="79"/>
      <c r="D24" s="75"/>
      <c r="E24" s="79"/>
      <c r="F24" s="79"/>
      <c r="G24" s="79"/>
      <c r="H24" s="79"/>
      <c r="I24" s="79"/>
      <c r="J24" s="79"/>
      <c r="K24" s="79"/>
      <c r="L24" s="79"/>
    </row>
    <row r="25" spans="1:12" ht="18" customHeight="1" x14ac:dyDescent="0.2">
      <c r="A25" s="73"/>
      <c r="B25" s="74"/>
      <c r="C25" s="79"/>
      <c r="D25" s="75"/>
      <c r="E25" s="79"/>
      <c r="F25" s="79"/>
      <c r="G25" s="79"/>
      <c r="H25" s="79"/>
      <c r="I25" s="79"/>
      <c r="J25" s="79"/>
      <c r="K25" s="79"/>
      <c r="L25" s="79"/>
    </row>
    <row r="26" spans="1:12" ht="18" customHeight="1" x14ac:dyDescent="0.2">
      <c r="A26" s="73"/>
      <c r="B26" s="74"/>
      <c r="C26" s="79"/>
      <c r="D26" s="75"/>
      <c r="E26" s="79"/>
      <c r="F26" s="79"/>
      <c r="G26" s="79"/>
      <c r="H26" s="79"/>
      <c r="I26" s="79"/>
      <c r="J26" s="79"/>
      <c r="K26" s="79"/>
      <c r="L26" s="79"/>
    </row>
    <row r="27" spans="1:12" ht="18" customHeight="1" x14ac:dyDescent="0.2">
      <c r="A27" s="74"/>
      <c r="B27" s="74"/>
      <c r="C27" s="79"/>
      <c r="D27" s="75"/>
      <c r="E27" s="79"/>
      <c r="F27" s="79"/>
      <c r="G27" s="79"/>
      <c r="H27" s="79"/>
      <c r="I27" s="79"/>
      <c r="J27" s="79"/>
      <c r="K27" s="79"/>
      <c r="L27" s="79"/>
    </row>
    <row r="28" spans="1:12" ht="18" customHeight="1" x14ac:dyDescent="0.2">
      <c r="A28" s="74"/>
      <c r="B28" s="74"/>
      <c r="C28" s="79"/>
      <c r="D28" s="75"/>
      <c r="E28" s="79"/>
      <c r="F28" s="79"/>
      <c r="G28" s="79"/>
      <c r="H28" s="79"/>
      <c r="I28" s="79"/>
      <c r="J28" s="79"/>
      <c r="K28" s="79"/>
      <c r="L28" s="79"/>
    </row>
    <row r="29" spans="1:12" ht="18" customHeight="1" x14ac:dyDescent="0.2"/>
    <row r="30" spans="1:12" ht="18" customHeight="1" x14ac:dyDescent="0.2">
      <c r="B30" s="13"/>
    </row>
    <row r="31" spans="1:12" s="5" customFormat="1" ht="18" customHeight="1" x14ac:dyDescent="0.2">
      <c r="A31" s="13" t="s">
        <v>108</v>
      </c>
      <c r="B31" s="14"/>
      <c r="C31" s="6" t="s">
        <v>10</v>
      </c>
      <c r="D31" s="135">
        <f t="shared" ref="D31:L31" si="0">SUM(D6:D28)</f>
        <v>0.30000000000000143</v>
      </c>
      <c r="E31" s="6">
        <f t="shared" si="0"/>
        <v>0</v>
      </c>
      <c r="F31" s="6">
        <f t="shared" si="0"/>
        <v>0</v>
      </c>
      <c r="G31" s="136">
        <f t="shared" si="0"/>
        <v>2</v>
      </c>
      <c r="H31" s="6">
        <f t="shared" si="0"/>
        <v>0</v>
      </c>
      <c r="I31" s="6">
        <f t="shared" si="0"/>
        <v>0</v>
      </c>
      <c r="J31" s="6">
        <f t="shared" si="0"/>
        <v>0</v>
      </c>
      <c r="K31" s="6">
        <f t="shared" si="0"/>
        <v>0</v>
      </c>
      <c r="L31" s="6">
        <f t="shared" si="0"/>
        <v>0</v>
      </c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B13-79</vt:lpstr>
      <vt:lpstr>D13-64</vt:lpstr>
      <vt:lpstr>L15-47</vt:lpstr>
      <vt:lpstr>160727011907</vt:lpstr>
      <vt:lpstr>J13-47</vt:lpstr>
      <vt:lpstr>Inventory Master</vt:lpstr>
      <vt:lpstr>170802032008</vt:lpstr>
      <vt:lpstr>170901032009</vt:lpstr>
      <vt:lpstr>170915012009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2017-06-15T12:57:39Z</cp:lastPrinted>
  <dcterms:created xsi:type="dcterms:W3CDTF">2008-02-18T14:13:43Z</dcterms:created>
  <dcterms:modified xsi:type="dcterms:W3CDTF">2018-08-23T12:52:08Z</dcterms:modified>
</cp:coreProperties>
</file>