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480" yWindow="468" windowWidth="15456" windowHeight="11016" firstSheet="6" activeTab="12"/>
  </bookViews>
  <sheets>
    <sheet name="G10-01" sheetId="5" state="hidden" r:id="rId1"/>
    <sheet name="G11-36" sheetId="4" state="hidden" r:id="rId2"/>
    <sheet name="C12-15" sheetId="6" state="hidden" r:id="rId3"/>
    <sheet name="D13-48" sheetId="7" state="hidden" r:id="rId4"/>
    <sheet name="K12-52" sheetId="3" state="hidden" r:id="rId5"/>
    <sheet name="G14-48" sheetId="8" state="hidden" r:id="rId6"/>
    <sheet name="Inventory Master" sheetId="1" r:id="rId7"/>
    <sheet name="170104032101" sheetId="11" state="hidden" r:id="rId8"/>
    <sheet name="1" sheetId="9" r:id="rId9"/>
    <sheet name="J15-65" sheetId="10" r:id="rId10"/>
    <sheet name="170912012109" sheetId="12" state="hidden" r:id="rId11"/>
    <sheet name="180604022206" sheetId="13" state="hidden" r:id="rId12"/>
    <sheet name="180713022207" sheetId="14" r:id="rId13"/>
  </sheets>
  <calcPr calcId="152511"/>
</workbook>
</file>

<file path=xl/calcChain.xml><?xml version="1.0" encoding="utf-8"?>
<calcChain xmlns="http://schemas.openxmlformats.org/spreadsheetml/2006/main">
  <c r="K15" i="1" l="1"/>
  <c r="C15" i="1"/>
  <c r="A15" i="1"/>
  <c r="L22" i="14"/>
  <c r="J15" i="1" s="1"/>
  <c r="K22" i="14"/>
  <c r="I15" i="1"/>
  <c r="J22" i="14"/>
  <c r="H15" i="1" s="1"/>
  <c r="I22" i="14"/>
  <c r="G15" i="1"/>
  <c r="H22" i="14"/>
  <c r="F15" i="1" s="1"/>
  <c r="G22" i="14"/>
  <c r="E15" i="1"/>
  <c r="F22" i="14"/>
  <c r="D15" i="1" s="1"/>
  <c r="E22" i="14"/>
  <c r="D22" i="14"/>
  <c r="B15" i="1"/>
  <c r="K14" i="1"/>
  <c r="A14" i="1"/>
  <c r="L22" i="13"/>
  <c r="L58" i="13"/>
  <c r="K22" i="13"/>
  <c r="I14" i="1" s="1"/>
  <c r="J22" i="13"/>
  <c r="H14" i="1"/>
  <c r="I22" i="13"/>
  <c r="G14" i="1" s="1"/>
  <c r="H22" i="13"/>
  <c r="F14" i="1"/>
  <c r="G22" i="13"/>
  <c r="E14" i="1" s="1"/>
  <c r="F22" i="13"/>
  <c r="D14" i="1"/>
  <c r="E22" i="13"/>
  <c r="C14" i="1" s="1"/>
  <c r="D22" i="13"/>
  <c r="B14" i="1"/>
  <c r="K13" i="1"/>
  <c r="A13" i="1"/>
  <c r="F41" i="12"/>
  <c r="D13" i="1"/>
  <c r="G41" i="12"/>
  <c r="E13" i="1" s="1"/>
  <c r="H41" i="12"/>
  <c r="F13" i="1"/>
  <c r="I41" i="12"/>
  <c r="G13" i="1" s="1"/>
  <c r="J41" i="12"/>
  <c r="H13" i="1"/>
  <c r="K41" i="12"/>
  <c r="I13" i="1" s="1"/>
  <c r="L41" i="12"/>
  <c r="L77" i="12"/>
  <c r="J13" i="1"/>
  <c r="E41" i="12"/>
  <c r="C13" i="1"/>
  <c r="D41" i="12"/>
  <c r="B13" i="1"/>
  <c r="J41" i="11"/>
  <c r="H12" i="1"/>
  <c r="I41" i="11"/>
  <c r="G12" i="1"/>
  <c r="F41" i="11"/>
  <c r="D12" i="1"/>
  <c r="D41" i="11"/>
  <c r="B12" i="1"/>
  <c r="E41" i="11"/>
  <c r="C12" i="1"/>
  <c r="G41" i="11"/>
  <c r="E12" i="1"/>
  <c r="H41" i="11"/>
  <c r="F12" i="1"/>
  <c r="K41" i="11"/>
  <c r="I12" i="1"/>
  <c r="L41" i="11"/>
  <c r="L77" i="11"/>
  <c r="K12" i="1"/>
  <c r="A12" i="1"/>
  <c r="F70" i="10"/>
  <c r="D11" i="1"/>
  <c r="G70" i="10"/>
  <c r="E11" i="1"/>
  <c r="H70" i="10"/>
  <c r="F11" i="1"/>
  <c r="I70" i="10"/>
  <c r="G11" i="1"/>
  <c r="J70" i="10"/>
  <c r="H11" i="1"/>
  <c r="K70" i="10"/>
  <c r="I11" i="1"/>
  <c r="L70" i="10"/>
  <c r="J11" i="1"/>
  <c r="K11" i="1"/>
  <c r="A11" i="1"/>
  <c r="E70" i="10"/>
  <c r="C11" i="1"/>
  <c r="D70" i="10"/>
  <c r="B11" i="1"/>
  <c r="L71" i="9"/>
  <c r="K71" i="9"/>
  <c r="J71" i="9"/>
  <c r="I71" i="9"/>
  <c r="H71" i="9"/>
  <c r="G71" i="9"/>
  <c r="F71" i="9"/>
  <c r="E71" i="9"/>
  <c r="D71" i="9"/>
  <c r="E89" i="7"/>
  <c r="C9" i="1"/>
  <c r="F89" i="7"/>
  <c r="D9" i="1" s="1"/>
  <c r="G89" i="7"/>
  <c r="E9" i="1"/>
  <c r="H89" i="7"/>
  <c r="F9" i="1" s="1"/>
  <c r="I89" i="7"/>
  <c r="G9" i="1"/>
  <c r="J89" i="7"/>
  <c r="H9" i="1" s="1"/>
  <c r="K89" i="7"/>
  <c r="I9" i="1"/>
  <c r="L89" i="7"/>
  <c r="J9" i="1" s="1"/>
  <c r="K5" i="1"/>
  <c r="K10" i="1"/>
  <c r="J10" i="1"/>
  <c r="A10" i="1"/>
  <c r="L105" i="8"/>
  <c r="K69" i="8"/>
  <c r="I10" i="1"/>
  <c r="J69" i="8"/>
  <c r="H10" i="1"/>
  <c r="I69" i="8"/>
  <c r="G10" i="1"/>
  <c r="H69" i="8"/>
  <c r="F10" i="1"/>
  <c r="G69" i="8"/>
  <c r="E10" i="1"/>
  <c r="F69" i="8"/>
  <c r="D10" i="1"/>
  <c r="E69" i="8"/>
  <c r="C10" i="1"/>
  <c r="C21" i="1" s="1"/>
  <c r="D69" i="8"/>
  <c r="D89" i="7"/>
  <c r="B9" i="1"/>
  <c r="K9" i="1"/>
  <c r="A9" i="1"/>
  <c r="E45" i="3"/>
  <c r="C5" i="1"/>
  <c r="F45" i="3"/>
  <c r="D5" i="1" s="1"/>
  <c r="G45" i="3"/>
  <c r="E5" i="1"/>
  <c r="H45" i="3"/>
  <c r="F5" i="1" s="1"/>
  <c r="I45" i="3"/>
  <c r="G5" i="1"/>
  <c r="J45" i="3"/>
  <c r="H5" i="1" s="1"/>
  <c r="H21" i="1" s="1"/>
  <c r="H22" i="1" s="1"/>
  <c r="K45" i="3"/>
  <c r="I5" i="1"/>
  <c r="L45" i="3"/>
  <c r="J5" i="1" s="1"/>
  <c r="D45" i="3"/>
  <c r="B5" i="1"/>
  <c r="E44" i="4"/>
  <c r="C6" i="1"/>
  <c r="F44" i="4"/>
  <c r="D6" i="1" s="1"/>
  <c r="G44" i="4"/>
  <c r="E6" i="1"/>
  <c r="H44" i="4"/>
  <c r="F6" i="1" s="1"/>
  <c r="I44" i="4"/>
  <c r="G6" i="1"/>
  <c r="J44" i="4"/>
  <c r="H6" i="1" s="1"/>
  <c r="K44" i="4"/>
  <c r="I6" i="1"/>
  <c r="L44" i="4"/>
  <c r="J6" i="1" s="1"/>
  <c r="D44" i="4"/>
  <c r="B6" i="1"/>
  <c r="K8" i="1"/>
  <c r="F34" i="6"/>
  <c r="D8" i="1"/>
  <c r="A8" i="1"/>
  <c r="D34" i="6"/>
  <c r="B8" i="1" s="1"/>
  <c r="E34" i="6"/>
  <c r="C8" i="1"/>
  <c r="G34" i="6"/>
  <c r="E8" i="1" s="1"/>
  <c r="H34" i="6"/>
  <c r="F8" i="1"/>
  <c r="I34" i="6"/>
  <c r="G8" i="1" s="1"/>
  <c r="J34" i="6"/>
  <c r="H8" i="1"/>
  <c r="K34" i="6"/>
  <c r="I8" i="1" s="1"/>
  <c r="L34" i="6"/>
  <c r="J8" i="1"/>
  <c r="L50" i="5"/>
  <c r="J7" i="1" s="1"/>
  <c r="K50" i="5"/>
  <c r="I7" i="1"/>
  <c r="J50" i="5"/>
  <c r="H7" i="1"/>
  <c r="I50" i="5"/>
  <c r="G7" i="1" s="1"/>
  <c r="H50" i="5"/>
  <c r="F7" i="1"/>
  <c r="G50" i="5"/>
  <c r="E7" i="1" s="1"/>
  <c r="F50" i="5"/>
  <c r="D7" i="1" s="1"/>
  <c r="E50" i="5"/>
  <c r="C7" i="1"/>
  <c r="D50" i="5"/>
  <c r="B7" i="1" s="1"/>
  <c r="B21" i="1" s="1"/>
  <c r="B22" i="1" s="1"/>
  <c r="K7" i="1"/>
  <c r="A7" i="1"/>
  <c r="A6" i="1"/>
  <c r="K6" i="1"/>
  <c r="I2" i="1"/>
  <c r="A2" i="1"/>
  <c r="A5" i="1"/>
  <c r="J12" i="1"/>
  <c r="J14" i="1"/>
  <c r="L106" i="10"/>
  <c r="J21" i="1" l="1"/>
  <c r="D21" i="1"/>
  <c r="D22" i="1" s="1"/>
  <c r="E21" i="1"/>
  <c r="E22" i="1" s="1"/>
  <c r="K22" i="1" s="1"/>
  <c r="G21" i="1"/>
  <c r="G22" i="1" s="1"/>
  <c r="I21" i="1"/>
  <c r="I22" i="1" s="1"/>
  <c r="F21" i="1"/>
  <c r="L58" i="14"/>
</calcChain>
</file>

<file path=xl/sharedStrings.xml><?xml version="1.0" encoding="utf-8"?>
<sst xmlns="http://schemas.openxmlformats.org/spreadsheetml/2006/main" count="1209" uniqueCount="442">
  <si>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</si>
  <si>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</si>
  <si>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</si>
  <si>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</si>
  <si>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</si>
  <si>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</si>
  <si>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</si>
  <si>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</si>
  <si>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</si>
  <si>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</si>
  <si>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</si>
  <si>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</si>
  <si>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</si>
  <si>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</si>
  <si>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Brilliant Green Bile Broth 2%</t>
  </si>
  <si>
    <t>B02-118</t>
  </si>
  <si>
    <t>DAW</t>
  </si>
  <si>
    <t>SPM</t>
  </si>
  <si>
    <t>Location</t>
  </si>
  <si>
    <t>Released Builk</t>
  </si>
  <si>
    <t>fill to stock 20x500gm</t>
  </si>
  <si>
    <t>STOCK</t>
  </si>
  <si>
    <t>G10-01</t>
  </si>
  <si>
    <t>GEB</t>
  </si>
  <si>
    <t>EXP 8/14</t>
  </si>
  <si>
    <t>inv adj</t>
  </si>
  <si>
    <t>MICRO 10-1936 9x500gm 4x2kg</t>
  </si>
  <si>
    <t>MICRO 10-1958 4x2kg</t>
  </si>
  <si>
    <t>MICRO 10-1958 9x500gm</t>
  </si>
  <si>
    <t>IGENE 10-1990 1x500gm</t>
  </si>
  <si>
    <t>SAC 10-2077 2x500gm</t>
  </si>
  <si>
    <t>fill to stock 5x2kg</t>
  </si>
  <si>
    <t>LAB 10-1671 7x500gm</t>
  </si>
  <si>
    <t>FOX 10-2350 1x10kg</t>
  </si>
  <si>
    <t>ok</t>
  </si>
  <si>
    <t>daw</t>
  </si>
  <si>
    <t>MCD 10-2517 12x500gm</t>
  </si>
  <si>
    <t>MICRO 10-2519 4x2kg</t>
  </si>
  <si>
    <t>MICRO 10-2519 3x500gm</t>
  </si>
  <si>
    <t>Fill to stock 10x500gm Micro</t>
  </si>
  <si>
    <t>Fill to stock 5x2kg Micro</t>
  </si>
  <si>
    <t>fill to stock 10x500gm</t>
  </si>
  <si>
    <t>500g Micro</t>
  </si>
  <si>
    <t>2kg Micro</t>
  </si>
  <si>
    <t>MICRO 11-1042 3x500gm</t>
  </si>
  <si>
    <t xml:space="preserve">move to bulk </t>
  </si>
  <si>
    <t>Fill to stock 8x500gm MICRO</t>
  </si>
  <si>
    <t xml:space="preserve"> MICRO 11-1137 4x2kg</t>
  </si>
  <si>
    <t>MICRO 11-1137 12x500gm</t>
  </si>
  <si>
    <t>Fill to stock 3x2kg MICRO</t>
  </si>
  <si>
    <t>MICRO 11-1223 4x2kg</t>
  </si>
  <si>
    <t>Fill to stock 1x100gm</t>
  </si>
  <si>
    <t>100gm</t>
  </si>
  <si>
    <t>MICRO 11-1514 3x500gm</t>
  </si>
  <si>
    <t>NIAG 11-1542 1x500gm</t>
  </si>
  <si>
    <t>Fill to stock Micro 2x2kg</t>
  </si>
  <si>
    <t>MICRO 11-1592 2x2kg</t>
  </si>
  <si>
    <t>TRI 11-1615 1x100gm</t>
  </si>
  <si>
    <t>SCIEN 11-1685</t>
  </si>
  <si>
    <t>Released Bulk</t>
  </si>
  <si>
    <t>G11-36</t>
  </si>
  <si>
    <t>EXP 8/15</t>
  </si>
  <si>
    <t>Fill to stock 20x500gm micro</t>
  </si>
  <si>
    <t>MICRO 11-1981 1x2kg</t>
  </si>
  <si>
    <t>8//8/11</t>
  </si>
  <si>
    <t>Fill to stock 4x500gm</t>
  </si>
  <si>
    <t>SAC 11-2005 4x500gm</t>
  </si>
  <si>
    <t>MICRO 11-2044 3x500gm</t>
  </si>
  <si>
    <t>MICRO 11-2114 4x2kg</t>
  </si>
  <si>
    <t>MICRO 11-2114 3x500gm</t>
  </si>
  <si>
    <t>Fill to stock 2x2kg micro</t>
  </si>
  <si>
    <t>MICRO 11-2241 2x2kg</t>
  </si>
  <si>
    <t>MICRO 11-2340 3x500gm</t>
  </si>
  <si>
    <t xml:space="preserve">inv adj </t>
  </si>
  <si>
    <t>Fill to stock 10x500gm</t>
  </si>
  <si>
    <t>SAC 11-2449 3x500gm</t>
  </si>
  <si>
    <t>MICRO 11-2521 3x500gm</t>
  </si>
  <si>
    <t>MICRO 11-2651 6x500gm</t>
  </si>
  <si>
    <t xml:space="preserve">fill to stock 8x500gm </t>
  </si>
  <si>
    <t>move to bulk</t>
  </si>
  <si>
    <t>Fill to stock 4x2kg MICO</t>
  </si>
  <si>
    <t>MICRO 12-1181 4x2kg</t>
  </si>
  <si>
    <t>SAC 12-1313 3x500gm</t>
  </si>
  <si>
    <t>C12-15</t>
  </si>
  <si>
    <t>EXP 4/16</t>
  </si>
  <si>
    <t>Fill to stock 15x2kg micro</t>
  </si>
  <si>
    <t>fill to stock 15x500gm micro</t>
  </si>
  <si>
    <t>MICRO 12-1437 6x2kg</t>
  </si>
  <si>
    <t>MICRO12-1448 4x2kg</t>
  </si>
  <si>
    <t>MICRO 12-1448  6x500gm</t>
  </si>
  <si>
    <t>Fill to stock 4x500gm MICRO</t>
  </si>
  <si>
    <t>SAC 12-1792 4x500gm</t>
  </si>
  <si>
    <t>MICRO 12-2286 6x500gm</t>
  </si>
  <si>
    <t>BVA 12-2366 2x500gm</t>
  </si>
  <si>
    <t>Fill to stock 2x500gm</t>
  </si>
  <si>
    <t>MICRO 12-2588 9x500gm</t>
  </si>
  <si>
    <t>ENVIR 12-2690 1x500gm</t>
  </si>
  <si>
    <t>MICRO 12-2723 4x2kg</t>
  </si>
  <si>
    <t>move to quarantine</t>
  </si>
  <si>
    <t>Fill to stock1x500gm</t>
  </si>
  <si>
    <t>ENBIO 12-2857 1x500gm</t>
  </si>
  <si>
    <t>K12-52</t>
  </si>
  <si>
    <t>Exp 12/16</t>
  </si>
  <si>
    <t>Fill to stock 15x500gm</t>
  </si>
  <si>
    <t>Fill to stock 5x2kg</t>
  </si>
  <si>
    <t>INNO 12-2882 2x500gm</t>
  </si>
  <si>
    <t>SAC 12-2983 4x500gm</t>
  </si>
  <si>
    <t>ENBIO 12-2930 2x2kg</t>
  </si>
  <si>
    <t>Fill to stock 4x2kg micro</t>
  </si>
  <si>
    <t>MICRO 13-1015 4x2kg</t>
  </si>
  <si>
    <t>Fill to stock 5x2kg MIC</t>
  </si>
  <si>
    <t>Fill to stock 6x500gm</t>
  </si>
  <si>
    <t>MICRO 13-1342 6x500gm</t>
  </si>
  <si>
    <t>MICRO 13-1342 5x2kg</t>
  </si>
  <si>
    <t>Fill to stock 1x2kg</t>
  </si>
  <si>
    <t>MICRO 13-1483 1x2kg</t>
  </si>
  <si>
    <t>Fill to stock 9x500gm MICRO</t>
  </si>
  <si>
    <t>SAC 370 4x500gm</t>
  </si>
  <si>
    <t>MICRO 348 9x500gm</t>
  </si>
  <si>
    <t>Fill to stock 1x500gm</t>
  </si>
  <si>
    <t>singles</t>
  </si>
  <si>
    <t>NORTH 449 3x500gm</t>
  </si>
  <si>
    <t>D13-48</t>
  </si>
  <si>
    <t>GS</t>
  </si>
  <si>
    <t>EXP 5/17</t>
  </si>
  <si>
    <t>Fill to stock 20x500gm MICRO</t>
  </si>
  <si>
    <t xml:space="preserve">Fill to stock 20x500gm  </t>
  </si>
  <si>
    <t xml:space="preserve">Fill to stock 15x2kg  </t>
  </si>
  <si>
    <t>Fill to stock 14x2kg MICRO</t>
  </si>
  <si>
    <t>MICRO 606 4x2kg 9x500gm</t>
  </si>
  <si>
    <t>ARON 652 2x500gm</t>
  </si>
  <si>
    <t>MICRO 723 1x2kg</t>
  </si>
  <si>
    <t>Fill to stock 1x40gm</t>
  </si>
  <si>
    <t>QCL 908 1x40gm</t>
  </si>
  <si>
    <t>OREG 977 1x500gm</t>
  </si>
  <si>
    <t>SOH 1302 1x500gm</t>
  </si>
  <si>
    <t xml:space="preserve">ENVIRON 1435 1x500gm </t>
  </si>
  <si>
    <t>CDW</t>
  </si>
  <si>
    <t>SCIHOUS 1467 1x500g</t>
  </si>
  <si>
    <t>CLEVE 421 1x500gm</t>
  </si>
  <si>
    <t>ENVIRON 1625 1x500gm</t>
  </si>
  <si>
    <t>NURN 1700 1x500gm</t>
  </si>
  <si>
    <t>SOH 1794 2x500gm</t>
  </si>
  <si>
    <t>SAC 2119 4x500gm</t>
  </si>
  <si>
    <t>MICRO 2051</t>
  </si>
  <si>
    <t>MICRO 2251 2x500gm</t>
  </si>
  <si>
    <t>OREG 2456 1x500gm</t>
  </si>
  <si>
    <t>MICRO 2485 6x500gm 2x2kg</t>
  </si>
  <si>
    <t>LAKE 2567 1x500gm</t>
  </si>
  <si>
    <t>NWS 2658 1x500gm</t>
  </si>
  <si>
    <t>LAKE 2761 1x500gm</t>
  </si>
  <si>
    <t>SOH 2790 2x500gm</t>
  </si>
  <si>
    <t>Fill to stock 5x500gm</t>
  </si>
  <si>
    <t>MICRO 2679 5x500gm</t>
  </si>
  <si>
    <t>MICRO 2862 4x2kg</t>
  </si>
  <si>
    <t>Fill to stock 4x500gm MIC</t>
  </si>
  <si>
    <t>MICRO 2862 3x500gm</t>
  </si>
  <si>
    <t>SOH 3158 1x2kg</t>
  </si>
  <si>
    <t>ASM</t>
  </si>
  <si>
    <t>ENVIREX 3259 1x500gm</t>
  </si>
  <si>
    <t>fill to stock 6x500gm</t>
  </si>
  <si>
    <t xml:space="preserve">Fill to stock 12x500gm  </t>
  </si>
  <si>
    <t xml:space="preserve">Fill to stock 4x500gm   </t>
  </si>
  <si>
    <t>STTOCK</t>
  </si>
  <si>
    <t>QC 3271 2x500gm</t>
  </si>
  <si>
    <t>MICRO 3131 6x500gm</t>
  </si>
  <si>
    <t>MICRO 3215 6x500gm</t>
  </si>
  <si>
    <t>SAC 3295 4x500gm</t>
  </si>
  <si>
    <t>NEOGEN 3459 1x500gm</t>
  </si>
  <si>
    <t>TPM 3581 2x500gm</t>
  </si>
  <si>
    <t>Fill to stock 4x2kg MIC</t>
  </si>
  <si>
    <t>ANE</t>
  </si>
  <si>
    <t>MICRO 3652 4x2kg</t>
  </si>
  <si>
    <t>Fill to stock 6x500gm MICRO</t>
  </si>
  <si>
    <t>MICRO 3853 6x500gm</t>
  </si>
  <si>
    <t>MICROTECH 4119 6x500gm</t>
  </si>
  <si>
    <t>G14-48</t>
  </si>
  <si>
    <t>EXP 8/18</t>
  </si>
  <si>
    <t>Fill to stock 15x2kg MICRO</t>
  </si>
  <si>
    <t>Fill to stock 30x500gm</t>
  </si>
  <si>
    <t>Fill to stock 30x500gm MICRO</t>
  </si>
  <si>
    <t>Fill to stock 10x2kg</t>
  </si>
  <si>
    <t>ENVIRON 4172 1x500gm</t>
  </si>
  <si>
    <t>QC 4318 2x500gm</t>
  </si>
  <si>
    <t>INV ADJ.</t>
  </si>
  <si>
    <t>INV ADJ</t>
  </si>
  <si>
    <t>MICRO 4340 3x500gm</t>
  </si>
  <si>
    <t>MICRO 4369 2x2kg</t>
  </si>
  <si>
    <t>SAC 4393 5x500gm</t>
  </si>
  <si>
    <t>J2-4</t>
  </si>
  <si>
    <t>2kg Micro Labeled</t>
  </si>
  <si>
    <t>MICRO 4462 9x500gm</t>
  </si>
  <si>
    <t>CAE 4506 1x500gm</t>
  </si>
  <si>
    <t>MICRO 4652 2x2kg</t>
  </si>
  <si>
    <t>ENVIRON 4705 1x500gm</t>
  </si>
  <si>
    <t>SAC 4880 4x500gm</t>
  </si>
  <si>
    <t>MICRO 4890 2x2kg 9x500gm</t>
  </si>
  <si>
    <t>WEB 4965 1x500gm</t>
  </si>
  <si>
    <t>CAE 5034 1x500gm</t>
  </si>
  <si>
    <t>TRITECH 5206 1x100gm</t>
  </si>
  <si>
    <t>MICRO 5235 7x500gm</t>
  </si>
  <si>
    <t>Fill to stock 2x500gm MICRO</t>
  </si>
  <si>
    <t>D3-4</t>
  </si>
  <si>
    <t>MICRO 5417 2x2kg</t>
  </si>
  <si>
    <t>MICROTECH 500G REPACK</t>
  </si>
  <si>
    <t>MICRO 5548</t>
  </si>
  <si>
    <t>ane</t>
  </si>
  <si>
    <t>SAC 5617</t>
  </si>
  <si>
    <t>FoodChek Relabel</t>
  </si>
  <si>
    <t>FOOD 5653</t>
  </si>
  <si>
    <t>FOX5716</t>
  </si>
  <si>
    <t>LAKE 5835</t>
  </si>
  <si>
    <t>ENV 5939</t>
  </si>
  <si>
    <t>MICRO 5842</t>
  </si>
  <si>
    <t>QA 6027</t>
  </si>
  <si>
    <t>DLR</t>
  </si>
  <si>
    <t xml:space="preserve">FILL TO STOCK MICRO 6481 8x500g </t>
  </si>
  <si>
    <t>MICRO SO#6481</t>
  </si>
  <si>
    <t>SEOH 6596</t>
  </si>
  <si>
    <t>500G REPACK</t>
  </si>
  <si>
    <t>Nurn 6679</t>
  </si>
  <si>
    <t>HAZARDOUS</t>
  </si>
  <si>
    <t>microt 6971</t>
  </si>
  <si>
    <t>fill to stock Microtech 12x500g</t>
  </si>
  <si>
    <t>MICRO 7240</t>
  </si>
  <si>
    <t>GHS RELABEL ISSUED</t>
  </si>
  <si>
    <t>kle</t>
  </si>
  <si>
    <t>micro 7609</t>
  </si>
  <si>
    <t>ADJ</t>
  </si>
  <si>
    <t>KLE</t>
  </si>
  <si>
    <t>fill to stock microt 7609</t>
  </si>
  <si>
    <t>AME</t>
  </si>
  <si>
    <t xml:space="preserve">500G REPACK </t>
  </si>
  <si>
    <t>SAC REPACK 4X500G</t>
  </si>
  <si>
    <t xml:space="preserve">100 g </t>
  </si>
  <si>
    <t xml:space="preserve">100g </t>
  </si>
  <si>
    <t>INV ADJ 2015</t>
  </si>
  <si>
    <t xml:space="preserve">INV ADJ </t>
  </si>
  <si>
    <t xml:space="preserve">EXP </t>
  </si>
  <si>
    <t>500g Micro      MS-1100-6</t>
  </si>
  <si>
    <t>2kg Micro      MS-1100-11</t>
  </si>
  <si>
    <t xml:space="preserve">OK </t>
  </si>
  <si>
    <t>Scramento 500g repack F1-3</t>
  </si>
  <si>
    <t>SACRAMENTO 8023</t>
  </si>
  <si>
    <t>J15-65</t>
  </si>
  <si>
    <t>EXP 11/19</t>
  </si>
  <si>
    <t>Fill to stock 12x2kg micro</t>
  </si>
  <si>
    <t>Ane</t>
  </si>
  <si>
    <t>Fill to stock 15x2kg</t>
  </si>
  <si>
    <t>Fill to stock 30x500g</t>
  </si>
  <si>
    <t>Fill to stock 20x500g ms-100-6</t>
  </si>
  <si>
    <t>SEOH 8326</t>
  </si>
  <si>
    <t>MICRO 8092</t>
  </si>
  <si>
    <t>SHELF 5</t>
  </si>
  <si>
    <t>noble 8449</t>
  </si>
  <si>
    <t>SEOH 8540</t>
  </si>
  <si>
    <t>micro 8545</t>
  </si>
  <si>
    <t>ALD</t>
  </si>
  <si>
    <t>SCI EQUIP OF HOU 8586</t>
  </si>
  <si>
    <t>SEOH 8650</t>
  </si>
  <si>
    <t>AML</t>
  </si>
  <si>
    <t>NURN 9032</t>
  </si>
  <si>
    <t>ne</t>
  </si>
  <si>
    <t>sac 9273</t>
  </si>
  <si>
    <t>Micro 9280</t>
  </si>
  <si>
    <t>J2-5</t>
  </si>
  <si>
    <t>DEH</t>
  </si>
  <si>
    <t>MICROTECH 9392</t>
  </si>
  <si>
    <t>RX Biosci. 9488</t>
  </si>
  <si>
    <t>Innovation 9513</t>
  </si>
  <si>
    <t>Env. Exp. 9575</t>
  </si>
  <si>
    <t>Innovation 9599</t>
  </si>
  <si>
    <t>QA Line 9891</t>
  </si>
  <si>
    <t>REPACK</t>
  </si>
  <si>
    <t>MICRO 9984</t>
  </si>
  <si>
    <t>Nurn 10075</t>
  </si>
  <si>
    <t>Env Express 10087</t>
  </si>
  <si>
    <t>QA Line 10224</t>
  </si>
  <si>
    <t>MICRO 10221</t>
  </si>
  <si>
    <t>LAKE 10230</t>
  </si>
  <si>
    <t>REPACK TO STOCK 4x500g</t>
  </si>
  <si>
    <t>FOX 10239</t>
  </si>
  <si>
    <t>REPACK TO 100G FOX 10239</t>
  </si>
  <si>
    <t>Env. Exp. 10306</t>
  </si>
  <si>
    <t>NSA</t>
  </si>
  <si>
    <t>Fill to SEOH 10497 2x500g</t>
  </si>
  <si>
    <t>9/7/206</t>
  </si>
  <si>
    <t>Repack to stock MS-1100-11 12x500g</t>
  </si>
  <si>
    <t>QA Line 10695</t>
  </si>
  <si>
    <t>J1-6</t>
  </si>
  <si>
    <t>EH</t>
  </si>
  <si>
    <t>Microtech Scientific 10664</t>
  </si>
  <si>
    <t>Repack to Envir.Express 10762</t>
  </si>
  <si>
    <t>Fill to Stock 8x500g</t>
  </si>
  <si>
    <t xml:space="preserve">QA Line 10792 </t>
  </si>
  <si>
    <t>Inv. Adj.</t>
  </si>
  <si>
    <t>Stock 4x500g</t>
  </si>
  <si>
    <t>Sacramento 10821</t>
  </si>
  <si>
    <t>Repack to Caesa lab 10826</t>
  </si>
  <si>
    <t>Fill to Stock 4x500g</t>
  </si>
  <si>
    <t>nsa</t>
  </si>
  <si>
    <t>caesa lab 10826</t>
  </si>
  <si>
    <t>Env. Exp. 10862</t>
  </si>
  <si>
    <t>Repack to MicroT 10873</t>
  </si>
  <si>
    <t xml:space="preserve"> tri-tech 11329</t>
  </si>
  <si>
    <t>Repack to MicroT 11413</t>
  </si>
  <si>
    <t xml:space="preserve">QA LIN </t>
  </si>
  <si>
    <t>Repack to Stock</t>
  </si>
  <si>
    <t>Environmental Express 11627</t>
  </si>
  <si>
    <t>L5</t>
  </si>
  <si>
    <t>Scien. Distr. 11663</t>
  </si>
  <si>
    <t>Caesa 11755</t>
  </si>
  <si>
    <t>EF</t>
  </si>
  <si>
    <t>Released bulk</t>
  </si>
  <si>
    <t>EXP 1/21</t>
  </si>
  <si>
    <t>BK8</t>
  </si>
  <si>
    <t>Fill to stock 20x500g MS-1100-6</t>
  </si>
  <si>
    <t>Fill to stock 8x2kg  MS-1100-11</t>
  </si>
  <si>
    <t>Fill to stock 27x500g</t>
  </si>
  <si>
    <t xml:space="preserve">ANE </t>
  </si>
  <si>
    <t>Sci. Dist. 12091</t>
  </si>
  <si>
    <t>Microtech 12124</t>
  </si>
  <si>
    <t>Nsa</t>
  </si>
  <si>
    <t>NSa</t>
  </si>
  <si>
    <t>sci dist 12245</t>
  </si>
  <si>
    <t>500g MicroT      MS-1100-6</t>
  </si>
  <si>
    <t xml:space="preserve">Microt 12232 </t>
  </si>
  <si>
    <t>Environmental Exp 12276 1x50g</t>
  </si>
  <si>
    <t>sci distr. 12370</t>
  </si>
  <si>
    <t>QA Line 12528</t>
  </si>
  <si>
    <t>microt 12631</t>
  </si>
  <si>
    <t>Presque 12689</t>
  </si>
  <si>
    <t>F1-2</t>
  </si>
  <si>
    <t>Repack to Microt 12887</t>
  </si>
  <si>
    <t>Repack to Microt 12990</t>
  </si>
  <si>
    <t>Fox 13012</t>
  </si>
  <si>
    <t>KML 13250</t>
  </si>
  <si>
    <t>DC Confirmed 6/10</t>
  </si>
  <si>
    <t>J4-3</t>
  </si>
  <si>
    <t>QA Line 13346</t>
  </si>
  <si>
    <t>mircotech 13345</t>
  </si>
  <si>
    <t>Env. Exp. 13380</t>
  </si>
  <si>
    <t>Fox Sci. 13446</t>
  </si>
  <si>
    <t>repck to tradshow 15x40g</t>
  </si>
  <si>
    <t>NOT FOUND</t>
  </si>
  <si>
    <t xml:space="preserve">Sacramento 13531 </t>
  </si>
  <si>
    <t>Repack to Sacramento 13531/STOCK</t>
  </si>
  <si>
    <t>Dependable Scientific 13599</t>
  </si>
  <si>
    <t>Caesa 13624</t>
  </si>
  <si>
    <t>qa line 13845</t>
  </si>
  <si>
    <t>Repack to Sci Distr 14009/Stock 4x500g</t>
  </si>
  <si>
    <t>R4</t>
  </si>
  <si>
    <t>sci distr 14009</t>
  </si>
  <si>
    <t>Repack to microt 14099 8x500g</t>
  </si>
  <si>
    <t>repack to microt 14099 1x500g</t>
  </si>
  <si>
    <t>J1-1</t>
  </si>
  <si>
    <t>qa line 14106</t>
  </si>
  <si>
    <t>microt 14099</t>
  </si>
  <si>
    <t>Repack to Sci Distr 14125/Stock 4x500g</t>
  </si>
  <si>
    <t>NSA 9/18/2017</t>
  </si>
  <si>
    <t>SEPT INV</t>
  </si>
  <si>
    <t>QC Samples</t>
  </si>
  <si>
    <t>EXP 9/21</t>
  </si>
  <si>
    <t>Fill to Microtech 14269 9x500g</t>
  </si>
  <si>
    <t>Fill to Stock 5x2kg</t>
  </si>
  <si>
    <t>Fill to Stock MS-1100-11 5x2kg</t>
  </si>
  <si>
    <t>Fill to Stock 15x500g</t>
  </si>
  <si>
    <t>Fill to Stock MS-1100-6 6x500g</t>
  </si>
  <si>
    <t>MicroT 14269</t>
  </si>
  <si>
    <t>DC</t>
  </si>
  <si>
    <t>F2-5</t>
  </si>
  <si>
    <t>Northwest 14373</t>
  </si>
  <si>
    <t>Env. Express 14420</t>
  </si>
  <si>
    <t>Sacramento 14507</t>
  </si>
  <si>
    <t>microt 14534</t>
  </si>
  <si>
    <t>Repack to MicroT 14590/stock 4x500g</t>
  </si>
  <si>
    <t>microt 14590</t>
  </si>
  <si>
    <t>sci distr. 14681</t>
  </si>
  <si>
    <t>Loc 11/10/17</t>
  </si>
  <si>
    <t>QB COUNT ON 11/10/17</t>
  </si>
  <si>
    <t>COUNT ON 11/10/17</t>
  </si>
  <si>
    <t>QB ADJUSTMENT ON 11/10/17</t>
  </si>
  <si>
    <t>caesa 14922</t>
  </si>
  <si>
    <t xml:space="preserve">Gary Wong 15257 </t>
  </si>
  <si>
    <t>caesa 15290</t>
  </si>
  <si>
    <t>SHELF/2</t>
  </si>
  <si>
    <t>fox 15457</t>
  </si>
  <si>
    <t>microt 15763</t>
  </si>
  <si>
    <t>lakewood 15782</t>
  </si>
  <si>
    <t>sci dist 15934</t>
  </si>
  <si>
    <t>sci dist 16068</t>
  </si>
  <si>
    <t>AD</t>
  </si>
  <si>
    <t>Fill to Microtech 16181 8x500g</t>
  </si>
  <si>
    <t>tr</t>
  </si>
  <si>
    <t>Microtech 16181</t>
  </si>
  <si>
    <t>Repack to accu 16393/stock 4x500g</t>
  </si>
  <si>
    <t>V-4</t>
  </si>
  <si>
    <t>Accuscience 16393</t>
  </si>
  <si>
    <t>env exp 16440</t>
  </si>
  <si>
    <t>Repack to mirct 16424</t>
  </si>
  <si>
    <t>J4-1</t>
  </si>
  <si>
    <t>J3-4</t>
  </si>
  <si>
    <t>microt 16424</t>
  </si>
  <si>
    <t>agapi 16576</t>
  </si>
  <si>
    <t>Repack to Midland 1690 4x500g</t>
  </si>
  <si>
    <t>not found</t>
  </si>
  <si>
    <t xml:space="preserve">Lot # </t>
  </si>
  <si>
    <t>MI</t>
  </si>
  <si>
    <t>Q.C. Sample</t>
  </si>
  <si>
    <t>EXP 6/22</t>
  </si>
  <si>
    <t>Fill to Orders &amp; Stock 10x500g</t>
  </si>
  <si>
    <t>Fill to Stock 3x2kg</t>
  </si>
  <si>
    <t>I-7</t>
  </si>
  <si>
    <t>F3-3</t>
  </si>
  <si>
    <t>TR</t>
  </si>
  <si>
    <t>Dependable 16689</t>
  </si>
  <si>
    <t>weber 16668</t>
  </si>
  <si>
    <t>midland 16590</t>
  </si>
  <si>
    <t>accu 16651</t>
  </si>
  <si>
    <t>sacramento 16852</t>
  </si>
  <si>
    <t>Repack to microt 16920 9x500g</t>
  </si>
  <si>
    <t>microt 16920</t>
  </si>
  <si>
    <t>Fill/repack to dependable 1x2kg</t>
  </si>
  <si>
    <t>depend 16927</t>
  </si>
  <si>
    <t>EXP 7/22</t>
  </si>
  <si>
    <t>Fill to accu 16988 2x500g</t>
  </si>
  <si>
    <t>accu 16988</t>
  </si>
  <si>
    <t>Fill to Sci Distr 16964 1x500g</t>
  </si>
  <si>
    <t>sci dist 16964</t>
  </si>
  <si>
    <t>FIll to Fox 17068/stock 10x500g</t>
  </si>
  <si>
    <t>G-5</t>
  </si>
  <si>
    <t>fox 17068</t>
  </si>
  <si>
    <t>BK-36</t>
  </si>
  <si>
    <t>sci distr 17273</t>
  </si>
  <si>
    <t>B02-118-E</t>
  </si>
  <si>
    <t>B02-118-A</t>
  </si>
  <si>
    <t>B02-118-C</t>
  </si>
  <si>
    <t>B02-118-N</t>
  </si>
  <si>
    <t>MS-1100-6</t>
  </si>
  <si>
    <t>MS-1100-11</t>
  </si>
  <si>
    <t>B02-118-D</t>
  </si>
  <si>
    <t>agapi 17322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</si>
</sst>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33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0"/>
      <name val="Arial"/>
      <family val="2"/>
    </font>
    <font>
      <sz val="24"/>
      <color indexed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4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9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0" xfId="0" applyFont="1"/>
    <xf numFmtId="0" fontId="8" fillId="0" borderId="0" xfId="0" applyFont="1"/>
    <xf numFmtId="0" fontId="11" fillId="0" borderId="0" xfId="0" applyFont="1"/>
    <xf numFmtId="164" fontId="0" fillId="0" borderId="0" xfId="0" applyNumberFormat="1"/>
    <xf numFmtId="164" fontId="2" fillId="0" borderId="0" xfId="0" applyNumberFormat="1" applyFont="1"/>
    <xf numFmtId="164" fontId="4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" fontId="0" fillId="0" borderId="0" xfId="0" applyNumberFormat="1"/>
    <xf numFmtId="1" fontId="2" fillId="0" borderId="0" xfId="0" applyNumberFormat="1" applyFont="1"/>
    <xf numFmtId="1" fontId="10" fillId="0" borderId="0" xfId="0" applyNumberFormat="1" applyFont="1"/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/>
    <xf numFmtId="164" fontId="8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4" fontId="0" fillId="0" borderId="1" xfId="0" applyNumberFormat="1" applyBorder="1"/>
    <xf numFmtId="164" fontId="12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1" fontId="0" fillId="2" borderId="1" xfId="0" applyNumberFormat="1" applyFill="1" applyBorder="1"/>
    <xf numFmtId="1" fontId="12" fillId="0" borderId="1" xfId="0" applyNumberFormat="1" applyFont="1" applyBorder="1"/>
    <xf numFmtId="14" fontId="0" fillId="0" borderId="1" xfId="0" applyNumberFormat="1" applyFill="1" applyBorder="1"/>
    <xf numFmtId="164" fontId="12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/>
    <xf numFmtId="164" fontId="0" fillId="0" borderId="1" xfId="0" applyNumberFormat="1" applyFill="1" applyBorder="1" applyAlignment="1">
      <alignment horizontal="center"/>
    </xf>
    <xf numFmtId="14" fontId="0" fillId="0" borderId="0" xfId="0" applyNumberFormat="1" applyFill="1"/>
    <xf numFmtId="1" fontId="12" fillId="0" borderId="1" xfId="0" applyNumberFormat="1" applyFont="1" applyFill="1" applyBorder="1"/>
    <xf numFmtId="1" fontId="7" fillId="0" borderId="1" xfId="0" applyNumberFormat="1" applyFont="1" applyBorder="1" applyAlignment="1">
      <alignment horizontal="left"/>
    </xf>
    <xf numFmtId="164" fontId="13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64" fontId="14" fillId="0" borderId="1" xfId="0" applyNumberFormat="1" applyFont="1" applyBorder="1" applyAlignment="1">
      <alignment horizontal="center"/>
    </xf>
    <xf numFmtId="0" fontId="0" fillId="3" borderId="1" xfId="0" applyFill="1" applyBorder="1"/>
    <xf numFmtId="164" fontId="12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0" fillId="4" borderId="1" xfId="0" applyFill="1" applyBorder="1"/>
    <xf numFmtId="164" fontId="12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/>
    <xf numFmtId="0" fontId="0" fillId="5" borderId="1" xfId="0" applyFill="1" applyBorder="1"/>
    <xf numFmtId="164" fontId="12" fillId="5" borderId="1" xfId="0" applyNumberFormat="1" applyFont="1" applyFill="1" applyBorder="1" applyAlignment="1">
      <alignment horizontal="center"/>
    </xf>
    <xf numFmtId="1" fontId="0" fillId="5" borderId="1" xfId="0" applyNumberFormat="1" applyFill="1" applyBorder="1"/>
    <xf numFmtId="1" fontId="15" fillId="0" borderId="0" xfId="0" applyNumberFormat="1" applyFont="1" applyAlignment="1">
      <alignment horizontal="center" wrapText="1"/>
    </xf>
    <xf numFmtId="1" fontId="11" fillId="0" borderId="1" xfId="0" applyNumberFormat="1" applyFont="1" applyBorder="1" applyAlignment="1">
      <alignment horizontal="center" wrapText="1"/>
    </xf>
    <xf numFmtId="0" fontId="0" fillId="6" borderId="1" xfId="0" applyFill="1" applyBorder="1"/>
    <xf numFmtId="164" fontId="12" fillId="6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/>
    <xf numFmtId="1" fontId="11" fillId="0" borderId="1" xfId="0" applyNumberFormat="1" applyFont="1" applyBorder="1" applyAlignment="1">
      <alignment horizontal="center"/>
    </xf>
    <xf numFmtId="1" fontId="0" fillId="0" borderId="2" xfId="0" applyNumberFormat="1" applyBorder="1"/>
    <xf numFmtId="0" fontId="16" fillId="0" borderId="1" xfId="0" applyFont="1" applyBorder="1" applyAlignment="1">
      <alignment vertical="top"/>
    </xf>
    <xf numFmtId="1" fontId="17" fillId="2" borderId="1" xfId="0" applyNumberFormat="1" applyFont="1" applyFill="1" applyBorder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17" fillId="0" borderId="1" xfId="0" applyNumberFormat="1" applyFont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0" fillId="7" borderId="1" xfId="0" applyFill="1" applyBorder="1"/>
    <xf numFmtId="1" fontId="0" fillId="7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0" fontId="16" fillId="0" borderId="1" xfId="0" applyFont="1" applyFill="1" applyBorder="1"/>
    <xf numFmtId="0" fontId="16" fillId="8" borderId="1" xfId="0" applyFont="1" applyFill="1" applyBorder="1"/>
    <xf numFmtId="1" fontId="0" fillId="8" borderId="1" xfId="0" applyNumberForma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/>
    </xf>
    <xf numFmtId="164" fontId="20" fillId="0" borderId="0" xfId="0" applyNumberFormat="1" applyFont="1" applyAlignment="1">
      <alignment horizontal="center"/>
    </xf>
    <xf numFmtId="0" fontId="16" fillId="4" borderId="1" xfId="0" applyFont="1" applyFill="1" applyBorder="1"/>
    <xf numFmtId="1" fontId="0" fillId="4" borderId="1" xfId="0" applyNumberFormat="1" applyFill="1" applyBorder="1" applyAlignment="1">
      <alignment horizontal="center"/>
    </xf>
    <xf numFmtId="1" fontId="21" fillId="0" borderId="1" xfId="0" applyNumberFormat="1" applyFont="1" applyFill="1" applyBorder="1"/>
    <xf numFmtId="0" fontId="16" fillId="0" borderId="1" xfId="0" applyFont="1" applyBorder="1"/>
    <xf numFmtId="1" fontId="21" fillId="0" borderId="1" xfId="0" applyNumberFormat="1" applyFont="1" applyBorder="1"/>
    <xf numFmtId="164" fontId="21" fillId="0" borderId="1" xfId="0" applyNumberFormat="1" applyFont="1" applyBorder="1" applyAlignment="1">
      <alignment horizontal="center"/>
    </xf>
    <xf numFmtId="0" fontId="16" fillId="9" borderId="1" xfId="0" applyFont="1" applyFill="1" applyBorder="1"/>
    <xf numFmtId="1" fontId="0" fillId="9" borderId="1" xfId="0" applyNumberFormat="1" applyFill="1" applyBorder="1"/>
    <xf numFmtId="0" fontId="16" fillId="10" borderId="1" xfId="0" applyFont="1" applyFill="1" applyBorder="1"/>
    <xf numFmtId="1" fontId="0" fillId="10" borderId="1" xfId="0" applyNumberFormat="1" applyFill="1" applyBorder="1"/>
    <xf numFmtId="0" fontId="16" fillId="0" borderId="1" xfId="0" applyFont="1" applyFill="1" applyBorder="1" applyAlignment="1">
      <alignment vertical="top"/>
    </xf>
    <xf numFmtId="1" fontId="17" fillId="0" borderId="1" xfId="0" applyNumberFormat="1" applyFont="1" applyFill="1" applyBorder="1"/>
    <xf numFmtId="164" fontId="2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6" fillId="3" borderId="1" xfId="0" applyFont="1" applyFill="1" applyBorder="1"/>
    <xf numFmtId="1" fontId="0" fillId="8" borderId="1" xfId="0" applyNumberFormat="1" applyFill="1" applyBorder="1"/>
    <xf numFmtId="1" fontId="23" fillId="0" borderId="1" xfId="0" applyNumberFormat="1" applyFont="1" applyFill="1" applyBorder="1"/>
    <xf numFmtId="0" fontId="16" fillId="11" borderId="1" xfId="0" applyFont="1" applyFill="1" applyBorder="1"/>
    <xf numFmtId="1" fontId="0" fillId="11" borderId="1" xfId="0" applyNumberFormat="1" applyFill="1" applyBorder="1"/>
    <xf numFmtId="164" fontId="24" fillId="0" borderId="1" xfId="0" applyNumberFormat="1" applyFont="1" applyFill="1" applyBorder="1" applyAlignment="1">
      <alignment horizontal="center"/>
    </xf>
    <xf numFmtId="0" fontId="16" fillId="12" borderId="1" xfId="0" applyFont="1" applyFill="1" applyBorder="1"/>
    <xf numFmtId="1" fontId="0" fillId="12" borderId="1" xfId="0" applyNumberFormat="1" applyFill="1" applyBorder="1"/>
    <xf numFmtId="16" fontId="0" fillId="0" borderId="1" xfId="0" applyNumberFormat="1" applyFill="1" applyBorder="1"/>
    <xf numFmtId="1" fontId="23" fillId="0" borderId="1" xfId="0" applyNumberFormat="1" applyFont="1" applyBorder="1"/>
    <xf numFmtId="164" fontId="23" fillId="0" borderId="1" xfId="0" applyNumberFormat="1" applyFont="1" applyBorder="1" applyAlignment="1">
      <alignment horizontal="center"/>
    </xf>
    <xf numFmtId="0" fontId="16" fillId="7" borderId="1" xfId="0" applyFont="1" applyFill="1" applyBorder="1"/>
    <xf numFmtId="1" fontId="0" fillId="7" borderId="1" xfId="0" applyNumberFormat="1" applyFill="1" applyBorder="1"/>
    <xf numFmtId="1" fontId="25" fillId="0" borderId="1" xfId="0" applyNumberFormat="1" applyFont="1" applyFill="1" applyBorder="1"/>
    <xf numFmtId="164" fontId="16" fillId="0" borderId="0" xfId="0" applyNumberFormat="1" applyFont="1" applyAlignment="1">
      <alignment horizontal="center"/>
    </xf>
    <xf numFmtId="1" fontId="16" fillId="0" borderId="0" xfId="0" applyNumberFormat="1" applyFont="1"/>
    <xf numFmtId="1" fontId="26" fillId="0" borderId="1" xfId="0" applyNumberFormat="1" applyFont="1" applyFill="1" applyBorder="1"/>
    <xf numFmtId="1" fontId="26" fillId="0" borderId="1" xfId="0" applyNumberFormat="1" applyFont="1" applyBorder="1"/>
    <xf numFmtId="164" fontId="26" fillId="0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164" fontId="27" fillId="0" borderId="1" xfId="0" applyNumberFormat="1" applyFont="1" applyFill="1" applyBorder="1" applyAlignment="1">
      <alignment horizontal="center"/>
    </xf>
    <xf numFmtId="0" fontId="16" fillId="13" borderId="1" xfId="0" applyFont="1" applyFill="1" applyBorder="1"/>
    <xf numFmtId="1" fontId="0" fillId="13" borderId="1" xfId="0" applyNumberFormat="1" applyFill="1" applyBorder="1"/>
    <xf numFmtId="0" fontId="4" fillId="0" borderId="0" xfId="0" applyFont="1"/>
    <xf numFmtId="14" fontId="16" fillId="0" borderId="1" xfId="0" applyNumberFormat="1" applyFont="1" applyFill="1" applyBorder="1"/>
    <xf numFmtId="0" fontId="16" fillId="14" borderId="1" xfId="0" applyFont="1" applyFill="1" applyBorder="1"/>
    <xf numFmtId="1" fontId="0" fillId="14" borderId="1" xfId="0" applyNumberFormat="1" applyFill="1" applyBorder="1"/>
    <xf numFmtId="164" fontId="28" fillId="0" borderId="1" xfId="0" applyNumberFormat="1" applyFont="1" applyFill="1" applyBorder="1" applyAlignment="1">
      <alignment horizontal="center"/>
    </xf>
    <xf numFmtId="1" fontId="28" fillId="7" borderId="1" xfId="0" applyNumberFormat="1" applyFont="1" applyFill="1" applyBorder="1"/>
    <xf numFmtId="1" fontId="28" fillId="0" borderId="1" xfId="0" applyNumberFormat="1" applyFont="1" applyFill="1" applyBorder="1"/>
    <xf numFmtId="164" fontId="17" fillId="0" borderId="1" xfId="0" applyNumberFormat="1" applyFont="1" applyFill="1" applyBorder="1" applyAlignment="1">
      <alignment horizontal="center"/>
    </xf>
    <xf numFmtId="0" fontId="16" fillId="15" borderId="1" xfId="0" applyFont="1" applyFill="1" applyBorder="1"/>
    <xf numFmtId="1" fontId="0" fillId="15" borderId="1" xfId="0" applyNumberFormat="1" applyFill="1" applyBorder="1"/>
    <xf numFmtId="0" fontId="16" fillId="16" borderId="1" xfId="0" applyFont="1" applyFill="1" applyBorder="1"/>
    <xf numFmtId="1" fontId="31" fillId="16" borderId="1" xfId="0" applyNumberFormat="1" applyFont="1" applyFill="1" applyBorder="1"/>
    <xf numFmtId="0" fontId="16" fillId="17" borderId="1" xfId="0" applyFont="1" applyFill="1" applyBorder="1"/>
    <xf numFmtId="1" fontId="0" fillId="17" borderId="1" xfId="0" applyNumberFormat="1" applyFill="1" applyBorder="1"/>
    <xf numFmtId="0" fontId="16" fillId="18" borderId="1" xfId="0" applyFont="1" applyFill="1" applyBorder="1"/>
    <xf numFmtId="1" fontId="0" fillId="18" borderId="1" xfId="0" applyNumberFormat="1" applyFill="1" applyBorder="1"/>
    <xf numFmtId="1" fontId="32" fillId="0" borderId="1" xfId="0" applyNumberFormat="1" applyFont="1" applyFill="1" applyBorder="1"/>
    <xf numFmtId="0" fontId="16" fillId="19" borderId="1" xfId="0" applyFont="1" applyFill="1" applyBorder="1"/>
    <xf numFmtId="1" fontId="0" fillId="19" borderId="1" xfId="0" applyNumberFormat="1" applyFill="1" applyBorder="1"/>
    <xf numFmtId="1" fontId="16" fillId="0" borderId="1" xfId="0" applyNumberFormat="1" applyFont="1" applyFill="1" applyBorder="1"/>
    <xf numFmtId="1" fontId="31" fillId="0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/>
    </xf>
    <xf numFmtId="0" fontId="16" fillId="20" borderId="1" xfId="0" applyFont="1" applyFill="1" applyBorder="1"/>
    <xf numFmtId="1" fontId="31" fillId="20" borderId="1" xfId="0" applyNumberFormat="1" applyFont="1" applyFill="1" applyBorder="1"/>
    <xf numFmtId="0" fontId="16" fillId="21" borderId="1" xfId="0" applyFont="1" applyFill="1" applyBorder="1"/>
    <xf numFmtId="1" fontId="16" fillId="0" borderId="1" xfId="0" applyNumberFormat="1" applyFont="1" applyBorder="1"/>
    <xf numFmtId="0" fontId="0" fillId="0" borderId="0" xfId="0" applyFill="1"/>
    <xf numFmtId="0" fontId="16" fillId="22" borderId="1" xfId="0" applyFont="1" applyFill="1" applyBorder="1"/>
    <xf numFmtId="1" fontId="12" fillId="22" borderId="1" xfId="0" applyNumberFormat="1" applyFont="1" applyFill="1" applyBorder="1"/>
    <xf numFmtId="0" fontId="16" fillId="23" borderId="1" xfId="0" applyFont="1" applyFill="1" applyBorder="1"/>
    <xf numFmtId="1" fontId="0" fillId="23" borderId="1" xfId="0" applyNumberFormat="1" applyFill="1" applyBorder="1"/>
    <xf numFmtId="14" fontId="16" fillId="0" borderId="1" xfId="0" applyNumberFormat="1" applyFont="1" applyBorder="1"/>
    <xf numFmtId="0" fontId="16" fillId="24" borderId="1" xfId="0" applyFont="1" applyFill="1" applyBorder="1"/>
    <xf numFmtId="1" fontId="0" fillId="24" borderId="1" xfId="0" applyNumberFormat="1" applyFill="1" applyBorder="1"/>
    <xf numFmtId="0" fontId="16" fillId="25" borderId="1" xfId="0" applyFont="1" applyFill="1" applyBorder="1"/>
    <xf numFmtId="1" fontId="17" fillId="25" borderId="1" xfId="0" applyNumberFormat="1" applyFont="1" applyFill="1" applyBorder="1"/>
    <xf numFmtId="1" fontId="31" fillId="26" borderId="1" xfId="0" applyNumberFormat="1" applyFont="1" applyFill="1" applyBorder="1"/>
    <xf numFmtId="0" fontId="16" fillId="26" borderId="1" xfId="0" applyFont="1" applyFill="1" applyBorder="1"/>
    <xf numFmtId="0" fontId="16" fillId="27" borderId="1" xfId="0" applyFont="1" applyFill="1" applyBorder="1"/>
    <xf numFmtId="1" fontId="16" fillId="27" borderId="1" xfId="0" applyNumberFormat="1" applyFont="1" applyFill="1" applyBorder="1"/>
    <xf numFmtId="14" fontId="0" fillId="28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" fontId="0" fillId="28" borderId="1" xfId="0" applyNumberFormat="1" applyFill="1" applyBorder="1"/>
    <xf numFmtId="14" fontId="0" fillId="28" borderId="1" xfId="0" applyNumberFormat="1" applyFill="1" applyBorder="1"/>
    <xf numFmtId="0" fontId="16" fillId="28" borderId="1" xfId="0" applyFont="1" applyFill="1" applyBorder="1"/>
    <xf numFmtId="164" fontId="12" fillId="28" borderId="1" xfId="0" applyNumberFormat="1" applyFont="1" applyFill="1" applyBorder="1" applyAlignment="1">
      <alignment horizontal="center"/>
    </xf>
    <xf numFmtId="1" fontId="12" fillId="28" borderId="1" xfId="0" applyNumberFormat="1" applyFont="1" applyFill="1" applyBorder="1"/>
    <xf numFmtId="1" fontId="31" fillId="28" borderId="1" xfId="0" applyNumberFormat="1" applyFont="1" applyFill="1" applyBorder="1"/>
    <xf numFmtId="1" fontId="32" fillId="28" borderId="1" xfId="0" applyNumberFormat="1" applyFont="1" applyFill="1" applyBorder="1"/>
    <xf numFmtId="164" fontId="17" fillId="28" borderId="1" xfId="0" applyNumberFormat="1" applyFont="1" applyFill="1" applyBorder="1" applyAlignment="1">
      <alignment horizontal="center"/>
    </xf>
    <xf numFmtId="0" fontId="16" fillId="28" borderId="1" xfId="0" applyFont="1" applyFill="1" applyBorder="1" applyAlignment="1">
      <alignment vertical="top"/>
    </xf>
    <xf numFmtId="1" fontId="17" fillId="28" borderId="1" xfId="0" applyNumberFormat="1" applyFont="1" applyFill="1" applyBorder="1"/>
    <xf numFmtId="1" fontId="16" fillId="28" borderId="1" xfId="0" applyNumberFormat="1" applyFont="1" applyFill="1" applyBorder="1"/>
    <xf numFmtId="165" fontId="0" fillId="28" borderId="1" xfId="0" applyNumberForma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0" fillId="20" borderId="1" xfId="0" applyNumberFormat="1" applyFill="1" applyBorder="1"/>
    <xf numFmtId="1" fontId="0" fillId="25" borderId="1" xfId="0" applyNumberFormat="1" applyFill="1" applyBorder="1"/>
    <xf numFmtId="0" fontId="16" fillId="29" borderId="1" xfId="0" applyFont="1" applyFill="1" applyBorder="1"/>
    <xf numFmtId="1" fontId="16" fillId="29" borderId="1" xfId="0" applyNumberFormat="1" applyFont="1" applyFill="1" applyBorder="1"/>
    <xf numFmtId="0" fontId="16" fillId="30" borderId="1" xfId="0" applyFont="1" applyFill="1" applyBorder="1"/>
    <xf numFmtId="1" fontId="16" fillId="30" borderId="1" xfId="0" applyNumberFormat="1" applyFont="1" applyFill="1" applyBorder="1"/>
    <xf numFmtId="1" fontId="5" fillId="0" borderId="1" xfId="0" applyNumberFormat="1" applyFont="1" applyBorder="1" applyAlignment="1">
      <alignment horizontal="center" vertical="center"/>
    </xf>
    <xf numFmtId="0" fontId="16" fillId="31" borderId="1" xfId="0" applyFont="1" applyFill="1" applyBorder="1"/>
    <xf numFmtId="1" fontId="12" fillId="31" borderId="1" xfId="0" applyNumberFormat="1" applyFont="1" applyFill="1" applyBorder="1"/>
    <xf numFmtId="0" fontId="16" fillId="32" borderId="1" xfId="0" applyFont="1" applyFill="1" applyBorder="1"/>
    <xf numFmtId="1" fontId="31" fillId="32" borderId="1" xfId="0" applyNumberFormat="1" applyFont="1" applyFill="1" applyBorder="1"/>
    <xf numFmtId="0" fontId="12" fillId="33" borderId="1" xfId="0" applyFont="1" applyFill="1" applyBorder="1"/>
    <xf numFmtId="0" fontId="0" fillId="33" borderId="1" xfId="0" applyFill="1" applyBorder="1"/>
    <xf numFmtId="14" fontId="0" fillId="34" borderId="1" xfId="0" applyNumberFormat="1" applyFill="1" applyBorder="1"/>
    <xf numFmtId="0" fontId="16" fillId="34" borderId="1" xfId="0" applyFont="1" applyFill="1" applyBorder="1" applyAlignment="1">
      <alignment vertical="top"/>
    </xf>
    <xf numFmtId="0" fontId="16" fillId="34" borderId="1" xfId="0" applyFont="1" applyFill="1" applyBorder="1"/>
    <xf numFmtId="164" fontId="0" fillId="34" borderId="1" xfId="0" applyNumberFormat="1" applyFill="1" applyBorder="1" applyAlignment="1">
      <alignment horizontal="center"/>
    </xf>
    <xf numFmtId="1" fontId="0" fillId="34" borderId="1" xfId="0" applyNumberFormat="1" applyFill="1" applyBorder="1"/>
    <xf numFmtId="1" fontId="12" fillId="34" borderId="1" xfId="0" applyNumberFormat="1" applyFont="1" applyFill="1" applyBorder="1"/>
    <xf numFmtId="1" fontId="16" fillId="34" borderId="1" xfId="0" applyNumberFormat="1" applyFont="1" applyFill="1" applyBorder="1"/>
    <xf numFmtId="1" fontId="17" fillId="34" borderId="1" xfId="0" applyNumberFormat="1" applyFont="1" applyFill="1" applyBorder="1"/>
    <xf numFmtId="0" fontId="0" fillId="28" borderId="0" xfId="0" applyFill="1"/>
    <xf numFmtId="0" fontId="16" fillId="33" borderId="1" xfId="0" applyFont="1" applyFill="1" applyBorder="1"/>
    <xf numFmtId="1" fontId="0" fillId="33" borderId="1" xfId="0" applyNumberFormat="1" applyFill="1" applyBorder="1"/>
    <xf numFmtId="1" fontId="12" fillId="33" borderId="1" xfId="0" applyNumberFormat="1" applyFont="1" applyFill="1" applyBorder="1"/>
    <xf numFmtId="1" fontId="4" fillId="35" borderId="1" xfId="0" applyNumberFormat="1" applyFont="1" applyFill="1" applyBorder="1" applyAlignment="1">
      <alignment horizontal="center"/>
    </xf>
    <xf numFmtId="1" fontId="5" fillId="35" borderId="1" xfId="0" applyNumberFormat="1" applyFont="1" applyFill="1" applyBorder="1" applyAlignment="1">
      <alignment horizontal="center" vertical="center"/>
    </xf>
    <xf numFmtId="14" fontId="0" fillId="28" borderId="3" xfId="0" applyNumberFormat="1" applyFill="1" applyBorder="1"/>
    <xf numFmtId="0" fontId="16" fillId="28" borderId="4" xfId="0" applyFont="1" applyFill="1" applyBorder="1" applyAlignment="1">
      <alignment vertical="top"/>
    </xf>
    <xf numFmtId="14" fontId="0" fillId="0" borderId="3" xfId="0" applyNumberFormat="1" applyBorder="1"/>
    <xf numFmtId="0" fontId="16" fillId="0" borderId="4" xfId="0" applyFont="1" applyBorder="1" applyAlignment="1">
      <alignment vertical="top"/>
    </xf>
    <xf numFmtId="0" fontId="16" fillId="0" borderId="2" xfId="0" applyFont="1" applyFill="1" applyBorder="1"/>
    <xf numFmtId="14" fontId="16" fillId="0" borderId="3" xfId="0" applyNumberFormat="1" applyFont="1" applyFill="1" applyBorder="1"/>
    <xf numFmtId="0" fontId="16" fillId="0" borderId="4" xfId="0" applyFont="1" applyFill="1" applyBorder="1" applyAlignment="1">
      <alignment vertical="top"/>
    </xf>
    <xf numFmtId="0" fontId="0" fillId="0" borderId="2" xfId="0" applyFill="1" applyBorder="1"/>
    <xf numFmtId="0" fontId="16" fillId="25" borderId="2" xfId="0" applyFont="1" applyFill="1" applyBorder="1"/>
    <xf numFmtId="0" fontId="16" fillId="28" borderId="2" xfId="0" applyFont="1" applyFill="1" applyBorder="1"/>
    <xf numFmtId="0" fontId="16" fillId="36" borderId="1" xfId="0" applyFont="1" applyFill="1" applyBorder="1"/>
    <xf numFmtId="1" fontId="0" fillId="36" borderId="1" xfId="0" applyNumberFormat="1" applyFill="1" applyBorder="1"/>
    <xf numFmtId="1" fontId="15" fillId="21" borderId="0" xfId="0" applyNumberFormat="1" applyFont="1" applyFill="1" applyAlignment="1">
      <alignment horizontal="center"/>
    </xf>
    <xf numFmtId="14" fontId="16" fillId="28" borderId="1" xfId="0" applyNumberFormat="1" applyFont="1" applyFill="1" applyBorder="1"/>
    <xf numFmtId="1" fontId="15" fillId="28" borderId="0" xfId="0" applyNumberFormat="1" applyFont="1" applyFill="1" applyAlignment="1">
      <alignment horizontal="center"/>
    </xf>
    <xf numFmtId="1" fontId="15" fillId="28" borderId="0" xfId="0" applyNumberFormat="1" applyFont="1" applyFill="1" applyAlignment="1">
      <alignment horizontal="center" wrapText="1"/>
    </xf>
    <xf numFmtId="0" fontId="0" fillId="0" borderId="1" xfId="0" applyBorder="1" applyAlignment="1">
      <alignment horizontal="left"/>
    </xf>
    <xf numFmtId="1" fontId="29" fillId="0" borderId="0" xfId="0" applyNumberFormat="1" applyFont="1"/>
    <xf numFmtId="1" fontId="16" fillId="35" borderId="0" xfId="0" applyNumberFormat="1" applyFont="1" applyFill="1"/>
    <xf numFmtId="14" fontId="0" fillId="37" borderId="1" xfId="0" applyNumberFormat="1" applyFill="1" applyBorder="1"/>
    <xf numFmtId="0" fontId="16" fillId="37" borderId="1" xfId="0" applyFont="1" applyFill="1" applyBorder="1" applyAlignment="1">
      <alignment vertical="top"/>
    </xf>
    <xf numFmtId="0" fontId="16" fillId="37" borderId="1" xfId="0" applyFont="1" applyFill="1" applyBorder="1"/>
    <xf numFmtId="164" fontId="0" fillId="37" borderId="1" xfId="0" applyNumberFormat="1" applyFill="1" applyBorder="1" applyAlignment="1">
      <alignment horizontal="center"/>
    </xf>
    <xf numFmtId="1" fontId="0" fillId="37" borderId="1" xfId="0" applyNumberFormat="1" applyFill="1" applyBorder="1"/>
    <xf numFmtId="1" fontId="12" fillId="37" borderId="1" xfId="0" applyNumberFormat="1" applyFont="1" applyFill="1" applyBorder="1"/>
    <xf numFmtId="1" fontId="16" fillId="37" borderId="1" xfId="0" applyNumberFormat="1" applyFont="1" applyFill="1" applyBorder="1"/>
    <xf numFmtId="1" fontId="17" fillId="37" borderId="1" xfId="0" applyNumberFormat="1" applyFont="1" applyFill="1" applyBorder="1"/>
    <xf numFmtId="0" fontId="0" fillId="37" borderId="0" xfId="0" applyFill="1"/>
    <xf numFmtId="1" fontId="16" fillId="38" borderId="0" xfId="0" applyNumberFormat="1" applyFont="1" applyFill="1"/>
    <xf numFmtId="14" fontId="0" fillId="38" borderId="1" xfId="0" applyNumberFormat="1" applyFill="1" applyBorder="1"/>
    <xf numFmtId="0" fontId="16" fillId="38" borderId="1" xfId="0" applyFont="1" applyFill="1" applyBorder="1" applyAlignment="1">
      <alignment vertical="top"/>
    </xf>
    <xf numFmtId="0" fontId="16" fillId="38" borderId="1" xfId="0" applyFont="1" applyFill="1" applyBorder="1"/>
    <xf numFmtId="164" fontId="0" fillId="38" borderId="1" xfId="0" applyNumberFormat="1" applyFill="1" applyBorder="1" applyAlignment="1">
      <alignment horizontal="center"/>
    </xf>
    <xf numFmtId="1" fontId="0" fillId="38" borderId="1" xfId="0" applyNumberFormat="1" applyFill="1" applyBorder="1"/>
    <xf numFmtId="1" fontId="12" fillId="38" borderId="1" xfId="0" applyNumberFormat="1" applyFont="1" applyFill="1" applyBorder="1"/>
    <xf numFmtId="1" fontId="16" fillId="38" borderId="1" xfId="0" applyNumberFormat="1" applyFont="1" applyFill="1" applyBorder="1"/>
    <xf numFmtId="1" fontId="17" fillId="38" borderId="1" xfId="0" applyNumberFormat="1" applyFont="1" applyFill="1" applyBorder="1"/>
    <xf numFmtId="0" fontId="0" fillId="38" borderId="0" xfId="0" applyFill="1"/>
    <xf numFmtId="1" fontId="0" fillId="28" borderId="0" xfId="0" applyNumberFormat="1" applyFill="1"/>
    <xf numFmtId="14" fontId="0" fillId="39" borderId="1" xfId="0" applyNumberFormat="1" applyFill="1" applyBorder="1"/>
    <xf numFmtId="0" fontId="16" fillId="39" borderId="1" xfId="0" applyFont="1" applyFill="1" applyBorder="1" applyAlignment="1">
      <alignment vertical="top"/>
    </xf>
    <xf numFmtId="0" fontId="16" fillId="39" borderId="1" xfId="0" applyFont="1" applyFill="1" applyBorder="1"/>
    <xf numFmtId="164" fontId="0" fillId="39" borderId="1" xfId="0" applyNumberFormat="1" applyFill="1" applyBorder="1" applyAlignment="1">
      <alignment horizontal="center"/>
    </xf>
    <xf numFmtId="1" fontId="0" fillId="39" borderId="1" xfId="0" applyNumberFormat="1" applyFill="1" applyBorder="1"/>
    <xf numFmtId="1" fontId="12" fillId="39" borderId="1" xfId="0" applyNumberFormat="1" applyFont="1" applyFill="1" applyBorder="1"/>
    <xf numFmtId="1" fontId="16" fillId="39" borderId="1" xfId="0" applyNumberFormat="1" applyFont="1" applyFill="1" applyBorder="1"/>
    <xf numFmtId="1" fontId="17" fillId="39" borderId="1" xfId="0" applyNumberFormat="1" applyFont="1" applyFill="1" applyBorder="1"/>
    <xf numFmtId="0" fontId="0" fillId="39" borderId="0" xfId="0" applyFill="1"/>
    <xf numFmtId="0" fontId="15" fillId="39" borderId="0" xfId="0" applyFont="1" applyFill="1" applyAlignment="1">
      <alignment horizontal="center"/>
    </xf>
    <xf numFmtId="164" fontId="15" fillId="39" borderId="0" xfId="0" applyNumberFormat="1" applyFont="1" applyFill="1" applyAlignment="1">
      <alignment horizontal="center"/>
    </xf>
    <xf numFmtId="1" fontId="15" fillId="39" borderId="0" xfId="0" applyNumberFormat="1" applyFont="1" applyFill="1" applyAlignment="1">
      <alignment horizontal="center"/>
    </xf>
    <xf numFmtId="1" fontId="15" fillId="39" borderId="0" xfId="0" applyNumberFormat="1" applyFont="1" applyFill="1" applyAlignment="1">
      <alignment horizontal="center" wrapText="1"/>
    </xf>
    <xf numFmtId="1" fontId="7" fillId="39" borderId="1" xfId="0" applyNumberFormat="1" applyFont="1" applyFill="1" applyBorder="1" applyAlignment="1">
      <alignment horizontal="left"/>
    </xf>
    <xf numFmtId="164" fontId="13" fillId="39" borderId="1" xfId="0" applyNumberFormat="1" applyFont="1" applyFill="1" applyBorder="1" applyAlignment="1">
      <alignment horizontal="center"/>
    </xf>
    <xf numFmtId="1" fontId="13" fillId="39" borderId="1" xfId="0" applyNumberFormat="1" applyFont="1" applyFill="1" applyBorder="1" applyAlignment="1">
      <alignment horizontal="center"/>
    </xf>
    <xf numFmtId="0" fontId="11" fillId="39" borderId="0" xfId="0" applyFont="1" applyFill="1"/>
    <xf numFmtId="1" fontId="5" fillId="39" borderId="1" xfId="0" applyNumberFormat="1" applyFont="1" applyFill="1" applyBorder="1" applyAlignment="1">
      <alignment horizontal="center" vertical="center"/>
    </xf>
    <xf numFmtId="164" fontId="5" fillId="39" borderId="1" xfId="0" applyNumberFormat="1" applyFont="1" applyFill="1" applyBorder="1" applyAlignment="1">
      <alignment horizontal="center" vertical="center"/>
    </xf>
    <xf numFmtId="164" fontId="11" fillId="39" borderId="0" xfId="0" applyNumberFormat="1" applyFont="1" applyFill="1"/>
    <xf numFmtId="166" fontId="30" fillId="39" borderId="0" xfId="1" applyNumberFormat="1" applyFont="1" applyFill="1"/>
    <xf numFmtId="14" fontId="0" fillId="25" borderId="1" xfId="0" applyNumberFormat="1" applyFill="1" applyBorder="1"/>
    <xf numFmtId="0" fontId="16" fillId="25" borderId="1" xfId="0" applyFont="1" applyFill="1" applyBorder="1" applyAlignment="1">
      <alignment vertical="top"/>
    </xf>
    <xf numFmtId="164" fontId="0" fillId="25" borderId="1" xfId="0" applyNumberFormat="1" applyFill="1" applyBorder="1" applyAlignment="1">
      <alignment horizontal="center"/>
    </xf>
    <xf numFmtId="1" fontId="12" fillId="25" borderId="1" xfId="0" applyNumberFormat="1" applyFont="1" applyFill="1" applyBorder="1"/>
    <xf numFmtId="1" fontId="16" fillId="25" borderId="1" xfId="0" applyNumberFormat="1" applyFont="1" applyFill="1" applyBorder="1"/>
    <xf numFmtId="0" fontId="0" fillId="25" borderId="0" xfId="0" applyFill="1"/>
    <xf numFmtId="0" fontId="7" fillId="28" borderId="1" xfId="0" applyFont="1" applyFill="1" applyBorder="1" applyAlignment="1">
      <alignment horizontal="center" vertical="top"/>
    </xf>
    <xf numFmtId="0" fontId="5" fillId="28" borderId="1" xfId="0" applyFont="1" applyFill="1" applyBorder="1" applyAlignment="1">
      <alignment horizontal="center" vertical="center"/>
    </xf>
    <xf numFmtId="164" fontId="5" fillId="28" borderId="1" xfId="0" applyNumberFormat="1" applyFont="1" applyFill="1" applyBorder="1" applyAlignment="1">
      <alignment horizontal="center" vertical="center"/>
    </xf>
    <xf numFmtId="1" fontId="5" fillId="28" borderId="1" xfId="0" applyNumberFormat="1" applyFont="1" applyFill="1" applyBorder="1" applyAlignment="1">
      <alignment horizontal="center" vertical="center"/>
    </xf>
    <xf numFmtId="164" fontId="0" fillId="28" borderId="0" xfId="0" applyNumberFormat="1" applyFill="1" applyAlignment="1">
      <alignment horizontal="center"/>
    </xf>
    <xf numFmtId="1" fontId="16" fillId="28" borderId="0" xfId="0" applyNumberFormat="1" applyFont="1" applyFill="1"/>
    <xf numFmtId="0" fontId="15" fillId="28" borderId="0" xfId="0" applyFont="1" applyFill="1" applyAlignment="1">
      <alignment horizontal="center"/>
    </xf>
    <xf numFmtId="164" fontId="15" fillId="28" borderId="0" xfId="0" applyNumberFormat="1" applyFont="1" applyFill="1" applyAlignment="1">
      <alignment horizontal="center"/>
    </xf>
    <xf numFmtId="0" fontId="4" fillId="28" borderId="1" xfId="0" applyFont="1" applyFill="1" applyBorder="1" applyAlignment="1">
      <alignment horizontal="center"/>
    </xf>
    <xf numFmtId="164" fontId="4" fillId="28" borderId="1" xfId="0" applyNumberFormat="1" applyFont="1" applyFill="1" applyBorder="1" applyAlignment="1">
      <alignment horizontal="center"/>
    </xf>
    <xf numFmtId="1" fontId="4" fillId="28" borderId="1" xfId="0" applyNumberFormat="1" applyFont="1" applyFill="1" applyBorder="1" applyAlignment="1">
      <alignment horizontal="center"/>
    </xf>
    <xf numFmtId="1" fontId="11" fillId="28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6" fillId="28" borderId="1" xfId="0" applyFont="1" applyFill="1" applyBorder="1" applyAlignment="1">
      <alignment horizontal="center"/>
    </xf>
    <xf numFmtId="0" fontId="0" fillId="28" borderId="0" xfId="0" applyFill="1" applyAlignment="1">
      <alignment horizontal="center"/>
    </xf>
    <xf numFmtId="0" fontId="16" fillId="28" borderId="1" xfId="0" applyFont="1" applyFill="1" applyBorder="1" applyAlignment="1">
      <alignment horizontal="center" vertical="top"/>
    </xf>
    <xf numFmtId="0" fontId="9" fillId="0" borderId="0" xfId="0" applyFont="1" applyAlignment="1">
      <alignment horizontal="center"/>
    </xf>
    <xf numFmtId="14" fontId="0" fillId="28" borderId="3" xfId="0" applyNumberFormat="1" applyFill="1" applyBorder="1" applyAlignment="1">
      <alignment horizontal="center"/>
    </xf>
    <xf numFmtId="0" fontId="16" fillId="28" borderId="4" xfId="0" applyFont="1" applyFill="1" applyBorder="1" applyAlignment="1">
      <alignment horizontal="center" vertical="top"/>
    </xf>
    <xf numFmtId="0" fontId="16" fillId="28" borderId="2" xfId="0" applyFont="1" applyFill="1" applyBorder="1" applyAlignment="1">
      <alignment horizontal="center"/>
    </xf>
    <xf numFmtId="14" fontId="4" fillId="33" borderId="3" xfId="0" applyNumberFormat="1" applyFont="1" applyFill="1" applyBorder="1" applyAlignment="1">
      <alignment horizontal="center"/>
    </xf>
    <xf numFmtId="14" fontId="4" fillId="33" borderId="4" xfId="0" applyNumberFormat="1" applyFont="1" applyFill="1" applyBorder="1" applyAlignment="1">
      <alignment horizontal="center"/>
    </xf>
    <xf numFmtId="14" fontId="4" fillId="33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05"/>
  <sheetViews>
    <sheetView zoomScaleNormal="100" workbookViewId="0">
      <pane ySplit="4" topLeftCell="A35" activePane="bottomLeft" state="frozen"/>
      <selection pane="bottomLeft" activeCell="A49" sqref="A49:IV49"/>
    </sheetView>
  </sheetViews>
  <sheetFormatPr defaultRowHeight="13.2" x14ac:dyDescent="0.25"/>
  <cols>
    <col min="1" max="1" width="11.33203125" customWidth="1"/>
    <col min="2" max="2" width="11.6640625" bestFit="1" customWidth="1"/>
    <col min="3" max="3" width="21.6640625" customWidth="1"/>
    <col min="4" max="4" width="11.44140625" style="24" customWidth="1"/>
    <col min="5" max="6" width="8.6640625" style="17" customWidth="1"/>
    <col min="7" max="7" width="9.5546875" style="17" customWidth="1"/>
    <col min="8" max="8" width="8.6640625" style="17" customWidth="1"/>
    <col min="9" max="12" width="12.5546875" style="17" bestFit="1" customWidth="1"/>
  </cols>
  <sheetData>
    <row r="1" spans="1:15" x14ac:dyDescent="0.25">
      <c r="A1" t="s">
        <v>0</v>
      </c>
    </row>
    <row r="2" spans="1:15" s="1" customFormat="1" ht="29.25" customHeight="1" x14ac:dyDescent="0.5">
      <c r="A2" s="9" t="s">
        <v>14</v>
      </c>
      <c r="D2" s="25"/>
      <c r="E2" s="18" t="s">
        <v>15</v>
      </c>
      <c r="F2" s="18"/>
      <c r="G2" s="18"/>
      <c r="H2" s="19" t="s">
        <v>12</v>
      </c>
      <c r="I2" s="18"/>
      <c r="J2" s="18" t="s">
        <v>11</v>
      </c>
      <c r="K2" s="18" t="s">
        <v>22</v>
      </c>
      <c r="L2" s="18"/>
      <c r="M2" s="296" t="s">
        <v>221</v>
      </c>
      <c r="N2" s="297"/>
      <c r="O2" s="298"/>
    </row>
    <row r="3" spans="1:15" s="48" customFormat="1" ht="29.25" customHeight="1" x14ac:dyDescent="0.25">
      <c r="A3" s="48" t="s">
        <v>18</v>
      </c>
      <c r="D3" s="49" t="s">
        <v>12</v>
      </c>
      <c r="E3" s="50"/>
      <c r="F3" s="50"/>
      <c r="G3" s="57"/>
      <c r="H3" s="50"/>
      <c r="I3" s="50"/>
      <c r="J3" s="50"/>
      <c r="K3" s="50"/>
      <c r="L3" s="50"/>
    </row>
    <row r="4" spans="1:15" ht="36.75" customHeight="1" x14ac:dyDescent="0.4">
      <c r="A4" s="3" t="s">
        <v>1</v>
      </c>
      <c r="B4" s="3" t="s">
        <v>2</v>
      </c>
      <c r="C4" s="3" t="s">
        <v>3</v>
      </c>
      <c r="D4" s="14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58" t="s">
        <v>42</v>
      </c>
      <c r="J4" s="62" t="s">
        <v>43</v>
      </c>
      <c r="K4" s="20" t="s">
        <v>52</v>
      </c>
      <c r="L4" s="20" t="s">
        <v>9</v>
      </c>
    </row>
    <row r="5" spans="1:15" ht="18" customHeight="1" x14ac:dyDescent="0.25">
      <c r="A5" s="23">
        <v>40368</v>
      </c>
      <c r="B5" s="6" t="s">
        <v>23</v>
      </c>
      <c r="C5" s="6" t="s">
        <v>19</v>
      </c>
      <c r="D5" s="15">
        <v>76.599999999999994</v>
      </c>
      <c r="E5" s="21"/>
      <c r="F5" s="21"/>
      <c r="G5" s="21"/>
      <c r="H5" s="21"/>
      <c r="I5" s="21"/>
      <c r="J5" s="21"/>
      <c r="K5" s="21"/>
      <c r="L5" s="63"/>
    </row>
    <row r="6" spans="1:15" ht="18" customHeight="1" x14ac:dyDescent="0.25">
      <c r="A6" s="32">
        <v>40371</v>
      </c>
      <c r="B6" s="28" t="s">
        <v>17</v>
      </c>
      <c r="C6" s="28" t="s">
        <v>26</v>
      </c>
      <c r="D6" s="33">
        <v>-12.5</v>
      </c>
      <c r="E6" s="34"/>
      <c r="F6" s="34"/>
      <c r="G6" s="21"/>
      <c r="H6" s="21"/>
      <c r="I6" s="21"/>
      <c r="J6" s="21"/>
      <c r="K6" s="21"/>
      <c r="L6" s="63"/>
    </row>
    <row r="7" spans="1:15" ht="18" customHeight="1" x14ac:dyDescent="0.25">
      <c r="A7" s="32">
        <v>40374</v>
      </c>
      <c r="B7" s="28" t="s">
        <v>17</v>
      </c>
      <c r="C7" s="28" t="s">
        <v>27</v>
      </c>
      <c r="D7" s="33">
        <v>-8</v>
      </c>
      <c r="E7" s="34"/>
      <c r="F7" s="34"/>
      <c r="G7" s="21"/>
      <c r="H7" s="21"/>
      <c r="I7" s="21"/>
      <c r="J7" s="21"/>
      <c r="K7" s="21"/>
      <c r="L7" s="63"/>
    </row>
    <row r="8" spans="1:15" ht="18" customHeight="1" x14ac:dyDescent="0.25">
      <c r="A8" s="32">
        <v>40374</v>
      </c>
      <c r="B8" s="28" t="s">
        <v>17</v>
      </c>
      <c r="C8" s="28" t="s">
        <v>28</v>
      </c>
      <c r="D8" s="33">
        <v>-4.5</v>
      </c>
      <c r="E8" s="34"/>
      <c r="F8" s="34"/>
      <c r="G8" s="21"/>
      <c r="H8" s="21"/>
      <c r="I8" s="21"/>
      <c r="J8" s="21"/>
      <c r="K8" s="21"/>
      <c r="L8" s="63"/>
    </row>
    <row r="9" spans="1:15" ht="18" customHeight="1" x14ac:dyDescent="0.25">
      <c r="A9" s="32">
        <v>40381</v>
      </c>
      <c r="B9" s="28" t="s">
        <v>17</v>
      </c>
      <c r="C9" s="28" t="s">
        <v>29</v>
      </c>
      <c r="D9" s="33">
        <v>-0.5</v>
      </c>
      <c r="E9" s="34"/>
      <c r="F9" s="34"/>
      <c r="G9" s="21"/>
      <c r="H9" s="21"/>
      <c r="I9" s="21"/>
      <c r="J9" s="21"/>
      <c r="K9" s="21"/>
      <c r="L9" s="63"/>
    </row>
    <row r="10" spans="1:15" ht="18" customHeight="1" x14ac:dyDescent="0.25">
      <c r="A10" s="32">
        <v>40402</v>
      </c>
      <c r="B10" s="28" t="s">
        <v>17</v>
      </c>
      <c r="C10" s="28" t="s">
        <v>30</v>
      </c>
      <c r="D10" s="33">
        <v>-1</v>
      </c>
      <c r="E10" s="34"/>
      <c r="F10" s="34"/>
      <c r="G10" s="21"/>
      <c r="H10" s="21"/>
      <c r="I10" s="21"/>
      <c r="J10" s="21"/>
      <c r="K10" s="21"/>
      <c r="L10" s="63"/>
    </row>
    <row r="11" spans="1:15" ht="18" customHeight="1" x14ac:dyDescent="0.25">
      <c r="A11" s="32">
        <v>40402</v>
      </c>
      <c r="B11" s="28" t="s">
        <v>17</v>
      </c>
      <c r="C11" s="43" t="s">
        <v>31</v>
      </c>
      <c r="D11" s="44">
        <v>-10</v>
      </c>
      <c r="E11" s="34"/>
      <c r="F11" s="34"/>
      <c r="G11" s="21"/>
      <c r="H11" s="21"/>
      <c r="I11" s="21"/>
      <c r="J11" s="21"/>
      <c r="K11" s="21"/>
      <c r="L11" s="63"/>
    </row>
    <row r="12" spans="1:15" ht="18" customHeight="1" x14ac:dyDescent="0.25">
      <c r="A12" s="32">
        <v>40402</v>
      </c>
      <c r="B12" s="28" t="s">
        <v>17</v>
      </c>
      <c r="C12" s="29" t="s">
        <v>20</v>
      </c>
      <c r="D12" s="33">
        <v>-10</v>
      </c>
      <c r="E12" s="34"/>
      <c r="F12" s="34"/>
      <c r="G12" s="21" t="s">
        <v>12</v>
      </c>
      <c r="H12" s="21" t="s">
        <v>12</v>
      </c>
      <c r="I12" s="21" t="s">
        <v>12</v>
      </c>
      <c r="J12" s="21" t="s">
        <v>12</v>
      </c>
      <c r="K12" s="21"/>
      <c r="L12" s="63"/>
    </row>
    <row r="13" spans="1:15" ht="18" customHeight="1" x14ac:dyDescent="0.25">
      <c r="A13" s="32">
        <v>40409</v>
      </c>
      <c r="B13" s="28" t="s">
        <v>16</v>
      </c>
      <c r="C13" s="29" t="s">
        <v>21</v>
      </c>
      <c r="D13" s="33"/>
      <c r="E13" s="34"/>
      <c r="F13" s="30">
        <v>20</v>
      </c>
      <c r="G13" s="21"/>
      <c r="H13" s="21"/>
      <c r="I13" s="21"/>
      <c r="J13" s="21"/>
      <c r="K13" s="21"/>
      <c r="L13" s="63"/>
    </row>
    <row r="14" spans="1:15" ht="18" customHeight="1" x14ac:dyDescent="0.25">
      <c r="A14" s="32">
        <v>40409</v>
      </c>
      <c r="B14" s="28" t="s">
        <v>16</v>
      </c>
      <c r="C14" s="43" t="s">
        <v>21</v>
      </c>
      <c r="D14" s="33"/>
      <c r="E14" s="34"/>
      <c r="F14" s="34"/>
      <c r="G14" s="45">
        <v>5</v>
      </c>
      <c r="H14" s="21"/>
      <c r="I14" s="21"/>
      <c r="J14" s="21"/>
      <c r="K14" s="21"/>
      <c r="L14" s="63"/>
    </row>
    <row r="15" spans="1:15" ht="18" customHeight="1" x14ac:dyDescent="0.25">
      <c r="A15" s="32">
        <v>40416</v>
      </c>
      <c r="B15" s="28" t="s">
        <v>17</v>
      </c>
      <c r="C15" s="28" t="s">
        <v>32</v>
      </c>
      <c r="D15" s="33"/>
      <c r="E15" s="34"/>
      <c r="F15" s="37">
        <v>-7</v>
      </c>
      <c r="G15" s="21"/>
      <c r="H15" s="21"/>
      <c r="I15" s="21"/>
      <c r="J15" s="21"/>
      <c r="K15" s="21"/>
      <c r="L15" s="63"/>
    </row>
    <row r="16" spans="1:15" ht="18" customHeight="1" x14ac:dyDescent="0.25">
      <c r="A16" s="32">
        <v>40455</v>
      </c>
      <c r="B16" s="28" t="s">
        <v>17</v>
      </c>
      <c r="C16" s="28" t="s">
        <v>33</v>
      </c>
      <c r="D16" s="33" t="s">
        <v>12</v>
      </c>
      <c r="E16" s="34"/>
      <c r="F16" s="37">
        <v>-1</v>
      </c>
      <c r="G16" s="21"/>
      <c r="H16" s="21"/>
      <c r="I16" s="21"/>
      <c r="J16" s="21"/>
      <c r="K16" s="21"/>
      <c r="L16" s="63"/>
    </row>
    <row r="17" spans="1:12" ht="18" customHeight="1" x14ac:dyDescent="0.25">
      <c r="A17" s="32">
        <v>40485</v>
      </c>
      <c r="B17" s="28" t="s">
        <v>35</v>
      </c>
      <c r="C17" s="28" t="s">
        <v>25</v>
      </c>
      <c r="D17" s="33" t="s">
        <v>34</v>
      </c>
      <c r="E17" s="34"/>
      <c r="F17" s="34" t="s">
        <v>34</v>
      </c>
      <c r="G17" s="21" t="s">
        <v>34</v>
      </c>
      <c r="H17" s="21"/>
      <c r="I17" s="21"/>
      <c r="J17" s="21"/>
      <c r="K17" s="21"/>
      <c r="L17" s="63"/>
    </row>
    <row r="18" spans="1:12" ht="18" customHeight="1" x14ac:dyDescent="0.25">
      <c r="A18" s="32">
        <v>40491</v>
      </c>
      <c r="B18" s="28" t="s">
        <v>17</v>
      </c>
      <c r="C18" s="28" t="s">
        <v>36</v>
      </c>
      <c r="D18" s="35"/>
      <c r="E18" s="34"/>
      <c r="F18" s="37">
        <v>-12</v>
      </c>
      <c r="G18" s="21"/>
      <c r="H18" s="21"/>
      <c r="I18" s="21"/>
      <c r="J18" s="21"/>
      <c r="K18" s="21"/>
      <c r="L18" s="63"/>
    </row>
    <row r="19" spans="1:12" ht="18" customHeight="1" x14ac:dyDescent="0.25">
      <c r="A19" s="32">
        <v>40491</v>
      </c>
      <c r="B19" s="28" t="s">
        <v>17</v>
      </c>
      <c r="C19" s="28" t="s">
        <v>37</v>
      </c>
      <c r="D19" s="33">
        <v>-8</v>
      </c>
      <c r="E19" s="34"/>
      <c r="F19" s="37"/>
      <c r="G19" s="21"/>
      <c r="H19" s="21"/>
      <c r="I19" s="21"/>
      <c r="J19" s="21"/>
      <c r="K19" s="21"/>
      <c r="L19" s="63"/>
    </row>
    <row r="20" spans="1:12" ht="18" customHeight="1" x14ac:dyDescent="0.25">
      <c r="A20" s="32">
        <v>40491</v>
      </c>
      <c r="B20" s="28" t="s">
        <v>17</v>
      </c>
      <c r="C20" s="28" t="s">
        <v>38</v>
      </c>
      <c r="D20" s="33">
        <v>-1.5</v>
      </c>
      <c r="E20" s="34"/>
      <c r="F20" s="34"/>
      <c r="G20" s="21"/>
      <c r="H20" s="21"/>
      <c r="I20" s="21"/>
      <c r="J20" s="21"/>
      <c r="K20" s="21"/>
      <c r="L20" s="63"/>
    </row>
    <row r="21" spans="1:12" ht="18" customHeight="1" x14ac:dyDescent="0.25">
      <c r="A21" s="32">
        <v>40519</v>
      </c>
      <c r="B21" s="28" t="s">
        <v>17</v>
      </c>
      <c r="C21" s="59" t="s">
        <v>39</v>
      </c>
      <c r="D21" s="60">
        <v>-5</v>
      </c>
      <c r="E21" s="34"/>
      <c r="F21" s="37"/>
      <c r="G21" s="21"/>
      <c r="H21" s="21"/>
      <c r="I21" s="21"/>
      <c r="J21" s="21"/>
      <c r="K21" s="21"/>
      <c r="L21" s="63"/>
    </row>
    <row r="22" spans="1:12" ht="18" customHeight="1" x14ac:dyDescent="0.25">
      <c r="A22" s="32">
        <v>40519</v>
      </c>
      <c r="B22" s="28" t="s">
        <v>17</v>
      </c>
      <c r="C22" s="54" t="s">
        <v>40</v>
      </c>
      <c r="D22" s="55">
        <v>-10</v>
      </c>
      <c r="E22" s="34"/>
      <c r="F22" s="34"/>
      <c r="G22" s="21"/>
      <c r="H22" s="21"/>
      <c r="I22" s="21"/>
      <c r="J22" s="21"/>
      <c r="K22" s="21"/>
      <c r="L22" s="63"/>
    </row>
    <row r="23" spans="1:12" ht="18" customHeight="1" x14ac:dyDescent="0.25">
      <c r="A23" s="32">
        <v>40519</v>
      </c>
      <c r="B23" s="28" t="s">
        <v>17</v>
      </c>
      <c r="C23" s="51" t="s">
        <v>41</v>
      </c>
      <c r="D23" s="52">
        <v>-5</v>
      </c>
      <c r="E23" s="34"/>
      <c r="F23" s="37"/>
      <c r="G23" s="21"/>
      <c r="H23" s="21"/>
      <c r="I23" s="21"/>
      <c r="J23" s="21"/>
      <c r="K23" s="21"/>
      <c r="L23" s="63"/>
    </row>
    <row r="24" spans="1:12" ht="18" customHeight="1" x14ac:dyDescent="0.25">
      <c r="A24" s="26">
        <v>40539</v>
      </c>
      <c r="B24" s="2" t="s">
        <v>16</v>
      </c>
      <c r="C24" s="51" t="s">
        <v>21</v>
      </c>
      <c r="D24" s="15"/>
      <c r="E24" s="21"/>
      <c r="F24" s="53">
        <v>10</v>
      </c>
      <c r="G24" s="21"/>
      <c r="H24" s="21"/>
      <c r="I24" s="21"/>
      <c r="J24" s="21"/>
      <c r="K24" s="21"/>
      <c r="L24" s="63"/>
    </row>
    <row r="25" spans="1:12" ht="18" customHeight="1" x14ac:dyDescent="0.25">
      <c r="A25" s="26">
        <v>40539</v>
      </c>
      <c r="B25" s="2" t="s">
        <v>16</v>
      </c>
      <c r="C25" s="54" t="s">
        <v>21</v>
      </c>
      <c r="D25" s="15"/>
      <c r="E25" s="21"/>
      <c r="F25" s="21"/>
      <c r="G25" s="34" t="s">
        <v>12</v>
      </c>
      <c r="H25" s="21"/>
      <c r="I25" s="21"/>
      <c r="J25" s="56">
        <v>5</v>
      </c>
      <c r="K25" s="21"/>
      <c r="L25" s="63"/>
    </row>
    <row r="26" spans="1:12" ht="18" customHeight="1" x14ac:dyDescent="0.25">
      <c r="A26" s="26">
        <v>40539</v>
      </c>
      <c r="B26" s="2" t="s">
        <v>16</v>
      </c>
      <c r="C26" s="59" t="s">
        <v>21</v>
      </c>
      <c r="D26" s="15"/>
      <c r="E26" s="21"/>
      <c r="F26" s="21"/>
      <c r="G26" s="21"/>
      <c r="H26" s="21"/>
      <c r="I26" s="61">
        <v>10</v>
      </c>
      <c r="J26" s="21"/>
      <c r="K26" s="21"/>
      <c r="L26" s="63"/>
    </row>
    <row r="27" spans="1:12" ht="18" customHeight="1" x14ac:dyDescent="0.25">
      <c r="A27" s="26">
        <v>40553</v>
      </c>
      <c r="B27" s="2" t="s">
        <v>17</v>
      </c>
      <c r="C27" s="2" t="s">
        <v>44</v>
      </c>
      <c r="D27" s="15"/>
      <c r="E27" s="21"/>
      <c r="F27" s="21"/>
      <c r="G27" s="21"/>
      <c r="H27" s="21"/>
      <c r="I27" s="31">
        <v>-3</v>
      </c>
      <c r="J27" s="21"/>
      <c r="K27" s="21"/>
      <c r="L27" s="63"/>
    </row>
    <row r="28" spans="1:12" ht="18" customHeight="1" x14ac:dyDescent="0.25">
      <c r="A28" s="26">
        <v>40574</v>
      </c>
      <c r="B28" s="2" t="s">
        <v>17</v>
      </c>
      <c r="C28" s="2" t="s">
        <v>47</v>
      </c>
      <c r="D28" s="15"/>
      <c r="E28" s="21"/>
      <c r="F28" s="21"/>
      <c r="G28" s="21"/>
      <c r="H28" s="21"/>
      <c r="I28" s="21"/>
      <c r="J28" s="31">
        <v>-4</v>
      </c>
      <c r="K28" s="21"/>
      <c r="L28" s="63"/>
    </row>
    <row r="29" spans="1:12" ht="18" customHeight="1" x14ac:dyDescent="0.25">
      <c r="A29" s="26">
        <v>40574</v>
      </c>
      <c r="B29" s="2" t="s">
        <v>17</v>
      </c>
      <c r="C29" s="2" t="s">
        <v>45</v>
      </c>
      <c r="D29" s="15">
        <v>4</v>
      </c>
      <c r="E29" s="21"/>
      <c r="F29" s="21"/>
      <c r="G29" s="31">
        <v>-2</v>
      </c>
      <c r="H29" s="21"/>
      <c r="I29" s="21"/>
      <c r="J29" s="21"/>
      <c r="K29" s="21"/>
      <c r="L29" s="63"/>
    </row>
    <row r="30" spans="1:12" ht="18" customHeight="1" x14ac:dyDescent="0.25">
      <c r="A30" s="26">
        <v>40574</v>
      </c>
      <c r="B30" s="2" t="s">
        <v>17</v>
      </c>
      <c r="C30" s="2" t="s">
        <v>46</v>
      </c>
      <c r="D30" s="27">
        <v>-4</v>
      </c>
      <c r="E30" s="21"/>
      <c r="F30" s="21"/>
      <c r="G30" s="21"/>
      <c r="H30" s="21"/>
      <c r="I30" s="21"/>
      <c r="J30" s="21"/>
      <c r="K30" s="21"/>
      <c r="L30" s="63"/>
    </row>
    <row r="31" spans="1:12" ht="18" customHeight="1" x14ac:dyDescent="0.25">
      <c r="A31" s="26">
        <v>40576</v>
      </c>
      <c r="B31" s="64" t="s">
        <v>17</v>
      </c>
      <c r="C31" s="28" t="s">
        <v>21</v>
      </c>
      <c r="D31" s="15"/>
      <c r="E31" s="21"/>
      <c r="F31" s="21"/>
      <c r="G31" s="21"/>
      <c r="H31" s="21"/>
      <c r="I31" s="21">
        <v>8</v>
      </c>
      <c r="J31" s="21"/>
      <c r="K31" s="21"/>
    </row>
    <row r="32" spans="1:12" ht="18" customHeight="1" x14ac:dyDescent="0.25">
      <c r="A32" s="26">
        <v>40576</v>
      </c>
      <c r="B32" s="64" t="s">
        <v>17</v>
      </c>
      <c r="C32" s="28" t="s">
        <v>48</v>
      </c>
      <c r="D32" s="15"/>
      <c r="E32" s="21"/>
      <c r="F32" s="21"/>
      <c r="G32" s="21"/>
      <c r="H32" s="21"/>
      <c r="I32" s="31">
        <v>-12</v>
      </c>
      <c r="J32" s="21"/>
      <c r="K32" s="21"/>
    </row>
    <row r="33" spans="1:11" ht="18" customHeight="1" x14ac:dyDescent="0.25">
      <c r="A33" s="26">
        <v>40590</v>
      </c>
      <c r="B33" s="64" t="s">
        <v>17</v>
      </c>
      <c r="C33" s="29" t="s">
        <v>49</v>
      </c>
      <c r="D33" s="15"/>
      <c r="E33" s="21"/>
      <c r="F33" s="21"/>
      <c r="G33" s="31">
        <v>-3</v>
      </c>
      <c r="H33" s="21"/>
      <c r="I33" s="31"/>
      <c r="J33" s="31" t="s">
        <v>12</v>
      </c>
      <c r="K33" s="21"/>
    </row>
    <row r="34" spans="1:11" ht="18" customHeight="1" x14ac:dyDescent="0.25">
      <c r="A34" s="26">
        <v>40592</v>
      </c>
      <c r="B34" s="64" t="s">
        <v>17</v>
      </c>
      <c r="C34" s="29" t="s">
        <v>21</v>
      </c>
      <c r="D34" s="15"/>
      <c r="E34" s="21"/>
      <c r="F34" s="21"/>
      <c r="G34" s="31"/>
      <c r="H34" s="21"/>
      <c r="I34" s="31"/>
      <c r="J34" s="65">
        <v>3</v>
      </c>
      <c r="K34" s="21"/>
    </row>
    <row r="35" spans="1:11" ht="18" customHeight="1" x14ac:dyDescent="0.25">
      <c r="A35" s="26">
        <v>40595</v>
      </c>
      <c r="B35" s="64" t="s">
        <v>17</v>
      </c>
      <c r="C35" s="28" t="s">
        <v>50</v>
      </c>
      <c r="D35" s="15"/>
      <c r="E35" s="21"/>
      <c r="F35" s="21"/>
      <c r="G35" s="31"/>
      <c r="H35" s="21"/>
      <c r="I35" s="31"/>
      <c r="J35" s="31">
        <v>-4</v>
      </c>
      <c r="K35" s="21"/>
    </row>
    <row r="36" spans="1:11" ht="18" customHeight="1" x14ac:dyDescent="0.25">
      <c r="A36" s="26">
        <v>40651</v>
      </c>
      <c r="B36" s="64" t="s">
        <v>17</v>
      </c>
      <c r="C36" s="28" t="s">
        <v>53</v>
      </c>
      <c r="D36" s="15"/>
      <c r="E36" s="21"/>
      <c r="F36" s="21"/>
      <c r="G36" s="31"/>
      <c r="H36" s="21"/>
      <c r="I36" s="31">
        <v>-3</v>
      </c>
      <c r="J36" s="31"/>
      <c r="K36" s="21"/>
    </row>
    <row r="37" spans="1:11" ht="18" customHeight="1" x14ac:dyDescent="0.25">
      <c r="A37" s="26">
        <v>40658</v>
      </c>
      <c r="B37" s="64" t="s">
        <v>17</v>
      </c>
      <c r="C37" s="28" t="s">
        <v>54</v>
      </c>
      <c r="D37" s="15"/>
      <c r="E37" s="21"/>
      <c r="F37" s="31">
        <v>-1</v>
      </c>
      <c r="G37" s="31"/>
      <c r="H37" s="21"/>
      <c r="I37" s="31"/>
      <c r="J37" s="31"/>
      <c r="K37" s="21"/>
    </row>
    <row r="38" spans="1:11" ht="18" customHeight="1" x14ac:dyDescent="0.25">
      <c r="A38" s="26">
        <v>40674</v>
      </c>
      <c r="B38" s="64" t="s">
        <v>17</v>
      </c>
      <c r="C38" s="28" t="s">
        <v>55</v>
      </c>
      <c r="D38" s="80">
        <v>-0.5</v>
      </c>
      <c r="E38" s="21"/>
      <c r="F38" s="31">
        <v>-7</v>
      </c>
      <c r="G38" s="31"/>
      <c r="H38" s="21"/>
      <c r="I38" s="31"/>
      <c r="J38" s="31"/>
      <c r="K38" s="21"/>
    </row>
    <row r="39" spans="1:11" ht="18" customHeight="1" x14ac:dyDescent="0.25">
      <c r="A39" s="26">
        <v>40675</v>
      </c>
      <c r="B39" s="64" t="s">
        <v>17</v>
      </c>
      <c r="C39" s="28" t="s">
        <v>21</v>
      </c>
      <c r="D39" s="15"/>
      <c r="E39" s="21"/>
      <c r="F39" s="21"/>
      <c r="G39" s="31"/>
      <c r="H39" s="21"/>
      <c r="I39" s="31"/>
      <c r="J39" s="71">
        <v>2</v>
      </c>
      <c r="K39" s="21"/>
    </row>
    <row r="40" spans="1:11" ht="18" customHeight="1" x14ac:dyDescent="0.25">
      <c r="A40" s="26">
        <v>40675</v>
      </c>
      <c r="B40" s="64" t="s">
        <v>17</v>
      </c>
      <c r="C40" s="28" t="s">
        <v>56</v>
      </c>
      <c r="D40" s="15"/>
      <c r="E40" s="21"/>
      <c r="F40" s="21"/>
      <c r="G40" s="31"/>
      <c r="H40" s="21"/>
      <c r="I40" s="31"/>
      <c r="J40" s="31">
        <v>-2</v>
      </c>
      <c r="K40" s="21"/>
    </row>
    <row r="41" spans="1:11" ht="18" customHeight="1" x14ac:dyDescent="0.25">
      <c r="A41" s="26">
        <v>40680</v>
      </c>
      <c r="B41" s="64" t="s">
        <v>17</v>
      </c>
      <c r="C41" s="28" t="s">
        <v>51</v>
      </c>
      <c r="D41" s="27">
        <v>-0.1</v>
      </c>
      <c r="E41" s="21"/>
      <c r="F41" s="21"/>
      <c r="G41" s="31"/>
      <c r="H41" s="21"/>
      <c r="I41" s="31"/>
      <c r="J41" s="71"/>
      <c r="K41" s="21"/>
    </row>
    <row r="42" spans="1:11" ht="18" customHeight="1" x14ac:dyDescent="0.25">
      <c r="A42" s="26">
        <v>40680</v>
      </c>
      <c r="B42" s="64" t="s">
        <v>17</v>
      </c>
      <c r="C42" s="28" t="s">
        <v>21</v>
      </c>
      <c r="D42" s="15"/>
      <c r="E42" s="21"/>
      <c r="F42" s="21"/>
      <c r="G42" s="31"/>
      <c r="H42" s="21"/>
      <c r="I42" s="31"/>
      <c r="J42" s="71"/>
      <c r="K42" s="21">
        <v>1</v>
      </c>
    </row>
    <row r="43" spans="1:11" ht="18" customHeight="1" x14ac:dyDescent="0.25">
      <c r="A43" s="26">
        <v>40680</v>
      </c>
      <c r="B43" s="64" t="s">
        <v>17</v>
      </c>
      <c r="C43" s="28" t="s">
        <v>57</v>
      </c>
      <c r="D43" s="15"/>
      <c r="E43" s="21"/>
      <c r="F43" s="21"/>
      <c r="G43" s="31"/>
      <c r="H43" s="21"/>
      <c r="I43" s="31"/>
      <c r="J43" s="71"/>
      <c r="K43" s="31">
        <v>-1</v>
      </c>
    </row>
    <row r="44" spans="1:11" ht="18" customHeight="1" x14ac:dyDescent="0.25">
      <c r="A44" s="26">
        <v>40694</v>
      </c>
      <c r="B44" s="64" t="s">
        <v>17</v>
      </c>
      <c r="C44" s="28" t="s">
        <v>58</v>
      </c>
      <c r="D44" s="15"/>
      <c r="E44" s="21"/>
      <c r="F44" s="31">
        <v>-1</v>
      </c>
      <c r="G44" s="31"/>
      <c r="H44" s="21"/>
      <c r="I44" s="31"/>
      <c r="J44" s="71"/>
      <c r="K44" s="31"/>
    </row>
    <row r="45" spans="1:11" ht="18" customHeight="1" x14ac:dyDescent="0.25">
      <c r="A45" s="26">
        <v>40844</v>
      </c>
      <c r="B45" s="64" t="s">
        <v>17</v>
      </c>
      <c r="C45" s="28" t="s">
        <v>25</v>
      </c>
      <c r="D45" s="15">
        <v>0.1</v>
      </c>
      <c r="E45" s="21"/>
      <c r="F45" s="21" t="s">
        <v>34</v>
      </c>
      <c r="G45" s="31"/>
      <c r="H45" s="21"/>
      <c r="I45" s="31"/>
      <c r="J45" s="71"/>
      <c r="K45" s="31"/>
    </row>
    <row r="46" spans="1:11" ht="18" customHeight="1" x14ac:dyDescent="0.25">
      <c r="A46" s="26">
        <v>41199</v>
      </c>
      <c r="B46" s="64" t="s">
        <v>17</v>
      </c>
      <c r="C46" s="28" t="s">
        <v>96</v>
      </c>
      <c r="D46" s="15"/>
      <c r="E46" s="21"/>
      <c r="F46" s="110">
        <v>-1</v>
      </c>
      <c r="G46" s="31"/>
      <c r="H46" s="21"/>
      <c r="I46" s="31"/>
      <c r="J46" s="71"/>
      <c r="K46" s="31"/>
    </row>
    <row r="47" spans="1:11" ht="18" customHeight="1" x14ac:dyDescent="0.25">
      <c r="A47" s="26">
        <v>41218</v>
      </c>
      <c r="B47" s="64" t="s">
        <v>17</v>
      </c>
      <c r="C47" s="28" t="s">
        <v>98</v>
      </c>
      <c r="D47" s="111">
        <v>-0.1</v>
      </c>
      <c r="E47" s="21"/>
      <c r="F47" s="21"/>
      <c r="G47" s="31"/>
      <c r="H47" s="21"/>
      <c r="I47" s="31"/>
      <c r="J47" s="71"/>
      <c r="K47" s="31"/>
    </row>
    <row r="48" spans="1:11" ht="18" customHeight="1" x14ac:dyDescent="0.25">
      <c r="A48" s="26"/>
      <c r="B48" s="64"/>
      <c r="C48" s="28"/>
      <c r="D48" s="15"/>
      <c r="E48" s="21"/>
      <c r="F48" s="21"/>
      <c r="G48" s="31"/>
      <c r="H48" s="21"/>
      <c r="I48" s="31"/>
      <c r="J48" s="71"/>
      <c r="K48" s="31"/>
    </row>
    <row r="49" spans="1:12" ht="34.5" customHeight="1" x14ac:dyDescent="0.4">
      <c r="A49" s="296" t="s">
        <v>221</v>
      </c>
      <c r="B49" s="297"/>
      <c r="C49" s="298"/>
      <c r="D49" s="193"/>
      <c r="E49" s="194"/>
      <c r="F49" s="194"/>
      <c r="G49" s="194"/>
      <c r="H49" s="194"/>
      <c r="I49" s="194"/>
      <c r="J49" s="194"/>
      <c r="K49" s="194"/>
      <c r="L49" s="194"/>
    </row>
    <row r="50" spans="1:12" s="4" customFormat="1" ht="18" customHeight="1" x14ac:dyDescent="0.25">
      <c r="A50" s="66" t="s">
        <v>24</v>
      </c>
      <c r="B50" s="67"/>
      <c r="C50" s="68" t="s">
        <v>10</v>
      </c>
      <c r="D50" s="69">
        <f>SUM(D5:D49)</f>
        <v>-5.6898930012039273E-15</v>
      </c>
      <c r="E50" s="69">
        <f t="shared" ref="E50:L50" si="0">SUM(E5:E49)</f>
        <v>0</v>
      </c>
      <c r="F50" s="69">
        <f t="shared" si="0"/>
        <v>0</v>
      </c>
      <c r="G50" s="69">
        <f t="shared" si="0"/>
        <v>0</v>
      </c>
      <c r="H50" s="69">
        <f t="shared" si="0"/>
        <v>0</v>
      </c>
      <c r="I50" s="69">
        <f t="shared" si="0"/>
        <v>0</v>
      </c>
      <c r="J50" s="69">
        <f t="shared" si="0"/>
        <v>0</v>
      </c>
      <c r="K50" s="69">
        <f t="shared" si="0"/>
        <v>0</v>
      </c>
      <c r="L50" s="69">
        <f t="shared" si="0"/>
        <v>0</v>
      </c>
    </row>
    <row r="51" spans="1:12" ht="18" customHeight="1" x14ac:dyDescent="0.25"/>
    <row r="52" spans="1:12" ht="18" customHeight="1" x14ac:dyDescent="0.25"/>
    <row r="53" spans="1:12" ht="18" customHeight="1" x14ac:dyDescent="0.25"/>
    <row r="54" spans="1:12" ht="18" customHeight="1" x14ac:dyDescent="0.25"/>
    <row r="55" spans="1:12" ht="18" customHeight="1" x14ac:dyDescent="0.25"/>
    <row r="56" spans="1:12" ht="18" customHeight="1" x14ac:dyDescent="0.25"/>
    <row r="57" spans="1:12" ht="18" customHeight="1" x14ac:dyDescent="0.25"/>
    <row r="58" spans="1:12" ht="18" customHeight="1" x14ac:dyDescent="0.25"/>
    <row r="59" spans="1:12" ht="18" customHeight="1" x14ac:dyDescent="0.25"/>
    <row r="60" spans="1:12" ht="18" customHeight="1" x14ac:dyDescent="0.25"/>
    <row r="61" spans="1:12" ht="18" customHeight="1" x14ac:dyDescent="0.25"/>
    <row r="62" spans="1:12" ht="18" customHeight="1" x14ac:dyDescent="0.25"/>
    <row r="63" spans="1:12" ht="18" customHeight="1" x14ac:dyDescent="0.25"/>
    <row r="64" spans="1:12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</sheetData>
  <mergeCells count="2">
    <mergeCell ref="A49:C49"/>
    <mergeCell ref="M2:O2"/>
  </mergeCells>
  <phoneticPr fontId="6" type="noConversion"/>
  <pageMargins left="0.75" right="0.75" top="1" bottom="1" header="0.5" footer="0.5"/>
  <pageSetup scale="7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161"/>
  <sheetViews>
    <sheetView zoomScale="96" zoomScaleNormal="96" workbookViewId="0">
      <pane ySplit="5" topLeftCell="A61" activePane="bottomLeft" state="frozen"/>
      <selection pane="bottomLeft" activeCell="B73" sqref="B73"/>
    </sheetView>
  </sheetViews>
  <sheetFormatPr defaultRowHeight="13.2" x14ac:dyDescent="0.25"/>
  <cols>
    <col min="1" max="1" width="11.33203125" customWidth="1"/>
    <col min="2" max="2" width="11.6640625" bestFit="1" customWidth="1"/>
    <col min="3" max="3" width="34.6640625" bestFit="1" customWidth="1"/>
    <col min="4" max="4" width="14.6640625" style="24" customWidth="1"/>
    <col min="5" max="5" width="9.6640625" style="17" customWidth="1"/>
    <col min="6" max="6" width="13.33203125" style="17" customWidth="1"/>
    <col min="7" max="7" width="12.44140625" style="17" customWidth="1"/>
    <col min="8" max="8" width="10.6640625" style="17" customWidth="1"/>
    <col min="9" max="9" width="12.5546875" style="17" bestFit="1" customWidth="1"/>
    <col min="10" max="10" width="15.6640625" style="17" customWidth="1"/>
    <col min="11" max="12" width="12.5546875" style="17" bestFit="1" customWidth="1"/>
  </cols>
  <sheetData>
    <row r="1" spans="1:15" x14ac:dyDescent="0.25">
      <c r="A1" t="s">
        <v>0</v>
      </c>
    </row>
    <row r="2" spans="1:15" s="1" customFormat="1" ht="29.25" customHeight="1" x14ac:dyDescent="0.5">
      <c r="A2" s="9" t="s">
        <v>14</v>
      </c>
      <c r="D2" s="25"/>
      <c r="E2" s="18" t="s">
        <v>15</v>
      </c>
      <c r="F2" s="18"/>
      <c r="G2" s="18"/>
      <c r="H2" s="19" t="s">
        <v>12</v>
      </c>
      <c r="I2" s="18"/>
      <c r="J2" s="18" t="s">
        <v>11</v>
      </c>
      <c r="K2" s="18" t="s">
        <v>244</v>
      </c>
      <c r="L2" s="18"/>
      <c r="M2" s="296" t="s">
        <v>221</v>
      </c>
      <c r="N2" s="297"/>
      <c r="O2" s="298"/>
    </row>
    <row r="3" spans="1:15" s="48" customFormat="1" ht="29.25" customHeight="1" x14ac:dyDescent="0.25">
      <c r="D3" s="49"/>
      <c r="E3" s="50"/>
      <c r="F3" s="221" t="s">
        <v>309</v>
      </c>
      <c r="G3" s="57" t="s">
        <v>332</v>
      </c>
      <c r="H3" s="50"/>
      <c r="I3" s="50" t="s">
        <v>289</v>
      </c>
      <c r="J3" s="50" t="s">
        <v>265</v>
      </c>
      <c r="K3" s="50"/>
      <c r="L3" s="50"/>
    </row>
    <row r="4" spans="1:15" s="257" customFormat="1" ht="29.25" customHeight="1" x14ac:dyDescent="0.25">
      <c r="A4" s="257" t="s">
        <v>378</v>
      </c>
      <c r="D4" s="258"/>
      <c r="E4" s="259"/>
      <c r="F4" s="259"/>
      <c r="G4" s="260"/>
      <c r="H4" s="259"/>
      <c r="I4" s="259"/>
      <c r="J4" s="259"/>
      <c r="K4" s="259" t="s">
        <v>385</v>
      </c>
      <c r="L4" s="259"/>
    </row>
    <row r="5" spans="1:15" ht="56.25" customHeight="1" x14ac:dyDescent="0.4">
      <c r="A5" s="3" t="s">
        <v>1</v>
      </c>
      <c r="B5" s="3" t="s">
        <v>2</v>
      </c>
      <c r="C5" s="3" t="s">
        <v>3</v>
      </c>
      <c r="D5" s="14" t="s">
        <v>4</v>
      </c>
      <c r="E5" s="20" t="s">
        <v>5</v>
      </c>
      <c r="F5" s="207" t="s">
        <v>6</v>
      </c>
      <c r="G5" s="207" t="s">
        <v>7</v>
      </c>
      <c r="H5" s="20" t="s">
        <v>8</v>
      </c>
      <c r="I5" s="58" t="s">
        <v>239</v>
      </c>
      <c r="J5" s="58" t="s">
        <v>240</v>
      </c>
      <c r="K5" s="20" t="s">
        <v>52</v>
      </c>
      <c r="L5" s="20" t="s">
        <v>9</v>
      </c>
    </row>
    <row r="6" spans="1:15" ht="18" customHeight="1" x14ac:dyDescent="0.25">
      <c r="A6" s="166">
        <v>42319</v>
      </c>
      <c r="B6" s="167" t="s">
        <v>23</v>
      </c>
      <c r="C6" s="167" t="s">
        <v>59</v>
      </c>
      <c r="D6" s="168">
        <v>79.8</v>
      </c>
      <c r="E6" s="169"/>
      <c r="F6" s="169"/>
      <c r="G6" s="169"/>
      <c r="H6" s="169"/>
      <c r="I6" s="169"/>
      <c r="J6" s="169"/>
      <c r="K6" s="169"/>
      <c r="L6" s="169"/>
    </row>
    <row r="7" spans="1:15" ht="18" customHeight="1" x14ac:dyDescent="0.25">
      <c r="A7" s="170">
        <v>42320</v>
      </c>
      <c r="B7" s="171" t="s">
        <v>171</v>
      </c>
      <c r="C7" s="171" t="s">
        <v>246</v>
      </c>
      <c r="D7" s="172">
        <v>-24</v>
      </c>
      <c r="E7" s="169"/>
      <c r="F7" s="169"/>
      <c r="G7" s="169"/>
      <c r="H7" s="169"/>
      <c r="I7" s="169"/>
      <c r="J7" s="169">
        <v>12</v>
      </c>
      <c r="K7" s="169"/>
      <c r="L7" s="169"/>
    </row>
    <row r="8" spans="1:15" ht="18" customHeight="1" x14ac:dyDescent="0.25">
      <c r="A8" s="170">
        <v>42320</v>
      </c>
      <c r="B8" s="171" t="s">
        <v>247</v>
      </c>
      <c r="C8" s="171" t="s">
        <v>248</v>
      </c>
      <c r="D8" s="172">
        <v>-30</v>
      </c>
      <c r="E8" s="169"/>
      <c r="F8" s="169"/>
      <c r="G8" s="169">
        <v>15</v>
      </c>
      <c r="H8" s="169"/>
      <c r="I8" s="169"/>
      <c r="J8" s="169"/>
      <c r="K8" s="169"/>
      <c r="L8" s="169"/>
    </row>
    <row r="9" spans="1:15" ht="18" customHeight="1" x14ac:dyDescent="0.25">
      <c r="A9" s="170">
        <v>42320</v>
      </c>
      <c r="B9" s="171" t="s">
        <v>171</v>
      </c>
      <c r="C9" s="219" t="s">
        <v>249</v>
      </c>
      <c r="D9" s="172">
        <v>-15</v>
      </c>
      <c r="E9" s="169"/>
      <c r="F9" s="220">
        <v>27</v>
      </c>
      <c r="G9" s="169"/>
      <c r="H9" s="169"/>
      <c r="I9" s="169"/>
      <c r="J9" s="169"/>
      <c r="K9" s="169"/>
      <c r="L9" s="169"/>
    </row>
    <row r="10" spans="1:15" ht="18" customHeight="1" x14ac:dyDescent="0.25">
      <c r="A10" s="170">
        <v>42320</v>
      </c>
      <c r="B10" s="171" t="s">
        <v>171</v>
      </c>
      <c r="C10" s="171" t="s">
        <v>250</v>
      </c>
      <c r="D10" s="172">
        <v>-10.8</v>
      </c>
      <c r="E10" s="169"/>
      <c r="F10" s="169"/>
      <c r="G10" s="169"/>
      <c r="H10" s="169"/>
      <c r="I10" s="169">
        <v>20</v>
      </c>
      <c r="J10" s="169"/>
      <c r="K10" s="169"/>
      <c r="L10" s="169"/>
    </row>
    <row r="11" spans="1:15" ht="18" customHeight="1" x14ac:dyDescent="0.25">
      <c r="A11" s="170">
        <v>42339</v>
      </c>
      <c r="B11" s="171" t="s">
        <v>171</v>
      </c>
      <c r="C11" s="171" t="s">
        <v>252</v>
      </c>
      <c r="D11" s="172"/>
      <c r="E11" s="169"/>
      <c r="F11" s="169"/>
      <c r="G11" s="169"/>
      <c r="H11" s="169"/>
      <c r="I11" s="169"/>
      <c r="J11" s="173">
        <v>-2</v>
      </c>
      <c r="K11" s="169"/>
      <c r="L11" s="169"/>
    </row>
    <row r="12" spans="1:15" ht="18" customHeight="1" x14ac:dyDescent="0.25">
      <c r="A12" s="170">
        <v>42373</v>
      </c>
      <c r="B12" s="171" t="s">
        <v>171</v>
      </c>
      <c r="C12" s="171" t="s">
        <v>255</v>
      </c>
      <c r="D12" s="172"/>
      <c r="E12" s="169"/>
      <c r="F12" s="169">
        <v>-1</v>
      </c>
      <c r="G12" s="169"/>
      <c r="H12" s="169"/>
      <c r="I12" s="169"/>
      <c r="J12" s="174"/>
      <c r="K12" s="169"/>
      <c r="L12" s="169"/>
    </row>
    <row r="13" spans="1:15" ht="18" customHeight="1" x14ac:dyDescent="0.25">
      <c r="A13" s="170">
        <v>42375</v>
      </c>
      <c r="B13" s="171" t="s">
        <v>206</v>
      </c>
      <c r="C13" s="171" t="s">
        <v>256</v>
      </c>
      <c r="D13" s="172"/>
      <c r="E13" s="169"/>
      <c r="F13" s="169"/>
      <c r="G13" s="169"/>
      <c r="H13" s="169"/>
      <c r="I13" s="173">
        <v>-10</v>
      </c>
      <c r="J13" s="169"/>
      <c r="K13" s="169"/>
      <c r="L13" s="169"/>
    </row>
    <row r="14" spans="1:15" ht="18" customHeight="1" x14ac:dyDescent="0.25">
      <c r="A14" s="170">
        <v>42377</v>
      </c>
      <c r="B14" s="171" t="s">
        <v>257</v>
      </c>
      <c r="C14" s="171" t="s">
        <v>258</v>
      </c>
      <c r="D14" s="172"/>
      <c r="E14" s="169"/>
      <c r="F14" s="169">
        <v>-1</v>
      </c>
      <c r="G14" s="169"/>
      <c r="H14" s="169"/>
      <c r="I14" s="169"/>
      <c r="J14" s="169"/>
      <c r="K14" s="169"/>
      <c r="L14" s="169"/>
    </row>
    <row r="15" spans="1:15" ht="18" customHeight="1" x14ac:dyDescent="0.25">
      <c r="A15" s="170">
        <v>42383</v>
      </c>
      <c r="B15" s="171" t="s">
        <v>171</v>
      </c>
      <c r="C15" s="171" t="s">
        <v>259</v>
      </c>
      <c r="D15" s="172"/>
      <c r="E15" s="169"/>
      <c r="F15" s="169">
        <v>-5</v>
      </c>
      <c r="G15" s="169"/>
      <c r="H15" s="169"/>
      <c r="I15" s="175"/>
      <c r="J15" s="179"/>
      <c r="K15" s="169"/>
      <c r="L15" s="169"/>
    </row>
    <row r="16" spans="1:15" ht="18" customHeight="1" x14ac:dyDescent="0.25">
      <c r="A16" s="170">
        <v>42424</v>
      </c>
      <c r="B16" s="171" t="s">
        <v>260</v>
      </c>
      <c r="C16" s="171" t="s">
        <v>261</v>
      </c>
      <c r="D16" s="172"/>
      <c r="E16" s="169"/>
      <c r="F16" s="173">
        <v>-1</v>
      </c>
      <c r="G16" s="169"/>
      <c r="H16" s="169"/>
      <c r="I16" s="179"/>
      <c r="J16" s="169"/>
      <c r="K16" s="169"/>
      <c r="L16" s="169"/>
    </row>
    <row r="17" spans="1:12" ht="18" customHeight="1" x14ac:dyDescent="0.25">
      <c r="A17" s="170">
        <v>42450</v>
      </c>
      <c r="B17" s="171" t="s">
        <v>262</v>
      </c>
      <c r="C17" s="171" t="s">
        <v>263</v>
      </c>
      <c r="D17" s="176"/>
      <c r="E17" s="169"/>
      <c r="F17" s="173">
        <v>-4</v>
      </c>
      <c r="G17" s="169"/>
      <c r="H17" s="169"/>
      <c r="I17" s="169"/>
      <c r="J17" s="173"/>
      <c r="K17" s="169"/>
      <c r="L17" s="169"/>
    </row>
    <row r="18" spans="1:12" ht="18" customHeight="1" x14ac:dyDescent="0.25">
      <c r="A18" s="170">
        <v>42450</v>
      </c>
      <c r="B18" s="171" t="s">
        <v>260</v>
      </c>
      <c r="C18" s="171" t="s">
        <v>264</v>
      </c>
      <c r="D18" s="172"/>
      <c r="E18" s="169"/>
      <c r="F18" s="175"/>
      <c r="G18" s="169"/>
      <c r="H18" s="169"/>
      <c r="I18" s="169"/>
      <c r="J18" s="169">
        <v>-3</v>
      </c>
      <c r="K18" s="169"/>
      <c r="L18" s="169"/>
    </row>
    <row r="19" spans="1:12" ht="18" customHeight="1" x14ac:dyDescent="0.25">
      <c r="A19" s="170">
        <v>42464</v>
      </c>
      <c r="B19" s="171" t="s">
        <v>266</v>
      </c>
      <c r="C19" s="171" t="s">
        <v>267</v>
      </c>
      <c r="D19" s="172"/>
      <c r="E19" s="169"/>
      <c r="F19" s="173"/>
      <c r="G19" s="169"/>
      <c r="H19" s="169"/>
      <c r="I19" s="169">
        <v>-6</v>
      </c>
      <c r="J19" s="169"/>
      <c r="K19" s="169"/>
      <c r="L19" s="169"/>
    </row>
    <row r="20" spans="1:12" ht="18" customHeight="1" x14ac:dyDescent="0.25">
      <c r="A20" s="170">
        <v>42473</v>
      </c>
      <c r="B20" s="171" t="s">
        <v>260</v>
      </c>
      <c r="C20" s="171" t="s">
        <v>268</v>
      </c>
      <c r="D20" s="172"/>
      <c r="E20" s="169"/>
      <c r="F20" s="175">
        <v>-1</v>
      </c>
      <c r="G20" s="169"/>
      <c r="H20" s="169"/>
      <c r="I20" s="173"/>
      <c r="J20" s="169"/>
      <c r="K20" s="169"/>
      <c r="L20" s="169"/>
    </row>
    <row r="21" spans="1:12" ht="18" customHeight="1" x14ac:dyDescent="0.25">
      <c r="A21" s="170">
        <v>42478</v>
      </c>
      <c r="B21" s="171" t="s">
        <v>266</v>
      </c>
      <c r="C21" s="171" t="s">
        <v>269</v>
      </c>
      <c r="D21" s="172"/>
      <c r="E21" s="169"/>
      <c r="F21" s="173">
        <v>-2</v>
      </c>
      <c r="G21" s="169"/>
      <c r="H21" s="169"/>
      <c r="I21" s="169"/>
      <c r="J21" s="173"/>
      <c r="K21" s="169"/>
      <c r="L21" s="169"/>
    </row>
    <row r="22" spans="1:12" ht="18" customHeight="1" x14ac:dyDescent="0.25">
      <c r="A22" s="170">
        <v>42485</v>
      </c>
      <c r="B22" s="171" t="s">
        <v>260</v>
      </c>
      <c r="C22" s="171" t="s">
        <v>270</v>
      </c>
      <c r="D22" s="172"/>
      <c r="E22" s="169"/>
      <c r="F22" s="175">
        <v>-1</v>
      </c>
      <c r="G22" s="169"/>
      <c r="H22" s="169"/>
      <c r="I22" s="169"/>
      <c r="J22" s="169"/>
      <c r="K22" s="169"/>
      <c r="L22" s="169"/>
    </row>
    <row r="23" spans="1:12" ht="18" customHeight="1" x14ac:dyDescent="0.25">
      <c r="A23" s="170">
        <v>42488</v>
      </c>
      <c r="B23" s="171" t="s">
        <v>260</v>
      </c>
      <c r="C23" s="171" t="s">
        <v>271</v>
      </c>
      <c r="D23" s="172"/>
      <c r="E23" s="169"/>
      <c r="F23" s="173">
        <v>-6</v>
      </c>
      <c r="G23" s="169"/>
      <c r="H23" s="169"/>
      <c r="I23" s="169"/>
      <c r="J23" s="169"/>
      <c r="K23" s="169"/>
      <c r="L23" s="169"/>
    </row>
    <row r="24" spans="1:12" ht="18" customHeight="1" x14ac:dyDescent="0.25">
      <c r="A24" s="170">
        <v>42522</v>
      </c>
      <c r="B24" s="177" t="s">
        <v>260</v>
      </c>
      <c r="C24" s="171" t="s">
        <v>272</v>
      </c>
      <c r="D24" s="168"/>
      <c r="E24" s="169"/>
      <c r="F24" s="175">
        <v>-1</v>
      </c>
      <c r="G24" s="173"/>
      <c r="H24" s="169"/>
      <c r="I24" s="173"/>
      <c r="J24" s="178"/>
      <c r="K24" s="169"/>
      <c r="L24" s="169"/>
    </row>
    <row r="25" spans="1:12" ht="18" customHeight="1" x14ac:dyDescent="0.25">
      <c r="A25" s="170">
        <v>42527</v>
      </c>
      <c r="B25" s="177" t="s">
        <v>171</v>
      </c>
      <c r="C25" s="171" t="s">
        <v>273</v>
      </c>
      <c r="D25" s="172"/>
      <c r="E25" s="169"/>
      <c r="F25" s="175">
        <v>4</v>
      </c>
      <c r="G25" s="173">
        <v>-1</v>
      </c>
      <c r="H25" s="169"/>
      <c r="I25" s="173"/>
      <c r="J25" s="178"/>
      <c r="K25" s="169"/>
      <c r="L25" s="169"/>
    </row>
    <row r="26" spans="1:12" ht="18" customHeight="1" x14ac:dyDescent="0.25">
      <c r="A26" s="170">
        <v>42541</v>
      </c>
      <c r="B26" s="177" t="s">
        <v>171</v>
      </c>
      <c r="C26" s="171" t="s">
        <v>274</v>
      </c>
      <c r="D26" s="168"/>
      <c r="E26" s="169"/>
      <c r="F26" s="169">
        <v>-1</v>
      </c>
      <c r="G26" s="173">
        <v>-2</v>
      </c>
      <c r="H26" s="169"/>
      <c r="I26" s="173">
        <v>-1</v>
      </c>
      <c r="J26" s="178">
        <v>-2</v>
      </c>
      <c r="K26" s="169"/>
      <c r="L26" s="169"/>
    </row>
    <row r="27" spans="1:12" ht="18" customHeight="1" x14ac:dyDescent="0.25">
      <c r="A27" s="170">
        <v>42548</v>
      </c>
      <c r="B27" s="177" t="s">
        <v>266</v>
      </c>
      <c r="C27" s="171" t="s">
        <v>275</v>
      </c>
      <c r="D27" s="168"/>
      <c r="E27" s="169"/>
      <c r="F27" s="169">
        <v>-1</v>
      </c>
      <c r="G27" s="173"/>
      <c r="H27" s="169"/>
      <c r="I27" s="173"/>
      <c r="J27" s="178"/>
      <c r="K27" s="173"/>
      <c r="L27" s="173"/>
    </row>
    <row r="28" spans="1:12" ht="18" customHeight="1" x14ac:dyDescent="0.25">
      <c r="A28" s="170">
        <v>42549</v>
      </c>
      <c r="B28" s="177" t="s">
        <v>266</v>
      </c>
      <c r="C28" s="171" t="s">
        <v>276</v>
      </c>
      <c r="D28" s="168"/>
      <c r="E28" s="169"/>
      <c r="F28" s="173">
        <v>-1</v>
      </c>
      <c r="G28" s="173"/>
      <c r="H28" s="169"/>
      <c r="I28" s="173"/>
      <c r="J28" s="178"/>
      <c r="K28" s="173"/>
      <c r="L28" s="173"/>
    </row>
    <row r="29" spans="1:12" ht="18" customHeight="1" x14ac:dyDescent="0.25">
      <c r="A29" s="170">
        <v>42569</v>
      </c>
      <c r="B29" s="177" t="s">
        <v>260</v>
      </c>
      <c r="C29" s="171" t="s">
        <v>277</v>
      </c>
      <c r="D29" s="168"/>
      <c r="E29" s="169"/>
      <c r="F29" s="169">
        <v>-1</v>
      </c>
      <c r="G29" s="173"/>
      <c r="H29" s="169"/>
      <c r="I29" s="173"/>
      <c r="J29" s="178"/>
      <c r="K29" s="173"/>
      <c r="L29" s="173"/>
    </row>
    <row r="30" spans="1:12" ht="18" customHeight="1" x14ac:dyDescent="0.25">
      <c r="A30" s="170">
        <v>42569</v>
      </c>
      <c r="B30" s="177" t="s">
        <v>171</v>
      </c>
      <c r="C30" s="171" t="s">
        <v>278</v>
      </c>
      <c r="D30" s="168"/>
      <c r="E30" s="169"/>
      <c r="F30" s="179"/>
      <c r="G30" s="174"/>
      <c r="H30" s="169"/>
      <c r="I30" s="173"/>
      <c r="J30" s="178">
        <v>-2</v>
      </c>
      <c r="K30" s="173"/>
      <c r="L30" s="173"/>
    </row>
    <row r="31" spans="1:12" ht="18" customHeight="1" x14ac:dyDescent="0.25">
      <c r="A31" s="170">
        <v>42569</v>
      </c>
      <c r="B31" s="177" t="s">
        <v>260</v>
      </c>
      <c r="C31" s="171" t="s">
        <v>279</v>
      </c>
      <c r="D31" s="180"/>
      <c r="E31" s="169"/>
      <c r="F31" s="169">
        <v>-1</v>
      </c>
      <c r="G31" s="173"/>
      <c r="H31" s="169"/>
      <c r="I31" s="174"/>
      <c r="J31" s="178"/>
      <c r="K31" s="173"/>
      <c r="L31" s="173"/>
    </row>
    <row r="32" spans="1:12" ht="18" customHeight="1" x14ac:dyDescent="0.25">
      <c r="A32" s="170">
        <v>42569</v>
      </c>
      <c r="B32" s="177" t="s">
        <v>171</v>
      </c>
      <c r="C32" s="171" t="s">
        <v>279</v>
      </c>
      <c r="D32" s="168"/>
      <c r="E32" s="169"/>
      <c r="F32" s="169">
        <v>-3</v>
      </c>
      <c r="G32" s="173"/>
      <c r="H32" s="169"/>
      <c r="I32" s="173"/>
      <c r="J32" s="178"/>
      <c r="K32" s="173"/>
      <c r="L32" s="173"/>
    </row>
    <row r="33" spans="1:12" ht="18" customHeight="1" x14ac:dyDescent="0.25">
      <c r="A33" s="170">
        <v>42569</v>
      </c>
      <c r="B33" s="177" t="s">
        <v>171</v>
      </c>
      <c r="C33" s="171" t="s">
        <v>280</v>
      </c>
      <c r="D33" s="168"/>
      <c r="E33" s="169"/>
      <c r="F33" s="169">
        <v>3</v>
      </c>
      <c r="G33" s="173">
        <v>-1</v>
      </c>
      <c r="H33" s="169"/>
      <c r="I33" s="173"/>
      <c r="J33" s="178"/>
      <c r="K33" s="173"/>
      <c r="L33" s="173"/>
    </row>
    <row r="34" spans="1:12" ht="18" customHeight="1" x14ac:dyDescent="0.25">
      <c r="A34" s="170">
        <v>42572</v>
      </c>
      <c r="B34" s="177" t="s">
        <v>171</v>
      </c>
      <c r="C34" s="171" t="s">
        <v>281</v>
      </c>
      <c r="D34" s="168"/>
      <c r="E34" s="169"/>
      <c r="F34" s="169"/>
      <c r="G34" s="173"/>
      <c r="H34" s="169"/>
      <c r="I34" s="173">
        <v>-1</v>
      </c>
      <c r="J34" s="178"/>
      <c r="K34" s="173"/>
      <c r="L34" s="173"/>
    </row>
    <row r="35" spans="1:12" ht="18" customHeight="1" x14ac:dyDescent="0.25">
      <c r="A35" s="170">
        <v>42576</v>
      </c>
      <c r="B35" s="177" t="s">
        <v>171</v>
      </c>
      <c r="C35" s="171" t="s">
        <v>282</v>
      </c>
      <c r="D35" s="168"/>
      <c r="E35" s="169"/>
      <c r="F35" s="169">
        <v>-1</v>
      </c>
      <c r="G35" s="173"/>
      <c r="H35" s="169"/>
      <c r="I35" s="173"/>
      <c r="J35" s="178"/>
      <c r="K35" s="173">
        <v>5</v>
      </c>
      <c r="L35" s="173"/>
    </row>
    <row r="36" spans="1:12" ht="18" customHeight="1" x14ac:dyDescent="0.25">
      <c r="A36" s="170">
        <v>42576</v>
      </c>
      <c r="B36" s="177" t="s">
        <v>171</v>
      </c>
      <c r="C36" s="171" t="s">
        <v>237</v>
      </c>
      <c r="D36" s="168"/>
      <c r="E36" s="169"/>
      <c r="F36" s="169"/>
      <c r="G36" s="173"/>
      <c r="H36" s="169"/>
      <c r="I36" s="173">
        <v>-2</v>
      </c>
      <c r="J36" s="178"/>
      <c r="K36" s="173"/>
      <c r="L36" s="173"/>
    </row>
    <row r="37" spans="1:12" ht="18" customHeight="1" x14ac:dyDescent="0.25">
      <c r="A37" s="170">
        <v>42577</v>
      </c>
      <c r="B37" s="177" t="s">
        <v>260</v>
      </c>
      <c r="C37" s="171" t="s">
        <v>283</v>
      </c>
      <c r="D37" s="168"/>
      <c r="E37" s="169"/>
      <c r="F37" s="169">
        <v>-1</v>
      </c>
      <c r="G37" s="173"/>
      <c r="H37" s="169"/>
      <c r="I37" s="173"/>
      <c r="J37" s="178"/>
      <c r="K37" s="173"/>
      <c r="L37" s="173"/>
    </row>
    <row r="38" spans="1:12" ht="18" customHeight="1" x14ac:dyDescent="0.25">
      <c r="A38" s="170">
        <v>42577</v>
      </c>
      <c r="B38" s="177" t="s">
        <v>171</v>
      </c>
      <c r="C38" s="171" t="s">
        <v>281</v>
      </c>
      <c r="D38" s="168"/>
      <c r="E38" s="169"/>
      <c r="F38" s="169"/>
      <c r="G38" s="173"/>
      <c r="H38" s="169"/>
      <c r="I38" s="174"/>
      <c r="J38" s="178"/>
      <c r="K38" s="173">
        <v>-1</v>
      </c>
      <c r="L38" s="173"/>
    </row>
    <row r="39" spans="1:12" ht="18" customHeight="1" x14ac:dyDescent="0.25">
      <c r="A39" s="170">
        <v>42599</v>
      </c>
      <c r="B39" s="177" t="s">
        <v>284</v>
      </c>
      <c r="C39" s="171" t="s">
        <v>285</v>
      </c>
      <c r="D39" s="168"/>
      <c r="E39" s="169"/>
      <c r="F39" s="169"/>
      <c r="G39" s="173">
        <v>-2</v>
      </c>
      <c r="H39" s="169"/>
      <c r="I39" s="173"/>
      <c r="J39" s="178"/>
      <c r="K39" s="173"/>
      <c r="L39" s="173"/>
    </row>
    <row r="40" spans="1:12" ht="18" customHeight="1" x14ac:dyDescent="0.25">
      <c r="A40" s="222" t="s">
        <v>286</v>
      </c>
      <c r="B40" s="177" t="s">
        <v>284</v>
      </c>
      <c r="C40" s="171" t="s">
        <v>287</v>
      </c>
      <c r="D40" s="168"/>
      <c r="E40" s="169"/>
      <c r="F40" s="169"/>
      <c r="G40" s="173"/>
      <c r="H40" s="169"/>
      <c r="I40" s="173">
        <v>12</v>
      </c>
      <c r="J40" s="178">
        <v>-3</v>
      </c>
      <c r="K40" s="173"/>
      <c r="L40" s="173"/>
    </row>
    <row r="41" spans="1:12" ht="18" customHeight="1" x14ac:dyDescent="0.25">
      <c r="A41" s="170">
        <v>42625</v>
      </c>
      <c r="B41" s="177" t="s">
        <v>260</v>
      </c>
      <c r="C41" s="171" t="s">
        <v>288</v>
      </c>
      <c r="D41" s="168"/>
      <c r="E41" s="169"/>
      <c r="F41" s="169">
        <v>-1</v>
      </c>
      <c r="G41" s="173"/>
      <c r="H41" s="169"/>
      <c r="I41" s="173"/>
      <c r="J41" s="178"/>
      <c r="K41" s="173"/>
      <c r="L41" s="173"/>
    </row>
    <row r="42" spans="1:12" ht="18" customHeight="1" x14ac:dyDescent="0.25">
      <c r="A42" s="170">
        <v>42625</v>
      </c>
      <c r="B42" s="177" t="s">
        <v>290</v>
      </c>
      <c r="C42" s="171" t="s">
        <v>291</v>
      </c>
      <c r="D42" s="168"/>
      <c r="E42" s="169"/>
      <c r="F42" s="169"/>
      <c r="G42" s="173"/>
      <c r="H42" s="169"/>
      <c r="I42" s="179">
        <v>-9</v>
      </c>
      <c r="J42" s="178"/>
      <c r="K42" s="173"/>
      <c r="L42" s="173"/>
    </row>
    <row r="43" spans="1:12" ht="18" customHeight="1" x14ac:dyDescent="0.25">
      <c r="A43" s="170">
        <v>42634</v>
      </c>
      <c r="B43" s="177" t="s">
        <v>284</v>
      </c>
      <c r="C43" s="171" t="s">
        <v>292</v>
      </c>
      <c r="D43" s="168"/>
      <c r="E43" s="169"/>
      <c r="F43" s="169"/>
      <c r="G43" s="173"/>
      <c r="H43" s="169"/>
      <c r="I43" s="179">
        <v>-1</v>
      </c>
      <c r="J43" s="178"/>
      <c r="K43" s="173"/>
      <c r="L43" s="173"/>
    </row>
    <row r="44" spans="1:12" ht="18" customHeight="1" x14ac:dyDescent="0.25">
      <c r="A44" s="170">
        <v>42635</v>
      </c>
      <c r="B44" s="177" t="s">
        <v>284</v>
      </c>
      <c r="C44" s="171" t="s">
        <v>293</v>
      </c>
      <c r="D44" s="168"/>
      <c r="E44" s="169"/>
      <c r="F44" s="169">
        <v>1</v>
      </c>
      <c r="G44" s="173">
        <v>-1</v>
      </c>
      <c r="H44" s="169"/>
      <c r="I44" s="179"/>
      <c r="J44" s="178"/>
      <c r="K44" s="173"/>
      <c r="L44" s="173"/>
    </row>
    <row r="45" spans="1:12" ht="18" customHeight="1" x14ac:dyDescent="0.25">
      <c r="A45" s="170">
        <v>42636</v>
      </c>
      <c r="B45" s="177" t="s">
        <v>290</v>
      </c>
      <c r="C45" s="171" t="s">
        <v>294</v>
      </c>
      <c r="D45" s="168"/>
      <c r="E45" s="169"/>
      <c r="F45" s="169">
        <v>-1</v>
      </c>
      <c r="G45" s="173"/>
      <c r="H45" s="169"/>
      <c r="I45" s="179"/>
      <c r="J45" s="178"/>
      <c r="K45" s="173"/>
      <c r="L45" s="173"/>
    </row>
    <row r="46" spans="1:12" ht="18" customHeight="1" x14ac:dyDescent="0.25">
      <c r="A46" s="170">
        <v>42637</v>
      </c>
      <c r="B46" s="177" t="s">
        <v>257</v>
      </c>
      <c r="C46" s="171" t="s">
        <v>295</v>
      </c>
      <c r="D46" s="168"/>
      <c r="E46" s="169"/>
      <c r="F46" s="169">
        <v>2</v>
      </c>
      <c r="G46" s="173"/>
      <c r="H46" s="169"/>
      <c r="I46" s="179"/>
      <c r="J46" s="178"/>
      <c r="K46" s="173"/>
      <c r="L46" s="173"/>
    </row>
    <row r="47" spans="1:12" s="152" customFormat="1" ht="18" customHeight="1" x14ac:dyDescent="0.25">
      <c r="A47" s="170">
        <v>42639</v>
      </c>
      <c r="B47" s="177" t="s">
        <v>284</v>
      </c>
      <c r="C47" s="171" t="s">
        <v>296</v>
      </c>
      <c r="D47" s="168"/>
      <c r="E47" s="169"/>
      <c r="F47" s="169">
        <v>4</v>
      </c>
      <c r="G47" s="173">
        <v>-1</v>
      </c>
      <c r="H47" s="169"/>
      <c r="I47" s="179"/>
      <c r="J47" s="178"/>
      <c r="K47" s="173"/>
      <c r="L47" s="173"/>
    </row>
    <row r="48" spans="1:12" ht="18" customHeight="1" x14ac:dyDescent="0.25">
      <c r="A48" s="170">
        <v>42639</v>
      </c>
      <c r="B48" s="177" t="s">
        <v>284</v>
      </c>
      <c r="C48" s="171" t="s">
        <v>297</v>
      </c>
      <c r="D48" s="168"/>
      <c r="E48" s="169"/>
      <c r="F48" s="169">
        <v>-2</v>
      </c>
      <c r="G48" s="173"/>
      <c r="H48" s="169"/>
      <c r="I48" s="179"/>
      <c r="J48" s="178"/>
      <c r="K48" s="173"/>
      <c r="L48" s="173"/>
    </row>
    <row r="49" spans="1:24" s="203" customFormat="1" ht="18" customHeight="1" x14ac:dyDescent="0.25">
      <c r="A49" s="170">
        <v>42640</v>
      </c>
      <c r="B49" s="177" t="s">
        <v>284</v>
      </c>
      <c r="C49" s="171" t="s">
        <v>298</v>
      </c>
      <c r="D49" s="168"/>
      <c r="E49" s="169"/>
      <c r="F49" s="169"/>
      <c r="G49" s="173"/>
      <c r="H49" s="169"/>
      <c r="I49" s="179">
        <v>-2</v>
      </c>
      <c r="J49" s="178"/>
      <c r="K49" s="173"/>
      <c r="L49" s="173"/>
      <c r="M49"/>
      <c r="N49"/>
      <c r="O49"/>
      <c r="P49"/>
      <c r="Q49"/>
      <c r="R49"/>
      <c r="S49"/>
      <c r="T49"/>
      <c r="U49"/>
      <c r="V49"/>
      <c r="W49"/>
      <c r="X49"/>
    </row>
    <row r="50" spans="1:24" s="203" customFormat="1" ht="18" customHeight="1" x14ac:dyDescent="0.25">
      <c r="A50" s="170">
        <v>42641</v>
      </c>
      <c r="B50" s="177" t="s">
        <v>290</v>
      </c>
      <c r="C50" s="171" t="s">
        <v>297</v>
      </c>
      <c r="D50" s="168"/>
      <c r="E50" s="169"/>
      <c r="F50" s="169">
        <v>-3</v>
      </c>
      <c r="G50" s="173"/>
      <c r="H50" s="169"/>
      <c r="I50" s="179"/>
      <c r="J50" s="178"/>
      <c r="K50" s="173"/>
      <c r="L50" s="173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</row>
    <row r="51" spans="1:24" s="203" customFormat="1" ht="18" customHeight="1" x14ac:dyDescent="0.25">
      <c r="A51" s="170">
        <v>42642</v>
      </c>
      <c r="B51" s="177" t="s">
        <v>284</v>
      </c>
      <c r="C51" s="171" t="s">
        <v>299</v>
      </c>
      <c r="D51" s="168"/>
      <c r="E51" s="169"/>
      <c r="F51" s="169">
        <v>4</v>
      </c>
      <c r="G51" s="173">
        <v>-1</v>
      </c>
      <c r="H51" s="169"/>
      <c r="I51" s="179"/>
      <c r="J51" s="178"/>
      <c r="K51" s="173"/>
      <c r="L51" s="173"/>
      <c r="M51"/>
      <c r="N51"/>
      <c r="O51"/>
      <c r="P51"/>
      <c r="Q51"/>
      <c r="R51"/>
      <c r="S51"/>
      <c r="T51"/>
      <c r="U51"/>
      <c r="V51"/>
      <c r="W51"/>
      <c r="X51"/>
    </row>
    <row r="52" spans="1:24" s="203" customFormat="1" ht="18" customHeight="1" x14ac:dyDescent="0.25">
      <c r="A52" s="170">
        <v>42642</v>
      </c>
      <c r="B52" s="177" t="s">
        <v>300</v>
      </c>
      <c r="C52" s="171" t="s">
        <v>301</v>
      </c>
      <c r="D52" s="168"/>
      <c r="E52" s="169"/>
      <c r="F52" s="169">
        <v>-2</v>
      </c>
      <c r="G52" s="173"/>
      <c r="H52" s="169"/>
      <c r="I52" s="179"/>
      <c r="J52" s="178"/>
      <c r="K52" s="173"/>
      <c r="L52" s="173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</row>
    <row r="53" spans="1:24" s="203" customFormat="1" ht="18" customHeight="1" x14ac:dyDescent="0.25">
      <c r="A53" s="170">
        <v>42639</v>
      </c>
      <c r="B53" s="177" t="s">
        <v>260</v>
      </c>
      <c r="C53" s="171" t="s">
        <v>302</v>
      </c>
      <c r="D53" s="168"/>
      <c r="E53" s="169"/>
      <c r="F53" s="169">
        <v>-2</v>
      </c>
      <c r="G53" s="173"/>
      <c r="H53" s="169"/>
      <c r="I53" s="179"/>
      <c r="J53" s="178"/>
      <c r="K53" s="173"/>
      <c r="L53" s="173"/>
      <c r="M53"/>
      <c r="N53"/>
      <c r="O53"/>
      <c r="P53"/>
      <c r="Q53"/>
      <c r="R53"/>
      <c r="S53"/>
      <c r="T53"/>
      <c r="U53"/>
      <c r="V53"/>
      <c r="W53"/>
      <c r="X53"/>
    </row>
    <row r="54" spans="1:24" s="203" customFormat="1" ht="18" customHeight="1" x14ac:dyDescent="0.25">
      <c r="A54" s="170">
        <v>42646</v>
      </c>
      <c r="B54" s="177" t="s">
        <v>284</v>
      </c>
      <c r="C54" s="171" t="s">
        <v>303</v>
      </c>
      <c r="D54" s="168"/>
      <c r="E54" s="169"/>
      <c r="F54" s="169"/>
      <c r="G54" s="173">
        <v>-2</v>
      </c>
      <c r="H54" s="169"/>
      <c r="I54" s="179"/>
      <c r="J54" s="178"/>
      <c r="K54" s="173"/>
      <c r="L54" s="173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</row>
    <row r="55" spans="1:24" s="203" customFormat="1" ht="18" customHeight="1" x14ac:dyDescent="0.25">
      <c r="A55" s="170">
        <v>42691</v>
      </c>
      <c r="B55" s="177" t="s">
        <v>284</v>
      </c>
      <c r="C55" s="171" t="s">
        <v>304</v>
      </c>
      <c r="D55" s="168"/>
      <c r="E55" s="169"/>
      <c r="F55" s="169"/>
      <c r="G55" s="173"/>
      <c r="H55" s="169"/>
      <c r="I55" s="179"/>
      <c r="J55" s="178"/>
      <c r="K55" s="173">
        <v>-1</v>
      </c>
      <c r="L55" s="173"/>
      <c r="M55"/>
      <c r="N55"/>
      <c r="O55"/>
      <c r="P55"/>
      <c r="Q55"/>
      <c r="R55"/>
      <c r="S55"/>
      <c r="T55"/>
      <c r="U55"/>
      <c r="V55"/>
      <c r="W55"/>
      <c r="X55"/>
    </row>
    <row r="56" spans="1:24" s="203" customFormat="1" ht="18" customHeight="1" x14ac:dyDescent="0.25">
      <c r="A56" s="170">
        <v>42702</v>
      </c>
      <c r="B56" s="177" t="s">
        <v>284</v>
      </c>
      <c r="C56" s="171" t="s">
        <v>305</v>
      </c>
      <c r="D56" s="168"/>
      <c r="E56" s="169"/>
      <c r="F56" s="169"/>
      <c r="G56" s="173">
        <v>-2</v>
      </c>
      <c r="H56" s="169"/>
      <c r="I56" s="179"/>
      <c r="J56" s="178"/>
      <c r="K56" s="173"/>
      <c r="L56" s="173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</row>
    <row r="57" spans="1:24" s="203" customFormat="1" ht="18" customHeight="1" x14ac:dyDescent="0.25">
      <c r="A57" s="170">
        <v>42703</v>
      </c>
      <c r="B57" s="177" t="s">
        <v>171</v>
      </c>
      <c r="C57" s="171" t="s">
        <v>306</v>
      </c>
      <c r="D57" s="168"/>
      <c r="E57" s="169"/>
      <c r="F57" s="169">
        <v>-1</v>
      </c>
      <c r="G57" s="173"/>
      <c r="H57" s="169"/>
      <c r="I57" s="179"/>
      <c r="J57" s="178"/>
      <c r="K57" s="173"/>
      <c r="L57" s="173"/>
      <c r="M57"/>
      <c r="N57"/>
      <c r="O57"/>
      <c r="P57"/>
      <c r="Q57"/>
      <c r="R57"/>
      <c r="S57"/>
      <c r="T57"/>
      <c r="U57"/>
      <c r="V57"/>
      <c r="W57"/>
      <c r="X57"/>
    </row>
    <row r="58" spans="1:24" s="203" customFormat="1" ht="18" customHeight="1" x14ac:dyDescent="0.25">
      <c r="A58" s="209">
        <v>42723</v>
      </c>
      <c r="B58" s="210" t="s">
        <v>284</v>
      </c>
      <c r="C58" s="218" t="s">
        <v>307</v>
      </c>
      <c r="D58" s="168"/>
      <c r="E58" s="169"/>
      <c r="F58" s="169">
        <v>4</v>
      </c>
      <c r="G58" s="173">
        <v>-1</v>
      </c>
      <c r="H58" s="169"/>
      <c r="I58" s="179"/>
      <c r="J58" s="178"/>
      <c r="K58" s="173"/>
      <c r="L58" s="173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</row>
    <row r="59" spans="1:24" s="203" customFormat="1" ht="18" customHeight="1" x14ac:dyDescent="0.25">
      <c r="A59" s="170">
        <v>44185</v>
      </c>
      <c r="B59" s="177" t="s">
        <v>290</v>
      </c>
      <c r="C59" s="171" t="s">
        <v>308</v>
      </c>
      <c r="D59" s="168"/>
      <c r="E59" s="169"/>
      <c r="F59" s="179">
        <v>-1</v>
      </c>
      <c r="G59" s="173"/>
      <c r="H59" s="169"/>
      <c r="I59" s="179"/>
      <c r="J59" s="178"/>
      <c r="K59" s="173"/>
      <c r="L59" s="173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</row>
    <row r="60" spans="1:24" s="203" customFormat="1" ht="18" customHeight="1" x14ac:dyDescent="0.25">
      <c r="A60" s="170">
        <v>42727</v>
      </c>
      <c r="B60" s="177" t="s">
        <v>284</v>
      </c>
      <c r="C60" s="171" t="s">
        <v>310</v>
      </c>
      <c r="D60" s="168"/>
      <c r="E60" s="169"/>
      <c r="F60" s="169">
        <v>-1</v>
      </c>
      <c r="G60" s="173"/>
      <c r="H60" s="169"/>
      <c r="I60" s="179"/>
      <c r="J60" s="178"/>
      <c r="K60" s="173"/>
      <c r="L60" s="173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</row>
    <row r="61" spans="1:24" s="203" customFormat="1" ht="18" customHeight="1" x14ac:dyDescent="0.25">
      <c r="A61" s="170">
        <v>42741</v>
      </c>
      <c r="B61" s="177" t="s">
        <v>284</v>
      </c>
      <c r="C61" s="171" t="s">
        <v>311</v>
      </c>
      <c r="D61" s="168"/>
      <c r="E61" s="169"/>
      <c r="F61" s="169">
        <v>-1</v>
      </c>
      <c r="G61" s="173"/>
      <c r="H61" s="169"/>
      <c r="I61" s="179"/>
      <c r="J61" s="178"/>
      <c r="K61" s="173"/>
      <c r="L61" s="173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</row>
    <row r="62" spans="1:24" s="203" customFormat="1" ht="18" customHeight="1" x14ac:dyDescent="0.25">
      <c r="A62" s="170">
        <v>42787</v>
      </c>
      <c r="B62" s="177" t="s">
        <v>323</v>
      </c>
      <c r="C62" s="171" t="s">
        <v>324</v>
      </c>
      <c r="D62" s="168"/>
      <c r="E62" s="169"/>
      <c r="F62" s="169">
        <v>-1</v>
      </c>
      <c r="G62" s="173"/>
      <c r="H62" s="169"/>
      <c r="I62" s="179"/>
      <c r="J62" s="178"/>
      <c r="K62" s="173"/>
      <c r="L62" s="173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</row>
    <row r="63" spans="1:24" s="203" customFormat="1" ht="18" customHeight="1" x14ac:dyDescent="0.25">
      <c r="A63" s="170">
        <v>42788</v>
      </c>
      <c r="B63" s="177" t="s">
        <v>290</v>
      </c>
      <c r="C63" s="171" t="s">
        <v>295</v>
      </c>
      <c r="D63" s="168"/>
      <c r="E63" s="169"/>
      <c r="F63" s="169"/>
      <c r="G63" s="173">
        <v>-1</v>
      </c>
      <c r="H63" s="169"/>
      <c r="I63" s="179"/>
      <c r="J63" s="178"/>
      <c r="K63" s="173"/>
      <c r="L63" s="173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</row>
    <row r="64" spans="1:24" s="203" customFormat="1" ht="18" customHeight="1" x14ac:dyDescent="0.25">
      <c r="A64" s="170">
        <v>42866</v>
      </c>
      <c r="B64" s="177" t="s">
        <v>284</v>
      </c>
      <c r="C64" s="171" t="s">
        <v>335</v>
      </c>
      <c r="D64" s="168"/>
      <c r="E64" s="169"/>
      <c r="F64" s="169"/>
      <c r="G64" s="173"/>
      <c r="H64" s="169"/>
      <c r="I64" s="179"/>
      <c r="J64" s="178"/>
      <c r="K64" s="173">
        <v>-1</v>
      </c>
      <c r="L64" s="173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</row>
    <row r="65" spans="1:24" s="246" customFormat="1" ht="18" customHeight="1" x14ac:dyDescent="0.25">
      <c r="A65" s="238">
        <v>42996</v>
      </c>
      <c r="B65" s="239" t="s">
        <v>284</v>
      </c>
      <c r="C65" s="240" t="s">
        <v>360</v>
      </c>
      <c r="D65" s="241"/>
      <c r="E65" s="242"/>
      <c r="F65" s="242"/>
      <c r="G65" s="243"/>
      <c r="H65" s="242"/>
      <c r="I65" s="244"/>
      <c r="J65" s="245"/>
      <c r="K65" s="243"/>
      <c r="L65" s="243"/>
    </row>
    <row r="66" spans="1:24" s="256" customFormat="1" ht="18" customHeight="1" x14ac:dyDescent="0.25">
      <c r="A66" s="248">
        <v>43049</v>
      </c>
      <c r="B66" s="249"/>
      <c r="C66" s="250"/>
      <c r="D66" s="251"/>
      <c r="E66" s="252"/>
      <c r="F66" s="252"/>
      <c r="G66" s="253"/>
      <c r="H66" s="252"/>
      <c r="I66" s="254"/>
      <c r="J66" s="255"/>
      <c r="K66" s="253"/>
      <c r="L66" s="253"/>
    </row>
    <row r="67" spans="1:24" s="203" customFormat="1" ht="18" customHeight="1" x14ac:dyDescent="0.25">
      <c r="A67" s="170">
        <v>43136</v>
      </c>
      <c r="B67" s="177" t="s">
        <v>300</v>
      </c>
      <c r="C67" s="171" t="s">
        <v>386</v>
      </c>
      <c r="D67" s="168"/>
      <c r="E67" s="169"/>
      <c r="F67" s="169"/>
      <c r="G67" s="173"/>
      <c r="H67" s="169"/>
      <c r="I67" s="179"/>
      <c r="J67" s="178"/>
      <c r="K67" s="173">
        <v>-1</v>
      </c>
      <c r="L67" s="173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</row>
    <row r="68" spans="1:24" s="203" customFormat="1" ht="18" customHeight="1" x14ac:dyDescent="0.25">
      <c r="A68" s="170"/>
      <c r="B68" s="177"/>
      <c r="C68" s="171"/>
      <c r="D68" s="168"/>
      <c r="E68" s="169"/>
      <c r="F68" s="169"/>
      <c r="G68" s="173"/>
      <c r="H68" s="169"/>
      <c r="I68" s="179"/>
      <c r="J68" s="178"/>
      <c r="K68" s="173"/>
      <c r="L68" s="173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</row>
    <row r="69" spans="1:24" ht="34.5" customHeight="1" x14ac:dyDescent="0.4">
      <c r="A69" s="296" t="s">
        <v>221</v>
      </c>
      <c r="B69" s="297"/>
      <c r="C69" s="298"/>
      <c r="D69" s="193"/>
      <c r="E69" s="194"/>
      <c r="F69" s="194"/>
      <c r="G69" s="194"/>
      <c r="H69" s="194"/>
      <c r="I69" s="194"/>
      <c r="J69" s="194"/>
      <c r="K69" s="194"/>
      <c r="L69" s="194"/>
    </row>
    <row r="70" spans="1:24" ht="18" customHeight="1" x14ac:dyDescent="0.25">
      <c r="A70" s="66"/>
      <c r="B70" s="67"/>
      <c r="C70" s="68" t="s">
        <v>10</v>
      </c>
      <c r="D70" s="69">
        <f t="shared" ref="D70:L70" si="0">SUM(D6:D69)</f>
        <v>0</v>
      </c>
      <c r="E70" s="188">
        <f t="shared" si="0"/>
        <v>0</v>
      </c>
      <c r="F70" s="188">
        <f t="shared" si="0"/>
        <v>0</v>
      </c>
      <c r="G70" s="188">
        <f t="shared" si="0"/>
        <v>0</v>
      </c>
      <c r="H70" s="188">
        <f t="shared" si="0"/>
        <v>0</v>
      </c>
      <c r="I70" s="188">
        <f t="shared" si="0"/>
        <v>0</v>
      </c>
      <c r="J70" s="188">
        <f t="shared" si="0"/>
        <v>0</v>
      </c>
      <c r="K70" s="265">
        <f t="shared" si="0"/>
        <v>1</v>
      </c>
      <c r="L70" s="188">
        <f t="shared" si="0"/>
        <v>0</v>
      </c>
    </row>
    <row r="71" spans="1:24" ht="18" customHeight="1" x14ac:dyDescent="0.25">
      <c r="G71" s="227"/>
      <c r="I71" s="227"/>
      <c r="K71" s="237" t="s">
        <v>359</v>
      </c>
    </row>
    <row r="72" spans="1:24" ht="18" customHeight="1" x14ac:dyDescent="0.25">
      <c r="A72" s="66" t="s">
        <v>245</v>
      </c>
    </row>
    <row r="73" spans="1:24" ht="18" customHeight="1" x14ac:dyDescent="0.25"/>
    <row r="74" spans="1:24" ht="18" customHeight="1" x14ac:dyDescent="0.25"/>
    <row r="75" spans="1:24" ht="18" customHeight="1" x14ac:dyDescent="0.25"/>
    <row r="76" spans="1:24" ht="18" customHeight="1" x14ac:dyDescent="0.25"/>
    <row r="77" spans="1:24" ht="18" customHeight="1" x14ac:dyDescent="0.25"/>
    <row r="78" spans="1:24" ht="18" customHeight="1" x14ac:dyDescent="0.25"/>
    <row r="79" spans="1:24" ht="18" customHeight="1" x14ac:dyDescent="0.25"/>
    <row r="80" spans="1:24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spans="1:12" ht="18" customHeight="1" x14ac:dyDescent="0.25"/>
    <row r="98" spans="1:12" ht="18" customHeight="1" x14ac:dyDescent="0.25"/>
    <row r="99" spans="1:12" ht="18" customHeight="1" x14ac:dyDescent="0.25"/>
    <row r="100" spans="1:12" ht="18" customHeight="1" x14ac:dyDescent="0.25"/>
    <row r="101" spans="1:12" ht="18" customHeight="1" x14ac:dyDescent="0.25"/>
    <row r="102" spans="1:12" ht="18" customHeight="1" x14ac:dyDescent="0.25"/>
    <row r="103" spans="1:12" ht="18" customHeight="1" x14ac:dyDescent="0.25"/>
    <row r="104" spans="1:12" ht="18" customHeight="1" x14ac:dyDescent="0.25"/>
    <row r="105" spans="1:12" ht="18" customHeight="1" x14ac:dyDescent="0.25"/>
    <row r="106" spans="1:12" s="4" customFormat="1" ht="18" customHeight="1" x14ac:dyDescent="0.25">
      <c r="A106"/>
      <c r="B106"/>
      <c r="C106"/>
      <c r="D106" s="24"/>
      <c r="E106" s="17"/>
      <c r="F106" s="17"/>
      <c r="G106" s="17"/>
      <c r="H106" s="17"/>
      <c r="I106" s="17"/>
      <c r="J106" s="17"/>
      <c r="K106" s="17"/>
      <c r="L106" s="17">
        <f>SUM(L6:L71)</f>
        <v>0</v>
      </c>
    </row>
    <row r="107" spans="1:12" ht="18" customHeight="1" x14ac:dyDescent="0.25"/>
    <row r="108" spans="1:12" ht="18" customHeight="1" x14ac:dyDescent="0.25"/>
    <row r="109" spans="1:12" ht="18" customHeight="1" x14ac:dyDescent="0.25"/>
    <row r="110" spans="1:12" ht="18" customHeight="1" x14ac:dyDescent="0.25"/>
    <row r="111" spans="1:12" ht="18" customHeight="1" x14ac:dyDescent="0.25"/>
    <row r="112" spans="1: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</sheetData>
  <mergeCells count="2">
    <mergeCell ref="M2:O2"/>
    <mergeCell ref="A69:C69"/>
  </mergeCells>
  <pageMargins left="0.75" right="0.75" top="1" bottom="1" header="0.5" footer="0.5"/>
  <pageSetup scale="78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132"/>
  <sheetViews>
    <sheetView zoomScale="80" zoomScaleNormal="80" workbookViewId="0">
      <pane ySplit="5" topLeftCell="A30" activePane="bottomLeft" state="frozen"/>
      <selection pane="bottomLeft" activeCell="K2" sqref="K2"/>
    </sheetView>
  </sheetViews>
  <sheetFormatPr defaultRowHeight="13.2" x14ac:dyDescent="0.25"/>
  <cols>
    <col min="1" max="1" width="11.33203125" customWidth="1"/>
    <col min="2" max="2" width="11.6640625" bestFit="1" customWidth="1"/>
    <col min="3" max="3" width="34.6640625" bestFit="1" customWidth="1"/>
    <col min="4" max="4" width="14.6640625" style="24" customWidth="1"/>
    <col min="5" max="5" width="9.6640625" style="17" customWidth="1"/>
    <col min="6" max="6" width="13.33203125" style="17" customWidth="1"/>
    <col min="7" max="7" width="12.44140625" style="17" customWidth="1"/>
    <col min="8" max="8" width="10.6640625" style="17" customWidth="1"/>
    <col min="9" max="9" width="12.5546875" style="17" bestFit="1" customWidth="1"/>
    <col min="10" max="10" width="15.6640625" style="17" customWidth="1"/>
    <col min="11" max="11" width="31.5546875" style="17" bestFit="1" customWidth="1"/>
    <col min="12" max="12" width="12.5546875" style="17" bestFit="1" customWidth="1"/>
  </cols>
  <sheetData>
    <row r="1" spans="1:15" x14ac:dyDescent="0.25">
      <c r="A1" t="s">
        <v>0</v>
      </c>
    </row>
    <row r="2" spans="1:15" s="1" customFormat="1" ht="29.25" customHeight="1" x14ac:dyDescent="0.5">
      <c r="A2" s="9" t="s">
        <v>14</v>
      </c>
      <c r="D2" s="25"/>
      <c r="E2" s="18" t="s">
        <v>15</v>
      </c>
      <c r="F2" s="18"/>
      <c r="G2" s="18"/>
      <c r="H2" s="19" t="s">
        <v>12</v>
      </c>
      <c r="I2" s="18"/>
      <c r="J2" s="18" t="s">
        <v>11</v>
      </c>
      <c r="K2" s="226">
        <v>170912012109</v>
      </c>
      <c r="L2" s="18"/>
      <c r="M2" s="296" t="s">
        <v>221</v>
      </c>
      <c r="N2" s="297"/>
      <c r="O2" s="298"/>
    </row>
    <row r="3" spans="1:15" s="48" customFormat="1" ht="29.25" customHeight="1" x14ac:dyDescent="0.25">
      <c r="D3" s="49"/>
      <c r="E3" s="50"/>
      <c r="F3" s="223" t="s">
        <v>396</v>
      </c>
      <c r="G3" s="224" t="s">
        <v>370</v>
      </c>
      <c r="H3" s="223"/>
      <c r="I3" s="224"/>
      <c r="J3" s="224" t="s">
        <v>400</v>
      </c>
      <c r="K3" s="223"/>
      <c r="L3" s="50"/>
    </row>
    <row r="4" spans="1:15" s="257" customFormat="1" ht="29.25" customHeight="1" x14ac:dyDescent="0.25">
      <c r="A4" s="257" t="s">
        <v>378</v>
      </c>
      <c r="D4" s="258" t="s">
        <v>120</v>
      </c>
      <c r="E4" s="259"/>
      <c r="F4" s="259"/>
      <c r="G4" s="260" t="s">
        <v>370</v>
      </c>
      <c r="H4" s="259"/>
      <c r="I4" s="260" t="s">
        <v>401</v>
      </c>
      <c r="J4" s="260"/>
      <c r="K4" s="259"/>
      <c r="L4" s="259"/>
    </row>
    <row r="5" spans="1:15" ht="56.25" customHeight="1" x14ac:dyDescent="0.4">
      <c r="A5" s="3" t="s">
        <v>1</v>
      </c>
      <c r="B5" s="3" t="s">
        <v>2</v>
      </c>
      <c r="C5" s="3" t="s">
        <v>3</v>
      </c>
      <c r="D5" s="14" t="s">
        <v>4</v>
      </c>
      <c r="E5" s="20" t="s">
        <v>5</v>
      </c>
      <c r="F5" s="207" t="s">
        <v>6</v>
      </c>
      <c r="G5" s="207" t="s">
        <v>7</v>
      </c>
      <c r="H5" s="20" t="s">
        <v>8</v>
      </c>
      <c r="I5" s="58" t="s">
        <v>325</v>
      </c>
      <c r="J5" s="58" t="s">
        <v>240</v>
      </c>
      <c r="K5" s="20" t="s">
        <v>52</v>
      </c>
      <c r="L5" s="20" t="s">
        <v>9</v>
      </c>
    </row>
    <row r="6" spans="1:15" ht="18" customHeight="1" x14ac:dyDescent="0.25">
      <c r="A6" s="166">
        <v>43003</v>
      </c>
      <c r="B6" s="167" t="s">
        <v>312</v>
      </c>
      <c r="C6" s="167" t="s">
        <v>313</v>
      </c>
      <c r="D6" s="168">
        <v>39.700000000000003</v>
      </c>
      <c r="E6" s="169"/>
      <c r="F6" s="169"/>
      <c r="G6" s="169"/>
      <c r="H6" s="169"/>
      <c r="I6" s="169"/>
      <c r="J6" s="169"/>
      <c r="K6" s="169"/>
      <c r="L6" s="169"/>
    </row>
    <row r="7" spans="1:15" ht="18" customHeight="1" x14ac:dyDescent="0.25">
      <c r="A7" s="170">
        <v>43003</v>
      </c>
      <c r="B7" s="171" t="s">
        <v>312</v>
      </c>
      <c r="C7" s="171" t="s">
        <v>361</v>
      </c>
      <c r="D7" s="172">
        <v>-0.2</v>
      </c>
      <c r="E7" s="169"/>
      <c r="F7" s="169"/>
      <c r="G7" s="169"/>
      <c r="H7" s="169"/>
      <c r="I7" s="169"/>
      <c r="J7" s="169"/>
      <c r="K7" s="169"/>
      <c r="L7" s="169"/>
    </row>
    <row r="8" spans="1:15" ht="18" customHeight="1" x14ac:dyDescent="0.25">
      <c r="A8" s="170">
        <v>43003</v>
      </c>
      <c r="B8" s="171" t="s">
        <v>300</v>
      </c>
      <c r="C8" s="171" t="s">
        <v>363</v>
      </c>
      <c r="D8" s="172">
        <v>-4.7</v>
      </c>
      <c r="E8" s="169"/>
      <c r="F8" s="169"/>
      <c r="G8" s="169"/>
      <c r="H8" s="169"/>
      <c r="I8" s="247">
        <v>9</v>
      </c>
      <c r="J8" s="169"/>
      <c r="K8" s="169"/>
      <c r="L8" s="169"/>
    </row>
    <row r="9" spans="1:15" ht="18" customHeight="1" x14ac:dyDescent="0.25">
      <c r="A9" s="170">
        <v>43003</v>
      </c>
      <c r="B9" s="171" t="s">
        <v>323</v>
      </c>
      <c r="C9" s="171" t="s">
        <v>364</v>
      </c>
      <c r="D9" s="172">
        <v>-10.3</v>
      </c>
      <c r="E9" s="169"/>
      <c r="F9" s="169"/>
      <c r="G9" s="169"/>
      <c r="H9" s="169"/>
      <c r="I9" s="169"/>
      <c r="J9" s="169">
        <v>5</v>
      </c>
      <c r="K9" s="169"/>
      <c r="L9" s="169"/>
    </row>
    <row r="10" spans="1:15" ht="18" customHeight="1" x14ac:dyDescent="0.25">
      <c r="A10" s="170">
        <v>43003</v>
      </c>
      <c r="B10" s="171" t="s">
        <v>323</v>
      </c>
      <c r="C10" s="171" t="s">
        <v>366</v>
      </c>
      <c r="D10" s="172">
        <v>-7.9</v>
      </c>
      <c r="E10" s="169"/>
      <c r="F10" s="169">
        <v>15</v>
      </c>
      <c r="G10" s="169"/>
      <c r="H10" s="169"/>
      <c r="I10" s="169"/>
      <c r="J10" s="169"/>
      <c r="K10" s="169"/>
      <c r="L10" s="169"/>
    </row>
    <row r="11" spans="1:15" ht="18" customHeight="1" x14ac:dyDescent="0.25">
      <c r="A11" s="170">
        <v>43003</v>
      </c>
      <c r="B11" s="171" t="s">
        <v>300</v>
      </c>
      <c r="C11" s="171" t="s">
        <v>365</v>
      </c>
      <c r="D11" s="172">
        <v>-10.3</v>
      </c>
      <c r="E11" s="169"/>
      <c r="F11" s="169"/>
      <c r="G11" s="169"/>
      <c r="H11" s="169"/>
      <c r="I11" s="169"/>
      <c r="J11" s="169"/>
      <c r="K11" s="169"/>
      <c r="L11" s="169"/>
    </row>
    <row r="12" spans="1:15" ht="18" customHeight="1" x14ac:dyDescent="0.25">
      <c r="A12" s="170">
        <v>43003</v>
      </c>
      <c r="B12" s="171" t="s">
        <v>323</v>
      </c>
      <c r="C12" s="171" t="s">
        <v>367</v>
      </c>
      <c r="D12" s="172">
        <v>-6.3</v>
      </c>
      <c r="E12" s="169"/>
      <c r="F12" s="169"/>
      <c r="G12" s="169"/>
      <c r="H12" s="169"/>
      <c r="I12" s="247">
        <v>6</v>
      </c>
      <c r="J12" s="174"/>
      <c r="K12" s="169"/>
      <c r="L12" s="169"/>
    </row>
    <row r="13" spans="1:15" ht="18" customHeight="1" x14ac:dyDescent="0.25">
      <c r="A13" s="170">
        <v>43004</v>
      </c>
      <c r="B13" s="171" t="s">
        <v>290</v>
      </c>
      <c r="C13" s="171" t="s">
        <v>368</v>
      </c>
      <c r="D13" s="172"/>
      <c r="E13" s="169"/>
      <c r="F13" s="169"/>
      <c r="G13" s="169"/>
      <c r="H13" s="169"/>
      <c r="I13" s="173">
        <v>-9</v>
      </c>
      <c r="J13" s="169"/>
      <c r="K13" s="169"/>
      <c r="L13" s="169"/>
    </row>
    <row r="14" spans="1:15" ht="18" customHeight="1" x14ac:dyDescent="0.25">
      <c r="A14" s="170">
        <v>43006</v>
      </c>
      <c r="B14" s="171" t="s">
        <v>369</v>
      </c>
      <c r="C14" s="171" t="s">
        <v>21</v>
      </c>
      <c r="D14" s="172"/>
      <c r="E14" s="169"/>
      <c r="F14" s="169"/>
      <c r="G14" s="169">
        <v>5</v>
      </c>
      <c r="H14" s="169"/>
      <c r="I14" s="169"/>
      <c r="J14" s="169"/>
      <c r="K14" s="169"/>
      <c r="L14" s="169"/>
    </row>
    <row r="15" spans="1:15" ht="18" customHeight="1" x14ac:dyDescent="0.25">
      <c r="A15" s="170">
        <v>43013</v>
      </c>
      <c r="B15" s="171" t="s">
        <v>300</v>
      </c>
      <c r="C15" s="171" t="s">
        <v>371</v>
      </c>
      <c r="D15" s="172"/>
      <c r="E15" s="169"/>
      <c r="F15" s="169">
        <v>-2</v>
      </c>
      <c r="G15" s="169"/>
      <c r="H15" s="169"/>
      <c r="I15" s="175"/>
      <c r="J15" s="179"/>
      <c r="K15" s="169"/>
      <c r="L15" s="169"/>
    </row>
    <row r="16" spans="1:15" ht="18" customHeight="1" x14ac:dyDescent="0.25">
      <c r="A16" s="170">
        <v>43018</v>
      </c>
      <c r="B16" s="171" t="s">
        <v>290</v>
      </c>
      <c r="C16" s="171" t="s">
        <v>372</v>
      </c>
      <c r="D16" s="172"/>
      <c r="E16" s="169"/>
      <c r="F16" s="173">
        <v>-1</v>
      </c>
      <c r="G16" s="169"/>
      <c r="H16" s="169"/>
      <c r="I16" s="179"/>
      <c r="J16" s="169"/>
      <c r="K16" s="169"/>
      <c r="L16" s="169"/>
    </row>
    <row r="17" spans="1:24" ht="18" customHeight="1" x14ac:dyDescent="0.25">
      <c r="A17" s="170">
        <v>43027</v>
      </c>
      <c r="B17" s="171" t="s">
        <v>290</v>
      </c>
      <c r="C17" s="171" t="s">
        <v>373</v>
      </c>
      <c r="D17" s="176"/>
      <c r="E17" s="169"/>
      <c r="F17" s="173">
        <v>-3</v>
      </c>
      <c r="G17" s="169"/>
      <c r="H17" s="169"/>
      <c r="I17" s="169"/>
      <c r="J17" s="173"/>
      <c r="K17" s="169"/>
      <c r="L17" s="169"/>
    </row>
    <row r="18" spans="1:24" ht="18" customHeight="1" x14ac:dyDescent="0.25">
      <c r="A18" s="170">
        <v>43031</v>
      </c>
      <c r="B18" s="171" t="s">
        <v>300</v>
      </c>
      <c r="C18" s="171" t="s">
        <v>374</v>
      </c>
      <c r="D18" s="172"/>
      <c r="E18" s="169"/>
      <c r="F18" s="175"/>
      <c r="G18" s="169"/>
      <c r="H18" s="169"/>
      <c r="I18" s="169"/>
      <c r="J18" s="169">
        <v>-2</v>
      </c>
      <c r="K18" s="169"/>
      <c r="L18" s="169"/>
    </row>
    <row r="19" spans="1:24" ht="18" customHeight="1" x14ac:dyDescent="0.25">
      <c r="A19" s="170">
        <v>43011</v>
      </c>
      <c r="B19" s="171" t="s">
        <v>300</v>
      </c>
      <c r="C19" s="171" t="s">
        <v>375</v>
      </c>
      <c r="D19" s="172"/>
      <c r="E19" s="169"/>
      <c r="F19" s="173"/>
      <c r="G19" s="169">
        <v>-1</v>
      </c>
      <c r="H19" s="169"/>
      <c r="I19" s="169">
        <v>4</v>
      </c>
      <c r="J19" s="169"/>
      <c r="K19" s="169"/>
      <c r="L19" s="169"/>
    </row>
    <row r="20" spans="1:24" ht="18" customHeight="1" x14ac:dyDescent="0.25">
      <c r="A20" s="170">
        <v>43039</v>
      </c>
      <c r="B20" s="171" t="s">
        <v>300</v>
      </c>
      <c r="C20" s="171" t="s">
        <v>376</v>
      </c>
      <c r="D20" s="172"/>
      <c r="E20" s="169"/>
      <c r="F20" s="175"/>
      <c r="G20" s="169"/>
      <c r="H20" s="169"/>
      <c r="I20" s="169">
        <v>-9</v>
      </c>
      <c r="J20" s="169"/>
      <c r="K20" s="169"/>
      <c r="L20" s="169"/>
    </row>
    <row r="21" spans="1:24" ht="18" customHeight="1" x14ac:dyDescent="0.25">
      <c r="A21" s="170">
        <v>43046</v>
      </c>
      <c r="B21" s="171" t="s">
        <v>300</v>
      </c>
      <c r="C21" s="171" t="s">
        <v>377</v>
      </c>
      <c r="D21" s="172"/>
      <c r="E21" s="169"/>
      <c r="F21" s="173">
        <v>-1</v>
      </c>
      <c r="G21" s="169"/>
      <c r="H21" s="169"/>
      <c r="I21" s="169"/>
      <c r="J21" s="169"/>
      <c r="K21" s="169"/>
      <c r="L21" s="169"/>
    </row>
    <row r="22" spans="1:24" s="256" customFormat="1" ht="18" customHeight="1" x14ac:dyDescent="0.25">
      <c r="A22" s="248">
        <v>43049</v>
      </c>
      <c r="B22" s="249"/>
      <c r="C22" s="250"/>
      <c r="D22" s="251">
        <v>4</v>
      </c>
      <c r="E22" s="252"/>
      <c r="F22" s="252"/>
      <c r="G22" s="253"/>
      <c r="H22" s="252"/>
      <c r="I22" s="254"/>
      <c r="J22" s="255"/>
      <c r="K22" s="253"/>
      <c r="L22" s="253"/>
    </row>
    <row r="23" spans="1:24" s="203" customFormat="1" ht="18" customHeight="1" x14ac:dyDescent="0.25">
      <c r="A23" s="170">
        <v>43073</v>
      </c>
      <c r="B23" s="177" t="s">
        <v>300</v>
      </c>
      <c r="C23" s="171" t="s">
        <v>382</v>
      </c>
      <c r="D23" s="168"/>
      <c r="E23" s="169"/>
      <c r="F23" s="169">
        <v>-1</v>
      </c>
      <c r="G23" s="173"/>
      <c r="H23" s="169"/>
      <c r="I23" s="179"/>
      <c r="J23" s="178"/>
      <c r="K23" s="173"/>
      <c r="L23" s="173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</row>
    <row r="24" spans="1:24" s="203" customFormat="1" ht="18" customHeight="1" x14ac:dyDescent="0.25">
      <c r="A24" s="170">
        <v>43117</v>
      </c>
      <c r="B24" s="177" t="s">
        <v>300</v>
      </c>
      <c r="C24" s="171" t="s">
        <v>383</v>
      </c>
      <c r="D24" s="168"/>
      <c r="E24" s="169"/>
      <c r="F24" s="169">
        <v>-3</v>
      </c>
      <c r="G24" s="173"/>
      <c r="H24" s="169"/>
      <c r="I24" s="179"/>
      <c r="J24" s="178"/>
      <c r="K24" s="173"/>
      <c r="L24" s="173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</row>
    <row r="25" spans="1:24" s="203" customFormat="1" ht="18" customHeight="1" x14ac:dyDescent="0.25">
      <c r="A25" s="170">
        <v>43117</v>
      </c>
      <c r="B25" s="177" t="s">
        <v>300</v>
      </c>
      <c r="C25" s="171" t="s">
        <v>384</v>
      </c>
      <c r="D25" s="168"/>
      <c r="E25" s="169"/>
      <c r="F25" s="169">
        <v>-1</v>
      </c>
      <c r="G25" s="173"/>
      <c r="H25" s="169"/>
      <c r="I25" s="179"/>
      <c r="J25" s="178"/>
      <c r="K25" s="173"/>
      <c r="L25" s="173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</row>
    <row r="26" spans="1:24" s="203" customFormat="1" ht="18" customHeight="1" x14ac:dyDescent="0.25">
      <c r="A26" s="170">
        <v>43161</v>
      </c>
      <c r="B26" s="177" t="s">
        <v>300</v>
      </c>
      <c r="C26" s="171" t="s">
        <v>387</v>
      </c>
      <c r="D26" s="168"/>
      <c r="E26" s="169"/>
      <c r="F26" s="169"/>
      <c r="G26" s="173"/>
      <c r="H26" s="169"/>
      <c r="I26" s="179"/>
      <c r="J26" s="178">
        <v>-2</v>
      </c>
      <c r="K26" s="173"/>
      <c r="L26" s="173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</row>
    <row r="27" spans="1:24" s="203" customFormat="1" ht="18" customHeight="1" x14ac:dyDescent="0.25">
      <c r="A27" s="170">
        <v>43165</v>
      </c>
      <c r="B27" s="177" t="s">
        <v>300</v>
      </c>
      <c r="C27" s="171" t="s">
        <v>388</v>
      </c>
      <c r="D27" s="168"/>
      <c r="E27" s="169"/>
      <c r="F27" s="169">
        <v>-1</v>
      </c>
      <c r="G27" s="173"/>
      <c r="H27" s="169"/>
      <c r="I27" s="179"/>
      <c r="J27" s="178"/>
      <c r="K27" s="173"/>
      <c r="L27" s="173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</row>
    <row r="28" spans="1:24" s="203" customFormat="1" ht="18" customHeight="1" x14ac:dyDescent="0.25">
      <c r="A28" s="170">
        <v>43181</v>
      </c>
      <c r="B28" s="177" t="s">
        <v>300</v>
      </c>
      <c r="C28" s="171" t="s">
        <v>389</v>
      </c>
      <c r="D28" s="168"/>
      <c r="E28" s="169"/>
      <c r="F28" s="169">
        <v>-1</v>
      </c>
      <c r="G28" s="173"/>
      <c r="H28" s="169"/>
      <c r="I28" s="179"/>
      <c r="J28" s="178"/>
      <c r="K28" s="173"/>
      <c r="L28" s="173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</row>
    <row r="29" spans="1:24" s="203" customFormat="1" ht="18" customHeight="1" x14ac:dyDescent="0.25">
      <c r="A29" s="170">
        <v>43196</v>
      </c>
      <c r="B29" s="177" t="s">
        <v>300</v>
      </c>
      <c r="C29" s="171" t="s">
        <v>390</v>
      </c>
      <c r="D29" s="168"/>
      <c r="E29" s="169"/>
      <c r="F29" s="169">
        <v>-1</v>
      </c>
      <c r="G29" s="173"/>
      <c r="H29" s="169"/>
      <c r="I29" s="179"/>
      <c r="J29" s="178"/>
      <c r="K29" s="173"/>
      <c r="L29" s="173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</row>
    <row r="30" spans="1:24" s="203" customFormat="1" ht="18" customHeight="1" x14ac:dyDescent="0.25">
      <c r="A30" s="170">
        <v>43210</v>
      </c>
      <c r="B30" s="177" t="s">
        <v>391</v>
      </c>
      <c r="C30" s="171" t="s">
        <v>392</v>
      </c>
      <c r="D30" s="168">
        <v>-4</v>
      </c>
      <c r="E30" s="169"/>
      <c r="F30" s="169"/>
      <c r="G30" s="173"/>
      <c r="H30" s="169"/>
      <c r="I30" s="179">
        <v>8</v>
      </c>
      <c r="J30" s="178"/>
      <c r="K30" s="173"/>
      <c r="L30" s="173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</row>
    <row r="31" spans="1:24" s="203" customFormat="1" ht="18" customHeight="1" x14ac:dyDescent="0.25">
      <c r="A31" s="170">
        <v>43214</v>
      </c>
      <c r="B31" s="177" t="s">
        <v>393</v>
      </c>
      <c r="C31" s="171" t="s">
        <v>394</v>
      </c>
      <c r="D31" s="168"/>
      <c r="E31" s="169"/>
      <c r="F31" s="169"/>
      <c r="G31" s="173"/>
      <c r="H31" s="169"/>
      <c r="I31" s="179">
        <v>-9</v>
      </c>
      <c r="J31" s="178"/>
      <c r="K31" s="173"/>
      <c r="L31" s="173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</row>
    <row r="32" spans="1:24" s="203" customFormat="1" ht="18" customHeight="1" x14ac:dyDescent="0.25">
      <c r="A32" s="170">
        <v>43229</v>
      </c>
      <c r="B32" s="177" t="s">
        <v>300</v>
      </c>
      <c r="C32" s="171" t="s">
        <v>395</v>
      </c>
      <c r="D32" s="168"/>
      <c r="E32" s="169"/>
      <c r="F32" s="169">
        <v>4</v>
      </c>
      <c r="G32" s="173">
        <v>-1</v>
      </c>
      <c r="H32" s="169"/>
      <c r="I32" s="179"/>
      <c r="J32" s="178"/>
      <c r="K32" s="173"/>
      <c r="L32" s="173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</row>
    <row r="33" spans="1:24" s="203" customFormat="1" ht="18" customHeight="1" x14ac:dyDescent="0.25">
      <c r="A33" s="170">
        <v>43231</v>
      </c>
      <c r="B33" s="177" t="s">
        <v>393</v>
      </c>
      <c r="C33" s="171" t="s">
        <v>397</v>
      </c>
      <c r="D33" s="168"/>
      <c r="E33" s="169"/>
      <c r="F33" s="169">
        <v>-1</v>
      </c>
      <c r="G33" s="173"/>
      <c r="H33" s="169"/>
      <c r="I33" s="179"/>
      <c r="J33" s="178"/>
      <c r="K33" s="173"/>
      <c r="L33" s="173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</row>
    <row r="34" spans="1:24" s="203" customFormat="1" ht="18" customHeight="1" x14ac:dyDescent="0.25">
      <c r="A34" s="170">
        <v>43235</v>
      </c>
      <c r="B34" s="177" t="s">
        <v>300</v>
      </c>
      <c r="C34" s="171" t="s">
        <v>398</v>
      </c>
      <c r="D34" s="168"/>
      <c r="E34" s="169"/>
      <c r="F34" s="169">
        <v>-1</v>
      </c>
      <c r="G34" s="173"/>
      <c r="H34" s="169"/>
      <c r="I34" s="179"/>
      <c r="J34" s="178"/>
      <c r="K34" s="173"/>
      <c r="L34" s="173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</row>
    <row r="35" spans="1:24" s="203" customFormat="1" ht="18" customHeight="1" x14ac:dyDescent="0.25">
      <c r="A35" s="170">
        <v>43236</v>
      </c>
      <c r="B35" s="177" t="s">
        <v>300</v>
      </c>
      <c r="C35" s="171" t="s">
        <v>399</v>
      </c>
      <c r="D35" s="168"/>
      <c r="E35" s="169"/>
      <c r="F35" s="169"/>
      <c r="G35" s="173">
        <v>-1</v>
      </c>
      <c r="H35" s="169"/>
      <c r="I35" s="179">
        <v>9</v>
      </c>
      <c r="J35" s="178">
        <v>1</v>
      </c>
      <c r="K35" s="173"/>
      <c r="L35" s="173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</row>
    <row r="36" spans="1:24" s="203" customFormat="1" ht="18" customHeight="1" x14ac:dyDescent="0.25">
      <c r="A36" s="170">
        <v>43237</v>
      </c>
      <c r="B36" s="177" t="s">
        <v>300</v>
      </c>
      <c r="C36" s="171" t="s">
        <v>402</v>
      </c>
      <c r="D36" s="168"/>
      <c r="E36" s="169"/>
      <c r="F36" s="169"/>
      <c r="G36" s="173">
        <v>-2</v>
      </c>
      <c r="H36" s="169"/>
      <c r="I36" s="179">
        <v>-9</v>
      </c>
      <c r="J36" s="178"/>
      <c r="K36" s="173"/>
      <c r="L36" s="173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</row>
    <row r="37" spans="1:24" s="203" customFormat="1" ht="18" customHeight="1" x14ac:dyDescent="0.25">
      <c r="A37" s="170">
        <v>43250</v>
      </c>
      <c r="B37" s="177" t="s">
        <v>393</v>
      </c>
      <c r="C37" s="171" t="s">
        <v>403</v>
      </c>
      <c r="D37" s="168"/>
      <c r="E37" s="169"/>
      <c r="F37" s="169">
        <v>-1</v>
      </c>
      <c r="G37" s="173"/>
      <c r="H37" s="169"/>
      <c r="I37" s="179"/>
      <c r="J37" s="178"/>
      <c r="K37" s="173"/>
      <c r="L37" s="173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</row>
    <row r="38" spans="1:24" s="274" customFormat="1" ht="18" customHeight="1" x14ac:dyDescent="0.25">
      <c r="A38" s="269"/>
      <c r="B38" s="270"/>
      <c r="C38" s="160"/>
      <c r="D38" s="271"/>
      <c r="E38" s="183"/>
      <c r="F38" s="183">
        <v>-1</v>
      </c>
      <c r="G38" s="272"/>
      <c r="H38" s="183"/>
      <c r="I38" s="273"/>
      <c r="J38" s="161" t="s">
        <v>405</v>
      </c>
      <c r="K38" s="272"/>
      <c r="L38" s="272"/>
    </row>
    <row r="39" spans="1:24" s="274" customFormat="1" ht="18" customHeight="1" x14ac:dyDescent="0.25">
      <c r="A39" s="269">
        <v>43252</v>
      </c>
      <c r="B39" s="270" t="s">
        <v>300</v>
      </c>
      <c r="C39" s="160" t="s">
        <v>404</v>
      </c>
      <c r="D39" s="271"/>
      <c r="E39" s="183"/>
      <c r="F39" s="183"/>
      <c r="G39" s="272"/>
      <c r="H39" s="183"/>
      <c r="I39" s="273"/>
      <c r="J39" s="161">
        <v>-2</v>
      </c>
      <c r="K39" s="272"/>
      <c r="L39" s="272"/>
    </row>
    <row r="40" spans="1:24" s="246" customFormat="1" ht="18" customHeight="1" x14ac:dyDescent="0.25">
      <c r="A40" s="170"/>
      <c r="B40" s="177"/>
      <c r="C40" s="171"/>
      <c r="D40" s="168"/>
      <c r="E40" s="169"/>
      <c r="F40" s="169"/>
      <c r="G40" s="173"/>
      <c r="H40" s="169"/>
      <c r="I40" s="179"/>
      <c r="J40" s="178"/>
      <c r="K40" s="173"/>
      <c r="L40" s="173"/>
    </row>
    <row r="41" spans="1:24" ht="18" customHeight="1" x14ac:dyDescent="0.25">
      <c r="A41" s="66"/>
      <c r="B41" s="67"/>
      <c r="C41" s="68" t="s">
        <v>10</v>
      </c>
      <c r="D41" s="266">
        <f>SUM(D6:D40)</f>
        <v>-6.2172489379008766E-15</v>
      </c>
      <c r="E41" s="188">
        <f>SUM(E6:E40)</f>
        <v>0</v>
      </c>
      <c r="F41" s="266">
        <f t="shared" ref="F41:L41" si="0">SUM(F6:F40)</f>
        <v>0</v>
      </c>
      <c r="G41" s="265">
        <f t="shared" si="0"/>
        <v>0</v>
      </c>
      <c r="H41" s="69">
        <f t="shared" si="0"/>
        <v>0</v>
      </c>
      <c r="I41" s="265">
        <f t="shared" si="0"/>
        <v>0</v>
      </c>
      <c r="J41" s="266">
        <f t="shared" si="0"/>
        <v>0</v>
      </c>
      <c r="K41" s="188">
        <f t="shared" si="0"/>
        <v>0</v>
      </c>
      <c r="L41" s="69">
        <f t="shared" si="0"/>
        <v>0</v>
      </c>
    </row>
    <row r="42" spans="1:24" ht="18" customHeight="1" x14ac:dyDescent="0.25">
      <c r="F42" s="227"/>
      <c r="G42" s="227"/>
      <c r="I42" s="227"/>
      <c r="J42" s="227"/>
    </row>
    <row r="43" spans="1:24" ht="18" customHeight="1" x14ac:dyDescent="0.25">
      <c r="A43" s="66" t="s">
        <v>362</v>
      </c>
    </row>
    <row r="44" spans="1:24" ht="18" customHeight="1" x14ac:dyDescent="0.25"/>
    <row r="45" spans="1:24" ht="18" customHeight="1" x14ac:dyDescent="0.25"/>
    <row r="46" spans="1:24" ht="18" customHeight="1" x14ac:dyDescent="0.25"/>
    <row r="47" spans="1:24" ht="18" customHeight="1" x14ac:dyDescent="0.25"/>
    <row r="48" spans="1:24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spans="1:12" ht="18" customHeight="1" x14ac:dyDescent="0.25"/>
    <row r="66" spans="1:12" ht="18" customHeight="1" x14ac:dyDescent="0.25"/>
    <row r="67" spans="1:12" ht="18" customHeight="1" x14ac:dyDescent="0.25"/>
    <row r="68" spans="1:12" ht="18" customHeight="1" x14ac:dyDescent="0.25"/>
    <row r="69" spans="1:12" ht="18" customHeight="1" x14ac:dyDescent="0.25"/>
    <row r="70" spans="1:12" ht="18" customHeight="1" x14ac:dyDescent="0.25"/>
    <row r="71" spans="1:12" ht="18" customHeight="1" x14ac:dyDescent="0.25"/>
    <row r="72" spans="1:12" ht="18" customHeight="1" x14ac:dyDescent="0.25"/>
    <row r="73" spans="1:12" ht="18" customHeight="1" x14ac:dyDescent="0.25"/>
    <row r="74" spans="1:12" ht="18" customHeight="1" x14ac:dyDescent="0.25"/>
    <row r="75" spans="1:12" ht="18" customHeight="1" x14ac:dyDescent="0.25"/>
    <row r="76" spans="1:12" ht="18" customHeight="1" x14ac:dyDescent="0.25"/>
    <row r="77" spans="1:12" s="4" customFormat="1" ht="18" customHeight="1" x14ac:dyDescent="0.25">
      <c r="A77"/>
      <c r="B77"/>
      <c r="C77"/>
      <c r="D77" s="24"/>
      <c r="E77" s="17"/>
      <c r="F77" s="17"/>
      <c r="G77" s="17"/>
      <c r="H77" s="17"/>
      <c r="I77" s="17"/>
      <c r="J77" s="17"/>
      <c r="K77" s="17"/>
      <c r="L77" s="17">
        <f>SUM(L6:L42)</f>
        <v>0</v>
      </c>
    </row>
    <row r="78" spans="1:12" ht="18" customHeight="1" x14ac:dyDescent="0.25"/>
    <row r="79" spans="1:12" ht="18" customHeight="1" x14ac:dyDescent="0.25"/>
    <row r="80" spans="1:12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</sheetData>
  <mergeCells count="1">
    <mergeCell ref="M2:O2"/>
  </mergeCells>
  <pageMargins left="0.75" right="0.75" top="1" bottom="1" header="0.5" footer="0.5"/>
  <pageSetup scale="7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167"/>
  <sheetViews>
    <sheetView zoomScale="77" zoomScaleNormal="77" workbookViewId="0">
      <pane ySplit="5" topLeftCell="A12" activePane="bottomLeft" state="frozen"/>
      <selection pane="bottomLeft" activeCell="D20" sqref="D20"/>
    </sheetView>
  </sheetViews>
  <sheetFormatPr defaultRowHeight="13.2" x14ac:dyDescent="0.25"/>
  <cols>
    <col min="1" max="1" width="11.33203125" style="287" customWidth="1"/>
    <col min="2" max="2" width="11.6640625" style="287" bestFit="1" customWidth="1"/>
    <col min="3" max="3" width="34.6640625" style="287" bestFit="1" customWidth="1"/>
    <col min="4" max="4" width="14.6640625" style="24" customWidth="1"/>
    <col min="5" max="5" width="9.6640625" style="17" customWidth="1"/>
    <col min="6" max="6" width="13.33203125" style="17" customWidth="1"/>
    <col min="7" max="7" width="12.44140625" style="17" customWidth="1"/>
    <col min="8" max="8" width="10.6640625" style="17" customWidth="1"/>
    <col min="9" max="9" width="12.5546875" style="17" bestFit="1" customWidth="1"/>
    <col min="10" max="10" width="15.6640625" style="17" customWidth="1"/>
    <col min="11" max="11" width="33.44140625" style="17" bestFit="1" customWidth="1"/>
    <col min="12" max="12" width="12.5546875" style="17" bestFit="1" customWidth="1"/>
  </cols>
  <sheetData>
    <row r="1" spans="1:15" x14ac:dyDescent="0.25">
      <c r="A1" s="287" t="s">
        <v>0</v>
      </c>
    </row>
    <row r="2" spans="1:15" s="1" customFormat="1" ht="29.25" customHeight="1" x14ac:dyDescent="0.5">
      <c r="A2" s="292" t="s">
        <v>14</v>
      </c>
      <c r="B2" s="288"/>
      <c r="C2" s="288"/>
      <c r="D2" s="25"/>
      <c r="E2" s="18" t="s">
        <v>15</v>
      </c>
      <c r="F2" s="18"/>
      <c r="G2" s="18"/>
      <c r="H2" s="19" t="s">
        <v>12</v>
      </c>
      <c r="I2" s="18"/>
      <c r="J2" s="18" t="s">
        <v>406</v>
      </c>
      <c r="K2" s="18">
        <v>180604022206</v>
      </c>
      <c r="L2" s="18"/>
      <c r="M2" s="296" t="s">
        <v>221</v>
      </c>
      <c r="N2" s="297"/>
      <c r="O2" s="298"/>
    </row>
    <row r="3" spans="1:15" s="48" customFormat="1" ht="29.25" customHeight="1" x14ac:dyDescent="0.25">
      <c r="A3" s="281"/>
      <c r="B3" s="281"/>
      <c r="C3" s="281"/>
      <c r="D3" s="282"/>
      <c r="E3" s="223"/>
      <c r="F3" s="223"/>
      <c r="G3" s="224"/>
      <c r="H3" s="223"/>
      <c r="I3" s="223"/>
      <c r="J3" s="223"/>
      <c r="K3" s="223"/>
      <c r="L3" s="223"/>
      <c r="M3" s="281"/>
      <c r="N3" s="281"/>
      <c r="O3" s="281"/>
    </row>
    <row r="4" spans="1:15" s="281" customFormat="1" ht="29.25" customHeight="1" x14ac:dyDescent="0.25">
      <c r="D4" s="282"/>
      <c r="E4" s="223"/>
      <c r="F4" s="223" t="s">
        <v>412</v>
      </c>
      <c r="G4" s="224" t="s">
        <v>413</v>
      </c>
      <c r="H4" s="223"/>
      <c r="I4" s="223" t="s">
        <v>265</v>
      </c>
      <c r="J4" s="223"/>
      <c r="K4" s="223"/>
      <c r="L4" s="223"/>
    </row>
    <row r="5" spans="1:15" ht="56.25" customHeight="1" x14ac:dyDescent="0.4">
      <c r="A5" s="283" t="s">
        <v>1</v>
      </c>
      <c r="B5" s="283" t="s">
        <v>2</v>
      </c>
      <c r="C5" s="283" t="s">
        <v>3</v>
      </c>
      <c r="D5" s="284" t="s">
        <v>4</v>
      </c>
      <c r="E5" s="285" t="s">
        <v>5</v>
      </c>
      <c r="F5" s="285" t="s">
        <v>6</v>
      </c>
      <c r="G5" s="285" t="s">
        <v>7</v>
      </c>
      <c r="H5" s="285" t="s">
        <v>8</v>
      </c>
      <c r="I5" s="286" t="s">
        <v>239</v>
      </c>
      <c r="J5" s="286" t="s">
        <v>240</v>
      </c>
      <c r="K5" s="285" t="s">
        <v>52</v>
      </c>
      <c r="L5" s="285" t="s">
        <v>9</v>
      </c>
      <c r="M5" s="203"/>
      <c r="N5" s="203"/>
      <c r="O5" s="203"/>
    </row>
    <row r="6" spans="1:15" ht="18" customHeight="1" x14ac:dyDescent="0.25">
      <c r="A6" s="166">
        <v>43262</v>
      </c>
      <c r="B6" s="167" t="s">
        <v>407</v>
      </c>
      <c r="C6" s="167" t="s">
        <v>59</v>
      </c>
      <c r="D6" s="168">
        <v>11.9</v>
      </c>
      <c r="E6" s="169"/>
      <c r="F6" s="169"/>
      <c r="G6" s="169"/>
      <c r="H6" s="169"/>
      <c r="I6" s="169"/>
      <c r="J6" s="169"/>
      <c r="K6" s="169"/>
      <c r="L6" s="169"/>
      <c r="M6" s="203"/>
      <c r="N6" s="203"/>
      <c r="O6" s="203"/>
    </row>
    <row r="7" spans="1:15" ht="18" customHeight="1" x14ac:dyDescent="0.25">
      <c r="A7" s="166">
        <v>43262</v>
      </c>
      <c r="B7" s="289" t="s">
        <v>407</v>
      </c>
      <c r="C7" s="289" t="s">
        <v>408</v>
      </c>
      <c r="D7" s="172">
        <v>-0.2</v>
      </c>
      <c r="E7" s="169"/>
      <c r="F7" s="169"/>
      <c r="G7" s="169"/>
      <c r="H7" s="169"/>
      <c r="I7" s="169"/>
      <c r="J7" s="169"/>
      <c r="K7" s="169"/>
      <c r="L7" s="169"/>
      <c r="M7" s="203"/>
      <c r="N7" s="203"/>
      <c r="O7" s="203"/>
    </row>
    <row r="8" spans="1:15" ht="18" customHeight="1" x14ac:dyDescent="0.25">
      <c r="A8" s="166">
        <v>43264</v>
      </c>
      <c r="B8" s="289" t="s">
        <v>300</v>
      </c>
      <c r="C8" s="289" t="s">
        <v>410</v>
      </c>
      <c r="D8" s="172">
        <v>-5</v>
      </c>
      <c r="E8" s="169"/>
      <c r="F8" s="169">
        <v>10</v>
      </c>
      <c r="G8" s="169"/>
      <c r="H8" s="169"/>
      <c r="I8" s="169"/>
      <c r="J8" s="169"/>
      <c r="K8" s="169"/>
      <c r="L8" s="169"/>
      <c r="M8" s="203"/>
      <c r="N8" s="203"/>
      <c r="O8" s="203"/>
    </row>
    <row r="9" spans="1:15" ht="18" customHeight="1" x14ac:dyDescent="0.25">
      <c r="A9" s="166">
        <v>43264</v>
      </c>
      <c r="B9" s="289" t="s">
        <v>300</v>
      </c>
      <c r="C9" s="289" t="s">
        <v>411</v>
      </c>
      <c r="D9" s="172">
        <v>-6</v>
      </c>
      <c r="E9" s="169"/>
      <c r="F9" s="169"/>
      <c r="G9" s="169">
        <v>3</v>
      </c>
      <c r="H9" s="169"/>
      <c r="I9" s="169"/>
      <c r="J9" s="169"/>
      <c r="K9" s="169"/>
      <c r="L9" s="169"/>
      <c r="M9" s="203"/>
      <c r="N9" s="203"/>
      <c r="O9" s="203"/>
    </row>
    <row r="10" spans="1:15" ht="18" customHeight="1" x14ac:dyDescent="0.25">
      <c r="A10" s="166">
        <v>43264</v>
      </c>
      <c r="B10" s="289" t="s">
        <v>414</v>
      </c>
      <c r="C10" s="289" t="s">
        <v>415</v>
      </c>
      <c r="D10" s="172"/>
      <c r="E10" s="169"/>
      <c r="F10" s="169">
        <v>-1</v>
      </c>
      <c r="G10" s="169"/>
      <c r="H10" s="169"/>
      <c r="I10" s="169"/>
      <c r="J10" s="169"/>
      <c r="K10" s="169"/>
      <c r="L10" s="169"/>
      <c r="M10" s="203"/>
      <c r="N10" s="203"/>
      <c r="O10" s="203"/>
    </row>
    <row r="11" spans="1:15" ht="18" customHeight="1" x14ac:dyDescent="0.25">
      <c r="A11" s="166">
        <v>43264</v>
      </c>
      <c r="B11" s="291" t="s">
        <v>393</v>
      </c>
      <c r="C11" s="289" t="s">
        <v>416</v>
      </c>
      <c r="D11" s="168"/>
      <c r="E11" s="169"/>
      <c r="F11" s="169">
        <v>-1</v>
      </c>
      <c r="G11" s="173"/>
      <c r="H11" s="169"/>
      <c r="I11" s="179"/>
      <c r="J11" s="178"/>
      <c r="K11" s="173"/>
      <c r="L11" s="173"/>
      <c r="M11" s="203"/>
      <c r="N11" s="203"/>
      <c r="O11" s="203"/>
    </row>
    <row r="12" spans="1:15" ht="18" customHeight="1" x14ac:dyDescent="0.25">
      <c r="A12" s="166">
        <v>43264</v>
      </c>
      <c r="B12" s="291" t="s">
        <v>393</v>
      </c>
      <c r="C12" s="289" t="s">
        <v>417</v>
      </c>
      <c r="D12" s="168"/>
      <c r="E12" s="169"/>
      <c r="F12" s="169">
        <v>-1</v>
      </c>
      <c r="G12" s="173"/>
      <c r="H12" s="169"/>
      <c r="I12" s="179"/>
      <c r="J12" s="178"/>
      <c r="K12" s="173"/>
      <c r="L12" s="173"/>
      <c r="M12" s="203"/>
      <c r="N12" s="203"/>
      <c r="O12" s="203"/>
    </row>
    <row r="13" spans="1:15" ht="18" customHeight="1" x14ac:dyDescent="0.25">
      <c r="A13" s="166">
        <v>43266</v>
      </c>
      <c r="B13" s="291" t="s">
        <v>393</v>
      </c>
      <c r="C13" s="289" t="s">
        <v>418</v>
      </c>
      <c r="D13" s="168"/>
      <c r="E13" s="169"/>
      <c r="F13" s="169">
        <v>-1</v>
      </c>
      <c r="G13" s="173"/>
      <c r="H13" s="169"/>
      <c r="I13" s="179"/>
      <c r="J13" s="178"/>
      <c r="K13" s="173"/>
      <c r="L13" s="173"/>
      <c r="M13" s="203"/>
      <c r="N13" s="203"/>
      <c r="O13" s="203"/>
    </row>
    <row r="14" spans="1:15" ht="18" customHeight="1" x14ac:dyDescent="0.25">
      <c r="A14" s="166">
        <v>43279</v>
      </c>
      <c r="B14" s="291" t="s">
        <v>393</v>
      </c>
      <c r="C14" s="289" t="s">
        <v>419</v>
      </c>
      <c r="D14" s="168"/>
      <c r="E14" s="169"/>
      <c r="F14" s="169">
        <v>-2</v>
      </c>
      <c r="G14" s="173"/>
      <c r="H14" s="169"/>
      <c r="I14" s="179"/>
      <c r="J14" s="178"/>
      <c r="K14" s="173"/>
      <c r="L14" s="173"/>
      <c r="M14" s="203"/>
      <c r="N14" s="203"/>
      <c r="O14" s="203"/>
    </row>
    <row r="15" spans="1:15" ht="18" customHeight="1" x14ac:dyDescent="0.25">
      <c r="A15" s="293">
        <v>43291</v>
      </c>
      <c r="B15" s="294" t="s">
        <v>300</v>
      </c>
      <c r="C15" s="295" t="s">
        <v>420</v>
      </c>
      <c r="D15" s="168"/>
      <c r="E15" s="169"/>
      <c r="F15" s="169">
        <v>-1</v>
      </c>
      <c r="G15" s="173">
        <v>-2</v>
      </c>
      <c r="H15" s="169"/>
      <c r="I15" s="179">
        <v>9</v>
      </c>
      <c r="J15" s="178"/>
      <c r="K15" s="173"/>
      <c r="L15" s="173"/>
      <c r="M15" s="203"/>
      <c r="N15" s="203"/>
      <c r="O15" s="203"/>
    </row>
    <row r="16" spans="1:15" ht="18" customHeight="1" x14ac:dyDescent="0.25">
      <c r="A16" s="293">
        <v>43292</v>
      </c>
      <c r="B16" s="294" t="s">
        <v>300</v>
      </c>
      <c r="C16" s="295" t="s">
        <v>421</v>
      </c>
      <c r="D16" s="168"/>
      <c r="E16" s="169"/>
      <c r="F16" s="169"/>
      <c r="G16" s="173"/>
      <c r="H16" s="169"/>
      <c r="I16" s="179">
        <v>-9</v>
      </c>
      <c r="J16" s="178"/>
      <c r="K16" s="173"/>
      <c r="L16" s="173"/>
      <c r="M16" s="203"/>
      <c r="N16" s="203"/>
      <c r="O16" s="203"/>
    </row>
    <row r="17" spans="1:15" ht="18" customHeight="1" x14ac:dyDescent="0.25">
      <c r="A17" s="293">
        <v>43292</v>
      </c>
      <c r="B17" s="294" t="s">
        <v>300</v>
      </c>
      <c r="C17" s="295" t="s">
        <v>422</v>
      </c>
      <c r="D17" s="168">
        <v>-0.5</v>
      </c>
      <c r="E17" s="169"/>
      <c r="F17" s="169">
        <v>-3</v>
      </c>
      <c r="G17" s="173">
        <v>1</v>
      </c>
      <c r="H17" s="169"/>
      <c r="I17" s="179"/>
      <c r="J17" s="178"/>
      <c r="K17" s="173"/>
      <c r="L17" s="173"/>
      <c r="M17" s="203"/>
      <c r="N17" s="203"/>
      <c r="O17" s="203"/>
    </row>
    <row r="18" spans="1:15" ht="18" customHeight="1" x14ac:dyDescent="0.25">
      <c r="A18" s="293">
        <v>43292</v>
      </c>
      <c r="B18" s="294" t="s">
        <v>300</v>
      </c>
      <c r="C18" s="295" t="s">
        <v>423</v>
      </c>
      <c r="D18" s="168"/>
      <c r="E18" s="169"/>
      <c r="F18" s="169"/>
      <c r="G18" s="173">
        <v>-2</v>
      </c>
      <c r="H18" s="169"/>
      <c r="I18" s="179"/>
      <c r="J18" s="178"/>
      <c r="K18" s="173"/>
      <c r="L18" s="173"/>
      <c r="M18" s="203"/>
      <c r="N18" s="203"/>
      <c r="O18" s="203"/>
    </row>
    <row r="19" spans="1:15" ht="18" customHeight="1" x14ac:dyDescent="0.25">
      <c r="A19" s="293"/>
      <c r="B19" s="294"/>
      <c r="C19" s="295"/>
      <c r="D19" s="168">
        <v>-0.2</v>
      </c>
      <c r="E19" s="169"/>
      <c r="F19" s="169"/>
      <c r="G19" s="173"/>
      <c r="H19" s="169"/>
      <c r="I19" s="179"/>
      <c r="J19" s="178"/>
      <c r="K19" s="173"/>
      <c r="L19" s="173"/>
      <c r="M19" s="203"/>
      <c r="N19" s="203"/>
      <c r="O19" s="203"/>
    </row>
    <row r="20" spans="1:15" ht="18" customHeight="1" x14ac:dyDescent="0.25">
      <c r="A20" s="293"/>
      <c r="B20" s="294"/>
      <c r="C20" s="295"/>
      <c r="D20" s="168"/>
      <c r="E20" s="169"/>
      <c r="F20" s="169"/>
      <c r="G20" s="173"/>
      <c r="H20" s="169"/>
      <c r="I20" s="179"/>
      <c r="J20" s="178"/>
      <c r="K20" s="173"/>
      <c r="L20" s="173"/>
      <c r="M20" s="203"/>
      <c r="N20" s="203"/>
      <c r="O20" s="203"/>
    </row>
    <row r="21" spans="1:15" ht="18" customHeight="1" x14ac:dyDescent="0.4">
      <c r="A21" s="296" t="s">
        <v>221</v>
      </c>
      <c r="B21" s="297"/>
      <c r="C21" s="298"/>
      <c r="D21" s="193"/>
      <c r="E21" s="194"/>
      <c r="F21" s="194"/>
      <c r="G21" s="194"/>
      <c r="H21" s="194"/>
      <c r="I21" s="194"/>
      <c r="J21" s="194"/>
      <c r="K21" s="194"/>
      <c r="L21" s="194"/>
      <c r="M21" s="203"/>
      <c r="N21" s="203"/>
      <c r="O21" s="203"/>
    </row>
    <row r="22" spans="1:15" ht="18" customHeight="1" x14ac:dyDescent="0.25">
      <c r="A22" s="275"/>
      <c r="B22" s="275"/>
      <c r="C22" s="276" t="s">
        <v>10</v>
      </c>
      <c r="D22" s="277">
        <f t="shared" ref="D22:L22" si="0">SUM(D6:D21)</f>
        <v>1.0547118733938987E-15</v>
      </c>
      <c r="E22" s="278">
        <f t="shared" si="0"/>
        <v>0</v>
      </c>
      <c r="F22" s="278">
        <f t="shared" si="0"/>
        <v>0</v>
      </c>
      <c r="G22" s="278">
        <f t="shared" si="0"/>
        <v>0</v>
      </c>
      <c r="H22" s="278">
        <f t="shared" si="0"/>
        <v>0</v>
      </c>
      <c r="I22" s="278">
        <f t="shared" si="0"/>
        <v>0</v>
      </c>
      <c r="J22" s="278">
        <f t="shared" si="0"/>
        <v>0</v>
      </c>
      <c r="K22" s="278">
        <f t="shared" si="0"/>
        <v>0</v>
      </c>
      <c r="L22" s="278">
        <f t="shared" si="0"/>
        <v>0</v>
      </c>
      <c r="M22" s="203"/>
      <c r="N22" s="203"/>
      <c r="O22" s="203"/>
    </row>
    <row r="23" spans="1:15" ht="18" customHeight="1" x14ac:dyDescent="0.25">
      <c r="A23" s="290"/>
      <c r="B23" s="290"/>
      <c r="C23" s="290"/>
      <c r="D23" s="279"/>
      <c r="E23" s="247"/>
      <c r="F23" s="247"/>
      <c r="G23" s="280"/>
      <c r="H23" s="247"/>
      <c r="I23" s="280"/>
      <c r="J23" s="247"/>
      <c r="K23" s="280"/>
      <c r="L23" s="247"/>
      <c r="M23" s="203"/>
      <c r="N23" s="203"/>
      <c r="O23" s="203"/>
    </row>
    <row r="24" spans="1:15" ht="18" customHeight="1" x14ac:dyDescent="0.25">
      <c r="A24" s="275" t="s">
        <v>409</v>
      </c>
      <c r="B24" s="290"/>
      <c r="C24" s="290"/>
      <c r="D24" s="279"/>
      <c r="E24" s="247"/>
      <c r="F24" s="247"/>
      <c r="G24" s="247"/>
      <c r="H24" s="247"/>
      <c r="I24" s="247"/>
      <c r="J24" s="247"/>
      <c r="K24" s="247"/>
      <c r="L24" s="247"/>
      <c r="M24" s="203"/>
      <c r="N24" s="203"/>
      <c r="O24" s="203"/>
    </row>
    <row r="25" spans="1:15" ht="18" customHeight="1" x14ac:dyDescent="0.25">
      <c r="A25" s="290"/>
      <c r="B25" s="290"/>
      <c r="C25" s="290"/>
      <c r="D25" s="279"/>
      <c r="E25" s="247"/>
      <c r="F25" s="247"/>
      <c r="G25" s="247"/>
      <c r="H25" s="247"/>
      <c r="I25" s="247"/>
      <c r="J25" s="247"/>
      <c r="K25" s="247"/>
      <c r="L25" s="247"/>
      <c r="M25" s="203"/>
      <c r="N25" s="203"/>
      <c r="O25" s="203"/>
    </row>
    <row r="26" spans="1:15" ht="18" customHeight="1" x14ac:dyDescent="0.25">
      <c r="M26" s="203"/>
      <c r="N26" s="203"/>
      <c r="O26" s="203"/>
    </row>
    <row r="27" spans="1:15" ht="18" customHeight="1" x14ac:dyDescent="0.25">
      <c r="M27" s="203"/>
      <c r="N27" s="203"/>
      <c r="O27" s="203"/>
    </row>
    <row r="28" spans="1:15" ht="18" customHeight="1" x14ac:dyDescent="0.25">
      <c r="M28" s="203"/>
      <c r="N28" s="203"/>
      <c r="O28" s="203"/>
    </row>
    <row r="29" spans="1:15" ht="18" customHeight="1" x14ac:dyDescent="0.25">
      <c r="M29" s="203"/>
      <c r="N29" s="203"/>
      <c r="O29" s="203"/>
    </row>
    <row r="30" spans="1:15" ht="18" customHeight="1" x14ac:dyDescent="0.25">
      <c r="M30" s="203"/>
      <c r="N30" s="203"/>
      <c r="O30" s="203"/>
    </row>
    <row r="31" spans="1:15" ht="18" customHeight="1" x14ac:dyDescent="0.25">
      <c r="M31" s="203"/>
      <c r="N31" s="203"/>
      <c r="O31" s="203"/>
    </row>
    <row r="32" spans="1:15" ht="18" customHeight="1" x14ac:dyDescent="0.25">
      <c r="M32" s="203"/>
      <c r="N32" s="203"/>
      <c r="O32" s="203"/>
    </row>
    <row r="33" spans="13:15" ht="18" customHeight="1" x14ac:dyDescent="0.25">
      <c r="M33" s="203"/>
      <c r="N33" s="203"/>
      <c r="O33" s="203"/>
    </row>
    <row r="34" spans="13:15" ht="18" customHeight="1" x14ac:dyDescent="0.25">
      <c r="M34" s="203"/>
      <c r="N34" s="203"/>
      <c r="O34" s="203"/>
    </row>
    <row r="35" spans="13:15" ht="18" customHeight="1" x14ac:dyDescent="0.25">
      <c r="M35" s="203"/>
      <c r="N35" s="203"/>
      <c r="O35" s="203"/>
    </row>
    <row r="36" spans="13:15" ht="18" customHeight="1" x14ac:dyDescent="0.25">
      <c r="M36" s="203"/>
      <c r="N36" s="203"/>
      <c r="O36" s="203"/>
    </row>
    <row r="37" spans="13:15" ht="18" customHeight="1" x14ac:dyDescent="0.25">
      <c r="M37" s="203"/>
      <c r="N37" s="203"/>
      <c r="O37" s="203"/>
    </row>
    <row r="38" spans="13:15" ht="18" customHeight="1" x14ac:dyDescent="0.25">
      <c r="M38" s="203"/>
      <c r="N38" s="203"/>
      <c r="O38" s="203"/>
    </row>
    <row r="39" spans="13:15" ht="18" customHeight="1" x14ac:dyDescent="0.25">
      <c r="M39" s="203"/>
      <c r="N39" s="203"/>
      <c r="O39" s="203"/>
    </row>
    <row r="40" spans="13:15" ht="18" customHeight="1" x14ac:dyDescent="0.25">
      <c r="M40" s="203"/>
      <c r="N40" s="203"/>
      <c r="O40" s="203"/>
    </row>
    <row r="41" spans="13:15" ht="18" customHeight="1" x14ac:dyDescent="0.25">
      <c r="M41" s="203"/>
      <c r="N41" s="203"/>
      <c r="O41" s="203"/>
    </row>
    <row r="42" spans="13:15" ht="18" customHeight="1" x14ac:dyDescent="0.25">
      <c r="M42" s="203"/>
      <c r="N42" s="203"/>
      <c r="O42" s="203"/>
    </row>
    <row r="43" spans="13:15" ht="18" customHeight="1" x14ac:dyDescent="0.25">
      <c r="M43" s="203"/>
      <c r="N43" s="203"/>
      <c r="O43" s="203"/>
    </row>
    <row r="44" spans="13:15" ht="18" customHeight="1" x14ac:dyDescent="0.25">
      <c r="M44" s="203"/>
      <c r="N44" s="203"/>
      <c r="O44" s="203"/>
    </row>
    <row r="45" spans="13:15" ht="18" customHeight="1" x14ac:dyDescent="0.25">
      <c r="M45" s="203"/>
      <c r="N45" s="203"/>
      <c r="O45" s="203"/>
    </row>
    <row r="46" spans="13:15" ht="18" customHeight="1" x14ac:dyDescent="0.25">
      <c r="M46" s="203"/>
      <c r="N46" s="203"/>
      <c r="O46" s="203"/>
    </row>
    <row r="47" spans="13:15" ht="18" customHeight="1" x14ac:dyDescent="0.25">
      <c r="M47" s="203"/>
      <c r="N47" s="203"/>
      <c r="O47" s="203"/>
    </row>
    <row r="48" spans="13:15" ht="18" customHeight="1" x14ac:dyDescent="0.25">
      <c r="M48" s="203"/>
      <c r="N48" s="203"/>
      <c r="O48" s="203"/>
    </row>
    <row r="49" spans="1:24" ht="18" customHeight="1" x14ac:dyDescent="0.25">
      <c r="M49" s="203"/>
      <c r="N49" s="203"/>
      <c r="O49" s="203"/>
    </row>
    <row r="50" spans="1:24" ht="18" customHeight="1" x14ac:dyDescent="0.25">
      <c r="M50" s="203"/>
      <c r="N50" s="203"/>
      <c r="O50" s="203"/>
    </row>
    <row r="51" spans="1:24" ht="18" customHeight="1" x14ac:dyDescent="0.25">
      <c r="M51" s="203"/>
      <c r="N51" s="203"/>
      <c r="O51" s="203"/>
    </row>
    <row r="52" spans="1:24" ht="18" customHeight="1" x14ac:dyDescent="0.25">
      <c r="M52" s="203"/>
      <c r="N52" s="203"/>
      <c r="O52" s="203"/>
    </row>
    <row r="53" spans="1:24" s="152" customFormat="1" ht="18" customHeight="1" x14ac:dyDescent="0.25">
      <c r="A53" s="287"/>
      <c r="B53" s="287"/>
      <c r="C53" s="287"/>
      <c r="D53" s="24"/>
      <c r="E53" s="17"/>
      <c r="F53" s="17"/>
      <c r="G53" s="17"/>
      <c r="H53" s="17"/>
      <c r="I53" s="17"/>
      <c r="J53" s="17"/>
      <c r="K53" s="17"/>
      <c r="L53" s="17"/>
      <c r="M53" s="203"/>
      <c r="N53" s="203"/>
      <c r="O53" s="203"/>
    </row>
    <row r="54" spans="1:24" ht="18" customHeight="1" x14ac:dyDescent="0.25">
      <c r="M54" s="203"/>
      <c r="N54" s="203"/>
      <c r="O54" s="203"/>
    </row>
    <row r="55" spans="1:24" s="203" customFormat="1" ht="18" customHeight="1" x14ac:dyDescent="0.25">
      <c r="A55" s="287"/>
      <c r="B55" s="287"/>
      <c r="C55" s="287"/>
      <c r="D55" s="24"/>
      <c r="E55" s="17"/>
      <c r="F55" s="17"/>
      <c r="G55" s="17"/>
      <c r="H55" s="17"/>
      <c r="I55" s="17"/>
      <c r="J55" s="17"/>
      <c r="K55" s="17"/>
      <c r="L55" s="17"/>
      <c r="P55"/>
      <c r="Q55"/>
      <c r="R55"/>
      <c r="S55"/>
      <c r="T55"/>
      <c r="U55"/>
      <c r="V55"/>
      <c r="W55"/>
      <c r="X55"/>
    </row>
    <row r="56" spans="1:24" s="203" customFormat="1" ht="18" customHeight="1" x14ac:dyDescent="0.25">
      <c r="A56" s="287"/>
      <c r="B56" s="287"/>
      <c r="C56" s="287"/>
      <c r="D56" s="24"/>
      <c r="E56" s="17"/>
      <c r="F56" s="17"/>
      <c r="G56" s="17"/>
      <c r="H56" s="17"/>
      <c r="I56" s="17"/>
      <c r="J56" s="17"/>
      <c r="K56" s="17"/>
      <c r="L56" s="17"/>
      <c r="P56" s="152"/>
      <c r="Q56" s="152"/>
      <c r="R56" s="152"/>
      <c r="S56" s="152"/>
      <c r="T56" s="152"/>
      <c r="U56" s="152"/>
      <c r="V56" s="152"/>
      <c r="W56" s="152"/>
      <c r="X56" s="152"/>
    </row>
    <row r="57" spans="1:24" s="203" customFormat="1" ht="18" customHeight="1" x14ac:dyDescent="0.25">
      <c r="A57" s="287"/>
      <c r="B57" s="287"/>
      <c r="C57" s="287"/>
      <c r="D57" s="24"/>
      <c r="E57" s="17"/>
      <c r="F57" s="17"/>
      <c r="G57" s="17"/>
      <c r="H57" s="17"/>
      <c r="I57" s="17"/>
      <c r="J57" s="17"/>
      <c r="K57" s="17"/>
      <c r="L57" s="17"/>
      <c r="P57"/>
      <c r="Q57"/>
      <c r="R57"/>
      <c r="S57"/>
      <c r="T57"/>
      <c r="U57"/>
      <c r="V57"/>
      <c r="W57"/>
      <c r="X57"/>
    </row>
    <row r="58" spans="1:24" s="203" customFormat="1" ht="18" customHeight="1" x14ac:dyDescent="0.25">
      <c r="A58" s="287"/>
      <c r="B58" s="287"/>
      <c r="C58" s="287"/>
      <c r="D58" s="24"/>
      <c r="E58" s="17"/>
      <c r="F58" s="17"/>
      <c r="G58" s="17"/>
      <c r="H58" s="17"/>
      <c r="I58" s="17"/>
      <c r="J58" s="17"/>
      <c r="K58" s="17"/>
      <c r="L58" s="17">
        <f>SUM(L6:L23)</f>
        <v>0</v>
      </c>
      <c r="P58" s="152"/>
      <c r="Q58" s="152"/>
      <c r="R58" s="152"/>
      <c r="S58" s="152"/>
      <c r="T58" s="152"/>
      <c r="U58" s="152"/>
      <c r="V58" s="152"/>
      <c r="W58" s="152"/>
      <c r="X58" s="152"/>
    </row>
    <row r="59" spans="1:24" s="203" customFormat="1" ht="18" customHeight="1" x14ac:dyDescent="0.25">
      <c r="A59" s="287"/>
      <c r="B59" s="287"/>
      <c r="C59" s="287"/>
      <c r="D59" s="24"/>
      <c r="E59" s="17"/>
      <c r="F59" s="17"/>
      <c r="G59" s="17"/>
      <c r="H59" s="17"/>
      <c r="I59" s="17"/>
      <c r="J59" s="17"/>
      <c r="K59" s="17"/>
      <c r="L59" s="17"/>
      <c r="P59"/>
      <c r="Q59"/>
      <c r="R59"/>
      <c r="S59"/>
      <c r="T59"/>
      <c r="U59"/>
      <c r="V59"/>
      <c r="W59"/>
      <c r="X59"/>
    </row>
    <row r="60" spans="1:24" s="203" customFormat="1" ht="18" customHeight="1" x14ac:dyDescent="0.25">
      <c r="A60" s="287"/>
      <c r="B60" s="287"/>
      <c r="C60" s="287"/>
      <c r="D60" s="24"/>
      <c r="E60" s="17"/>
      <c r="F60" s="17"/>
      <c r="G60" s="17"/>
      <c r="H60" s="17"/>
      <c r="I60" s="17"/>
      <c r="J60" s="17"/>
      <c r="K60" s="17"/>
      <c r="L60" s="17"/>
      <c r="P60" s="152"/>
      <c r="Q60" s="152"/>
      <c r="R60" s="152"/>
      <c r="S60" s="152"/>
      <c r="T60" s="152"/>
      <c r="U60" s="152"/>
      <c r="V60" s="152"/>
      <c r="W60" s="152"/>
      <c r="X60" s="152"/>
    </row>
    <row r="61" spans="1:24" s="203" customFormat="1" ht="18" customHeight="1" x14ac:dyDescent="0.25">
      <c r="A61" s="287"/>
      <c r="B61" s="287"/>
      <c r="C61" s="287"/>
      <c r="D61" s="24"/>
      <c r="E61" s="17"/>
      <c r="F61" s="17"/>
      <c r="G61" s="17"/>
      <c r="H61" s="17"/>
      <c r="I61" s="17"/>
      <c r="J61" s="17"/>
      <c r="K61" s="17"/>
      <c r="L61" s="17"/>
      <c r="P61"/>
      <c r="Q61"/>
      <c r="R61"/>
      <c r="S61"/>
      <c r="T61"/>
      <c r="U61"/>
      <c r="V61"/>
      <c r="W61"/>
      <c r="X61"/>
    </row>
    <row r="62" spans="1:24" s="203" customFormat="1" ht="18" customHeight="1" x14ac:dyDescent="0.25">
      <c r="A62" s="287"/>
      <c r="B62" s="287"/>
      <c r="C62" s="287"/>
      <c r="D62" s="24"/>
      <c r="E62" s="17"/>
      <c r="F62" s="17"/>
      <c r="G62" s="17"/>
      <c r="H62" s="17"/>
      <c r="I62" s="17"/>
      <c r="J62" s="17"/>
      <c r="K62" s="17"/>
      <c r="L62" s="17"/>
      <c r="P62" s="152"/>
      <c r="Q62" s="152"/>
      <c r="R62" s="152"/>
      <c r="S62" s="152"/>
      <c r="T62" s="152"/>
      <c r="U62" s="152"/>
      <c r="V62" s="152"/>
      <c r="W62" s="152"/>
      <c r="X62" s="152"/>
    </row>
    <row r="63" spans="1:24" s="203" customFormat="1" ht="18" customHeight="1" x14ac:dyDescent="0.25">
      <c r="A63" s="287"/>
      <c r="B63" s="287"/>
      <c r="C63" s="287"/>
      <c r="D63" s="24"/>
      <c r="E63" s="17"/>
      <c r="F63" s="17"/>
      <c r="G63" s="17"/>
      <c r="H63" s="17"/>
      <c r="I63" s="17"/>
      <c r="J63" s="17"/>
      <c r="K63" s="17"/>
      <c r="L63" s="17"/>
      <c r="P63"/>
      <c r="Q63"/>
      <c r="R63"/>
      <c r="S63"/>
      <c r="T63"/>
      <c r="U63"/>
      <c r="V63"/>
      <c r="W63"/>
      <c r="X63"/>
    </row>
    <row r="64" spans="1:24" s="203" customFormat="1" ht="18" customHeight="1" x14ac:dyDescent="0.25">
      <c r="A64" s="287"/>
      <c r="B64" s="287"/>
      <c r="C64" s="287"/>
      <c r="D64" s="24"/>
      <c r="E64" s="17"/>
      <c r="F64" s="17"/>
      <c r="G64" s="17"/>
      <c r="H64" s="17"/>
      <c r="I64" s="17"/>
      <c r="J64" s="17"/>
      <c r="K64" s="17"/>
      <c r="L64" s="17"/>
      <c r="P64" s="152"/>
      <c r="Q64" s="152"/>
      <c r="R64" s="152"/>
      <c r="S64" s="152"/>
      <c r="T64" s="152"/>
      <c r="U64" s="152"/>
      <c r="V64" s="152"/>
      <c r="W64" s="152"/>
      <c r="X64" s="152"/>
    </row>
    <row r="65" spans="1:24" s="203" customFormat="1" ht="18" customHeight="1" x14ac:dyDescent="0.25">
      <c r="A65" s="287"/>
      <c r="B65" s="287"/>
      <c r="C65" s="287"/>
      <c r="D65" s="24"/>
      <c r="E65" s="17"/>
      <c r="F65" s="17"/>
      <c r="G65" s="17"/>
      <c r="H65" s="17"/>
      <c r="I65" s="17"/>
      <c r="J65" s="17"/>
      <c r="K65" s="17"/>
      <c r="L65" s="17"/>
      <c r="P65" s="152"/>
      <c r="Q65" s="152"/>
      <c r="R65" s="152"/>
      <c r="S65" s="152"/>
      <c r="T65" s="152"/>
      <c r="U65" s="152"/>
      <c r="V65" s="152"/>
      <c r="W65" s="152"/>
      <c r="X65" s="152"/>
    </row>
    <row r="66" spans="1:24" s="203" customFormat="1" ht="18" customHeight="1" x14ac:dyDescent="0.25">
      <c r="A66" s="287"/>
      <c r="B66" s="287"/>
      <c r="C66" s="287"/>
      <c r="D66" s="24"/>
      <c r="E66" s="17"/>
      <c r="F66" s="17"/>
      <c r="G66" s="17"/>
      <c r="H66" s="17"/>
      <c r="I66" s="17"/>
      <c r="J66" s="17"/>
      <c r="K66" s="17"/>
      <c r="L66" s="17"/>
      <c r="M66" s="152"/>
      <c r="N66" s="152"/>
      <c r="P66" s="152"/>
      <c r="Q66" s="152"/>
      <c r="R66" s="152"/>
      <c r="S66" s="152"/>
      <c r="T66" s="152"/>
      <c r="U66" s="152"/>
      <c r="V66" s="152"/>
      <c r="W66" s="152"/>
      <c r="X66" s="152"/>
    </row>
    <row r="67" spans="1:24" s="203" customFormat="1" ht="18" customHeight="1" x14ac:dyDescent="0.25">
      <c r="A67" s="287"/>
      <c r="B67" s="287"/>
      <c r="C67" s="287"/>
      <c r="D67" s="24"/>
      <c r="E67" s="17"/>
      <c r="F67" s="17"/>
      <c r="G67" s="17"/>
      <c r="H67" s="17"/>
      <c r="I67" s="17"/>
      <c r="J67" s="17"/>
      <c r="K67" s="17"/>
      <c r="L67" s="17"/>
      <c r="M67"/>
      <c r="N67"/>
      <c r="P67" s="152"/>
      <c r="Q67" s="152"/>
      <c r="R67" s="152"/>
      <c r="S67" s="152"/>
      <c r="T67" s="152"/>
      <c r="U67" s="152"/>
      <c r="V67" s="152"/>
      <c r="W67" s="152"/>
      <c r="X67" s="152"/>
    </row>
    <row r="68" spans="1:24" s="203" customFormat="1" ht="18" customHeight="1" x14ac:dyDescent="0.25">
      <c r="A68" s="287"/>
      <c r="B68" s="287"/>
      <c r="C68" s="287"/>
      <c r="D68" s="24"/>
      <c r="E68" s="17"/>
      <c r="F68" s="17"/>
      <c r="G68" s="17"/>
      <c r="H68" s="17"/>
      <c r="I68" s="17"/>
      <c r="J68" s="17"/>
      <c r="K68" s="17"/>
      <c r="L68" s="17"/>
      <c r="P68" s="152"/>
      <c r="Q68" s="152"/>
      <c r="R68" s="152"/>
      <c r="S68" s="152"/>
      <c r="T68" s="152"/>
      <c r="U68" s="152"/>
      <c r="V68" s="152"/>
      <c r="W68" s="152"/>
      <c r="X68" s="152"/>
    </row>
    <row r="69" spans="1:24" s="203" customFormat="1" ht="18" customHeight="1" x14ac:dyDescent="0.25">
      <c r="A69" s="287"/>
      <c r="B69" s="287"/>
      <c r="C69" s="287"/>
      <c r="D69" s="24"/>
      <c r="E69" s="17"/>
      <c r="F69" s="17"/>
      <c r="G69" s="17"/>
      <c r="H69" s="17"/>
      <c r="I69" s="17"/>
      <c r="J69" s="17"/>
      <c r="K69" s="17"/>
      <c r="L69" s="17"/>
      <c r="P69" s="152"/>
      <c r="Q69" s="152"/>
      <c r="R69" s="152"/>
      <c r="S69" s="152"/>
      <c r="T69" s="152"/>
      <c r="U69" s="152"/>
      <c r="V69" s="152"/>
      <c r="W69" s="152"/>
      <c r="X69" s="152"/>
    </row>
    <row r="70" spans="1:24" s="203" customFormat="1" ht="18" customHeight="1" x14ac:dyDescent="0.25">
      <c r="A70" s="287"/>
      <c r="B70" s="287"/>
      <c r="C70" s="287"/>
      <c r="D70" s="24"/>
      <c r="E70" s="17"/>
      <c r="F70" s="17"/>
      <c r="G70" s="17"/>
      <c r="H70" s="17"/>
      <c r="I70" s="17"/>
      <c r="J70" s="17"/>
      <c r="K70" s="17"/>
      <c r="L70" s="17"/>
      <c r="P70" s="152"/>
      <c r="Q70" s="152"/>
      <c r="R70" s="152"/>
      <c r="S70" s="152"/>
      <c r="T70" s="152"/>
      <c r="U70" s="152"/>
      <c r="V70" s="152"/>
      <c r="W70" s="152"/>
      <c r="X70" s="152"/>
    </row>
    <row r="71" spans="1:24" s="203" customFormat="1" ht="18" customHeight="1" x14ac:dyDescent="0.25">
      <c r="A71" s="287"/>
      <c r="B71" s="287"/>
      <c r="C71" s="287"/>
      <c r="D71" s="24"/>
      <c r="E71" s="17"/>
      <c r="F71" s="17"/>
      <c r="G71" s="17"/>
      <c r="H71" s="17"/>
      <c r="I71" s="17"/>
      <c r="J71" s="17"/>
      <c r="K71" s="17"/>
      <c r="L71" s="17"/>
    </row>
    <row r="72" spans="1:24" s="203" customFormat="1" ht="18" customHeight="1" x14ac:dyDescent="0.25">
      <c r="A72" s="287"/>
      <c r="B72" s="287"/>
      <c r="C72" s="287"/>
      <c r="D72" s="24"/>
      <c r="E72" s="17"/>
      <c r="F72" s="17"/>
      <c r="G72" s="17"/>
      <c r="H72" s="17"/>
      <c r="I72" s="17"/>
      <c r="J72" s="17"/>
      <c r="K72" s="17"/>
      <c r="L72" s="17"/>
      <c r="M72"/>
      <c r="N72"/>
    </row>
    <row r="73" spans="1:24" s="203" customFormat="1" ht="18" customHeight="1" x14ac:dyDescent="0.25">
      <c r="A73" s="287"/>
      <c r="B73" s="287"/>
      <c r="C73" s="287"/>
      <c r="D73" s="24"/>
      <c r="E73" s="17"/>
      <c r="F73" s="17"/>
      <c r="G73" s="17"/>
      <c r="H73" s="17"/>
      <c r="I73" s="17"/>
      <c r="J73" s="17"/>
      <c r="K73" s="17"/>
      <c r="L73" s="17"/>
      <c r="M73"/>
      <c r="N73"/>
      <c r="O73" s="152"/>
      <c r="P73" s="152"/>
      <c r="Q73" s="152"/>
      <c r="R73" s="152"/>
      <c r="S73" s="152"/>
      <c r="T73" s="152"/>
      <c r="U73" s="152"/>
      <c r="V73" s="152"/>
      <c r="W73" s="152"/>
      <c r="X73" s="152"/>
    </row>
    <row r="74" spans="1:24" s="203" customFormat="1" ht="18" customHeight="1" x14ac:dyDescent="0.25">
      <c r="A74" s="287"/>
      <c r="B74" s="287"/>
      <c r="C74" s="287"/>
      <c r="D74" s="24"/>
      <c r="E74" s="17"/>
      <c r="F74" s="17"/>
      <c r="G74" s="17"/>
      <c r="H74" s="17"/>
      <c r="I74" s="17"/>
      <c r="J74" s="17"/>
      <c r="K74" s="17"/>
      <c r="L74" s="17"/>
      <c r="M74"/>
      <c r="N74"/>
      <c r="O74" s="152"/>
      <c r="P74" s="152"/>
      <c r="Q74" s="152"/>
      <c r="R74" s="152"/>
      <c r="S74" s="152"/>
      <c r="T74" s="152"/>
      <c r="U74" s="152"/>
      <c r="V74" s="152"/>
      <c r="W74" s="152"/>
      <c r="X74" s="152"/>
    </row>
    <row r="75" spans="1:24" ht="34.5" customHeight="1" x14ac:dyDescent="0.25"/>
    <row r="76" spans="1:24" ht="18" customHeight="1" x14ac:dyDescent="0.25">
      <c r="O76" s="203"/>
      <c r="P76" s="203"/>
    </row>
    <row r="77" spans="1:24" ht="18" customHeight="1" x14ac:dyDescent="0.25">
      <c r="O77" s="203"/>
      <c r="P77" s="203"/>
    </row>
    <row r="78" spans="1:24" ht="18" customHeight="1" x14ac:dyDescent="0.25">
      <c r="O78" s="203"/>
      <c r="P78" s="203"/>
    </row>
    <row r="79" spans="1:24" ht="18" customHeight="1" x14ac:dyDescent="0.25">
      <c r="O79" s="203"/>
      <c r="P79" s="203"/>
    </row>
    <row r="80" spans="1:24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spans="1:14" ht="18" customHeight="1" x14ac:dyDescent="0.25"/>
    <row r="98" spans="1:14" ht="18" customHeight="1" x14ac:dyDescent="0.25"/>
    <row r="99" spans="1:14" ht="18" customHeight="1" x14ac:dyDescent="0.25"/>
    <row r="100" spans="1:14" ht="18" customHeight="1" x14ac:dyDescent="0.25"/>
    <row r="101" spans="1:14" ht="18" customHeight="1" x14ac:dyDescent="0.25"/>
    <row r="102" spans="1:14" ht="18" customHeight="1" x14ac:dyDescent="0.25"/>
    <row r="103" spans="1:14" ht="18" customHeight="1" x14ac:dyDescent="0.25"/>
    <row r="104" spans="1:14" ht="18" customHeight="1" x14ac:dyDescent="0.25">
      <c r="M104" s="4"/>
      <c r="N104" s="4"/>
    </row>
    <row r="105" spans="1:14" ht="18" customHeight="1" x14ac:dyDescent="0.25"/>
    <row r="106" spans="1:14" ht="18" customHeight="1" x14ac:dyDescent="0.25"/>
    <row r="107" spans="1:14" ht="18" customHeight="1" x14ac:dyDescent="0.25"/>
    <row r="108" spans="1:14" ht="18" customHeight="1" x14ac:dyDescent="0.25"/>
    <row r="109" spans="1:14" ht="18" customHeight="1" x14ac:dyDescent="0.25"/>
    <row r="110" spans="1:14" ht="18" customHeight="1" x14ac:dyDescent="0.25"/>
    <row r="111" spans="1:14" ht="18" customHeight="1" x14ac:dyDescent="0.25"/>
    <row r="112" spans="1:14" s="4" customFormat="1" ht="18" customHeight="1" x14ac:dyDescent="0.25">
      <c r="A112" s="287"/>
      <c r="B112" s="287"/>
      <c r="C112" s="287"/>
      <c r="D112" s="24"/>
      <c r="E112" s="17"/>
      <c r="F112" s="17"/>
      <c r="G112" s="17"/>
      <c r="H112" s="17"/>
      <c r="I112" s="17"/>
      <c r="J112" s="17"/>
      <c r="K112" s="17"/>
      <c r="L112" s="17"/>
      <c r="M112"/>
      <c r="N112"/>
    </row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</sheetData>
  <mergeCells count="2">
    <mergeCell ref="M2:O2"/>
    <mergeCell ref="A21:C21"/>
  </mergeCells>
  <pageMargins left="0.75" right="0.75" top="1" bottom="1" header="0.5" footer="0.5"/>
  <pageSetup scale="78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167"/>
  <sheetViews>
    <sheetView tabSelected="1" zoomScale="77" zoomScaleNormal="77" workbookViewId="0">
      <pane ySplit="5" topLeftCell="A6" activePane="bottomLeft" state="frozen"/>
      <selection pane="bottomLeft" activeCell="F16" sqref="F16"/>
    </sheetView>
  </sheetViews>
  <sheetFormatPr defaultRowHeight="13.2" x14ac:dyDescent="0.25"/>
  <cols>
    <col min="1" max="1" width="11.33203125" style="287" customWidth="1"/>
    <col min="2" max="2" width="11.6640625" style="287" bestFit="1" customWidth="1"/>
    <col min="3" max="3" width="34.6640625" style="287" bestFit="1" customWidth="1"/>
    <col min="4" max="4" width="14.6640625" style="24" customWidth="1"/>
    <col min="5" max="5" width="9.6640625" style="17" customWidth="1"/>
    <col min="6" max="6" width="13.33203125" style="17" customWidth="1"/>
    <col min="7" max="7" width="12.44140625" style="17" customWidth="1"/>
    <col min="8" max="8" width="10.6640625" style="17" customWidth="1"/>
    <col min="9" max="9" width="12.5546875" style="17" bestFit="1" customWidth="1"/>
    <col min="10" max="10" width="15.6640625" style="17" customWidth="1"/>
    <col min="11" max="11" width="33.44140625" style="17" bestFit="1" customWidth="1"/>
    <col min="12" max="12" width="12.5546875" style="17" bestFit="1" customWidth="1"/>
  </cols>
  <sheetData>
    <row r="1" spans="1:15" x14ac:dyDescent="0.25">
      <c r="A1" s="287" t="s">
        <v>0</v>
      </c>
    </row>
    <row r="2" spans="1:15" s="1" customFormat="1" ht="29.25" customHeight="1" x14ac:dyDescent="0.5">
      <c r="A2" s="292" t="s">
        <v>14</v>
      </c>
      <c r="B2" s="288"/>
      <c r="C2" s="288"/>
      <c r="D2" s="25"/>
      <c r="E2" s="18" t="s">
        <v>15</v>
      </c>
      <c r="F2" s="18"/>
      <c r="G2" s="18"/>
      <c r="H2" s="19" t="s">
        <v>12</v>
      </c>
      <c r="I2" s="18"/>
      <c r="J2" s="18" t="s">
        <v>406</v>
      </c>
      <c r="K2" s="18">
        <v>180713022207</v>
      </c>
      <c r="L2" s="18"/>
      <c r="M2" s="296" t="s">
        <v>221</v>
      </c>
      <c r="N2" s="297"/>
      <c r="O2" s="298"/>
    </row>
    <row r="3" spans="1:15" s="48" customFormat="1" ht="29.25" customHeight="1" x14ac:dyDescent="0.25">
      <c r="A3" s="281"/>
      <c r="B3" s="281"/>
      <c r="C3" s="281"/>
      <c r="D3" s="282"/>
      <c r="E3" s="223"/>
      <c r="F3" s="223"/>
      <c r="G3" s="224"/>
      <c r="H3" s="223"/>
      <c r="I3" s="223"/>
      <c r="J3" s="223"/>
      <c r="K3" s="223"/>
      <c r="L3" s="223"/>
      <c r="M3" s="281"/>
      <c r="N3" s="281"/>
      <c r="O3" s="281"/>
    </row>
    <row r="4" spans="1:15" s="281" customFormat="1" ht="29.25" customHeight="1" x14ac:dyDescent="0.25">
      <c r="D4" s="282" t="s">
        <v>432</v>
      </c>
      <c r="E4" s="223"/>
      <c r="F4" s="223" t="s">
        <v>430</v>
      </c>
      <c r="G4" s="224"/>
      <c r="H4" s="223"/>
      <c r="I4" s="223"/>
      <c r="J4" s="223"/>
      <c r="K4" s="223"/>
      <c r="L4" s="223"/>
    </row>
    <row r="5" spans="1:15" ht="56.25" customHeight="1" x14ac:dyDescent="0.4">
      <c r="A5" s="283" t="s">
        <v>1</v>
      </c>
      <c r="B5" s="283" t="s">
        <v>2</v>
      </c>
      <c r="C5" s="283" t="s">
        <v>3</v>
      </c>
      <c r="D5" s="284" t="s">
        <v>4</v>
      </c>
      <c r="E5" s="285" t="s">
        <v>5</v>
      </c>
      <c r="F5" s="285" t="s">
        <v>6</v>
      </c>
      <c r="G5" s="285" t="s">
        <v>7</v>
      </c>
      <c r="H5" s="285" t="s">
        <v>8</v>
      </c>
      <c r="I5" s="286" t="s">
        <v>239</v>
      </c>
      <c r="J5" s="286" t="s">
        <v>240</v>
      </c>
      <c r="K5" s="285" t="s">
        <v>52</v>
      </c>
      <c r="L5" s="285" t="s">
        <v>9</v>
      </c>
      <c r="M5" s="203"/>
      <c r="N5" s="203"/>
      <c r="O5" s="203"/>
    </row>
    <row r="6" spans="1:15" ht="18" customHeight="1" x14ac:dyDescent="0.25">
      <c r="A6" s="166">
        <v>43301</v>
      </c>
      <c r="B6" s="167" t="s">
        <v>312</v>
      </c>
      <c r="C6" s="167" t="s">
        <v>313</v>
      </c>
      <c r="D6" s="168">
        <v>39.700000000000003</v>
      </c>
      <c r="E6" s="169"/>
      <c r="F6" s="169"/>
      <c r="G6" s="169"/>
      <c r="H6" s="169"/>
      <c r="I6" s="169"/>
      <c r="J6" s="169"/>
      <c r="K6" s="169"/>
      <c r="L6" s="169"/>
      <c r="M6" s="203"/>
      <c r="N6" s="203"/>
      <c r="O6" s="203"/>
    </row>
    <row r="7" spans="1:15" ht="18" customHeight="1" x14ac:dyDescent="0.25">
      <c r="A7" s="166">
        <v>43301</v>
      </c>
      <c r="B7" s="289" t="s">
        <v>312</v>
      </c>
      <c r="C7" s="289" t="s">
        <v>361</v>
      </c>
      <c r="D7" s="172">
        <v>-0.2</v>
      </c>
      <c r="E7" s="169"/>
      <c r="F7" s="169"/>
      <c r="G7" s="169"/>
      <c r="H7" s="169"/>
      <c r="I7" s="169"/>
      <c r="J7" s="169"/>
      <c r="K7" s="169"/>
      <c r="L7" s="169"/>
      <c r="M7" s="203"/>
      <c r="N7" s="203"/>
      <c r="O7" s="203"/>
    </row>
    <row r="8" spans="1:15" ht="18" customHeight="1" x14ac:dyDescent="0.25">
      <c r="A8" s="166">
        <v>43304</v>
      </c>
      <c r="B8" s="289" t="s">
        <v>300</v>
      </c>
      <c r="C8" s="289" t="s">
        <v>425</v>
      </c>
      <c r="D8" s="172">
        <v>-1</v>
      </c>
      <c r="E8" s="169"/>
      <c r="F8" s="169">
        <v>2</v>
      </c>
      <c r="G8" s="169"/>
      <c r="H8" s="169"/>
      <c r="I8" s="169"/>
      <c r="J8" s="169"/>
      <c r="K8" s="169"/>
      <c r="L8" s="169"/>
      <c r="M8" s="203"/>
      <c r="N8" s="203"/>
      <c r="O8" s="203"/>
    </row>
    <row r="9" spans="1:15" ht="18" customHeight="1" x14ac:dyDescent="0.25">
      <c r="A9" s="166">
        <v>43304</v>
      </c>
      <c r="B9" s="289" t="s">
        <v>300</v>
      </c>
      <c r="C9" s="289" t="s">
        <v>426</v>
      </c>
      <c r="D9" s="172"/>
      <c r="E9" s="169"/>
      <c r="F9" s="169">
        <v>-2</v>
      </c>
      <c r="G9" s="169"/>
      <c r="H9" s="169"/>
      <c r="I9" s="169"/>
      <c r="J9" s="169"/>
      <c r="K9" s="169"/>
      <c r="L9" s="169"/>
      <c r="M9" s="203"/>
      <c r="N9" s="203"/>
      <c r="O9" s="203"/>
    </row>
    <row r="10" spans="1:15" ht="18" customHeight="1" x14ac:dyDescent="0.25">
      <c r="A10" s="166">
        <v>43305</v>
      </c>
      <c r="B10" s="289" t="s">
        <v>300</v>
      </c>
      <c r="C10" s="289" t="s">
        <v>427</v>
      </c>
      <c r="D10" s="172">
        <v>-0.5</v>
      </c>
      <c r="E10" s="169"/>
      <c r="F10" s="169">
        <v>1</v>
      </c>
      <c r="G10" s="169"/>
      <c r="H10" s="169"/>
      <c r="I10" s="169"/>
      <c r="J10" s="169"/>
      <c r="K10" s="169"/>
      <c r="L10" s="169"/>
      <c r="M10" s="203"/>
      <c r="N10" s="203"/>
      <c r="O10" s="203"/>
    </row>
    <row r="11" spans="1:15" ht="18" customHeight="1" x14ac:dyDescent="0.25">
      <c r="A11" s="166">
        <v>43306</v>
      </c>
      <c r="B11" s="291" t="s">
        <v>393</v>
      </c>
      <c r="C11" s="289" t="s">
        <v>428</v>
      </c>
      <c r="D11" s="168"/>
      <c r="E11" s="169"/>
      <c r="F11" s="169">
        <v>-1</v>
      </c>
      <c r="G11" s="173"/>
      <c r="H11" s="169"/>
      <c r="I11" s="179"/>
      <c r="J11" s="178"/>
      <c r="K11" s="173"/>
      <c r="L11" s="173"/>
      <c r="M11" s="203"/>
      <c r="N11" s="203"/>
      <c r="O11" s="203"/>
    </row>
    <row r="12" spans="1:15" ht="18" customHeight="1" x14ac:dyDescent="0.25">
      <c r="A12" s="166">
        <v>43311</v>
      </c>
      <c r="B12" s="291" t="s">
        <v>300</v>
      </c>
      <c r="C12" s="289" t="s">
        <v>429</v>
      </c>
      <c r="D12" s="168">
        <v>-5</v>
      </c>
      <c r="E12" s="169"/>
      <c r="F12" s="169">
        <v>10</v>
      </c>
      <c r="G12" s="173"/>
      <c r="H12" s="169"/>
      <c r="I12" s="179"/>
      <c r="J12" s="178"/>
      <c r="K12" s="173"/>
      <c r="L12" s="173"/>
      <c r="M12" s="203"/>
      <c r="N12" s="203"/>
      <c r="O12" s="203"/>
    </row>
    <row r="13" spans="1:15" ht="18" customHeight="1" x14ac:dyDescent="0.25">
      <c r="A13" s="166">
        <v>43311</v>
      </c>
      <c r="B13" s="291" t="s">
        <v>393</v>
      </c>
      <c r="C13" s="289" t="s">
        <v>431</v>
      </c>
      <c r="D13" s="168"/>
      <c r="E13" s="169"/>
      <c r="F13" s="169">
        <v>-1</v>
      </c>
      <c r="G13" s="173"/>
      <c r="H13" s="169"/>
      <c r="I13" s="179"/>
      <c r="J13" s="178"/>
      <c r="K13" s="173"/>
      <c r="L13" s="173"/>
      <c r="M13" s="203"/>
      <c r="N13" s="203"/>
      <c r="O13" s="203"/>
    </row>
    <row r="14" spans="1:15" ht="18" customHeight="1" x14ac:dyDescent="0.25">
      <c r="A14" s="166">
        <v>43329</v>
      </c>
      <c r="B14" s="291" t="s">
        <v>300</v>
      </c>
      <c r="C14" s="289" t="s">
        <v>433</v>
      </c>
      <c r="D14" s="168"/>
      <c r="E14" s="169"/>
      <c r="F14" s="169">
        <v>-1</v>
      </c>
      <c r="G14" s="173"/>
      <c r="H14" s="169"/>
      <c r="I14" s="179"/>
      <c r="J14" s="178"/>
      <c r="K14" s="173"/>
      <c r="L14" s="173"/>
      <c r="M14" s="203"/>
      <c r="N14" s="203"/>
      <c r="O14" s="203"/>
    </row>
    <row r="15" spans="1:15" ht="18" customHeight="1" x14ac:dyDescent="0.25">
      <c r="A15" s="293">
        <v>43335</v>
      </c>
      <c r="B15" s="294" t="s">
        <v>300</v>
      </c>
      <c r="C15" s="295" t="s">
        <v>441</v>
      </c>
      <c r="D15" s="168"/>
      <c r="E15" s="169"/>
      <c r="F15" s="169">
        <v>-2</v>
      </c>
      <c r="G15" s="173"/>
      <c r="H15" s="169"/>
      <c r="I15" s="179"/>
      <c r="J15" s="178"/>
      <c r="K15" s="173"/>
      <c r="L15" s="173"/>
      <c r="M15" s="203"/>
      <c r="N15" s="203"/>
      <c r="O15" s="203"/>
    </row>
    <row r="16" spans="1:15" ht="18" customHeight="1" x14ac:dyDescent="0.25">
      <c r="A16" s="293"/>
      <c r="B16" s="294"/>
      <c r="C16" s="295"/>
      <c r="D16" s="168"/>
      <c r="E16" s="169"/>
      <c r="F16" s="169"/>
      <c r="G16" s="173"/>
      <c r="H16" s="169"/>
      <c r="I16" s="179"/>
      <c r="J16" s="178"/>
      <c r="K16" s="173"/>
      <c r="L16" s="173"/>
      <c r="M16" s="203"/>
      <c r="N16" s="203"/>
      <c r="O16" s="203"/>
    </row>
    <row r="17" spans="1:15" ht="18" customHeight="1" x14ac:dyDescent="0.25">
      <c r="A17" s="293"/>
      <c r="B17" s="294"/>
      <c r="C17" s="295"/>
      <c r="D17" s="168"/>
      <c r="E17" s="169"/>
      <c r="F17" s="169"/>
      <c r="G17" s="173"/>
      <c r="H17" s="169"/>
      <c r="I17" s="179"/>
      <c r="J17" s="178"/>
      <c r="K17" s="173"/>
      <c r="L17" s="173"/>
      <c r="M17" s="203"/>
      <c r="N17" s="203"/>
      <c r="O17" s="203"/>
    </row>
    <row r="18" spans="1:15" ht="18" customHeight="1" x14ac:dyDescent="0.25">
      <c r="A18" s="293"/>
      <c r="B18" s="294"/>
      <c r="C18" s="295"/>
      <c r="D18" s="168"/>
      <c r="E18" s="169"/>
      <c r="F18" s="169"/>
      <c r="G18" s="173"/>
      <c r="H18" s="169"/>
      <c r="I18" s="179"/>
      <c r="J18" s="178"/>
      <c r="K18" s="173"/>
      <c r="L18" s="173"/>
      <c r="M18" s="203"/>
      <c r="N18" s="203"/>
      <c r="O18" s="203"/>
    </row>
    <row r="19" spans="1:15" ht="18" customHeight="1" x14ac:dyDescent="0.25">
      <c r="A19" s="293"/>
      <c r="B19" s="294"/>
      <c r="C19" s="295"/>
      <c r="D19" s="168"/>
      <c r="E19" s="169"/>
      <c r="F19" s="169"/>
      <c r="G19" s="173"/>
      <c r="H19" s="169"/>
      <c r="I19" s="179"/>
      <c r="J19" s="178"/>
      <c r="K19" s="173"/>
      <c r="L19" s="173"/>
      <c r="M19" s="203"/>
      <c r="N19" s="203"/>
      <c r="O19" s="203"/>
    </row>
    <row r="20" spans="1:15" ht="18" customHeight="1" x14ac:dyDescent="0.25">
      <c r="A20" s="293"/>
      <c r="B20" s="294"/>
      <c r="C20" s="295"/>
      <c r="D20" s="168"/>
      <c r="E20" s="169"/>
      <c r="F20" s="169"/>
      <c r="G20" s="173"/>
      <c r="H20" s="169"/>
      <c r="I20" s="179"/>
      <c r="J20" s="178"/>
      <c r="K20" s="173"/>
      <c r="L20" s="173"/>
      <c r="M20" s="203"/>
      <c r="N20" s="203"/>
      <c r="O20" s="203"/>
    </row>
    <row r="21" spans="1:15" ht="18" customHeight="1" x14ac:dyDescent="0.4">
      <c r="A21" s="296" t="s">
        <v>221</v>
      </c>
      <c r="B21" s="297"/>
      <c r="C21" s="298"/>
      <c r="D21" s="193"/>
      <c r="E21" s="194"/>
      <c r="F21" s="194"/>
      <c r="G21" s="194"/>
      <c r="H21" s="194"/>
      <c r="I21" s="194"/>
      <c r="J21" s="194"/>
      <c r="K21" s="194"/>
      <c r="L21" s="194"/>
      <c r="M21" s="203"/>
      <c r="N21" s="203"/>
      <c r="O21" s="203"/>
    </row>
    <row r="22" spans="1:15" ht="18" customHeight="1" x14ac:dyDescent="0.25">
      <c r="A22" s="275"/>
      <c r="B22" s="275"/>
      <c r="C22" s="276" t="s">
        <v>10</v>
      </c>
      <c r="D22" s="277">
        <f t="shared" ref="D22:L22" si="0">SUM(D6:D21)</f>
        <v>33</v>
      </c>
      <c r="E22" s="278">
        <f t="shared" si="0"/>
        <v>0</v>
      </c>
      <c r="F22" s="278">
        <f t="shared" si="0"/>
        <v>6</v>
      </c>
      <c r="G22" s="278">
        <f t="shared" si="0"/>
        <v>0</v>
      </c>
      <c r="H22" s="278">
        <f t="shared" si="0"/>
        <v>0</v>
      </c>
      <c r="I22" s="278">
        <f t="shared" si="0"/>
        <v>0</v>
      </c>
      <c r="J22" s="278">
        <f t="shared" si="0"/>
        <v>0</v>
      </c>
      <c r="K22" s="278">
        <f t="shared" si="0"/>
        <v>0</v>
      </c>
      <c r="L22" s="278">
        <f t="shared" si="0"/>
        <v>0</v>
      </c>
      <c r="M22" s="203"/>
      <c r="N22" s="203"/>
      <c r="O22" s="203"/>
    </row>
    <row r="23" spans="1:15" ht="18" customHeight="1" x14ac:dyDescent="0.25">
      <c r="A23" s="290"/>
      <c r="B23" s="290"/>
      <c r="C23" s="290"/>
      <c r="D23" s="279"/>
      <c r="E23" s="247"/>
      <c r="F23" s="247"/>
      <c r="G23" s="280"/>
      <c r="H23" s="247"/>
      <c r="I23" s="280"/>
      <c r="J23" s="247"/>
      <c r="K23" s="280"/>
      <c r="L23" s="247"/>
      <c r="M23" s="203"/>
      <c r="N23" s="203"/>
      <c r="O23" s="203"/>
    </row>
    <row r="24" spans="1:15" ht="18" customHeight="1" x14ac:dyDescent="0.25">
      <c r="A24" s="275" t="s">
        <v>424</v>
      </c>
      <c r="B24" s="290"/>
      <c r="C24" s="290"/>
      <c r="D24" s="279"/>
      <c r="E24" s="247"/>
      <c r="F24" s="247"/>
      <c r="G24" s="247"/>
      <c r="H24" s="247"/>
      <c r="I24" s="247"/>
      <c r="J24" s="247"/>
      <c r="K24" s="247"/>
      <c r="L24" s="247"/>
      <c r="M24" s="203"/>
      <c r="N24" s="203"/>
      <c r="O24" s="203"/>
    </row>
    <row r="25" spans="1:15" ht="18" customHeight="1" x14ac:dyDescent="0.25">
      <c r="A25" s="290"/>
      <c r="B25" s="290"/>
      <c r="C25" s="290"/>
      <c r="D25" s="279"/>
      <c r="E25" s="247"/>
      <c r="F25" s="247"/>
      <c r="G25" s="247"/>
      <c r="H25" s="247"/>
      <c r="I25" s="247"/>
      <c r="J25" s="247"/>
      <c r="K25" s="247"/>
      <c r="L25" s="247"/>
      <c r="M25" s="203"/>
      <c r="N25" s="203"/>
      <c r="O25" s="203"/>
    </row>
    <row r="26" spans="1:15" ht="18" customHeight="1" x14ac:dyDescent="0.25">
      <c r="M26" s="203"/>
      <c r="N26" s="203"/>
      <c r="O26" s="203"/>
    </row>
    <row r="27" spans="1:15" ht="18" customHeight="1" x14ac:dyDescent="0.25">
      <c r="M27" s="203"/>
      <c r="N27" s="203"/>
      <c r="O27" s="203"/>
    </row>
    <row r="28" spans="1:15" ht="18" customHeight="1" x14ac:dyDescent="0.25">
      <c r="M28" s="203"/>
      <c r="N28" s="203"/>
      <c r="O28" s="203"/>
    </row>
    <row r="29" spans="1:15" ht="18" customHeight="1" x14ac:dyDescent="0.25">
      <c r="M29" s="203"/>
      <c r="N29" s="203"/>
      <c r="O29" s="203"/>
    </row>
    <row r="30" spans="1:15" ht="18" customHeight="1" x14ac:dyDescent="0.25">
      <c r="M30" s="203"/>
      <c r="N30" s="203"/>
      <c r="O30" s="203"/>
    </row>
    <row r="31" spans="1:15" ht="18" customHeight="1" x14ac:dyDescent="0.25">
      <c r="M31" s="203"/>
      <c r="N31" s="203"/>
      <c r="O31" s="203"/>
    </row>
    <row r="32" spans="1:15" ht="18" customHeight="1" x14ac:dyDescent="0.25">
      <c r="M32" s="203"/>
      <c r="N32" s="203"/>
      <c r="O32" s="203"/>
    </row>
    <row r="33" spans="13:15" ht="18" customHeight="1" x14ac:dyDescent="0.25">
      <c r="M33" s="203"/>
      <c r="N33" s="203"/>
      <c r="O33" s="203"/>
    </row>
    <row r="34" spans="13:15" ht="18" customHeight="1" x14ac:dyDescent="0.25">
      <c r="M34" s="203"/>
      <c r="N34" s="203"/>
      <c r="O34" s="203"/>
    </row>
    <row r="35" spans="13:15" ht="18" customHeight="1" x14ac:dyDescent="0.25">
      <c r="M35" s="203"/>
      <c r="N35" s="203"/>
      <c r="O35" s="203"/>
    </row>
    <row r="36" spans="13:15" ht="18" customHeight="1" x14ac:dyDescent="0.25">
      <c r="M36" s="203"/>
      <c r="N36" s="203"/>
      <c r="O36" s="203"/>
    </row>
    <row r="37" spans="13:15" ht="18" customHeight="1" x14ac:dyDescent="0.25">
      <c r="M37" s="203"/>
      <c r="N37" s="203"/>
      <c r="O37" s="203"/>
    </row>
    <row r="38" spans="13:15" ht="18" customHeight="1" x14ac:dyDescent="0.25">
      <c r="M38" s="203"/>
      <c r="N38" s="203"/>
      <c r="O38" s="203"/>
    </row>
    <row r="39" spans="13:15" ht="18" customHeight="1" x14ac:dyDescent="0.25">
      <c r="M39" s="203"/>
      <c r="N39" s="203"/>
      <c r="O39" s="203"/>
    </row>
    <row r="40" spans="13:15" ht="18" customHeight="1" x14ac:dyDescent="0.25">
      <c r="M40" s="203"/>
      <c r="N40" s="203"/>
      <c r="O40" s="203"/>
    </row>
    <row r="41" spans="13:15" ht="18" customHeight="1" x14ac:dyDescent="0.25">
      <c r="M41" s="203"/>
      <c r="N41" s="203"/>
      <c r="O41" s="203"/>
    </row>
    <row r="42" spans="13:15" ht="18" customHeight="1" x14ac:dyDescent="0.25">
      <c r="M42" s="203"/>
      <c r="N42" s="203"/>
      <c r="O42" s="203"/>
    </row>
    <row r="43" spans="13:15" ht="18" customHeight="1" x14ac:dyDescent="0.25">
      <c r="M43" s="203"/>
      <c r="N43" s="203"/>
      <c r="O43" s="203"/>
    </row>
    <row r="44" spans="13:15" ht="18" customHeight="1" x14ac:dyDescent="0.25">
      <c r="M44" s="203"/>
      <c r="N44" s="203"/>
      <c r="O44" s="203"/>
    </row>
    <row r="45" spans="13:15" ht="18" customHeight="1" x14ac:dyDescent="0.25">
      <c r="M45" s="203"/>
      <c r="N45" s="203"/>
      <c r="O45" s="203"/>
    </row>
    <row r="46" spans="13:15" ht="18" customHeight="1" x14ac:dyDescent="0.25">
      <c r="M46" s="203"/>
      <c r="N46" s="203"/>
      <c r="O46" s="203"/>
    </row>
    <row r="47" spans="13:15" ht="18" customHeight="1" x14ac:dyDescent="0.25">
      <c r="M47" s="203"/>
      <c r="N47" s="203"/>
      <c r="O47" s="203"/>
    </row>
    <row r="48" spans="13:15" ht="18" customHeight="1" x14ac:dyDescent="0.25">
      <c r="M48" s="203"/>
      <c r="N48" s="203"/>
      <c r="O48" s="203"/>
    </row>
    <row r="49" spans="1:24" ht="18" customHeight="1" x14ac:dyDescent="0.25">
      <c r="M49" s="203"/>
      <c r="N49" s="203"/>
      <c r="O49" s="203"/>
    </row>
    <row r="50" spans="1:24" ht="18" customHeight="1" x14ac:dyDescent="0.25">
      <c r="M50" s="203"/>
      <c r="N50" s="203"/>
      <c r="O50" s="203"/>
    </row>
    <row r="51" spans="1:24" ht="18" customHeight="1" x14ac:dyDescent="0.25">
      <c r="M51" s="203"/>
      <c r="N51" s="203"/>
      <c r="O51" s="203"/>
    </row>
    <row r="52" spans="1:24" ht="18" customHeight="1" x14ac:dyDescent="0.25">
      <c r="M52" s="203"/>
      <c r="N52" s="203"/>
      <c r="O52" s="203"/>
    </row>
    <row r="53" spans="1:24" s="152" customFormat="1" ht="18" customHeight="1" x14ac:dyDescent="0.25">
      <c r="A53" s="287"/>
      <c r="B53" s="287"/>
      <c r="C53" s="287"/>
      <c r="D53" s="24"/>
      <c r="E53" s="17"/>
      <c r="F53" s="17"/>
      <c r="G53" s="17"/>
      <c r="H53" s="17"/>
      <c r="I53" s="17"/>
      <c r="J53" s="17"/>
      <c r="K53" s="17"/>
      <c r="L53" s="17"/>
      <c r="M53" s="203"/>
      <c r="N53" s="203"/>
      <c r="O53" s="203"/>
    </row>
    <row r="54" spans="1:24" ht="18" customHeight="1" x14ac:dyDescent="0.25">
      <c r="M54" s="203"/>
      <c r="N54" s="203"/>
      <c r="O54" s="203"/>
    </row>
    <row r="55" spans="1:24" s="203" customFormat="1" ht="18" customHeight="1" x14ac:dyDescent="0.25">
      <c r="A55" s="287"/>
      <c r="B55" s="287"/>
      <c r="C55" s="287"/>
      <c r="D55" s="24"/>
      <c r="E55" s="17"/>
      <c r="F55" s="17"/>
      <c r="G55" s="17"/>
      <c r="H55" s="17"/>
      <c r="I55" s="17"/>
      <c r="J55" s="17"/>
      <c r="K55" s="17"/>
      <c r="L55" s="17"/>
      <c r="P55"/>
      <c r="Q55"/>
      <c r="R55"/>
      <c r="S55"/>
      <c r="T55"/>
      <c r="U55"/>
      <c r="V55"/>
      <c r="W55"/>
      <c r="X55"/>
    </row>
    <row r="56" spans="1:24" s="203" customFormat="1" ht="18" customHeight="1" x14ac:dyDescent="0.25">
      <c r="A56" s="287"/>
      <c r="B56" s="287"/>
      <c r="C56" s="287"/>
      <c r="D56" s="24"/>
      <c r="E56" s="17"/>
      <c r="F56" s="17"/>
      <c r="G56" s="17"/>
      <c r="H56" s="17"/>
      <c r="I56" s="17"/>
      <c r="J56" s="17"/>
      <c r="K56" s="17"/>
      <c r="L56" s="17"/>
      <c r="P56" s="152"/>
      <c r="Q56" s="152"/>
      <c r="R56" s="152"/>
      <c r="S56" s="152"/>
      <c r="T56" s="152"/>
      <c r="U56" s="152"/>
      <c r="V56" s="152"/>
      <c r="W56" s="152"/>
      <c r="X56" s="152"/>
    </row>
    <row r="57" spans="1:24" s="203" customFormat="1" ht="18" customHeight="1" x14ac:dyDescent="0.25">
      <c r="A57" s="287"/>
      <c r="B57" s="287"/>
      <c r="C57" s="287"/>
      <c r="D57" s="24"/>
      <c r="E57" s="17"/>
      <c r="F57" s="17"/>
      <c r="G57" s="17"/>
      <c r="H57" s="17"/>
      <c r="I57" s="17"/>
      <c r="J57" s="17"/>
      <c r="K57" s="17"/>
      <c r="L57" s="17"/>
      <c r="P57"/>
      <c r="Q57"/>
      <c r="R57"/>
      <c r="S57"/>
      <c r="T57"/>
      <c r="U57"/>
      <c r="V57"/>
      <c r="W57"/>
      <c r="X57"/>
    </row>
    <row r="58" spans="1:24" s="203" customFormat="1" ht="18" customHeight="1" x14ac:dyDescent="0.25">
      <c r="A58" s="287"/>
      <c r="B58" s="287"/>
      <c r="C58" s="287"/>
      <c r="D58" s="24"/>
      <c r="E58" s="17"/>
      <c r="F58" s="17"/>
      <c r="G58" s="17"/>
      <c r="H58" s="17"/>
      <c r="I58" s="17"/>
      <c r="J58" s="17"/>
      <c r="K58" s="17"/>
      <c r="L58" s="17">
        <f>SUM(L6:L23)</f>
        <v>0</v>
      </c>
      <c r="P58" s="152"/>
      <c r="Q58" s="152"/>
      <c r="R58" s="152"/>
      <c r="S58" s="152"/>
      <c r="T58" s="152"/>
      <c r="U58" s="152"/>
      <c r="V58" s="152"/>
      <c r="W58" s="152"/>
      <c r="X58" s="152"/>
    </row>
    <row r="59" spans="1:24" s="203" customFormat="1" ht="18" customHeight="1" x14ac:dyDescent="0.25">
      <c r="A59" s="287"/>
      <c r="B59" s="287"/>
      <c r="C59" s="287"/>
      <c r="D59" s="24"/>
      <c r="E59" s="17"/>
      <c r="F59" s="17"/>
      <c r="G59" s="17"/>
      <c r="H59" s="17"/>
      <c r="I59" s="17"/>
      <c r="J59" s="17"/>
      <c r="K59" s="17"/>
      <c r="L59" s="17"/>
      <c r="P59"/>
      <c r="Q59"/>
      <c r="R59"/>
      <c r="S59"/>
      <c r="T59"/>
      <c r="U59"/>
      <c r="V59"/>
      <c r="W59"/>
      <c r="X59"/>
    </row>
    <row r="60" spans="1:24" s="203" customFormat="1" ht="18" customHeight="1" x14ac:dyDescent="0.25">
      <c r="A60" s="287"/>
      <c r="B60" s="287"/>
      <c r="C60" s="287"/>
      <c r="D60" s="24"/>
      <c r="E60" s="17"/>
      <c r="F60" s="17"/>
      <c r="G60" s="17"/>
      <c r="H60" s="17"/>
      <c r="I60" s="17"/>
      <c r="J60" s="17"/>
      <c r="K60" s="17"/>
      <c r="L60" s="17"/>
      <c r="P60" s="152"/>
      <c r="Q60" s="152"/>
      <c r="R60" s="152"/>
      <c r="S60" s="152"/>
      <c r="T60" s="152"/>
      <c r="U60" s="152"/>
      <c r="V60" s="152"/>
      <c r="W60" s="152"/>
      <c r="X60" s="152"/>
    </row>
    <row r="61" spans="1:24" s="203" customFormat="1" ht="18" customHeight="1" x14ac:dyDescent="0.25">
      <c r="A61" s="287"/>
      <c r="B61" s="287"/>
      <c r="C61" s="287"/>
      <c r="D61" s="24"/>
      <c r="E61" s="17"/>
      <c r="F61" s="17"/>
      <c r="G61" s="17"/>
      <c r="H61" s="17"/>
      <c r="I61" s="17"/>
      <c r="J61" s="17"/>
      <c r="K61" s="17"/>
      <c r="L61" s="17"/>
      <c r="P61"/>
      <c r="Q61"/>
      <c r="R61"/>
      <c r="S61"/>
      <c r="T61"/>
      <c r="U61"/>
      <c r="V61"/>
      <c r="W61"/>
      <c r="X61"/>
    </row>
    <row r="62" spans="1:24" s="203" customFormat="1" ht="18" customHeight="1" x14ac:dyDescent="0.25">
      <c r="A62" s="287"/>
      <c r="B62" s="287"/>
      <c r="C62" s="287"/>
      <c r="D62" s="24"/>
      <c r="E62" s="17"/>
      <c r="F62" s="17"/>
      <c r="G62" s="17"/>
      <c r="H62" s="17"/>
      <c r="I62" s="17"/>
      <c r="J62" s="17"/>
      <c r="K62" s="17"/>
      <c r="L62" s="17"/>
      <c r="P62" s="152"/>
      <c r="Q62" s="152"/>
      <c r="R62" s="152"/>
      <c r="S62" s="152"/>
      <c r="T62" s="152"/>
      <c r="U62" s="152"/>
      <c r="V62" s="152"/>
      <c r="W62" s="152"/>
      <c r="X62" s="152"/>
    </row>
    <row r="63" spans="1:24" s="203" customFormat="1" ht="18" customHeight="1" x14ac:dyDescent="0.25">
      <c r="A63" s="287"/>
      <c r="B63" s="287"/>
      <c r="C63" s="287"/>
      <c r="D63" s="24"/>
      <c r="E63" s="17"/>
      <c r="F63" s="17"/>
      <c r="G63" s="17"/>
      <c r="H63" s="17"/>
      <c r="I63" s="17"/>
      <c r="J63" s="17"/>
      <c r="K63" s="17"/>
      <c r="L63" s="17"/>
      <c r="P63"/>
      <c r="Q63"/>
      <c r="R63"/>
      <c r="S63"/>
      <c r="T63"/>
      <c r="U63"/>
      <c r="V63"/>
      <c r="W63"/>
      <c r="X63"/>
    </row>
    <row r="64" spans="1:24" s="203" customFormat="1" ht="18" customHeight="1" x14ac:dyDescent="0.25">
      <c r="A64" s="287"/>
      <c r="B64" s="287"/>
      <c r="C64" s="287"/>
      <c r="D64" s="24"/>
      <c r="E64" s="17"/>
      <c r="F64" s="17"/>
      <c r="G64" s="17"/>
      <c r="H64" s="17"/>
      <c r="I64" s="17"/>
      <c r="J64" s="17"/>
      <c r="K64" s="17"/>
      <c r="L64" s="17"/>
      <c r="P64" s="152"/>
      <c r="Q64" s="152"/>
      <c r="R64" s="152"/>
      <c r="S64" s="152"/>
      <c r="T64" s="152"/>
      <c r="U64" s="152"/>
      <c r="V64" s="152"/>
      <c r="W64" s="152"/>
      <c r="X64" s="152"/>
    </row>
    <row r="65" spans="1:24" s="203" customFormat="1" ht="18" customHeight="1" x14ac:dyDescent="0.25">
      <c r="A65" s="287"/>
      <c r="B65" s="287"/>
      <c r="C65" s="287"/>
      <c r="D65" s="24"/>
      <c r="E65" s="17"/>
      <c r="F65" s="17"/>
      <c r="G65" s="17"/>
      <c r="H65" s="17"/>
      <c r="I65" s="17"/>
      <c r="J65" s="17"/>
      <c r="K65" s="17"/>
      <c r="L65" s="17"/>
      <c r="P65" s="152"/>
      <c r="Q65" s="152"/>
      <c r="R65" s="152"/>
      <c r="S65" s="152"/>
      <c r="T65" s="152"/>
      <c r="U65" s="152"/>
      <c r="V65" s="152"/>
      <c r="W65" s="152"/>
      <c r="X65" s="152"/>
    </row>
    <row r="66" spans="1:24" s="203" customFormat="1" ht="18" customHeight="1" x14ac:dyDescent="0.25">
      <c r="A66" s="287"/>
      <c r="B66" s="287"/>
      <c r="C66" s="287"/>
      <c r="D66" s="24"/>
      <c r="E66" s="17"/>
      <c r="F66" s="17"/>
      <c r="G66" s="17"/>
      <c r="H66" s="17"/>
      <c r="I66" s="17"/>
      <c r="J66" s="17"/>
      <c r="K66" s="17"/>
      <c r="L66" s="17"/>
      <c r="M66" s="152"/>
      <c r="N66" s="152"/>
      <c r="P66" s="152"/>
      <c r="Q66" s="152"/>
      <c r="R66" s="152"/>
      <c r="S66" s="152"/>
      <c r="T66" s="152"/>
      <c r="U66" s="152"/>
      <c r="V66" s="152"/>
      <c r="W66" s="152"/>
      <c r="X66" s="152"/>
    </row>
    <row r="67" spans="1:24" s="203" customFormat="1" ht="18" customHeight="1" x14ac:dyDescent="0.25">
      <c r="A67" s="287"/>
      <c r="B67" s="287"/>
      <c r="C67" s="287"/>
      <c r="D67" s="24"/>
      <c r="E67" s="17"/>
      <c r="F67" s="17"/>
      <c r="G67" s="17"/>
      <c r="H67" s="17"/>
      <c r="I67" s="17"/>
      <c r="J67" s="17"/>
      <c r="K67" s="17"/>
      <c r="L67" s="17"/>
      <c r="M67"/>
      <c r="N67"/>
      <c r="P67" s="152"/>
      <c r="Q67" s="152"/>
      <c r="R67" s="152"/>
      <c r="S67" s="152"/>
      <c r="T67" s="152"/>
      <c r="U67" s="152"/>
      <c r="V67" s="152"/>
      <c r="W67" s="152"/>
      <c r="X67" s="152"/>
    </row>
    <row r="68" spans="1:24" s="203" customFormat="1" ht="18" customHeight="1" x14ac:dyDescent="0.25">
      <c r="A68" s="287"/>
      <c r="B68" s="287"/>
      <c r="C68" s="287"/>
      <c r="D68" s="24"/>
      <c r="E68" s="17"/>
      <c r="F68" s="17"/>
      <c r="G68" s="17"/>
      <c r="H68" s="17"/>
      <c r="I68" s="17"/>
      <c r="J68" s="17"/>
      <c r="K68" s="17"/>
      <c r="L68" s="17"/>
      <c r="P68" s="152"/>
      <c r="Q68" s="152"/>
      <c r="R68" s="152"/>
      <c r="S68" s="152"/>
      <c r="T68" s="152"/>
      <c r="U68" s="152"/>
      <c r="V68" s="152"/>
      <c r="W68" s="152"/>
      <c r="X68" s="152"/>
    </row>
    <row r="69" spans="1:24" s="203" customFormat="1" ht="18" customHeight="1" x14ac:dyDescent="0.25">
      <c r="A69" s="287"/>
      <c r="B69" s="287"/>
      <c r="C69" s="287"/>
      <c r="D69" s="24"/>
      <c r="E69" s="17"/>
      <c r="F69" s="17"/>
      <c r="G69" s="17"/>
      <c r="H69" s="17"/>
      <c r="I69" s="17"/>
      <c r="J69" s="17"/>
      <c r="K69" s="17"/>
      <c r="L69" s="17"/>
      <c r="P69" s="152"/>
      <c r="Q69" s="152"/>
      <c r="R69" s="152"/>
      <c r="S69" s="152"/>
      <c r="T69" s="152"/>
      <c r="U69" s="152"/>
      <c r="V69" s="152"/>
      <c r="W69" s="152"/>
      <c r="X69" s="152"/>
    </row>
    <row r="70" spans="1:24" s="203" customFormat="1" ht="18" customHeight="1" x14ac:dyDescent="0.25">
      <c r="A70" s="287"/>
      <c r="B70" s="287"/>
      <c r="C70" s="287"/>
      <c r="D70" s="24"/>
      <c r="E70" s="17"/>
      <c r="F70" s="17"/>
      <c r="G70" s="17"/>
      <c r="H70" s="17"/>
      <c r="I70" s="17"/>
      <c r="J70" s="17"/>
      <c r="K70" s="17"/>
      <c r="L70" s="17"/>
      <c r="P70" s="152"/>
      <c r="Q70" s="152"/>
      <c r="R70" s="152"/>
      <c r="S70" s="152"/>
      <c r="T70" s="152"/>
      <c r="U70" s="152"/>
      <c r="V70" s="152"/>
      <c r="W70" s="152"/>
      <c r="X70" s="152"/>
    </row>
    <row r="71" spans="1:24" s="203" customFormat="1" ht="18" customHeight="1" x14ac:dyDescent="0.25">
      <c r="A71" s="287"/>
      <c r="B71" s="287"/>
      <c r="C71" s="287"/>
      <c r="D71" s="24"/>
      <c r="E71" s="17"/>
      <c r="F71" s="17"/>
      <c r="G71" s="17"/>
      <c r="H71" s="17"/>
      <c r="I71" s="17"/>
      <c r="J71" s="17"/>
      <c r="K71" s="17"/>
      <c r="L71" s="17"/>
    </row>
    <row r="72" spans="1:24" s="203" customFormat="1" ht="18" customHeight="1" x14ac:dyDescent="0.25">
      <c r="A72" s="287"/>
      <c r="B72" s="287"/>
      <c r="C72" s="287"/>
      <c r="D72" s="24"/>
      <c r="E72" s="17"/>
      <c r="F72" s="17"/>
      <c r="G72" s="17"/>
      <c r="H72" s="17"/>
      <c r="I72" s="17"/>
      <c r="J72" s="17"/>
      <c r="K72" s="17"/>
      <c r="L72" s="17"/>
      <c r="M72"/>
      <c r="N72"/>
    </row>
    <row r="73" spans="1:24" s="203" customFormat="1" ht="18" customHeight="1" x14ac:dyDescent="0.25">
      <c r="A73" s="287"/>
      <c r="B73" s="287"/>
      <c r="C73" s="287"/>
      <c r="D73" s="24"/>
      <c r="E73" s="17"/>
      <c r="F73" s="17"/>
      <c r="G73" s="17"/>
      <c r="H73" s="17"/>
      <c r="I73" s="17"/>
      <c r="J73" s="17"/>
      <c r="K73" s="17"/>
      <c r="L73" s="17"/>
      <c r="M73"/>
      <c r="N73"/>
      <c r="O73" s="152"/>
      <c r="P73" s="152"/>
      <c r="Q73" s="152"/>
      <c r="R73" s="152"/>
      <c r="S73" s="152"/>
      <c r="T73" s="152"/>
      <c r="U73" s="152"/>
      <c r="V73" s="152"/>
      <c r="W73" s="152"/>
      <c r="X73" s="152"/>
    </row>
    <row r="74" spans="1:24" s="203" customFormat="1" ht="18" customHeight="1" x14ac:dyDescent="0.25">
      <c r="A74" s="287"/>
      <c r="B74" s="287"/>
      <c r="C74" s="287"/>
      <c r="D74" s="24"/>
      <c r="E74" s="17"/>
      <c r="F74" s="17"/>
      <c r="G74" s="17"/>
      <c r="H74" s="17"/>
      <c r="I74" s="17"/>
      <c r="J74" s="17"/>
      <c r="K74" s="17"/>
      <c r="L74" s="17"/>
      <c r="M74"/>
      <c r="N74"/>
      <c r="O74" s="152"/>
      <c r="P74" s="152"/>
      <c r="Q74" s="152"/>
      <c r="R74" s="152"/>
      <c r="S74" s="152"/>
      <c r="T74" s="152"/>
      <c r="U74" s="152"/>
      <c r="V74" s="152"/>
      <c r="W74" s="152"/>
      <c r="X74" s="152"/>
    </row>
    <row r="75" spans="1:24" ht="34.5" customHeight="1" x14ac:dyDescent="0.25"/>
    <row r="76" spans="1:24" ht="18" customHeight="1" x14ac:dyDescent="0.25">
      <c r="O76" s="203"/>
      <c r="P76" s="203"/>
    </row>
    <row r="77" spans="1:24" ht="18" customHeight="1" x14ac:dyDescent="0.25">
      <c r="O77" s="203"/>
      <c r="P77" s="203"/>
    </row>
    <row r="78" spans="1:24" ht="18" customHeight="1" x14ac:dyDescent="0.25">
      <c r="O78" s="203"/>
      <c r="P78" s="203"/>
    </row>
    <row r="79" spans="1:24" ht="18" customHeight="1" x14ac:dyDescent="0.25">
      <c r="O79" s="203"/>
      <c r="P79" s="203"/>
    </row>
    <row r="80" spans="1:24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spans="1:14" ht="18" customHeight="1" x14ac:dyDescent="0.25"/>
    <row r="98" spans="1:14" ht="18" customHeight="1" x14ac:dyDescent="0.25"/>
    <row r="99" spans="1:14" ht="18" customHeight="1" x14ac:dyDescent="0.25"/>
    <row r="100" spans="1:14" ht="18" customHeight="1" x14ac:dyDescent="0.25"/>
    <row r="101" spans="1:14" ht="18" customHeight="1" x14ac:dyDescent="0.25"/>
    <row r="102" spans="1:14" ht="18" customHeight="1" x14ac:dyDescent="0.25"/>
    <row r="103" spans="1:14" ht="18" customHeight="1" x14ac:dyDescent="0.25"/>
    <row r="104" spans="1:14" ht="18" customHeight="1" x14ac:dyDescent="0.25">
      <c r="M104" s="4"/>
      <c r="N104" s="4"/>
    </row>
    <row r="105" spans="1:14" ht="18" customHeight="1" x14ac:dyDescent="0.25"/>
    <row r="106" spans="1:14" ht="18" customHeight="1" x14ac:dyDescent="0.25"/>
    <row r="107" spans="1:14" ht="18" customHeight="1" x14ac:dyDescent="0.25"/>
    <row r="108" spans="1:14" ht="18" customHeight="1" x14ac:dyDescent="0.25"/>
    <row r="109" spans="1:14" ht="18" customHeight="1" x14ac:dyDescent="0.25"/>
    <row r="110" spans="1:14" ht="18" customHeight="1" x14ac:dyDescent="0.25"/>
    <row r="111" spans="1:14" ht="18" customHeight="1" x14ac:dyDescent="0.25"/>
    <row r="112" spans="1:14" s="4" customFormat="1" ht="18" customHeight="1" x14ac:dyDescent="0.25">
      <c r="A112" s="287"/>
      <c r="B112" s="287"/>
      <c r="C112" s="287"/>
      <c r="D112" s="24"/>
      <c r="E112" s="17"/>
      <c r="F112" s="17"/>
      <c r="G112" s="17"/>
      <c r="H112" s="17"/>
      <c r="I112" s="17"/>
      <c r="J112" s="17"/>
      <c r="K112" s="17"/>
      <c r="L112" s="17"/>
      <c r="M112"/>
      <c r="N112"/>
    </row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</sheetData>
  <mergeCells count="2">
    <mergeCell ref="M2:O2"/>
    <mergeCell ref="A21:C21"/>
  </mergeCells>
  <pageMargins left="0.75" right="0.75" top="1" bottom="1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99"/>
  <sheetViews>
    <sheetView topLeftCell="A22" zoomScaleNormal="100" workbookViewId="0">
      <selection activeCell="M2" sqref="M2:O2"/>
    </sheetView>
  </sheetViews>
  <sheetFormatPr defaultRowHeight="13.2" x14ac:dyDescent="0.25"/>
  <cols>
    <col min="1" max="1" width="11.33203125" customWidth="1"/>
    <col min="2" max="2" width="11.6640625" bestFit="1" customWidth="1"/>
    <col min="3" max="3" width="18.5546875" customWidth="1"/>
    <col min="4" max="4" width="11.44140625" style="24" customWidth="1"/>
    <col min="5" max="8" width="8.6640625" style="17" customWidth="1"/>
    <col min="9" max="12" width="12.5546875" style="17" bestFit="1" customWidth="1"/>
  </cols>
  <sheetData>
    <row r="1" spans="1:15" x14ac:dyDescent="0.25">
      <c r="A1" t="s">
        <v>0</v>
      </c>
    </row>
    <row r="2" spans="1:15" s="1" customFormat="1" ht="29.25" customHeight="1" x14ac:dyDescent="0.5">
      <c r="A2" s="9" t="s">
        <v>14</v>
      </c>
      <c r="D2" s="25"/>
      <c r="E2" s="18" t="s">
        <v>15</v>
      </c>
      <c r="F2" s="18"/>
      <c r="G2" s="18"/>
      <c r="H2" s="19" t="s">
        <v>12</v>
      </c>
      <c r="I2" s="18"/>
      <c r="J2" s="18" t="s">
        <v>11</v>
      </c>
      <c r="K2" s="18" t="s">
        <v>60</v>
      </c>
      <c r="L2" s="18"/>
      <c r="M2" s="296" t="s">
        <v>221</v>
      </c>
      <c r="N2" s="297"/>
      <c r="O2" s="298"/>
    </row>
    <row r="3" spans="1:15" ht="18.75" customHeight="1" x14ac:dyDescent="0.25">
      <c r="A3" t="s">
        <v>18</v>
      </c>
      <c r="D3" s="86"/>
      <c r="F3" s="78"/>
      <c r="I3" s="70"/>
      <c r="J3" s="70"/>
    </row>
    <row r="4" spans="1:15" ht="21" x14ac:dyDescent="0.4">
      <c r="A4" s="3" t="s">
        <v>1</v>
      </c>
      <c r="B4" s="3" t="s">
        <v>2</v>
      </c>
      <c r="C4" s="3" t="s">
        <v>3</v>
      </c>
      <c r="D4" s="14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58" t="s">
        <v>42</v>
      </c>
      <c r="J4" s="62" t="s">
        <v>43</v>
      </c>
      <c r="K4" s="20" t="s">
        <v>9</v>
      </c>
      <c r="L4" s="20" t="s">
        <v>9</v>
      </c>
    </row>
    <row r="5" spans="1:15" ht="18" customHeight="1" x14ac:dyDescent="0.25">
      <c r="A5" s="72">
        <v>40753</v>
      </c>
      <c r="B5" s="73" t="s">
        <v>23</v>
      </c>
      <c r="C5" s="73" t="s">
        <v>59</v>
      </c>
      <c r="D5" s="35">
        <v>40.1</v>
      </c>
      <c r="E5" s="46"/>
      <c r="F5" s="46"/>
      <c r="G5" s="46"/>
      <c r="H5" s="46"/>
      <c r="I5" s="46"/>
      <c r="J5" s="46"/>
      <c r="K5" s="21"/>
      <c r="L5" s="21"/>
    </row>
    <row r="6" spans="1:15" ht="18" customHeight="1" x14ac:dyDescent="0.25">
      <c r="A6" s="32">
        <v>40756</v>
      </c>
      <c r="B6" s="28" t="s">
        <v>17</v>
      </c>
      <c r="C6" s="75" t="s">
        <v>62</v>
      </c>
      <c r="D6" s="33">
        <v>-10</v>
      </c>
      <c r="E6" s="46"/>
      <c r="F6" s="46"/>
      <c r="G6" s="46"/>
      <c r="H6" s="46"/>
      <c r="I6" s="46"/>
      <c r="J6" s="46"/>
      <c r="K6" s="21"/>
      <c r="L6" s="21"/>
    </row>
    <row r="7" spans="1:15" ht="18" customHeight="1" x14ac:dyDescent="0.25">
      <c r="A7" s="32">
        <v>40756</v>
      </c>
      <c r="B7" s="28" t="s">
        <v>17</v>
      </c>
      <c r="C7" s="29" t="s">
        <v>40</v>
      </c>
      <c r="D7" s="33">
        <v>-10</v>
      </c>
      <c r="E7" s="46"/>
      <c r="F7" s="46"/>
      <c r="G7" s="46"/>
      <c r="H7" s="46"/>
      <c r="I7" s="46"/>
      <c r="J7" s="46"/>
      <c r="K7" s="21"/>
      <c r="L7" s="21"/>
    </row>
    <row r="8" spans="1:15" ht="18" customHeight="1" x14ac:dyDescent="0.25">
      <c r="A8" s="32">
        <v>40757</v>
      </c>
      <c r="B8" s="28" t="s">
        <v>17</v>
      </c>
      <c r="C8" s="75" t="s">
        <v>21</v>
      </c>
      <c r="D8" s="33"/>
      <c r="E8" s="46"/>
      <c r="F8" s="46"/>
      <c r="G8" s="46"/>
      <c r="H8" s="46"/>
      <c r="I8" s="76">
        <v>20</v>
      </c>
      <c r="J8" s="46"/>
      <c r="K8" s="21"/>
      <c r="L8" s="21"/>
    </row>
    <row r="9" spans="1:15" ht="18" customHeight="1" x14ac:dyDescent="0.25">
      <c r="A9" s="32">
        <v>40757</v>
      </c>
      <c r="B9" s="28" t="s">
        <v>17</v>
      </c>
      <c r="C9" s="29" t="s">
        <v>21</v>
      </c>
      <c r="D9" s="33"/>
      <c r="E9" s="46"/>
      <c r="F9" s="46"/>
      <c r="G9" s="46"/>
      <c r="H9" s="46"/>
      <c r="I9" s="46"/>
      <c r="J9" s="77">
        <v>5</v>
      </c>
      <c r="K9" s="21"/>
      <c r="L9" s="21"/>
    </row>
    <row r="10" spans="1:15" ht="18" customHeight="1" x14ac:dyDescent="0.25">
      <c r="A10" s="32">
        <v>40757</v>
      </c>
      <c r="B10" s="28" t="s">
        <v>17</v>
      </c>
      <c r="C10" s="28" t="s">
        <v>63</v>
      </c>
      <c r="D10" s="33"/>
      <c r="E10" s="46"/>
      <c r="F10" s="46"/>
      <c r="G10" s="46"/>
      <c r="H10" s="46"/>
      <c r="I10" s="46"/>
      <c r="J10" s="47">
        <v>-1</v>
      </c>
      <c r="K10" s="21"/>
      <c r="L10" s="21"/>
    </row>
    <row r="11" spans="1:15" ht="18" customHeight="1" x14ac:dyDescent="0.25">
      <c r="A11" s="32" t="s">
        <v>64</v>
      </c>
      <c r="B11" s="28" t="s">
        <v>17</v>
      </c>
      <c r="C11" s="43" t="s">
        <v>65</v>
      </c>
      <c r="D11" s="33">
        <v>-2</v>
      </c>
      <c r="E11" s="46"/>
      <c r="F11" s="46"/>
      <c r="G11" s="46"/>
      <c r="H11" s="46"/>
      <c r="I11" s="46"/>
      <c r="J11" s="46"/>
      <c r="K11" s="21"/>
      <c r="L11" s="21"/>
    </row>
    <row r="12" spans="1:15" ht="18" customHeight="1" x14ac:dyDescent="0.25">
      <c r="A12" s="32">
        <v>40764</v>
      </c>
      <c r="B12" s="28" t="s">
        <v>17</v>
      </c>
      <c r="C12" s="43" t="s">
        <v>21</v>
      </c>
      <c r="D12" s="33"/>
      <c r="E12" s="46"/>
      <c r="F12" s="79">
        <v>4</v>
      </c>
      <c r="G12" s="46"/>
      <c r="H12" s="46"/>
      <c r="I12" s="46"/>
      <c r="J12" s="46"/>
      <c r="K12" s="21"/>
      <c r="L12" s="21"/>
    </row>
    <row r="13" spans="1:15" ht="18" customHeight="1" x14ac:dyDescent="0.25">
      <c r="A13" s="32">
        <v>40764</v>
      </c>
      <c r="B13" s="28" t="s">
        <v>17</v>
      </c>
      <c r="C13" s="28" t="s">
        <v>66</v>
      </c>
      <c r="D13" s="33"/>
      <c r="E13" s="46"/>
      <c r="F13" s="47">
        <v>-4</v>
      </c>
      <c r="G13" s="46"/>
      <c r="H13" s="46"/>
      <c r="I13" s="46"/>
      <c r="J13" s="46"/>
      <c r="K13" s="21"/>
      <c r="L13" s="21"/>
    </row>
    <row r="14" spans="1:15" ht="18" customHeight="1" x14ac:dyDescent="0.25">
      <c r="A14" s="32">
        <v>40771</v>
      </c>
      <c r="B14" s="28" t="s">
        <v>17</v>
      </c>
      <c r="C14" s="28" t="s">
        <v>67</v>
      </c>
      <c r="D14" s="33"/>
      <c r="E14" s="46"/>
      <c r="F14" s="46"/>
      <c r="G14" s="46"/>
      <c r="H14" s="46"/>
      <c r="I14" s="47">
        <v>-3</v>
      </c>
      <c r="J14" s="47">
        <v>-4</v>
      </c>
      <c r="K14" s="21"/>
      <c r="L14" s="21"/>
    </row>
    <row r="15" spans="1:15" ht="18" customHeight="1" x14ac:dyDescent="0.25">
      <c r="A15" s="32">
        <v>40785</v>
      </c>
      <c r="B15" s="28" t="s">
        <v>17</v>
      </c>
      <c r="C15" s="28" t="s">
        <v>68</v>
      </c>
      <c r="D15" s="33"/>
      <c r="E15" s="46"/>
      <c r="F15" s="46"/>
      <c r="G15" s="46"/>
      <c r="H15" s="46"/>
      <c r="I15" s="46"/>
      <c r="J15" s="46"/>
      <c r="K15" s="21"/>
      <c r="L15" s="21"/>
    </row>
    <row r="16" spans="1:15" ht="18" customHeight="1" x14ac:dyDescent="0.25">
      <c r="A16" s="36">
        <v>40785</v>
      </c>
      <c r="B16" s="28" t="s">
        <v>17</v>
      </c>
      <c r="C16" s="28" t="s">
        <v>69</v>
      </c>
      <c r="D16" s="35"/>
      <c r="E16" s="46"/>
      <c r="F16" s="47"/>
      <c r="G16" s="46"/>
      <c r="H16" s="46"/>
      <c r="I16" s="47">
        <v>-3</v>
      </c>
      <c r="J16" s="46"/>
      <c r="K16" s="21"/>
      <c r="L16" s="21"/>
    </row>
    <row r="17" spans="1:12" ht="18" customHeight="1" x14ac:dyDescent="0.25">
      <c r="A17" s="32">
        <v>40812</v>
      </c>
      <c r="B17" s="81" t="s">
        <v>17</v>
      </c>
      <c r="C17" s="82" t="s">
        <v>70</v>
      </c>
      <c r="D17" s="33">
        <v>-4</v>
      </c>
      <c r="E17" s="46"/>
      <c r="F17" s="46"/>
      <c r="G17" s="46"/>
      <c r="H17" s="46"/>
      <c r="I17" s="46"/>
      <c r="J17" s="46"/>
      <c r="K17" s="21"/>
      <c r="L17" s="21"/>
    </row>
    <row r="18" spans="1:12" ht="18" customHeight="1" x14ac:dyDescent="0.25">
      <c r="A18" s="32">
        <v>40813</v>
      </c>
      <c r="B18" s="81" t="s">
        <v>17</v>
      </c>
      <c r="C18" s="82" t="s">
        <v>21</v>
      </c>
      <c r="D18" s="35"/>
      <c r="E18" s="46"/>
      <c r="F18" s="74"/>
      <c r="G18" s="46"/>
      <c r="H18" s="46"/>
      <c r="I18" s="46"/>
      <c r="J18" s="83">
        <v>2</v>
      </c>
      <c r="K18" s="21"/>
      <c r="L18" s="21"/>
    </row>
    <row r="19" spans="1:12" ht="18" customHeight="1" x14ac:dyDescent="0.25">
      <c r="A19" s="32">
        <v>40813</v>
      </c>
      <c r="B19" s="81" t="s">
        <v>17</v>
      </c>
      <c r="C19" s="81" t="s">
        <v>71</v>
      </c>
      <c r="D19" s="35"/>
      <c r="E19" s="46"/>
      <c r="F19" s="47"/>
      <c r="G19" s="46"/>
      <c r="H19" s="46"/>
      <c r="I19" s="46"/>
      <c r="J19" s="84">
        <v>-2</v>
      </c>
      <c r="K19" s="21"/>
      <c r="L19" s="21"/>
    </row>
    <row r="20" spans="1:12" ht="18" customHeight="1" x14ac:dyDescent="0.25">
      <c r="A20" s="32">
        <v>40829</v>
      </c>
      <c r="B20" s="81" t="s">
        <v>17</v>
      </c>
      <c r="C20" s="81" t="s">
        <v>72</v>
      </c>
      <c r="D20" s="35"/>
      <c r="E20" s="46"/>
      <c r="F20" s="47"/>
      <c r="G20" s="46"/>
      <c r="H20" s="46"/>
      <c r="I20" s="84">
        <v>-3</v>
      </c>
      <c r="J20" s="46"/>
      <c r="K20" s="21"/>
      <c r="L20" s="21"/>
    </row>
    <row r="21" spans="1:12" ht="18" customHeight="1" x14ac:dyDescent="0.25">
      <c r="A21" s="32">
        <v>40844</v>
      </c>
      <c r="B21" s="81" t="s">
        <v>17</v>
      </c>
      <c r="C21" s="81" t="s">
        <v>73</v>
      </c>
      <c r="D21" s="85">
        <v>-0.8</v>
      </c>
      <c r="E21" s="46"/>
      <c r="F21" s="47"/>
      <c r="G21" s="46"/>
      <c r="H21" s="46"/>
      <c r="I21" s="46" t="s">
        <v>34</v>
      </c>
      <c r="J21" s="46"/>
      <c r="K21" s="21"/>
      <c r="L21" s="21"/>
    </row>
    <row r="22" spans="1:12" ht="18" customHeight="1" x14ac:dyDescent="0.25">
      <c r="A22" s="32">
        <v>40855</v>
      </c>
      <c r="B22" s="81" t="s">
        <v>17</v>
      </c>
      <c r="C22" s="87" t="s">
        <v>74</v>
      </c>
      <c r="D22" s="33">
        <v>-5</v>
      </c>
      <c r="E22" s="46"/>
      <c r="F22" s="47"/>
      <c r="G22" s="46"/>
      <c r="H22" s="46"/>
      <c r="I22" s="46"/>
      <c r="J22" s="46"/>
      <c r="K22" s="21"/>
      <c r="L22" s="21"/>
    </row>
    <row r="23" spans="1:12" ht="18" customHeight="1" x14ac:dyDescent="0.25">
      <c r="A23" s="32">
        <v>40856</v>
      </c>
      <c r="B23" s="81" t="s">
        <v>17</v>
      </c>
      <c r="C23" s="87" t="s">
        <v>21</v>
      </c>
      <c r="D23" s="35"/>
      <c r="E23" s="46"/>
      <c r="F23" s="88">
        <v>10</v>
      </c>
      <c r="G23" s="46"/>
      <c r="H23" s="46"/>
      <c r="I23" s="46"/>
      <c r="J23" s="46"/>
      <c r="K23" s="21"/>
      <c r="L23" s="21"/>
    </row>
    <row r="24" spans="1:12" ht="18" customHeight="1" x14ac:dyDescent="0.25">
      <c r="A24" s="32">
        <v>40856</v>
      </c>
      <c r="B24" s="81" t="s">
        <v>17</v>
      </c>
      <c r="C24" s="81" t="s">
        <v>75</v>
      </c>
      <c r="D24" s="35"/>
      <c r="E24" s="34"/>
      <c r="F24" s="89">
        <v>-3</v>
      </c>
      <c r="G24" s="34"/>
      <c r="H24" s="34"/>
      <c r="I24" s="34"/>
      <c r="J24" s="37"/>
      <c r="K24" s="21"/>
      <c r="L24" s="21"/>
    </row>
    <row r="25" spans="1:12" ht="18" customHeight="1" x14ac:dyDescent="0.25">
      <c r="A25" s="32">
        <v>40869</v>
      </c>
      <c r="B25" s="81" t="s">
        <v>17</v>
      </c>
      <c r="C25" s="81" t="s">
        <v>76</v>
      </c>
      <c r="D25" s="35"/>
      <c r="E25" s="34"/>
      <c r="F25" s="34"/>
      <c r="G25" s="34"/>
      <c r="H25" s="34"/>
      <c r="I25" s="89">
        <v>-3</v>
      </c>
      <c r="J25" s="34"/>
      <c r="K25" s="21"/>
      <c r="L25" s="21"/>
    </row>
    <row r="26" spans="1:12" ht="18" customHeight="1" x14ac:dyDescent="0.25">
      <c r="A26" s="26">
        <v>40899</v>
      </c>
      <c r="B26" s="90" t="s">
        <v>17</v>
      </c>
      <c r="C26" s="90" t="s">
        <v>77</v>
      </c>
      <c r="D26" s="15"/>
      <c r="E26" s="21"/>
      <c r="F26" s="21"/>
      <c r="G26" s="21"/>
      <c r="H26" s="21"/>
      <c r="I26" s="91">
        <v>-6</v>
      </c>
      <c r="J26" s="21"/>
      <c r="K26" s="21"/>
      <c r="L26" s="21"/>
    </row>
    <row r="27" spans="1:12" ht="18" customHeight="1" x14ac:dyDescent="0.25">
      <c r="A27" s="26">
        <v>40906</v>
      </c>
      <c r="B27" s="90" t="s">
        <v>17</v>
      </c>
      <c r="C27" s="87" t="s">
        <v>78</v>
      </c>
      <c r="D27" s="92">
        <v>-4</v>
      </c>
      <c r="E27" s="21"/>
      <c r="F27" s="21"/>
      <c r="G27" s="21"/>
      <c r="H27" s="21"/>
      <c r="I27" s="21"/>
      <c r="J27" s="21"/>
      <c r="K27" s="21"/>
      <c r="L27" s="21"/>
    </row>
    <row r="28" spans="1:12" ht="18" customHeight="1" x14ac:dyDescent="0.25">
      <c r="A28" s="26">
        <v>40906</v>
      </c>
      <c r="B28" s="90" t="s">
        <v>17</v>
      </c>
      <c r="C28" s="93" t="s">
        <v>46</v>
      </c>
      <c r="D28" s="92">
        <v>-4</v>
      </c>
      <c r="E28" s="21"/>
      <c r="F28" s="21"/>
      <c r="G28" s="21"/>
      <c r="H28" s="21"/>
      <c r="I28" s="21"/>
      <c r="J28" s="21"/>
      <c r="K28" s="21"/>
      <c r="L28" s="21"/>
    </row>
    <row r="29" spans="1:12" ht="18" customHeight="1" x14ac:dyDescent="0.25">
      <c r="A29" s="26">
        <v>40906</v>
      </c>
      <c r="B29" s="90" t="s">
        <v>17</v>
      </c>
      <c r="C29" s="93" t="s">
        <v>21</v>
      </c>
      <c r="D29" s="15"/>
      <c r="E29" s="21"/>
      <c r="F29" s="21"/>
      <c r="G29" s="21"/>
      <c r="H29" s="21"/>
      <c r="I29" s="94">
        <v>8</v>
      </c>
      <c r="J29" s="21"/>
      <c r="K29" s="21"/>
      <c r="L29" s="21"/>
    </row>
    <row r="30" spans="1:12" ht="18" customHeight="1" x14ac:dyDescent="0.25">
      <c r="A30" s="26">
        <v>40907</v>
      </c>
      <c r="B30" s="81" t="s">
        <v>17</v>
      </c>
      <c r="C30" s="87" t="s">
        <v>21</v>
      </c>
      <c r="D30" s="15"/>
      <c r="E30" s="21"/>
      <c r="F30" s="53">
        <v>8</v>
      </c>
      <c r="G30" s="21"/>
      <c r="H30" s="21"/>
      <c r="I30" s="21"/>
      <c r="J30" s="21"/>
      <c r="K30" s="21"/>
      <c r="L30" s="21"/>
    </row>
    <row r="31" spans="1:12" ht="18" customHeight="1" x14ac:dyDescent="0.25">
      <c r="A31" s="26">
        <v>40946</v>
      </c>
      <c r="B31" s="64" t="s">
        <v>17</v>
      </c>
      <c r="C31" s="90" t="s">
        <v>79</v>
      </c>
      <c r="D31" s="15">
        <v>8</v>
      </c>
      <c r="E31" s="21"/>
      <c r="F31" s="91">
        <v>-6</v>
      </c>
      <c r="G31" s="21"/>
      <c r="H31" s="21"/>
      <c r="I31" s="91">
        <v>-10</v>
      </c>
      <c r="J31" s="21"/>
      <c r="K31" s="21"/>
      <c r="L31" s="21"/>
    </row>
    <row r="32" spans="1:12" ht="18" customHeight="1" x14ac:dyDescent="0.25">
      <c r="A32" s="26">
        <v>40948</v>
      </c>
      <c r="B32" s="64" t="s">
        <v>17</v>
      </c>
      <c r="C32" s="95" t="s">
        <v>80</v>
      </c>
      <c r="D32" s="92">
        <v>-8</v>
      </c>
      <c r="E32" s="21"/>
      <c r="F32" s="91"/>
      <c r="G32" s="21"/>
      <c r="H32" s="21"/>
      <c r="I32" s="91"/>
      <c r="J32" s="21"/>
      <c r="K32" s="21"/>
      <c r="L32" s="21"/>
    </row>
    <row r="33" spans="1:12" ht="18" customHeight="1" x14ac:dyDescent="0.25">
      <c r="A33" s="26">
        <v>40948</v>
      </c>
      <c r="B33" s="64" t="s">
        <v>17</v>
      </c>
      <c r="C33" s="95" t="s">
        <v>21</v>
      </c>
      <c r="D33" s="15"/>
      <c r="E33" s="21"/>
      <c r="F33" s="91"/>
      <c r="G33" s="21"/>
      <c r="H33" s="21"/>
      <c r="I33" s="91"/>
      <c r="J33" s="96">
        <v>4</v>
      </c>
      <c r="K33" s="21"/>
      <c r="L33" s="21"/>
    </row>
    <row r="34" spans="1:12" ht="18" customHeight="1" x14ac:dyDescent="0.25">
      <c r="A34" s="26">
        <v>40952</v>
      </c>
      <c r="B34" s="64" t="s">
        <v>17</v>
      </c>
      <c r="C34" s="90" t="s">
        <v>81</v>
      </c>
      <c r="D34" s="15"/>
      <c r="E34" s="21"/>
      <c r="F34" s="91"/>
      <c r="G34" s="21"/>
      <c r="H34" s="21"/>
      <c r="I34" s="91"/>
      <c r="J34" s="91">
        <v>-4</v>
      </c>
      <c r="K34" s="21"/>
      <c r="L34" s="21"/>
    </row>
    <row r="35" spans="1:12" ht="18" customHeight="1" x14ac:dyDescent="0.25">
      <c r="A35" s="26">
        <v>40969</v>
      </c>
      <c r="B35" s="64" t="s">
        <v>17</v>
      </c>
      <c r="C35" s="90" t="s">
        <v>82</v>
      </c>
      <c r="D35" s="15"/>
      <c r="E35" s="21"/>
      <c r="F35" s="91">
        <v>-3</v>
      </c>
      <c r="G35" s="21"/>
      <c r="H35" s="21"/>
      <c r="I35" s="91"/>
      <c r="J35" s="21"/>
      <c r="K35" s="21"/>
      <c r="L35" s="21"/>
    </row>
    <row r="36" spans="1:12" ht="18" customHeight="1" x14ac:dyDescent="0.25">
      <c r="A36" s="26">
        <v>41058</v>
      </c>
      <c r="B36" s="64" t="s">
        <v>17</v>
      </c>
      <c r="C36" s="90" t="s">
        <v>91</v>
      </c>
      <c r="D36" s="15"/>
      <c r="E36" s="21"/>
      <c r="F36" s="91">
        <v>-4</v>
      </c>
      <c r="G36" s="21"/>
      <c r="H36" s="21"/>
      <c r="I36" s="91"/>
      <c r="J36" s="21"/>
      <c r="K36" s="21"/>
      <c r="L36" s="21"/>
    </row>
    <row r="37" spans="1:12" ht="18" customHeight="1" x14ac:dyDescent="0.25">
      <c r="A37" s="26">
        <v>41152</v>
      </c>
      <c r="B37" s="64" t="s">
        <v>17</v>
      </c>
      <c r="C37" s="90" t="s">
        <v>93</v>
      </c>
      <c r="D37" s="15"/>
      <c r="E37" s="21"/>
      <c r="F37" s="91">
        <v>-2</v>
      </c>
      <c r="G37" s="21"/>
      <c r="H37" s="21"/>
      <c r="I37" s="91"/>
      <c r="J37" s="21"/>
      <c r="K37" s="21"/>
      <c r="L37" s="21"/>
    </row>
    <row r="38" spans="1:12" ht="18" customHeight="1" x14ac:dyDescent="0.25">
      <c r="A38" s="26">
        <v>41859</v>
      </c>
      <c r="B38" s="64" t="s">
        <v>171</v>
      </c>
      <c r="C38" s="90" t="s">
        <v>73</v>
      </c>
      <c r="D38" s="15">
        <v>-0.3</v>
      </c>
      <c r="E38" s="21"/>
      <c r="F38" s="91"/>
      <c r="G38" s="21"/>
      <c r="H38" s="21"/>
      <c r="I38" s="91"/>
      <c r="J38" s="21"/>
      <c r="K38" s="21"/>
      <c r="L38" s="21"/>
    </row>
    <row r="39" spans="1:12" ht="18" customHeight="1" x14ac:dyDescent="0.25">
      <c r="A39" s="26"/>
      <c r="B39" s="64"/>
      <c r="C39" s="90"/>
      <c r="D39" s="15"/>
      <c r="E39" s="21"/>
      <c r="F39" s="91"/>
      <c r="G39" s="21"/>
      <c r="H39" s="21"/>
      <c r="I39" s="91"/>
      <c r="J39" s="21"/>
      <c r="K39" s="21"/>
      <c r="L39" s="21"/>
    </row>
    <row r="40" spans="1:12" ht="18" customHeight="1" x14ac:dyDescent="0.25">
      <c r="A40" s="26"/>
      <c r="B40" s="64"/>
      <c r="C40" s="90"/>
      <c r="D40" s="15"/>
      <c r="E40" s="21"/>
      <c r="F40" s="91"/>
      <c r="G40" s="21"/>
      <c r="H40" s="21"/>
      <c r="I40" s="91"/>
      <c r="J40" s="21"/>
      <c r="K40" s="21"/>
      <c r="L40" s="21"/>
    </row>
    <row r="41" spans="1:12" ht="18" customHeight="1" x14ac:dyDescent="0.25">
      <c r="A41" s="26"/>
      <c r="B41" s="64"/>
      <c r="C41" s="90"/>
      <c r="D41" s="15"/>
      <c r="E41" s="21"/>
      <c r="F41" s="91"/>
      <c r="G41" s="21"/>
      <c r="H41" s="21"/>
      <c r="I41" s="91"/>
      <c r="J41" s="21"/>
      <c r="K41" s="21"/>
      <c r="L41" s="21"/>
    </row>
    <row r="42" spans="1:12" ht="18" customHeight="1" x14ac:dyDescent="0.25">
      <c r="A42" s="26"/>
      <c r="B42" s="64"/>
      <c r="C42" s="90"/>
      <c r="D42" s="15"/>
      <c r="E42" s="21"/>
      <c r="F42" s="91"/>
      <c r="G42" s="21"/>
      <c r="H42" s="21"/>
      <c r="I42" s="91"/>
      <c r="J42" s="21"/>
      <c r="K42" s="21"/>
      <c r="L42" s="21"/>
    </row>
    <row r="43" spans="1:12" ht="34.5" customHeight="1" x14ac:dyDescent="0.4">
      <c r="A43" s="296" t="s">
        <v>221</v>
      </c>
      <c r="B43" s="297"/>
      <c r="C43" s="298"/>
      <c r="D43" s="193"/>
      <c r="E43" s="194"/>
      <c r="F43" s="194"/>
      <c r="G43" s="194"/>
      <c r="H43" s="194"/>
      <c r="I43" s="194"/>
      <c r="J43" s="194"/>
      <c r="K43" s="194"/>
      <c r="L43" s="194"/>
    </row>
    <row r="44" spans="1:12" s="4" customFormat="1" ht="18" customHeight="1" x14ac:dyDescent="0.25">
      <c r="A44" s="66" t="s">
        <v>61</v>
      </c>
      <c r="B44" s="67"/>
      <c r="C44" s="68" t="s">
        <v>10</v>
      </c>
      <c r="D44" s="69">
        <f>SUM(D5:D43)</f>
        <v>7.2164496600635175E-16</v>
      </c>
      <c r="E44" s="69">
        <f t="shared" ref="E44:L44" si="0">SUM(E5:E43)</f>
        <v>0</v>
      </c>
      <c r="F44" s="69">
        <f t="shared" si="0"/>
        <v>0</v>
      </c>
      <c r="G44" s="69">
        <f t="shared" si="0"/>
        <v>0</v>
      </c>
      <c r="H44" s="69">
        <f t="shared" si="0"/>
        <v>0</v>
      </c>
      <c r="I44" s="69">
        <f t="shared" si="0"/>
        <v>0</v>
      </c>
      <c r="J44" s="69">
        <f t="shared" si="0"/>
        <v>0</v>
      </c>
      <c r="K44" s="69">
        <f t="shared" si="0"/>
        <v>0</v>
      </c>
      <c r="L44" s="69">
        <f t="shared" si="0"/>
        <v>0</v>
      </c>
    </row>
    <row r="45" spans="1:12" ht="18" customHeight="1" x14ac:dyDescent="0.25"/>
    <row r="46" spans="1:12" ht="18" customHeight="1" x14ac:dyDescent="0.25"/>
    <row r="47" spans="1:12" ht="18" customHeight="1" x14ac:dyDescent="0.25"/>
    <row r="48" spans="1:12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</sheetData>
  <mergeCells count="2">
    <mergeCell ref="A43:C43"/>
    <mergeCell ref="M2:O2"/>
  </mergeCells>
  <phoneticPr fontId="6" type="noConversion"/>
  <pageMargins left="0.75" right="0.75" top="1" bottom="1" header="0.5" footer="0.5"/>
  <pageSetup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9"/>
  <sheetViews>
    <sheetView zoomScaleNormal="100" workbookViewId="0">
      <pane ySplit="4" topLeftCell="A23" activePane="bottomLeft" state="frozen"/>
      <selection pane="bottomLeft" activeCell="M2" sqref="M2:O2"/>
    </sheetView>
  </sheetViews>
  <sheetFormatPr defaultRowHeight="13.2" x14ac:dyDescent="0.25"/>
  <cols>
    <col min="1" max="1" width="11.33203125" customWidth="1"/>
    <col min="2" max="2" width="11.6640625" bestFit="1" customWidth="1"/>
    <col min="3" max="3" width="21.6640625" customWidth="1"/>
    <col min="4" max="4" width="11.44140625" style="24" customWidth="1"/>
    <col min="5" max="6" width="8.6640625" style="17" customWidth="1"/>
    <col min="7" max="7" width="9.5546875" style="17" customWidth="1"/>
    <col min="8" max="8" width="8.6640625" style="17" customWidth="1"/>
    <col min="9" max="12" width="12.5546875" style="17" bestFit="1" customWidth="1"/>
  </cols>
  <sheetData>
    <row r="1" spans="1:15" x14ac:dyDescent="0.25">
      <c r="A1" t="s">
        <v>0</v>
      </c>
    </row>
    <row r="2" spans="1:15" s="1" customFormat="1" ht="29.25" customHeight="1" x14ac:dyDescent="0.5">
      <c r="A2" s="9" t="s">
        <v>14</v>
      </c>
      <c r="D2" s="25"/>
      <c r="E2" s="18" t="s">
        <v>15</v>
      </c>
      <c r="F2" s="18"/>
      <c r="G2" s="18"/>
      <c r="H2" s="19" t="s">
        <v>12</v>
      </c>
      <c r="I2" s="18"/>
      <c r="J2" s="18" t="s">
        <v>11</v>
      </c>
      <c r="K2" s="18" t="s">
        <v>83</v>
      </c>
      <c r="L2" s="18"/>
      <c r="M2" s="296" t="s">
        <v>221</v>
      </c>
      <c r="N2" s="297"/>
      <c r="O2" s="298"/>
    </row>
    <row r="3" spans="1:15" s="48" customFormat="1" ht="29.25" customHeight="1" x14ac:dyDescent="0.25">
      <c r="D3" s="49"/>
      <c r="E3" s="50"/>
      <c r="F3" s="50"/>
      <c r="G3" s="57"/>
      <c r="H3" s="50"/>
      <c r="I3" s="50"/>
      <c r="J3" s="50"/>
      <c r="K3" s="50"/>
      <c r="L3" s="50"/>
    </row>
    <row r="4" spans="1:15" ht="36.75" customHeight="1" x14ac:dyDescent="0.4">
      <c r="A4" s="3" t="s">
        <v>1</v>
      </c>
      <c r="B4" s="3" t="s">
        <v>2</v>
      </c>
      <c r="C4" s="3" t="s">
        <v>3</v>
      </c>
      <c r="D4" s="14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58" t="s">
        <v>42</v>
      </c>
      <c r="J4" s="62" t="s">
        <v>43</v>
      </c>
      <c r="K4" s="20" t="s">
        <v>52</v>
      </c>
      <c r="L4" s="20" t="s">
        <v>9</v>
      </c>
    </row>
    <row r="5" spans="1:15" ht="18" customHeight="1" x14ac:dyDescent="0.25">
      <c r="A5" s="72">
        <v>40983</v>
      </c>
      <c r="B5" s="73" t="s">
        <v>23</v>
      </c>
      <c r="C5" s="73" t="s">
        <v>59</v>
      </c>
      <c r="D5" s="35">
        <v>40.1</v>
      </c>
      <c r="E5" s="34"/>
      <c r="F5" s="34"/>
      <c r="G5" s="34"/>
      <c r="H5" s="34"/>
      <c r="I5" s="34"/>
      <c r="J5" s="34"/>
      <c r="K5" s="34"/>
      <c r="L5" s="63"/>
    </row>
    <row r="6" spans="1:15" ht="18" customHeight="1" x14ac:dyDescent="0.25">
      <c r="A6" s="32">
        <v>40988</v>
      </c>
      <c r="B6" s="81" t="s">
        <v>17</v>
      </c>
      <c r="C6" s="101" t="s">
        <v>85</v>
      </c>
      <c r="D6" s="33">
        <v>-30</v>
      </c>
      <c r="E6" s="34"/>
      <c r="F6" s="34"/>
      <c r="G6" s="34"/>
      <c r="H6" s="34"/>
      <c r="I6" s="34"/>
      <c r="J6" s="34"/>
      <c r="K6" s="34"/>
      <c r="L6" s="63"/>
    </row>
    <row r="7" spans="1:15" ht="18" customHeight="1" x14ac:dyDescent="0.25">
      <c r="A7" s="32">
        <v>40988</v>
      </c>
      <c r="B7" s="81" t="s">
        <v>17</v>
      </c>
      <c r="C7" s="82" t="s">
        <v>86</v>
      </c>
      <c r="D7" s="33">
        <v>-7.5</v>
      </c>
      <c r="E7" s="34"/>
      <c r="F7" s="34"/>
      <c r="G7" s="34"/>
      <c r="H7" s="34"/>
      <c r="I7" s="34"/>
      <c r="J7" s="34"/>
      <c r="K7" s="34"/>
      <c r="L7" s="63"/>
    </row>
    <row r="8" spans="1:15" ht="18" customHeight="1" x14ac:dyDescent="0.25">
      <c r="A8" s="32">
        <v>40989</v>
      </c>
      <c r="B8" s="81" t="s">
        <v>17</v>
      </c>
      <c r="C8" s="101" t="s">
        <v>21</v>
      </c>
      <c r="D8" s="33"/>
      <c r="E8" s="34"/>
      <c r="F8" s="34"/>
      <c r="G8" s="34"/>
      <c r="H8" s="34"/>
      <c r="I8" s="34"/>
      <c r="J8" s="45">
        <v>15</v>
      </c>
      <c r="K8" s="34"/>
      <c r="L8" s="63"/>
    </row>
    <row r="9" spans="1:15" ht="18" customHeight="1" x14ac:dyDescent="0.25">
      <c r="A9" s="32">
        <v>40989</v>
      </c>
      <c r="B9" s="81" t="s">
        <v>17</v>
      </c>
      <c r="C9" s="82" t="s">
        <v>21</v>
      </c>
      <c r="D9" s="33"/>
      <c r="E9" s="34"/>
      <c r="F9" s="34"/>
      <c r="G9" s="34"/>
      <c r="H9" s="34"/>
      <c r="I9" s="102">
        <v>15</v>
      </c>
      <c r="J9" s="34"/>
      <c r="K9" s="34"/>
      <c r="L9" s="63"/>
    </row>
    <row r="10" spans="1:15" ht="18" customHeight="1" x14ac:dyDescent="0.25">
      <c r="A10" s="32">
        <v>40989</v>
      </c>
      <c r="B10" s="81" t="s">
        <v>17</v>
      </c>
      <c r="C10" s="81" t="s">
        <v>87</v>
      </c>
      <c r="D10" s="33"/>
      <c r="E10" s="34"/>
      <c r="F10" s="34"/>
      <c r="G10" s="34"/>
      <c r="H10" s="34"/>
      <c r="I10" s="34"/>
      <c r="J10" s="103">
        <v>-6</v>
      </c>
      <c r="K10" s="34"/>
      <c r="L10" s="63"/>
    </row>
    <row r="11" spans="1:15" ht="18" customHeight="1" x14ac:dyDescent="0.25">
      <c r="A11" s="32">
        <v>40990</v>
      </c>
      <c r="B11" s="81" t="s">
        <v>17</v>
      </c>
      <c r="C11" s="81" t="s">
        <v>88</v>
      </c>
      <c r="D11" s="33"/>
      <c r="E11" s="34"/>
      <c r="F11" s="34"/>
      <c r="G11" s="34"/>
      <c r="H11" s="34"/>
      <c r="I11" s="34"/>
      <c r="J11" s="103">
        <v>-4</v>
      </c>
      <c r="K11" s="34"/>
      <c r="L11" s="63"/>
    </row>
    <row r="12" spans="1:15" ht="18" customHeight="1" x14ac:dyDescent="0.25">
      <c r="A12" s="32">
        <v>40990</v>
      </c>
      <c r="B12" s="81" t="s">
        <v>17</v>
      </c>
      <c r="C12" s="81" t="s">
        <v>89</v>
      </c>
      <c r="D12" s="33"/>
      <c r="E12" s="34"/>
      <c r="F12" s="34"/>
      <c r="G12" s="34"/>
      <c r="H12" s="34"/>
      <c r="I12" s="103">
        <v>-6</v>
      </c>
      <c r="J12" s="34"/>
      <c r="K12" s="34"/>
      <c r="L12" s="63"/>
    </row>
    <row r="13" spans="1:15" ht="18" customHeight="1" x14ac:dyDescent="0.25">
      <c r="A13" s="32">
        <v>41017</v>
      </c>
      <c r="B13" s="81" t="s">
        <v>17</v>
      </c>
      <c r="C13" s="104" t="s">
        <v>90</v>
      </c>
      <c r="D13" s="33">
        <v>-2.5</v>
      </c>
      <c r="E13" s="34"/>
      <c r="F13" s="34"/>
      <c r="G13" s="34"/>
      <c r="H13" s="34"/>
      <c r="I13" s="34"/>
      <c r="J13" s="34"/>
      <c r="K13" s="34"/>
      <c r="L13" s="63"/>
    </row>
    <row r="14" spans="1:15" ht="18" customHeight="1" x14ac:dyDescent="0.25">
      <c r="A14" s="32">
        <v>41019</v>
      </c>
      <c r="B14" s="81" t="s">
        <v>17</v>
      </c>
      <c r="C14" s="104" t="s">
        <v>21</v>
      </c>
      <c r="D14" s="33"/>
      <c r="E14" s="34"/>
      <c r="F14" s="34"/>
      <c r="G14" s="34"/>
      <c r="H14" s="34"/>
      <c r="I14" s="105">
        <v>4</v>
      </c>
      <c r="J14" s="34"/>
      <c r="K14" s="34"/>
      <c r="L14" s="63"/>
    </row>
    <row r="15" spans="1:15" ht="18" customHeight="1" x14ac:dyDescent="0.25">
      <c r="A15" s="32">
        <v>41138</v>
      </c>
      <c r="B15" s="81" t="s">
        <v>17</v>
      </c>
      <c r="C15" s="81" t="s">
        <v>92</v>
      </c>
      <c r="D15" s="33"/>
      <c r="E15" s="34"/>
      <c r="F15" s="37"/>
      <c r="G15" s="34"/>
      <c r="H15" s="34"/>
      <c r="I15" s="103">
        <v>-6</v>
      </c>
      <c r="J15" s="34"/>
      <c r="K15" s="34"/>
      <c r="L15" s="63"/>
    </row>
    <row r="16" spans="1:15" ht="18" customHeight="1" x14ac:dyDescent="0.25">
      <c r="A16" s="32">
        <v>41185</v>
      </c>
      <c r="B16" s="81" t="s">
        <v>17</v>
      </c>
      <c r="C16" s="81" t="s">
        <v>79</v>
      </c>
      <c r="D16" s="106">
        <v>2</v>
      </c>
      <c r="E16" s="34"/>
      <c r="F16" s="37"/>
      <c r="G16" s="34"/>
      <c r="H16" s="34"/>
      <c r="I16" s="34"/>
      <c r="J16" s="103">
        <v>-1</v>
      </c>
      <c r="K16" s="34"/>
      <c r="L16" s="63"/>
    </row>
    <row r="17" spans="1:12" ht="18" customHeight="1" x14ac:dyDescent="0.25">
      <c r="A17" s="32">
        <v>41185</v>
      </c>
      <c r="B17" s="81" t="s">
        <v>17</v>
      </c>
      <c r="C17" s="107" t="s">
        <v>94</v>
      </c>
      <c r="D17" s="33">
        <v>-1</v>
      </c>
      <c r="E17" s="34"/>
      <c r="F17" s="34"/>
      <c r="G17" s="34"/>
      <c r="H17" s="34"/>
      <c r="I17" s="34"/>
      <c r="J17" s="34"/>
      <c r="K17" s="34"/>
      <c r="L17" s="63"/>
    </row>
    <row r="18" spans="1:12" ht="18" customHeight="1" x14ac:dyDescent="0.25">
      <c r="A18" s="32">
        <v>41186</v>
      </c>
      <c r="B18" s="81" t="s">
        <v>17</v>
      </c>
      <c r="C18" s="107" t="s">
        <v>21</v>
      </c>
      <c r="D18" s="33"/>
      <c r="E18" s="34"/>
      <c r="F18" s="37"/>
      <c r="G18" s="34"/>
      <c r="H18" s="34"/>
      <c r="I18" s="108">
        <v>2</v>
      </c>
      <c r="J18" s="34"/>
      <c r="K18" s="34"/>
      <c r="L18" s="63"/>
    </row>
    <row r="19" spans="1:12" ht="18" customHeight="1" x14ac:dyDescent="0.25">
      <c r="A19" s="32">
        <v>41186</v>
      </c>
      <c r="B19" s="81" t="s">
        <v>17</v>
      </c>
      <c r="C19" s="81" t="s">
        <v>95</v>
      </c>
      <c r="D19" s="33"/>
      <c r="E19" s="34"/>
      <c r="F19" s="34"/>
      <c r="G19" s="34"/>
      <c r="H19" s="34"/>
      <c r="I19" s="103">
        <v>-9</v>
      </c>
      <c r="J19" s="34"/>
      <c r="K19" s="34"/>
      <c r="L19" s="63"/>
    </row>
    <row r="20" spans="1:12" ht="18" customHeight="1" x14ac:dyDescent="0.25">
      <c r="A20" s="32">
        <v>41205</v>
      </c>
      <c r="B20" s="81" t="s">
        <v>17</v>
      </c>
      <c r="C20" s="81" t="s">
        <v>97</v>
      </c>
      <c r="D20" s="33"/>
      <c r="E20" s="34"/>
      <c r="F20" s="37"/>
      <c r="G20" s="34"/>
      <c r="H20" s="34"/>
      <c r="I20" s="34"/>
      <c r="J20" s="103">
        <v>-4</v>
      </c>
      <c r="K20" s="34"/>
      <c r="L20" s="63"/>
    </row>
    <row r="21" spans="1:12" ht="18" customHeight="1" x14ac:dyDescent="0.25">
      <c r="A21" s="32">
        <v>41219</v>
      </c>
      <c r="B21" s="28" t="s">
        <v>17</v>
      </c>
      <c r="C21" s="28" t="s">
        <v>25</v>
      </c>
      <c r="D21" s="33">
        <v>-0.2</v>
      </c>
      <c r="E21" s="34"/>
      <c r="F21" s="34"/>
      <c r="G21" s="34"/>
      <c r="H21" s="34"/>
      <c r="I21" s="34"/>
      <c r="J21" s="34"/>
      <c r="K21" s="34"/>
      <c r="L21" s="63"/>
    </row>
    <row r="22" spans="1:12" ht="18" customHeight="1" x14ac:dyDescent="0.25">
      <c r="A22" s="32">
        <v>41226</v>
      </c>
      <c r="B22" s="81" t="s">
        <v>17</v>
      </c>
      <c r="C22" s="112" t="s">
        <v>99</v>
      </c>
      <c r="D22" s="33">
        <v>-0.5</v>
      </c>
      <c r="E22" s="34"/>
      <c r="F22" s="37"/>
      <c r="G22" s="34"/>
      <c r="H22" s="34"/>
      <c r="I22" s="34"/>
      <c r="J22" s="34"/>
      <c r="K22" s="34"/>
      <c r="L22" s="63"/>
    </row>
    <row r="23" spans="1:12" ht="18" customHeight="1" x14ac:dyDescent="0.25">
      <c r="A23" s="32">
        <v>41227</v>
      </c>
      <c r="B23" s="97" t="s">
        <v>17</v>
      </c>
      <c r="C23" s="112" t="s">
        <v>21</v>
      </c>
      <c r="D23" s="35"/>
      <c r="E23" s="34"/>
      <c r="F23" s="113">
        <v>1</v>
      </c>
      <c r="G23" s="37"/>
      <c r="H23" s="34"/>
      <c r="I23" s="37"/>
      <c r="J23" s="98"/>
      <c r="K23" s="34"/>
      <c r="L23" s="21"/>
    </row>
    <row r="24" spans="1:12" ht="18" customHeight="1" x14ac:dyDescent="0.25">
      <c r="A24" s="32">
        <v>41228</v>
      </c>
      <c r="B24" s="97" t="s">
        <v>17</v>
      </c>
      <c r="C24" s="81" t="s">
        <v>100</v>
      </c>
      <c r="D24" s="35"/>
      <c r="E24" s="34"/>
      <c r="F24" s="114">
        <v>-1</v>
      </c>
      <c r="G24" s="37"/>
      <c r="H24" s="34"/>
      <c r="I24" s="37"/>
      <c r="J24" s="37"/>
      <c r="K24" s="34"/>
      <c r="L24" s="21"/>
    </row>
    <row r="25" spans="1:12" ht="18" customHeight="1" x14ac:dyDescent="0.25">
      <c r="A25" s="32">
        <v>41430</v>
      </c>
      <c r="B25" s="97" t="s">
        <v>17</v>
      </c>
      <c r="C25" s="141" t="s">
        <v>132</v>
      </c>
      <c r="D25" s="33">
        <v>-0.1</v>
      </c>
      <c r="E25" s="34"/>
      <c r="F25" s="34"/>
      <c r="G25" s="37"/>
      <c r="H25" s="34"/>
      <c r="I25" s="37"/>
      <c r="J25" s="98"/>
      <c r="K25" s="34"/>
      <c r="L25" s="21"/>
    </row>
    <row r="26" spans="1:12" ht="18" customHeight="1" x14ac:dyDescent="0.25">
      <c r="A26" s="32">
        <v>41435</v>
      </c>
      <c r="B26" s="97" t="s">
        <v>17</v>
      </c>
      <c r="C26" s="141" t="s">
        <v>21</v>
      </c>
      <c r="D26" s="35"/>
      <c r="E26" s="34"/>
      <c r="F26" s="34"/>
      <c r="G26" s="37"/>
      <c r="H26" s="34"/>
      <c r="I26" s="37"/>
      <c r="J26" s="98"/>
      <c r="K26" s="34"/>
      <c r="L26" s="142">
        <v>1</v>
      </c>
    </row>
    <row r="27" spans="1:12" ht="18" customHeight="1" x14ac:dyDescent="0.25">
      <c r="A27" s="32">
        <v>41436</v>
      </c>
      <c r="B27" s="97" t="s">
        <v>17</v>
      </c>
      <c r="C27" s="81" t="s">
        <v>133</v>
      </c>
      <c r="D27" s="35"/>
      <c r="E27" s="34"/>
      <c r="F27" s="34"/>
      <c r="G27" s="37"/>
      <c r="H27" s="34"/>
      <c r="I27" s="37"/>
      <c r="J27" s="98"/>
      <c r="K27" s="37"/>
      <c r="L27" s="21">
        <v>-1</v>
      </c>
    </row>
    <row r="28" spans="1:12" ht="18" customHeight="1" x14ac:dyDescent="0.25">
      <c r="A28" s="32">
        <v>41641</v>
      </c>
      <c r="B28" s="97" t="s">
        <v>137</v>
      </c>
      <c r="C28" s="28" t="s">
        <v>25</v>
      </c>
      <c r="D28" s="147">
        <v>-5.5E-2</v>
      </c>
      <c r="E28" s="34"/>
      <c r="F28" s="37"/>
      <c r="G28" s="37"/>
      <c r="H28" s="34"/>
      <c r="I28" s="37"/>
      <c r="J28" s="98"/>
      <c r="K28" s="37"/>
      <c r="L28" s="21"/>
    </row>
    <row r="29" spans="1:12" ht="18" customHeight="1" x14ac:dyDescent="0.25">
      <c r="A29" s="32">
        <v>41859</v>
      </c>
      <c r="B29" s="97" t="s">
        <v>171</v>
      </c>
      <c r="C29" s="81" t="s">
        <v>184</v>
      </c>
      <c r="D29" s="35">
        <v>-0.245</v>
      </c>
      <c r="E29" s="34"/>
      <c r="F29" s="34"/>
      <c r="G29" s="37"/>
      <c r="H29" s="34"/>
      <c r="I29" s="37"/>
      <c r="J29" s="98"/>
      <c r="K29" s="37"/>
      <c r="L29" s="21"/>
    </row>
    <row r="30" spans="1:12" ht="18" customHeight="1" x14ac:dyDescent="0.25">
      <c r="A30" s="32"/>
      <c r="B30" s="97"/>
      <c r="C30" s="28"/>
      <c r="D30" s="35"/>
      <c r="E30" s="34"/>
      <c r="F30" s="34"/>
      <c r="G30" s="37"/>
      <c r="H30" s="34"/>
      <c r="I30" s="37"/>
      <c r="J30" s="98"/>
      <c r="K30" s="37"/>
      <c r="L30" s="21"/>
    </row>
    <row r="31" spans="1:12" ht="18" customHeight="1" x14ac:dyDescent="0.25">
      <c r="A31" s="26"/>
      <c r="B31" s="64"/>
      <c r="C31" s="28"/>
      <c r="D31" s="15"/>
      <c r="E31" s="21"/>
      <c r="F31" s="21"/>
      <c r="G31" s="31"/>
      <c r="H31" s="21"/>
      <c r="I31" s="31"/>
      <c r="J31" s="71"/>
      <c r="K31" s="31"/>
      <c r="L31" s="21"/>
    </row>
    <row r="32" spans="1:12" ht="18" customHeight="1" x14ac:dyDescent="0.25">
      <c r="A32" s="26"/>
      <c r="B32" s="64"/>
      <c r="C32" s="28"/>
      <c r="D32" s="15"/>
      <c r="E32" s="21"/>
      <c r="F32" s="21"/>
      <c r="G32" s="31"/>
      <c r="H32" s="21"/>
      <c r="I32" s="31"/>
      <c r="J32" s="71"/>
      <c r="K32" s="31"/>
      <c r="L32" s="21"/>
    </row>
    <row r="33" spans="1:12" ht="34.5" customHeight="1" x14ac:dyDescent="0.4">
      <c r="A33" s="296" t="s">
        <v>221</v>
      </c>
      <c r="B33" s="297"/>
      <c r="C33" s="298"/>
      <c r="D33" s="193"/>
      <c r="E33" s="194"/>
      <c r="F33" s="194"/>
      <c r="G33" s="194"/>
      <c r="H33" s="194"/>
      <c r="I33" s="194"/>
      <c r="J33" s="194"/>
      <c r="K33" s="194"/>
      <c r="L33" s="194"/>
    </row>
    <row r="34" spans="1:12" s="4" customFormat="1" ht="18" customHeight="1" x14ac:dyDescent="0.25">
      <c r="A34" s="66" t="s">
        <v>84</v>
      </c>
      <c r="B34" s="67"/>
      <c r="C34" s="68" t="s">
        <v>10</v>
      </c>
      <c r="D34" s="146">
        <f t="shared" ref="D34:L34" si="0">SUM(D5:D33)</f>
        <v>1.4988010832439613E-15</v>
      </c>
      <c r="E34" s="69">
        <f t="shared" si="0"/>
        <v>0</v>
      </c>
      <c r="F34" s="69">
        <f t="shared" si="0"/>
        <v>0</v>
      </c>
      <c r="G34" s="69">
        <f t="shared" si="0"/>
        <v>0</v>
      </c>
      <c r="H34" s="69">
        <f t="shared" si="0"/>
        <v>0</v>
      </c>
      <c r="I34" s="69">
        <f t="shared" si="0"/>
        <v>0</v>
      </c>
      <c r="J34" s="69">
        <f t="shared" si="0"/>
        <v>0</v>
      </c>
      <c r="K34" s="69">
        <f t="shared" si="0"/>
        <v>0</v>
      </c>
      <c r="L34" s="69">
        <f t="shared" si="0"/>
        <v>0</v>
      </c>
    </row>
    <row r="35" spans="1:12" ht="18" customHeight="1" x14ac:dyDescent="0.25"/>
    <row r="36" spans="1:12" ht="18" customHeight="1" x14ac:dyDescent="0.25"/>
    <row r="37" spans="1:12" ht="18" customHeight="1" x14ac:dyDescent="0.25"/>
    <row r="38" spans="1:12" ht="18" customHeight="1" x14ac:dyDescent="0.25"/>
    <row r="39" spans="1:12" ht="18" customHeight="1" x14ac:dyDescent="0.25"/>
    <row r="40" spans="1:12" ht="18" customHeight="1" x14ac:dyDescent="0.25"/>
    <row r="41" spans="1:12" ht="18" customHeight="1" x14ac:dyDescent="0.25"/>
    <row r="42" spans="1:12" ht="18" customHeight="1" x14ac:dyDescent="0.25"/>
    <row r="43" spans="1:12" ht="18" customHeight="1" x14ac:dyDescent="0.25"/>
    <row r="44" spans="1:12" ht="18" customHeight="1" x14ac:dyDescent="0.25"/>
    <row r="45" spans="1:12" ht="18" customHeight="1" x14ac:dyDescent="0.25"/>
    <row r="46" spans="1:12" ht="18" customHeight="1" x14ac:dyDescent="0.25"/>
    <row r="47" spans="1:12" ht="18" customHeight="1" x14ac:dyDescent="0.25"/>
    <row r="48" spans="1:12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</sheetData>
  <mergeCells count="2">
    <mergeCell ref="A33:C33"/>
    <mergeCell ref="M2:O2"/>
  </mergeCells>
  <phoneticPr fontId="6" type="noConversion"/>
  <pageMargins left="0.75" right="0.75" top="1" bottom="1" header="0.5" footer="0.5"/>
  <pageSetup scale="7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4"/>
  <sheetViews>
    <sheetView zoomScaleNormal="100" workbookViewId="0">
      <pane ySplit="4" topLeftCell="A80" activePane="bottomLeft" state="frozen"/>
      <selection pane="bottomLeft" activeCell="G87" sqref="G87"/>
    </sheetView>
  </sheetViews>
  <sheetFormatPr defaultRowHeight="13.2" x14ac:dyDescent="0.25"/>
  <cols>
    <col min="1" max="1" width="11.33203125" customWidth="1"/>
    <col min="2" max="2" width="11.6640625" bestFit="1" customWidth="1"/>
    <col min="3" max="3" width="21.6640625" customWidth="1"/>
    <col min="4" max="4" width="11.44140625" style="24" customWidth="1"/>
    <col min="5" max="5" width="9.6640625" style="17" customWidth="1"/>
    <col min="6" max="6" width="11.44140625" style="17" customWidth="1"/>
    <col min="7" max="7" width="12.44140625" style="17" customWidth="1"/>
    <col min="8" max="8" width="10.6640625" style="17" customWidth="1"/>
    <col min="9" max="9" width="12.5546875" style="17" bestFit="1" customWidth="1"/>
    <col min="10" max="10" width="15.6640625" style="17" customWidth="1"/>
    <col min="11" max="12" width="12.5546875" style="17" bestFit="1" customWidth="1"/>
  </cols>
  <sheetData>
    <row r="1" spans="1:15" x14ac:dyDescent="0.25">
      <c r="A1" t="s">
        <v>0</v>
      </c>
    </row>
    <row r="2" spans="1:15" s="1" customFormat="1" ht="29.25" customHeight="1" x14ac:dyDescent="0.5">
      <c r="A2" s="9" t="s">
        <v>14</v>
      </c>
      <c r="D2" s="25"/>
      <c r="E2" s="18" t="s">
        <v>15</v>
      </c>
      <c r="F2" s="18"/>
      <c r="G2" s="18"/>
      <c r="H2" s="19" t="s">
        <v>12</v>
      </c>
      <c r="I2" s="18"/>
      <c r="J2" s="18" t="s">
        <v>11</v>
      </c>
      <c r="K2" s="18" t="s">
        <v>122</v>
      </c>
      <c r="L2" s="18"/>
      <c r="M2" s="296" t="s">
        <v>221</v>
      </c>
      <c r="N2" s="297"/>
      <c r="O2" s="298"/>
    </row>
    <row r="3" spans="1:15" s="48" customFormat="1" ht="29.25" customHeight="1" x14ac:dyDescent="0.25">
      <c r="D3" s="49"/>
      <c r="E3" s="50"/>
      <c r="F3" s="50"/>
      <c r="G3" s="57"/>
      <c r="H3" s="50"/>
      <c r="I3" s="50"/>
      <c r="J3" s="50" t="s">
        <v>189</v>
      </c>
      <c r="K3" s="50"/>
      <c r="L3" s="50"/>
    </row>
    <row r="4" spans="1:15" ht="52.5" customHeight="1" x14ac:dyDescent="0.4">
      <c r="A4" s="3" t="s">
        <v>1</v>
      </c>
      <c r="B4" s="3" t="s">
        <v>2</v>
      </c>
      <c r="C4" s="3" t="s">
        <v>3</v>
      </c>
      <c r="D4" s="14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58" t="s">
        <v>239</v>
      </c>
      <c r="J4" s="58" t="s">
        <v>240</v>
      </c>
      <c r="K4" s="20" t="s">
        <v>52</v>
      </c>
      <c r="L4" s="20" t="s">
        <v>9</v>
      </c>
    </row>
    <row r="5" spans="1:15" ht="18" customHeight="1" x14ac:dyDescent="0.25">
      <c r="A5" s="72">
        <v>41388</v>
      </c>
      <c r="B5" s="73" t="s">
        <v>123</v>
      </c>
      <c r="C5" s="73" t="s">
        <v>59</v>
      </c>
      <c r="D5" s="35">
        <v>80</v>
      </c>
      <c r="E5" s="34"/>
      <c r="F5" s="34"/>
      <c r="G5" s="34"/>
      <c r="H5" s="34"/>
      <c r="I5" s="34"/>
      <c r="J5" s="34"/>
      <c r="K5" s="34"/>
      <c r="L5" s="34"/>
    </row>
    <row r="6" spans="1:15" ht="18" customHeight="1" x14ac:dyDescent="0.25">
      <c r="A6" s="32">
        <v>41389</v>
      </c>
      <c r="B6" s="81" t="s">
        <v>17</v>
      </c>
      <c r="C6" s="132" t="s">
        <v>125</v>
      </c>
      <c r="D6" s="33">
        <v>-10</v>
      </c>
      <c r="E6" s="34"/>
      <c r="F6" s="34"/>
      <c r="G6" s="34"/>
      <c r="H6" s="34"/>
      <c r="I6" s="34"/>
      <c r="J6" s="34"/>
      <c r="K6" s="34"/>
      <c r="L6" s="34"/>
    </row>
    <row r="7" spans="1:15" ht="18" customHeight="1" x14ac:dyDescent="0.25">
      <c r="A7" s="32">
        <v>41389</v>
      </c>
      <c r="B7" s="81" t="s">
        <v>17</v>
      </c>
      <c r="C7" s="136" t="s">
        <v>128</v>
      </c>
      <c r="D7" s="33">
        <v>-29</v>
      </c>
      <c r="E7" s="34"/>
      <c r="F7" s="34"/>
      <c r="G7" s="34"/>
      <c r="H7" s="34"/>
      <c r="I7" s="34"/>
      <c r="J7" s="34"/>
      <c r="K7" s="34"/>
      <c r="L7" s="34"/>
    </row>
    <row r="8" spans="1:15" ht="18" customHeight="1" x14ac:dyDescent="0.25">
      <c r="A8" s="32">
        <v>41389</v>
      </c>
      <c r="B8" s="81" t="s">
        <v>17</v>
      </c>
      <c r="C8" s="138" t="s">
        <v>126</v>
      </c>
      <c r="D8" s="33">
        <v>-10</v>
      </c>
      <c r="E8" s="34"/>
      <c r="F8" s="34"/>
      <c r="G8" s="34"/>
      <c r="H8" s="34"/>
      <c r="I8" s="34"/>
      <c r="J8" s="34"/>
      <c r="K8" s="34"/>
      <c r="L8" s="34"/>
    </row>
    <row r="9" spans="1:15" ht="18" customHeight="1" x14ac:dyDescent="0.25">
      <c r="A9" s="32">
        <v>41389</v>
      </c>
      <c r="B9" s="81" t="s">
        <v>17</v>
      </c>
      <c r="C9" s="134" t="s">
        <v>127</v>
      </c>
      <c r="D9" s="33">
        <v>-30</v>
      </c>
      <c r="E9" s="34"/>
      <c r="F9" s="34"/>
      <c r="G9" s="34"/>
      <c r="H9" s="34"/>
      <c r="I9" s="34"/>
      <c r="J9" s="34"/>
      <c r="K9" s="34"/>
      <c r="L9" s="34"/>
    </row>
    <row r="10" spans="1:15" ht="18" customHeight="1" x14ac:dyDescent="0.25">
      <c r="A10" s="32">
        <v>41390</v>
      </c>
      <c r="B10" s="81" t="s">
        <v>17</v>
      </c>
      <c r="C10" s="132" t="s">
        <v>21</v>
      </c>
      <c r="D10" s="33"/>
      <c r="E10" s="34"/>
      <c r="F10" s="34"/>
      <c r="G10" s="34"/>
      <c r="H10" s="34"/>
      <c r="I10" s="133">
        <v>20</v>
      </c>
      <c r="J10" s="37"/>
      <c r="K10" s="34"/>
      <c r="L10" s="34"/>
    </row>
    <row r="11" spans="1:15" ht="18" customHeight="1" x14ac:dyDescent="0.25">
      <c r="A11" s="32">
        <v>41390</v>
      </c>
      <c r="B11" s="81" t="s">
        <v>17</v>
      </c>
      <c r="C11" s="134" t="s">
        <v>21</v>
      </c>
      <c r="D11" s="33"/>
      <c r="E11" s="34"/>
      <c r="F11" s="34"/>
      <c r="G11" s="34"/>
      <c r="H11" s="34"/>
      <c r="I11" s="34"/>
      <c r="J11" s="135">
        <v>15</v>
      </c>
      <c r="K11" s="34"/>
      <c r="L11" s="34"/>
    </row>
    <row r="12" spans="1:15" ht="18" customHeight="1" x14ac:dyDescent="0.25">
      <c r="A12" s="32">
        <v>41390</v>
      </c>
      <c r="B12" s="81" t="s">
        <v>17</v>
      </c>
      <c r="C12" s="136" t="s">
        <v>21</v>
      </c>
      <c r="D12" s="33"/>
      <c r="E12" s="34"/>
      <c r="F12" s="34"/>
      <c r="G12" s="137">
        <v>14</v>
      </c>
      <c r="H12" s="34"/>
      <c r="I12" s="37"/>
      <c r="J12" s="34"/>
      <c r="K12" s="34"/>
      <c r="L12" s="34"/>
    </row>
    <row r="13" spans="1:15" ht="18" customHeight="1" x14ac:dyDescent="0.25">
      <c r="A13" s="32">
        <v>41390</v>
      </c>
      <c r="B13" s="81" t="s">
        <v>17</v>
      </c>
      <c r="C13" s="138" t="s">
        <v>21</v>
      </c>
      <c r="D13" s="33"/>
      <c r="E13" s="34"/>
      <c r="F13" s="139">
        <v>20</v>
      </c>
      <c r="G13" s="34"/>
      <c r="H13" s="34"/>
      <c r="I13" s="34"/>
      <c r="J13" s="34"/>
      <c r="K13" s="34"/>
      <c r="L13" s="34"/>
    </row>
    <row r="14" spans="1:15" ht="18" customHeight="1" x14ac:dyDescent="0.25">
      <c r="A14" s="32">
        <v>41390</v>
      </c>
      <c r="B14" s="81" t="s">
        <v>17</v>
      </c>
      <c r="C14" s="81" t="s">
        <v>129</v>
      </c>
      <c r="D14" s="33"/>
      <c r="E14" s="34"/>
      <c r="F14" s="34"/>
      <c r="G14" s="34"/>
      <c r="H14" s="34"/>
      <c r="I14" s="140">
        <v>-9</v>
      </c>
      <c r="J14" s="140">
        <v>-4</v>
      </c>
      <c r="K14" s="34"/>
      <c r="L14" s="34"/>
    </row>
    <row r="15" spans="1:15" ht="18" customHeight="1" x14ac:dyDescent="0.25">
      <c r="A15" s="32">
        <v>41396</v>
      </c>
      <c r="B15" s="81" t="s">
        <v>17</v>
      </c>
      <c r="C15" s="81" t="s">
        <v>130</v>
      </c>
      <c r="D15" s="33"/>
      <c r="E15" s="34"/>
      <c r="F15" s="37">
        <v>-2</v>
      </c>
      <c r="G15" s="34"/>
      <c r="H15" s="34"/>
      <c r="I15" s="37"/>
      <c r="J15" s="34"/>
      <c r="K15" s="34"/>
      <c r="L15" s="34"/>
    </row>
    <row r="16" spans="1:15" ht="18" customHeight="1" x14ac:dyDescent="0.25">
      <c r="A16" s="32">
        <v>41403</v>
      </c>
      <c r="B16" s="81" t="s">
        <v>17</v>
      </c>
      <c r="C16" s="81" t="s">
        <v>131</v>
      </c>
      <c r="D16" s="131"/>
      <c r="E16" s="34"/>
      <c r="F16" s="37"/>
      <c r="G16" s="34"/>
      <c r="H16" s="34"/>
      <c r="I16" s="34"/>
      <c r="J16" s="37">
        <v>-1</v>
      </c>
      <c r="K16" s="34"/>
      <c r="L16" s="34"/>
    </row>
    <row r="17" spans="1:12" ht="18" customHeight="1" x14ac:dyDescent="0.25">
      <c r="A17" s="32">
        <v>41443</v>
      </c>
      <c r="B17" s="81" t="s">
        <v>17</v>
      </c>
      <c r="C17" s="81" t="s">
        <v>134</v>
      </c>
      <c r="D17" s="33"/>
      <c r="E17" s="34"/>
      <c r="F17" s="140">
        <v>-1</v>
      </c>
      <c r="G17" s="34"/>
      <c r="H17" s="34"/>
      <c r="I17" s="34"/>
      <c r="J17" s="34"/>
      <c r="K17" s="34"/>
      <c r="L17" s="34"/>
    </row>
    <row r="18" spans="1:12" ht="18" customHeight="1" x14ac:dyDescent="0.25">
      <c r="A18" s="32">
        <v>41486</v>
      </c>
      <c r="B18" s="81" t="s">
        <v>17</v>
      </c>
      <c r="C18" s="81" t="s">
        <v>135</v>
      </c>
      <c r="D18" s="33"/>
      <c r="E18" s="34"/>
      <c r="F18" s="37">
        <v>-1</v>
      </c>
      <c r="G18" s="34"/>
      <c r="H18" s="34"/>
      <c r="I18" s="34"/>
      <c r="J18" s="34"/>
      <c r="K18" s="34"/>
      <c r="L18" s="34"/>
    </row>
    <row r="19" spans="1:12" ht="18" customHeight="1" x14ac:dyDescent="0.25">
      <c r="A19" s="32">
        <v>41500</v>
      </c>
      <c r="B19" s="81" t="s">
        <v>17</v>
      </c>
      <c r="C19" s="81" t="s">
        <v>136</v>
      </c>
      <c r="D19" s="33"/>
      <c r="E19" s="34"/>
      <c r="F19" s="140">
        <v>-1</v>
      </c>
      <c r="G19" s="34"/>
      <c r="H19" s="34"/>
      <c r="I19" s="37"/>
      <c r="J19" s="34"/>
      <c r="K19" s="34"/>
      <c r="L19" s="34"/>
    </row>
    <row r="20" spans="1:12" ht="18" customHeight="1" x14ac:dyDescent="0.25">
      <c r="A20" s="32">
        <v>41505</v>
      </c>
      <c r="B20" s="81" t="s">
        <v>137</v>
      </c>
      <c r="C20" s="81" t="s">
        <v>138</v>
      </c>
      <c r="D20" s="33"/>
      <c r="E20" s="34"/>
      <c r="F20" s="37">
        <v>-1</v>
      </c>
      <c r="G20" s="34"/>
      <c r="H20" s="34"/>
      <c r="I20" s="34"/>
      <c r="J20" s="37"/>
      <c r="K20" s="34"/>
      <c r="L20" s="34"/>
    </row>
    <row r="21" spans="1:12" ht="18" customHeight="1" x14ac:dyDescent="0.25">
      <c r="A21" s="32">
        <v>41526</v>
      </c>
      <c r="B21" s="81" t="s">
        <v>17</v>
      </c>
      <c r="C21" s="81" t="s">
        <v>140</v>
      </c>
      <c r="D21" s="33"/>
      <c r="E21" s="34"/>
      <c r="F21" s="140">
        <v>-1</v>
      </c>
      <c r="G21" s="34"/>
      <c r="H21" s="34"/>
      <c r="I21" s="34"/>
      <c r="J21" s="34"/>
      <c r="K21" s="34"/>
      <c r="L21" s="34"/>
    </row>
    <row r="22" spans="1:12" ht="18" customHeight="1" x14ac:dyDescent="0.25">
      <c r="A22" s="32">
        <v>41534</v>
      </c>
      <c r="B22" s="81" t="s">
        <v>17</v>
      </c>
      <c r="C22" s="81" t="s">
        <v>141</v>
      </c>
      <c r="D22" s="33"/>
      <c r="E22" s="34"/>
      <c r="F22" s="37">
        <v>-1</v>
      </c>
      <c r="G22" s="34"/>
      <c r="H22" s="34"/>
      <c r="I22" s="34"/>
      <c r="J22" s="34"/>
      <c r="K22" s="34"/>
      <c r="L22" s="34"/>
    </row>
    <row r="23" spans="1:12" ht="18" customHeight="1" x14ac:dyDescent="0.25">
      <c r="A23" s="32">
        <v>41543</v>
      </c>
      <c r="B23" s="97" t="s">
        <v>17</v>
      </c>
      <c r="C23" s="81" t="s">
        <v>142</v>
      </c>
      <c r="D23" s="35"/>
      <c r="E23" s="34"/>
      <c r="F23" s="140">
        <v>-2</v>
      </c>
      <c r="G23" s="37"/>
      <c r="H23" s="34"/>
      <c r="I23" s="37"/>
      <c r="J23" s="98"/>
      <c r="K23" s="34"/>
      <c r="L23" s="34"/>
    </row>
    <row r="24" spans="1:12" ht="18" customHeight="1" x14ac:dyDescent="0.25">
      <c r="A24" s="32">
        <v>41584</v>
      </c>
      <c r="B24" s="97" t="s">
        <v>17</v>
      </c>
      <c r="C24" s="81" t="s">
        <v>143</v>
      </c>
      <c r="D24" s="33"/>
      <c r="E24" s="34"/>
      <c r="F24" s="140">
        <v>-4</v>
      </c>
      <c r="G24" s="37"/>
      <c r="H24" s="34"/>
      <c r="I24" s="37"/>
      <c r="J24" s="98"/>
      <c r="K24" s="34"/>
      <c r="L24" s="34"/>
    </row>
    <row r="25" spans="1:12" ht="18" customHeight="1" x14ac:dyDescent="0.25">
      <c r="A25" s="32">
        <v>41593</v>
      </c>
      <c r="B25" s="97" t="s">
        <v>17</v>
      </c>
      <c r="C25" s="81" t="s">
        <v>144</v>
      </c>
      <c r="D25" s="35"/>
      <c r="E25" s="34"/>
      <c r="F25" s="34"/>
      <c r="G25" s="37"/>
      <c r="H25" s="34"/>
      <c r="I25" s="37">
        <v>-2</v>
      </c>
      <c r="J25" s="98"/>
      <c r="K25" s="34"/>
      <c r="L25" s="34"/>
    </row>
    <row r="26" spans="1:12" ht="18" customHeight="1" x14ac:dyDescent="0.25">
      <c r="A26" s="32">
        <v>41599</v>
      </c>
      <c r="B26" s="97" t="s">
        <v>17</v>
      </c>
      <c r="C26" s="81" t="s">
        <v>145</v>
      </c>
      <c r="D26" s="35"/>
      <c r="E26" s="34"/>
      <c r="F26" s="34"/>
      <c r="G26" s="37"/>
      <c r="H26" s="34"/>
      <c r="I26" s="37">
        <v>-2</v>
      </c>
      <c r="J26" s="98"/>
      <c r="K26" s="37"/>
      <c r="L26" s="37"/>
    </row>
    <row r="27" spans="1:12" ht="18" customHeight="1" x14ac:dyDescent="0.25">
      <c r="A27" s="32">
        <v>41626</v>
      </c>
      <c r="B27" s="97" t="s">
        <v>17</v>
      </c>
      <c r="C27" s="81" t="s">
        <v>146</v>
      </c>
      <c r="D27" s="35"/>
      <c r="E27" s="34"/>
      <c r="F27" s="37">
        <v>-1</v>
      </c>
      <c r="G27" s="37"/>
      <c r="H27" s="34"/>
      <c r="I27" s="37"/>
      <c r="J27" s="98"/>
      <c r="K27" s="37"/>
      <c r="L27" s="37"/>
    </row>
    <row r="28" spans="1:12" ht="18" customHeight="1" x14ac:dyDescent="0.25">
      <c r="A28" s="32">
        <v>41631</v>
      </c>
      <c r="B28" s="97" t="s">
        <v>17</v>
      </c>
      <c r="C28" s="81" t="s">
        <v>147</v>
      </c>
      <c r="D28" s="35"/>
      <c r="E28" s="34"/>
      <c r="F28" s="34"/>
      <c r="G28" s="37"/>
      <c r="H28" s="34"/>
      <c r="I28" s="37">
        <v>-6</v>
      </c>
      <c r="J28" s="98">
        <v>-2</v>
      </c>
      <c r="K28" s="37"/>
      <c r="L28" s="37"/>
    </row>
    <row r="29" spans="1:12" ht="18" customHeight="1" x14ac:dyDescent="0.25">
      <c r="A29" s="32">
        <v>41631</v>
      </c>
      <c r="B29" s="97" t="s">
        <v>17</v>
      </c>
      <c r="C29" s="81" t="s">
        <v>25</v>
      </c>
      <c r="D29" s="35"/>
      <c r="E29" s="34"/>
      <c r="F29" s="143" t="s">
        <v>34</v>
      </c>
      <c r="G29" s="144" t="s">
        <v>34</v>
      </c>
      <c r="H29" s="34"/>
      <c r="I29" s="37" t="s">
        <v>34</v>
      </c>
      <c r="J29" s="98" t="s">
        <v>34</v>
      </c>
      <c r="K29" s="37"/>
      <c r="L29" s="37"/>
    </row>
    <row r="30" spans="1:12" ht="18" customHeight="1" x14ac:dyDescent="0.25">
      <c r="A30" s="26">
        <v>41642</v>
      </c>
      <c r="B30" s="64" t="s">
        <v>137</v>
      </c>
      <c r="C30" s="81" t="s">
        <v>25</v>
      </c>
      <c r="D30" s="145">
        <v>0.09</v>
      </c>
      <c r="E30" s="21"/>
      <c r="F30" s="21"/>
      <c r="G30" s="31"/>
      <c r="H30" s="21"/>
      <c r="I30" s="31"/>
      <c r="J30" s="71"/>
      <c r="K30" s="31"/>
      <c r="L30" s="31"/>
    </row>
    <row r="31" spans="1:12" ht="18" customHeight="1" x14ac:dyDescent="0.25">
      <c r="A31" s="26">
        <v>41648</v>
      </c>
      <c r="B31" s="64" t="s">
        <v>17</v>
      </c>
      <c r="C31" s="81" t="s">
        <v>148</v>
      </c>
      <c r="D31" s="15"/>
      <c r="E31" s="21"/>
      <c r="F31" s="21">
        <v>-1</v>
      </c>
      <c r="G31" s="31"/>
      <c r="H31" s="21"/>
      <c r="I31" s="31"/>
      <c r="J31" s="71"/>
      <c r="K31" s="31"/>
      <c r="L31" s="31"/>
    </row>
    <row r="32" spans="1:12" ht="18" customHeight="1" x14ac:dyDescent="0.25">
      <c r="A32" s="26">
        <v>41656</v>
      </c>
      <c r="B32" s="64" t="s">
        <v>17</v>
      </c>
      <c r="C32" s="81" t="s">
        <v>149</v>
      </c>
      <c r="D32" s="15"/>
      <c r="E32" s="21"/>
      <c r="F32" s="21">
        <v>-1</v>
      </c>
      <c r="G32" s="31"/>
      <c r="H32" s="21"/>
      <c r="I32" s="31"/>
      <c r="J32" s="71"/>
      <c r="K32" s="31"/>
      <c r="L32" s="31"/>
    </row>
    <row r="33" spans="1:12" ht="18" customHeight="1" x14ac:dyDescent="0.25">
      <c r="A33" s="26">
        <v>41660</v>
      </c>
      <c r="B33" s="64" t="s">
        <v>17</v>
      </c>
      <c r="C33" s="81" t="s">
        <v>79</v>
      </c>
      <c r="D33" s="15">
        <v>2.5</v>
      </c>
      <c r="E33" s="21"/>
      <c r="F33" s="21"/>
      <c r="G33" s="31"/>
      <c r="H33" s="21"/>
      <c r="I33" s="31">
        <v>-1</v>
      </c>
      <c r="J33" s="71">
        <v>-1</v>
      </c>
      <c r="K33" s="31"/>
      <c r="L33" s="31"/>
    </row>
    <row r="34" spans="1:12" ht="18" customHeight="1" x14ac:dyDescent="0.25">
      <c r="A34" s="26">
        <v>41669</v>
      </c>
      <c r="B34" s="64" t="s">
        <v>17</v>
      </c>
      <c r="C34" s="81" t="s">
        <v>150</v>
      </c>
      <c r="D34" s="15"/>
      <c r="E34" s="21"/>
      <c r="F34" s="21">
        <v>-1</v>
      </c>
      <c r="G34" s="31"/>
      <c r="H34" s="21"/>
      <c r="I34" s="31"/>
      <c r="J34" s="71"/>
      <c r="K34" s="31"/>
      <c r="L34" s="31"/>
    </row>
    <row r="35" spans="1:12" ht="18" customHeight="1" x14ac:dyDescent="0.25">
      <c r="A35" s="26">
        <v>41670</v>
      </c>
      <c r="B35" s="64" t="s">
        <v>17</v>
      </c>
      <c r="C35" s="81" t="s">
        <v>151</v>
      </c>
      <c r="D35" s="15"/>
      <c r="E35" s="21"/>
      <c r="F35" s="21">
        <v>-2</v>
      </c>
      <c r="G35" s="31"/>
      <c r="H35" s="21"/>
      <c r="I35" s="31"/>
      <c r="J35" s="71"/>
      <c r="K35" s="31"/>
      <c r="L35" s="31"/>
    </row>
    <row r="36" spans="1:12" ht="18" customHeight="1" x14ac:dyDescent="0.25">
      <c r="A36" s="26">
        <v>41673</v>
      </c>
      <c r="B36" s="64" t="s">
        <v>17</v>
      </c>
      <c r="C36" s="148" t="s">
        <v>152</v>
      </c>
      <c r="D36" s="15">
        <v>-2.5</v>
      </c>
      <c r="E36" s="21"/>
      <c r="F36" s="21"/>
      <c r="G36" s="31"/>
      <c r="H36" s="21"/>
      <c r="I36" s="31"/>
      <c r="J36" s="71"/>
      <c r="K36" s="31"/>
      <c r="L36" s="31"/>
    </row>
    <row r="37" spans="1:12" ht="18" customHeight="1" x14ac:dyDescent="0.25">
      <c r="A37" s="26">
        <v>41673</v>
      </c>
      <c r="B37" s="64" t="s">
        <v>17</v>
      </c>
      <c r="C37" s="148" t="s">
        <v>21</v>
      </c>
      <c r="D37" s="15"/>
      <c r="E37" s="21"/>
      <c r="F37" s="21"/>
      <c r="G37" s="31"/>
      <c r="H37" s="21"/>
      <c r="I37" s="149">
        <v>5</v>
      </c>
      <c r="J37" s="71"/>
      <c r="K37" s="31"/>
      <c r="L37" s="31"/>
    </row>
    <row r="38" spans="1:12" ht="18" customHeight="1" x14ac:dyDescent="0.25">
      <c r="A38" s="26">
        <v>41674</v>
      </c>
      <c r="B38" s="64" t="s">
        <v>17</v>
      </c>
      <c r="C38" s="81" t="s">
        <v>153</v>
      </c>
      <c r="D38" s="15"/>
      <c r="E38" s="21"/>
      <c r="F38" s="21"/>
      <c r="G38" s="31"/>
      <c r="H38" s="21"/>
      <c r="I38" s="31">
        <v>-5</v>
      </c>
      <c r="J38" s="71"/>
      <c r="K38" s="31"/>
      <c r="L38" s="31"/>
    </row>
    <row r="39" spans="1:12" ht="18" customHeight="1" x14ac:dyDescent="0.25">
      <c r="A39" s="26">
        <v>41681</v>
      </c>
      <c r="B39" s="64" t="s">
        <v>17</v>
      </c>
      <c r="C39" s="81" t="s">
        <v>154</v>
      </c>
      <c r="D39" s="15"/>
      <c r="E39" s="21"/>
      <c r="F39" s="21"/>
      <c r="G39" s="31"/>
      <c r="H39" s="21"/>
      <c r="I39" s="31"/>
      <c r="J39" s="71">
        <v>-4</v>
      </c>
      <c r="K39" s="31"/>
      <c r="L39" s="31"/>
    </row>
    <row r="40" spans="1:12" ht="18" customHeight="1" x14ac:dyDescent="0.25">
      <c r="A40" s="26">
        <v>41681</v>
      </c>
      <c r="B40" s="64" t="s">
        <v>17</v>
      </c>
      <c r="C40" s="81" t="s">
        <v>79</v>
      </c>
      <c r="D40" s="15">
        <v>2</v>
      </c>
      <c r="E40" s="21"/>
      <c r="F40" s="21"/>
      <c r="G40" s="31"/>
      <c r="H40" s="21"/>
      <c r="I40" s="31"/>
      <c r="J40" s="71">
        <v>-1</v>
      </c>
      <c r="K40" s="31"/>
      <c r="L40" s="31"/>
    </row>
    <row r="41" spans="1:12" ht="18" customHeight="1" x14ac:dyDescent="0.25">
      <c r="A41" s="26">
        <v>41681</v>
      </c>
      <c r="B41" s="64" t="s">
        <v>17</v>
      </c>
      <c r="C41" s="150" t="s">
        <v>155</v>
      </c>
      <c r="D41" s="15">
        <v>-2</v>
      </c>
      <c r="E41" s="21"/>
      <c r="F41" s="21"/>
      <c r="G41" s="31"/>
      <c r="H41" s="21"/>
      <c r="I41" s="31"/>
      <c r="J41" s="71"/>
      <c r="K41" s="31"/>
      <c r="L41" s="31"/>
    </row>
    <row r="42" spans="1:12" ht="18" customHeight="1" x14ac:dyDescent="0.25">
      <c r="A42" s="26">
        <v>41682</v>
      </c>
      <c r="B42" s="64" t="s">
        <v>17</v>
      </c>
      <c r="C42" s="150" t="s">
        <v>21</v>
      </c>
      <c r="D42" s="15"/>
      <c r="E42" s="21"/>
      <c r="F42" s="34"/>
      <c r="G42" s="31"/>
      <c r="H42" s="21"/>
      <c r="I42" s="31">
        <v>4</v>
      </c>
      <c r="J42" s="71"/>
      <c r="K42" s="31"/>
      <c r="L42" s="31"/>
    </row>
    <row r="43" spans="1:12" ht="18" customHeight="1" x14ac:dyDescent="0.25">
      <c r="A43" s="26">
        <v>41682</v>
      </c>
      <c r="B43" s="64" t="s">
        <v>17</v>
      </c>
      <c r="C43" s="81" t="s">
        <v>156</v>
      </c>
      <c r="D43" s="15"/>
      <c r="E43" s="21"/>
      <c r="F43" s="151" t="s">
        <v>12</v>
      </c>
      <c r="G43" s="31"/>
      <c r="H43" s="21"/>
      <c r="I43" s="31">
        <v>-3</v>
      </c>
      <c r="J43" s="71"/>
      <c r="K43" s="31"/>
      <c r="L43" s="31"/>
    </row>
    <row r="44" spans="1:12" ht="18" customHeight="1" x14ac:dyDescent="0.25">
      <c r="A44" s="26">
        <v>41715</v>
      </c>
      <c r="B44" s="64" t="s">
        <v>17</v>
      </c>
      <c r="C44" s="81" t="s">
        <v>157</v>
      </c>
      <c r="D44" s="15"/>
      <c r="E44" s="21"/>
      <c r="F44" s="21"/>
      <c r="G44" s="31">
        <v>-2</v>
      </c>
      <c r="H44" s="21"/>
      <c r="I44" s="31"/>
      <c r="J44" s="71"/>
      <c r="K44" s="31"/>
      <c r="L44" s="31"/>
    </row>
    <row r="45" spans="1:12" ht="18" customHeight="1" x14ac:dyDescent="0.25">
      <c r="A45" s="26">
        <v>41715</v>
      </c>
      <c r="B45" s="64" t="s">
        <v>17</v>
      </c>
      <c r="C45" s="81" t="s">
        <v>79</v>
      </c>
      <c r="D45" s="15">
        <v>4</v>
      </c>
      <c r="E45" s="21"/>
      <c r="F45" s="21"/>
      <c r="G45" s="31"/>
      <c r="H45" s="21"/>
      <c r="I45" s="31"/>
      <c r="J45" s="71">
        <v>-2</v>
      </c>
      <c r="K45" s="31"/>
      <c r="L45" s="31"/>
    </row>
    <row r="46" spans="1:12" s="152" customFormat="1" ht="18" customHeight="1" x14ac:dyDescent="0.25">
      <c r="A46" s="32">
        <v>41719</v>
      </c>
      <c r="B46" s="97" t="s">
        <v>158</v>
      </c>
      <c r="C46" s="81" t="s">
        <v>160</v>
      </c>
      <c r="D46" s="35"/>
      <c r="E46" s="34"/>
      <c r="F46" s="34"/>
      <c r="G46" s="37">
        <v>-3</v>
      </c>
      <c r="H46" s="34"/>
      <c r="I46" s="37"/>
      <c r="J46" s="98"/>
      <c r="K46" s="37"/>
      <c r="L46" s="37"/>
    </row>
    <row r="47" spans="1:12" ht="18" customHeight="1" x14ac:dyDescent="0.25">
      <c r="A47" s="26">
        <v>41729</v>
      </c>
      <c r="B47" s="64" t="s">
        <v>17</v>
      </c>
      <c r="C47" s="81" t="s">
        <v>159</v>
      </c>
      <c r="D47" s="15">
        <v>-0.5</v>
      </c>
      <c r="E47" s="21"/>
      <c r="F47" s="151" t="s">
        <v>12</v>
      </c>
      <c r="G47" s="31"/>
      <c r="H47" s="21"/>
      <c r="I47" s="31"/>
      <c r="J47" s="71"/>
      <c r="K47" s="31"/>
      <c r="L47" s="31"/>
    </row>
    <row r="48" spans="1:12" ht="18" customHeight="1" x14ac:dyDescent="0.25">
      <c r="A48" s="26">
        <v>41729</v>
      </c>
      <c r="B48" s="64" t="s">
        <v>17</v>
      </c>
      <c r="C48" s="81" t="s">
        <v>79</v>
      </c>
      <c r="D48" s="15">
        <v>2</v>
      </c>
      <c r="E48" s="21"/>
      <c r="F48" s="21"/>
      <c r="G48" s="31">
        <v>-1</v>
      </c>
      <c r="H48" s="21"/>
      <c r="I48" s="31"/>
      <c r="J48" s="71"/>
      <c r="K48" s="31"/>
      <c r="L48" s="31"/>
    </row>
    <row r="49" spans="1:12" ht="18" customHeight="1" x14ac:dyDescent="0.25">
      <c r="A49" s="26">
        <v>41729</v>
      </c>
      <c r="B49" s="64" t="s">
        <v>17</v>
      </c>
      <c r="C49" s="153" t="s">
        <v>161</v>
      </c>
      <c r="D49" s="15">
        <v>-6</v>
      </c>
      <c r="E49" s="21"/>
      <c r="F49" s="21"/>
      <c r="G49" s="31"/>
      <c r="H49" s="21"/>
      <c r="I49" s="31"/>
      <c r="J49" s="71"/>
      <c r="K49" s="31"/>
      <c r="L49" s="31"/>
    </row>
    <row r="50" spans="1:12" ht="18" customHeight="1" x14ac:dyDescent="0.25">
      <c r="A50" s="26">
        <v>41730</v>
      </c>
      <c r="B50" s="64" t="s">
        <v>17</v>
      </c>
      <c r="C50" s="153" t="s">
        <v>21</v>
      </c>
      <c r="D50" s="15"/>
      <c r="E50" s="21"/>
      <c r="F50" s="21"/>
      <c r="G50" s="31"/>
      <c r="H50" s="21"/>
      <c r="I50" s="154">
        <v>12</v>
      </c>
      <c r="J50" s="71"/>
      <c r="K50" s="31"/>
      <c r="L50" s="31"/>
    </row>
    <row r="51" spans="1:12" ht="18" customHeight="1" x14ac:dyDescent="0.25">
      <c r="A51" s="26">
        <v>41731</v>
      </c>
      <c r="B51" s="64" t="s">
        <v>17</v>
      </c>
      <c r="C51" s="81" t="s">
        <v>79</v>
      </c>
      <c r="D51" s="15">
        <v>3.5</v>
      </c>
      <c r="E51" s="21"/>
      <c r="F51" s="21"/>
      <c r="G51" s="31">
        <v>-1</v>
      </c>
      <c r="H51" s="21"/>
      <c r="I51" s="37"/>
      <c r="J51" s="71"/>
      <c r="K51" s="31"/>
      <c r="L51" s="31"/>
    </row>
    <row r="52" spans="1:12" ht="18" customHeight="1" x14ac:dyDescent="0.25">
      <c r="A52" s="26">
        <v>41731</v>
      </c>
      <c r="B52" s="64" t="s">
        <v>17</v>
      </c>
      <c r="C52" s="158" t="s">
        <v>65</v>
      </c>
      <c r="D52" s="15">
        <v>-2</v>
      </c>
      <c r="E52" s="21"/>
      <c r="F52" s="21"/>
      <c r="G52" s="31"/>
      <c r="H52" s="21"/>
      <c r="I52" s="37"/>
      <c r="J52" s="71"/>
      <c r="K52" s="31"/>
      <c r="L52" s="31"/>
    </row>
    <row r="53" spans="1:12" ht="18" customHeight="1" x14ac:dyDescent="0.25">
      <c r="A53" s="26">
        <v>41731</v>
      </c>
      <c r="B53" s="64" t="s">
        <v>17</v>
      </c>
      <c r="C53" s="155" t="s">
        <v>162</v>
      </c>
      <c r="D53" s="15">
        <v>-2</v>
      </c>
      <c r="E53" s="21"/>
      <c r="F53" s="21"/>
      <c r="G53" s="31"/>
      <c r="H53" s="21"/>
      <c r="I53" s="37"/>
      <c r="J53" s="71"/>
      <c r="K53" s="31"/>
      <c r="L53" s="31"/>
    </row>
    <row r="54" spans="1:12" ht="18" customHeight="1" x14ac:dyDescent="0.25">
      <c r="A54" s="26">
        <v>41731</v>
      </c>
      <c r="B54" s="64" t="s">
        <v>17</v>
      </c>
      <c r="C54" s="155" t="s">
        <v>163</v>
      </c>
      <c r="D54" s="15"/>
      <c r="E54" s="21"/>
      <c r="F54" s="156">
        <v>4</v>
      </c>
      <c r="G54" s="31"/>
      <c r="H54" s="21"/>
      <c r="I54" s="37"/>
      <c r="J54" s="71"/>
      <c r="K54" s="31"/>
      <c r="L54" s="31"/>
    </row>
    <row r="55" spans="1:12" ht="18" customHeight="1" x14ac:dyDescent="0.25">
      <c r="A55" s="26">
        <v>41731</v>
      </c>
      <c r="B55" s="64" t="s">
        <v>17</v>
      </c>
      <c r="C55" s="81" t="s">
        <v>164</v>
      </c>
      <c r="D55" s="15"/>
      <c r="E55" s="21"/>
      <c r="F55" s="21">
        <v>-2</v>
      </c>
      <c r="G55" s="31"/>
      <c r="H55" s="21"/>
      <c r="I55" s="37"/>
      <c r="J55" s="71"/>
      <c r="K55" s="31"/>
      <c r="L55" s="31"/>
    </row>
    <row r="56" spans="1:12" ht="18" customHeight="1" x14ac:dyDescent="0.25">
      <c r="A56" s="26">
        <v>41731</v>
      </c>
      <c r="B56" s="64" t="s">
        <v>17</v>
      </c>
      <c r="C56" s="81" t="s">
        <v>165</v>
      </c>
      <c r="D56" s="15"/>
      <c r="E56" s="21"/>
      <c r="F56" s="21"/>
      <c r="G56" s="31"/>
      <c r="H56" s="21"/>
      <c r="I56" s="37">
        <v>-6</v>
      </c>
      <c r="J56" s="71"/>
      <c r="K56" s="31"/>
      <c r="L56" s="31"/>
    </row>
    <row r="57" spans="1:12" ht="18" customHeight="1" x14ac:dyDescent="0.25">
      <c r="A57" s="26">
        <v>41732</v>
      </c>
      <c r="B57" s="64" t="s">
        <v>17</v>
      </c>
      <c r="C57" s="81" t="s">
        <v>166</v>
      </c>
      <c r="D57" s="15"/>
      <c r="E57" s="21"/>
      <c r="F57" s="21"/>
      <c r="G57" s="31"/>
      <c r="H57" s="21"/>
      <c r="I57" s="37">
        <v>-6</v>
      </c>
      <c r="J57" s="71"/>
      <c r="K57" s="31"/>
      <c r="L57" s="31"/>
    </row>
    <row r="58" spans="1:12" ht="18" customHeight="1" x14ac:dyDescent="0.25">
      <c r="A58" s="157">
        <v>41732</v>
      </c>
      <c r="B58" s="64" t="s">
        <v>17</v>
      </c>
      <c r="C58" s="158" t="s">
        <v>21</v>
      </c>
      <c r="D58" s="15"/>
      <c r="E58" s="21"/>
      <c r="F58" s="159">
        <v>4</v>
      </c>
      <c r="G58" s="31"/>
      <c r="H58" s="21"/>
      <c r="I58" s="37"/>
      <c r="J58" s="71"/>
      <c r="K58" s="31"/>
      <c r="L58" s="31"/>
    </row>
    <row r="59" spans="1:12" ht="18" customHeight="1" x14ac:dyDescent="0.25">
      <c r="A59" s="26">
        <v>41732</v>
      </c>
      <c r="B59" s="64" t="s">
        <v>17</v>
      </c>
      <c r="C59" s="81" t="s">
        <v>167</v>
      </c>
      <c r="D59" s="15"/>
      <c r="E59" s="21"/>
      <c r="F59" s="21">
        <v>-4</v>
      </c>
      <c r="G59" s="31"/>
      <c r="H59" s="21"/>
      <c r="I59" s="37"/>
      <c r="J59" s="71"/>
      <c r="K59" s="31"/>
      <c r="L59" s="31"/>
    </row>
    <row r="60" spans="1:12" ht="18" customHeight="1" x14ac:dyDescent="0.25">
      <c r="A60" s="26">
        <v>41752</v>
      </c>
      <c r="B60" s="64" t="s">
        <v>17</v>
      </c>
      <c r="C60" s="81" t="s">
        <v>168</v>
      </c>
      <c r="D60" s="15"/>
      <c r="E60" s="21"/>
      <c r="F60" s="21">
        <v>-1</v>
      </c>
      <c r="G60" s="31"/>
      <c r="H60" s="21"/>
      <c r="I60" s="37"/>
      <c r="J60" s="71"/>
      <c r="K60" s="31"/>
      <c r="L60" s="31"/>
    </row>
    <row r="61" spans="1:12" ht="18" customHeight="1" x14ac:dyDescent="0.25">
      <c r="A61" s="26">
        <v>41787</v>
      </c>
      <c r="B61" s="64" t="s">
        <v>17</v>
      </c>
      <c r="C61" s="81" t="s">
        <v>79</v>
      </c>
      <c r="D61" s="15">
        <v>8</v>
      </c>
      <c r="E61" s="21"/>
      <c r="F61" s="21"/>
      <c r="G61" s="31">
        <v>-4</v>
      </c>
      <c r="H61" s="21"/>
      <c r="I61" s="37"/>
      <c r="J61" s="71"/>
      <c r="K61" s="31"/>
      <c r="L61" s="31"/>
    </row>
    <row r="62" spans="1:12" ht="18" customHeight="1" x14ac:dyDescent="0.25">
      <c r="A62" s="26">
        <v>41787</v>
      </c>
      <c r="B62" s="64" t="s">
        <v>17</v>
      </c>
      <c r="C62" s="160" t="s">
        <v>170</v>
      </c>
      <c r="D62" s="15">
        <v>-8</v>
      </c>
      <c r="E62" s="21"/>
      <c r="F62" s="21"/>
      <c r="G62" s="31"/>
      <c r="H62" s="21"/>
      <c r="I62" s="37"/>
      <c r="J62" s="71"/>
      <c r="K62" s="31"/>
      <c r="L62" s="31"/>
    </row>
    <row r="63" spans="1:12" ht="18" customHeight="1" x14ac:dyDescent="0.25">
      <c r="A63" s="26">
        <v>41788</v>
      </c>
      <c r="B63" s="64" t="s">
        <v>171</v>
      </c>
      <c r="C63" s="160" t="s">
        <v>21</v>
      </c>
      <c r="D63" s="15"/>
      <c r="E63" s="21"/>
      <c r="F63" s="21"/>
      <c r="G63" s="31"/>
      <c r="H63" s="21"/>
      <c r="I63" s="37"/>
      <c r="J63" s="161">
        <v>4</v>
      </c>
      <c r="K63" s="31"/>
      <c r="L63" s="31"/>
    </row>
    <row r="64" spans="1:12" ht="18" customHeight="1" x14ac:dyDescent="0.25">
      <c r="A64" s="26">
        <v>41792</v>
      </c>
      <c r="B64" s="64" t="s">
        <v>17</v>
      </c>
      <c r="C64" s="81" t="s">
        <v>172</v>
      </c>
      <c r="D64" s="15"/>
      <c r="E64" s="21"/>
      <c r="F64" s="21"/>
      <c r="G64" s="31"/>
      <c r="H64" s="21"/>
      <c r="I64" s="37"/>
      <c r="J64" s="71">
        <v>-4</v>
      </c>
      <c r="K64" s="31"/>
      <c r="L64" s="31"/>
    </row>
    <row r="65" spans="1:12" ht="18" customHeight="1" x14ac:dyDescent="0.25">
      <c r="A65" s="26">
        <v>41794</v>
      </c>
      <c r="B65" s="64" t="s">
        <v>17</v>
      </c>
      <c r="C65" s="81" t="s">
        <v>79</v>
      </c>
      <c r="D65" s="15">
        <v>2</v>
      </c>
      <c r="E65" s="21"/>
      <c r="F65" s="21"/>
      <c r="G65" s="31">
        <v>-1</v>
      </c>
      <c r="H65" s="21"/>
      <c r="I65" s="37"/>
      <c r="J65" s="71"/>
      <c r="K65" s="31"/>
      <c r="L65" s="31"/>
    </row>
    <row r="66" spans="1:12" ht="18" customHeight="1" x14ac:dyDescent="0.25">
      <c r="A66" s="26">
        <v>41794</v>
      </c>
      <c r="B66" s="64" t="s">
        <v>17</v>
      </c>
      <c r="C66" s="81" t="s">
        <v>65</v>
      </c>
      <c r="D66" s="15">
        <v>-2</v>
      </c>
      <c r="E66" s="21"/>
      <c r="F66" s="21"/>
      <c r="G66" s="31"/>
      <c r="H66" s="21"/>
      <c r="I66" s="37"/>
      <c r="J66" s="71"/>
      <c r="K66" s="31"/>
      <c r="L66" s="31"/>
    </row>
    <row r="67" spans="1:12" ht="18" customHeight="1" x14ac:dyDescent="0.25">
      <c r="A67" s="26">
        <v>41795</v>
      </c>
      <c r="B67" s="64" t="s">
        <v>171</v>
      </c>
      <c r="C67" s="81" t="s">
        <v>21</v>
      </c>
      <c r="D67" s="15"/>
      <c r="E67" s="21"/>
      <c r="F67" s="21">
        <v>4</v>
      </c>
      <c r="G67" s="31"/>
      <c r="H67" s="21"/>
      <c r="I67" s="37"/>
      <c r="J67" s="71"/>
      <c r="K67" s="31"/>
      <c r="L67" s="31"/>
    </row>
    <row r="68" spans="1:12" ht="18" customHeight="1" x14ac:dyDescent="0.25">
      <c r="A68" s="26">
        <v>41795</v>
      </c>
      <c r="B68" s="64" t="s">
        <v>17</v>
      </c>
      <c r="C68" s="81" t="s">
        <v>169</v>
      </c>
      <c r="D68" s="15"/>
      <c r="E68" s="21"/>
      <c r="F68" s="21">
        <v>-2</v>
      </c>
      <c r="G68" s="31"/>
      <c r="H68" s="21"/>
      <c r="I68" s="37"/>
      <c r="J68" s="71"/>
      <c r="K68" s="31"/>
      <c r="L68" s="31"/>
    </row>
    <row r="69" spans="1:12" ht="18" customHeight="1" x14ac:dyDescent="0.25">
      <c r="A69" s="26">
        <v>41437</v>
      </c>
      <c r="B69" s="64" t="s">
        <v>17</v>
      </c>
      <c r="C69" s="81" t="s">
        <v>79</v>
      </c>
      <c r="D69" s="15">
        <v>3</v>
      </c>
      <c r="E69" s="21"/>
      <c r="F69" s="21">
        <v>-1</v>
      </c>
      <c r="G69" s="31">
        <v>-1</v>
      </c>
      <c r="H69" s="21"/>
      <c r="I69" s="37">
        <v>-1</v>
      </c>
      <c r="J69" s="71"/>
      <c r="K69" s="31"/>
      <c r="L69" s="31"/>
    </row>
    <row r="70" spans="1:12" ht="18" customHeight="1" x14ac:dyDescent="0.25">
      <c r="A70" s="26">
        <v>41814</v>
      </c>
      <c r="B70" s="64" t="s">
        <v>17</v>
      </c>
      <c r="C70" s="163" t="s">
        <v>173</v>
      </c>
      <c r="D70" s="15">
        <v>-3</v>
      </c>
      <c r="E70" s="21"/>
      <c r="F70" s="21"/>
      <c r="G70" s="31"/>
      <c r="H70" s="21"/>
      <c r="I70" s="37"/>
      <c r="J70" s="71"/>
      <c r="K70" s="31"/>
      <c r="L70" s="31"/>
    </row>
    <row r="71" spans="1:12" ht="18" customHeight="1" x14ac:dyDescent="0.25">
      <c r="A71" s="26">
        <v>41815</v>
      </c>
      <c r="B71" s="64" t="s">
        <v>171</v>
      </c>
      <c r="C71" s="163" t="s">
        <v>21</v>
      </c>
      <c r="D71" s="15"/>
      <c r="E71" s="21"/>
      <c r="F71" s="21"/>
      <c r="G71" s="31"/>
      <c r="H71" s="21"/>
      <c r="I71" s="162">
        <v>6</v>
      </c>
      <c r="J71" s="71"/>
      <c r="K71" s="31"/>
      <c r="L71" s="31"/>
    </row>
    <row r="72" spans="1:12" ht="18" customHeight="1" x14ac:dyDescent="0.25">
      <c r="A72" s="26">
        <v>41816</v>
      </c>
      <c r="B72" s="64" t="s">
        <v>17</v>
      </c>
      <c r="C72" s="81" t="s">
        <v>174</v>
      </c>
      <c r="D72" s="15"/>
      <c r="E72" s="21"/>
      <c r="F72" s="21"/>
      <c r="G72" s="31"/>
      <c r="H72" s="21"/>
      <c r="I72" s="37">
        <v>-6</v>
      </c>
      <c r="J72" s="71"/>
      <c r="K72" s="31"/>
      <c r="L72" s="31"/>
    </row>
    <row r="73" spans="1:12" ht="18" customHeight="1" x14ac:dyDescent="0.25">
      <c r="A73" s="26">
        <v>41837</v>
      </c>
      <c r="B73" s="64" t="s">
        <v>17</v>
      </c>
      <c r="C73" s="81" t="s">
        <v>79</v>
      </c>
      <c r="D73" s="15">
        <v>3</v>
      </c>
      <c r="E73" s="21"/>
      <c r="F73" s="21">
        <v>-2</v>
      </c>
      <c r="G73" s="31">
        <v>-1</v>
      </c>
      <c r="H73" s="21"/>
      <c r="I73" s="37"/>
      <c r="J73" s="71"/>
      <c r="K73" s="31"/>
      <c r="L73" s="31"/>
    </row>
    <row r="74" spans="1:12" ht="18" customHeight="1" x14ac:dyDescent="0.25">
      <c r="A74" s="26">
        <v>41837</v>
      </c>
      <c r="B74" s="64" t="s">
        <v>17</v>
      </c>
      <c r="C74" s="164" t="s">
        <v>173</v>
      </c>
      <c r="D74" s="15">
        <v>-3</v>
      </c>
      <c r="E74" s="21"/>
      <c r="F74" s="21"/>
      <c r="G74" s="31"/>
      <c r="H74" s="21"/>
      <c r="I74" s="37"/>
      <c r="J74" s="71"/>
      <c r="K74" s="31"/>
      <c r="L74" s="31"/>
    </row>
    <row r="75" spans="1:12" ht="18" customHeight="1" x14ac:dyDescent="0.25">
      <c r="A75" s="26">
        <v>41845</v>
      </c>
      <c r="B75" s="64" t="s">
        <v>171</v>
      </c>
      <c r="C75" s="164" t="s">
        <v>21</v>
      </c>
      <c r="D75" s="15"/>
      <c r="E75" s="21"/>
      <c r="F75" s="21"/>
      <c r="G75" s="31"/>
      <c r="H75" s="21"/>
      <c r="I75" s="165">
        <v>6</v>
      </c>
      <c r="J75" s="71"/>
      <c r="K75" s="31"/>
      <c r="L75" s="31"/>
    </row>
    <row r="76" spans="1:12" ht="18" customHeight="1" x14ac:dyDescent="0.25">
      <c r="A76" s="26">
        <v>41848</v>
      </c>
      <c r="B76" s="64" t="s">
        <v>17</v>
      </c>
      <c r="C76" s="81" t="s">
        <v>175</v>
      </c>
      <c r="D76" s="15"/>
      <c r="E76" s="21"/>
      <c r="F76" s="21"/>
      <c r="G76" s="31"/>
      <c r="H76" s="21"/>
      <c r="I76" s="143">
        <v>-6</v>
      </c>
      <c r="J76" s="71"/>
      <c r="K76" s="31"/>
      <c r="L76" s="31"/>
    </row>
    <row r="77" spans="1:12" ht="18" customHeight="1" x14ac:dyDescent="0.25">
      <c r="A77" s="26">
        <v>41859</v>
      </c>
      <c r="B77" s="64" t="s">
        <v>171</v>
      </c>
      <c r="C77" s="81" t="s">
        <v>185</v>
      </c>
      <c r="D77" s="15">
        <v>0.34</v>
      </c>
      <c r="E77" s="21"/>
      <c r="F77" s="21"/>
      <c r="G77" s="31"/>
      <c r="H77" s="21"/>
      <c r="I77" s="143"/>
      <c r="J77" s="71"/>
      <c r="K77" s="31"/>
      <c r="L77" s="31"/>
    </row>
    <row r="78" spans="1:12" ht="18" customHeight="1" x14ac:dyDescent="0.25">
      <c r="A78" s="26">
        <v>41872</v>
      </c>
      <c r="B78" s="64" t="s">
        <v>171</v>
      </c>
      <c r="C78" s="81" t="s">
        <v>185</v>
      </c>
      <c r="D78" s="15"/>
      <c r="E78" s="21"/>
      <c r="F78" s="21"/>
      <c r="G78" s="31"/>
      <c r="H78" s="21"/>
      <c r="I78" s="143"/>
      <c r="J78" s="71">
        <v>2</v>
      </c>
      <c r="K78" s="31"/>
      <c r="L78" s="31"/>
    </row>
    <row r="79" spans="1:12" ht="18" customHeight="1" x14ac:dyDescent="0.25">
      <c r="A79" s="26">
        <v>41977</v>
      </c>
      <c r="B79" s="64" t="s">
        <v>17</v>
      </c>
      <c r="C79" s="189" t="s">
        <v>51</v>
      </c>
      <c r="D79" s="15">
        <v>-0.1</v>
      </c>
      <c r="E79" s="21"/>
      <c r="F79" s="21"/>
      <c r="G79" s="31"/>
      <c r="H79" s="21"/>
      <c r="I79" s="143"/>
      <c r="J79" s="71"/>
      <c r="K79" s="31"/>
      <c r="L79" s="31"/>
    </row>
    <row r="80" spans="1:12" ht="18" customHeight="1" x14ac:dyDescent="0.25">
      <c r="A80" s="26">
        <v>41981</v>
      </c>
      <c r="B80" s="64" t="s">
        <v>17</v>
      </c>
      <c r="C80" s="189" t="s">
        <v>21</v>
      </c>
      <c r="D80" s="15"/>
      <c r="E80" s="21"/>
      <c r="F80" s="21"/>
      <c r="G80" s="31"/>
      <c r="H80" s="21"/>
      <c r="I80" s="143"/>
      <c r="J80" s="71"/>
      <c r="K80" s="190">
        <v>1</v>
      </c>
      <c r="L80" s="190"/>
    </row>
    <row r="81" spans="1:12" ht="18" customHeight="1" x14ac:dyDescent="0.25">
      <c r="A81" s="26">
        <v>41981</v>
      </c>
      <c r="B81" s="64" t="s">
        <v>17</v>
      </c>
      <c r="C81" s="81" t="s">
        <v>199</v>
      </c>
      <c r="D81" s="15"/>
      <c r="E81" s="21"/>
      <c r="F81" s="21"/>
      <c r="G81" s="31"/>
      <c r="H81" s="21"/>
      <c r="I81" s="143"/>
      <c r="J81" s="71"/>
      <c r="K81" s="31">
        <v>-1</v>
      </c>
      <c r="L81" s="31"/>
    </row>
    <row r="82" spans="1:12" ht="18" customHeight="1" x14ac:dyDescent="0.25">
      <c r="A82" s="26">
        <v>42004</v>
      </c>
      <c r="B82" s="64" t="s">
        <v>17</v>
      </c>
      <c r="C82" s="81" t="s">
        <v>25</v>
      </c>
      <c r="D82" s="15">
        <v>1.4E-2</v>
      </c>
      <c r="E82" s="21"/>
      <c r="F82" s="21"/>
      <c r="G82" s="31"/>
      <c r="H82" s="21"/>
      <c r="I82" s="143"/>
      <c r="J82" s="71" t="s">
        <v>34</v>
      </c>
      <c r="K82" s="31"/>
      <c r="L82" s="31"/>
    </row>
    <row r="83" spans="1:12" ht="18" customHeight="1" x14ac:dyDescent="0.25">
      <c r="A83" s="26">
        <v>42137</v>
      </c>
      <c r="B83" s="64" t="s">
        <v>171</v>
      </c>
      <c r="C83" s="81" t="s">
        <v>217</v>
      </c>
      <c r="D83" s="15"/>
      <c r="E83" s="21"/>
      <c r="F83" s="21"/>
      <c r="G83" s="31"/>
      <c r="H83" s="21"/>
      <c r="I83" s="143"/>
      <c r="J83" s="71">
        <v>-1</v>
      </c>
      <c r="K83" s="31"/>
      <c r="L83" s="31"/>
    </row>
    <row r="84" spans="1:12" ht="18" customHeight="1" x14ac:dyDescent="0.25">
      <c r="A84" s="211">
        <v>42306</v>
      </c>
      <c r="B84" s="212" t="s">
        <v>171</v>
      </c>
      <c r="C84" s="213" t="s">
        <v>237</v>
      </c>
      <c r="D84" s="15">
        <v>-0.34399999999999997</v>
      </c>
      <c r="E84" s="21"/>
      <c r="F84" s="21"/>
      <c r="G84" s="31"/>
      <c r="H84" s="21"/>
      <c r="I84" s="143"/>
      <c r="J84" s="161">
        <v>-1</v>
      </c>
      <c r="K84" s="31"/>
      <c r="L84" s="31"/>
    </row>
    <row r="85" spans="1:12" ht="18" customHeight="1" x14ac:dyDescent="0.25">
      <c r="A85" s="211"/>
      <c r="B85" s="212"/>
      <c r="C85" s="213"/>
      <c r="D85" s="15"/>
      <c r="E85" s="21"/>
      <c r="F85" s="21"/>
      <c r="G85" s="31"/>
      <c r="H85" s="21"/>
      <c r="I85" s="143"/>
      <c r="J85" s="71"/>
      <c r="K85" s="31"/>
      <c r="L85" s="31"/>
    </row>
    <row r="86" spans="1:12" ht="18" customHeight="1" x14ac:dyDescent="0.25">
      <c r="A86" s="211"/>
      <c r="B86" s="212"/>
      <c r="C86" s="213"/>
      <c r="D86" s="15"/>
      <c r="E86" s="21"/>
      <c r="F86" s="21"/>
      <c r="G86" s="31"/>
      <c r="H86" s="21"/>
      <c r="I86" s="143"/>
      <c r="J86" s="71"/>
      <c r="K86" s="31"/>
      <c r="L86" s="31"/>
    </row>
    <row r="87" spans="1:12" ht="18" customHeight="1" x14ac:dyDescent="0.25">
      <c r="A87" s="211"/>
      <c r="B87" s="212"/>
      <c r="C87" s="213"/>
      <c r="D87" s="15"/>
      <c r="E87" s="21"/>
      <c r="F87" s="21"/>
      <c r="G87" s="31"/>
      <c r="H87" s="21"/>
      <c r="I87" s="143"/>
      <c r="J87" s="71"/>
      <c r="K87" s="31"/>
      <c r="L87" s="31"/>
    </row>
    <row r="88" spans="1:12" ht="34.5" customHeight="1" x14ac:dyDescent="0.4">
      <c r="A88" s="296" t="s">
        <v>221</v>
      </c>
      <c r="B88" s="297"/>
      <c r="C88" s="298"/>
      <c r="D88" s="193"/>
      <c r="E88" s="194"/>
      <c r="F88" s="194"/>
      <c r="G88" s="194"/>
      <c r="H88" s="194"/>
      <c r="I88" s="194"/>
      <c r="J88" s="194"/>
      <c r="K88" s="194"/>
      <c r="L88" s="194"/>
    </row>
    <row r="89" spans="1:12" s="4" customFormat="1" ht="18" customHeight="1" x14ac:dyDescent="0.25">
      <c r="A89" s="66" t="s">
        <v>124</v>
      </c>
      <c r="B89" s="67"/>
      <c r="C89" s="68" t="s">
        <v>10</v>
      </c>
      <c r="D89" s="146">
        <f>SUM(D5:D88)</f>
        <v>0</v>
      </c>
      <c r="E89" s="146">
        <f t="shared" ref="E89:L89" si="0">SUM(E5:E88)</f>
        <v>0</v>
      </c>
      <c r="F89" s="146">
        <f t="shared" si="0"/>
        <v>0</v>
      </c>
      <c r="G89" s="146">
        <f t="shared" si="0"/>
        <v>0</v>
      </c>
      <c r="H89" s="146">
        <f t="shared" si="0"/>
        <v>0</v>
      </c>
      <c r="I89" s="146">
        <f t="shared" si="0"/>
        <v>0</v>
      </c>
      <c r="J89" s="146">
        <f t="shared" si="0"/>
        <v>0</v>
      </c>
      <c r="K89" s="146">
        <f t="shared" si="0"/>
        <v>0</v>
      </c>
      <c r="L89" s="146">
        <f t="shared" si="0"/>
        <v>0</v>
      </c>
    </row>
    <row r="90" spans="1:12" ht="18" customHeight="1" x14ac:dyDescent="0.25"/>
    <row r="91" spans="1:12" ht="18" customHeight="1" x14ac:dyDescent="0.25"/>
    <row r="92" spans="1:12" ht="18" customHeight="1" x14ac:dyDescent="0.25"/>
    <row r="93" spans="1:12" ht="18" customHeight="1" x14ac:dyDescent="0.25"/>
    <row r="94" spans="1:12" ht="18" customHeight="1" x14ac:dyDescent="0.25"/>
    <row r="95" spans="1:12" ht="18" customHeight="1" x14ac:dyDescent="0.25"/>
    <row r="96" spans="1:12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</sheetData>
  <mergeCells count="2">
    <mergeCell ref="A88:C88"/>
    <mergeCell ref="M2:O2"/>
  </mergeCells>
  <phoneticPr fontId="6" type="noConversion"/>
  <pageMargins left="0.75" right="0.75" top="1" bottom="1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00"/>
  <sheetViews>
    <sheetView topLeftCell="A28" zoomScaleNormal="100" workbookViewId="0">
      <selection activeCell="H51" sqref="H51"/>
    </sheetView>
  </sheetViews>
  <sheetFormatPr defaultRowHeight="13.2" x14ac:dyDescent="0.25"/>
  <cols>
    <col min="1" max="1" width="11.33203125" customWidth="1"/>
    <col min="2" max="2" width="11.6640625" bestFit="1" customWidth="1"/>
    <col min="3" max="3" width="18.5546875" customWidth="1"/>
    <col min="4" max="4" width="11.44140625" style="24" customWidth="1"/>
    <col min="5" max="8" width="8.6640625" style="17" customWidth="1"/>
    <col min="9" max="12" width="12.5546875" style="17" bestFit="1" customWidth="1"/>
  </cols>
  <sheetData>
    <row r="1" spans="1:15" x14ac:dyDescent="0.25">
      <c r="A1" t="s">
        <v>0</v>
      </c>
    </row>
    <row r="2" spans="1:15" s="1" customFormat="1" ht="29.25" customHeight="1" x14ac:dyDescent="0.5">
      <c r="A2" s="9" t="s">
        <v>14</v>
      </c>
      <c r="D2" s="25"/>
      <c r="E2" s="18" t="s">
        <v>15</v>
      </c>
      <c r="F2" s="18"/>
      <c r="G2" s="18"/>
      <c r="H2" s="19" t="s">
        <v>12</v>
      </c>
      <c r="I2" s="18"/>
      <c r="J2" s="18" t="s">
        <v>11</v>
      </c>
      <c r="K2" s="18" t="s">
        <v>101</v>
      </c>
      <c r="L2" s="18"/>
      <c r="M2" s="296" t="s">
        <v>221</v>
      </c>
      <c r="N2" s="297"/>
      <c r="O2" s="298"/>
    </row>
    <row r="3" spans="1:15" x14ac:dyDescent="0.25">
      <c r="D3" s="115" t="s">
        <v>120</v>
      </c>
      <c r="F3" s="116" t="s">
        <v>202</v>
      </c>
      <c r="G3" s="116"/>
      <c r="I3" s="116"/>
      <c r="J3" s="116"/>
    </row>
    <row r="4" spans="1:15" ht="21" x14ac:dyDescent="0.4">
      <c r="A4" s="3" t="s">
        <v>1</v>
      </c>
      <c r="B4" s="3" t="s">
        <v>2</v>
      </c>
      <c r="C4" s="3" t="s">
        <v>3</v>
      </c>
      <c r="D4" s="14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58" t="s">
        <v>42</v>
      </c>
      <c r="J4" s="62" t="s">
        <v>43</v>
      </c>
      <c r="K4" s="20" t="s">
        <v>235</v>
      </c>
      <c r="L4" s="20" t="s">
        <v>9</v>
      </c>
    </row>
    <row r="5" spans="1:15" ht="18" customHeight="1" x14ac:dyDescent="0.25">
      <c r="A5" s="72">
        <v>41248</v>
      </c>
      <c r="B5" s="73" t="s">
        <v>23</v>
      </c>
      <c r="C5" s="73" t="s">
        <v>59</v>
      </c>
      <c r="D5" s="35">
        <v>39.9</v>
      </c>
      <c r="E5" s="34"/>
      <c r="F5" s="34"/>
      <c r="G5" s="21"/>
      <c r="H5" s="21"/>
      <c r="I5" s="21"/>
      <c r="J5" s="21"/>
      <c r="K5" s="21"/>
      <c r="L5" s="21"/>
    </row>
    <row r="6" spans="1:15" ht="18" customHeight="1" x14ac:dyDescent="0.25">
      <c r="A6" s="32">
        <v>41249</v>
      </c>
      <c r="B6" s="81" t="s">
        <v>17</v>
      </c>
      <c r="C6" s="82" t="s">
        <v>103</v>
      </c>
      <c r="D6" s="33">
        <v>-7.5</v>
      </c>
      <c r="E6" s="34"/>
      <c r="F6" s="34"/>
      <c r="G6" s="21"/>
      <c r="H6" s="21"/>
      <c r="I6" s="21"/>
      <c r="J6" s="21"/>
      <c r="K6" s="21"/>
      <c r="L6" s="21"/>
    </row>
    <row r="7" spans="1:15" ht="18" customHeight="1" x14ac:dyDescent="0.25">
      <c r="A7" s="32">
        <v>41249</v>
      </c>
      <c r="B7" s="81" t="s">
        <v>17</v>
      </c>
      <c r="C7" s="112" t="s">
        <v>104</v>
      </c>
      <c r="D7" s="33">
        <v>-10</v>
      </c>
      <c r="E7" s="34"/>
      <c r="F7" s="34"/>
      <c r="G7" s="21"/>
      <c r="H7" s="21"/>
      <c r="I7" s="21"/>
      <c r="J7" s="21"/>
      <c r="K7" s="21"/>
      <c r="L7" s="21"/>
    </row>
    <row r="8" spans="1:15" ht="18" customHeight="1" x14ac:dyDescent="0.25">
      <c r="A8" s="32">
        <v>41250</v>
      </c>
      <c r="B8" s="81" t="s">
        <v>17</v>
      </c>
      <c r="C8" s="82" t="s">
        <v>21</v>
      </c>
      <c r="D8" s="33"/>
      <c r="E8" s="34"/>
      <c r="F8" s="102">
        <v>15</v>
      </c>
      <c r="G8" s="21"/>
      <c r="H8" s="21"/>
      <c r="I8" s="21"/>
      <c r="J8" s="21"/>
      <c r="K8" s="21"/>
      <c r="L8" s="21"/>
    </row>
    <row r="9" spans="1:15" ht="18" customHeight="1" x14ac:dyDescent="0.25">
      <c r="A9" s="32">
        <v>41250</v>
      </c>
      <c r="B9" s="81" t="s">
        <v>17</v>
      </c>
      <c r="C9" s="112" t="s">
        <v>21</v>
      </c>
      <c r="D9" s="33"/>
      <c r="E9" s="34"/>
      <c r="F9" s="34"/>
      <c r="G9" s="113">
        <v>5</v>
      </c>
      <c r="H9" s="21"/>
      <c r="I9" s="21"/>
      <c r="J9" s="21"/>
      <c r="K9" s="21"/>
      <c r="L9" s="21"/>
    </row>
    <row r="10" spans="1:15" ht="18" customHeight="1" x14ac:dyDescent="0.25">
      <c r="A10" s="32">
        <v>41250</v>
      </c>
      <c r="B10" s="28" t="s">
        <v>17</v>
      </c>
      <c r="C10" s="28" t="s">
        <v>105</v>
      </c>
      <c r="D10" s="33"/>
      <c r="E10" s="34"/>
      <c r="F10" s="117">
        <v>-2</v>
      </c>
      <c r="G10" s="21"/>
      <c r="H10" s="21"/>
      <c r="I10" s="21"/>
      <c r="J10" s="21"/>
      <c r="K10" s="21"/>
      <c r="L10" s="21"/>
    </row>
    <row r="11" spans="1:15" ht="18" customHeight="1" x14ac:dyDescent="0.25">
      <c r="A11" s="32">
        <v>41250</v>
      </c>
      <c r="B11" s="81" t="s">
        <v>17</v>
      </c>
      <c r="C11" s="81" t="s">
        <v>106</v>
      </c>
      <c r="D11" s="33"/>
      <c r="E11" s="34"/>
      <c r="F11" s="117">
        <v>-4</v>
      </c>
      <c r="G11" s="21"/>
      <c r="H11" s="21"/>
      <c r="I11" s="21"/>
      <c r="J11" s="21"/>
      <c r="K11" s="21"/>
      <c r="L11" s="21"/>
    </row>
    <row r="12" spans="1:15" ht="18" customHeight="1" x14ac:dyDescent="0.25">
      <c r="A12" s="32">
        <v>41253</v>
      </c>
      <c r="B12" s="81" t="s">
        <v>17</v>
      </c>
      <c r="C12" s="81" t="s">
        <v>107</v>
      </c>
      <c r="D12" s="33"/>
      <c r="E12" s="34"/>
      <c r="F12" s="34"/>
      <c r="G12" s="118">
        <v>-2</v>
      </c>
      <c r="H12" s="21" t="s">
        <v>12</v>
      </c>
      <c r="I12" s="21" t="s">
        <v>12</v>
      </c>
      <c r="J12" s="21" t="s">
        <v>12</v>
      </c>
      <c r="K12" s="21"/>
      <c r="L12" s="21"/>
    </row>
    <row r="13" spans="1:15" ht="18" customHeight="1" x14ac:dyDescent="0.25">
      <c r="A13" s="32">
        <v>40911</v>
      </c>
      <c r="B13" s="81" t="s">
        <v>17</v>
      </c>
      <c r="C13" s="87" t="s">
        <v>108</v>
      </c>
      <c r="D13" s="33">
        <v>-8</v>
      </c>
      <c r="E13" s="34"/>
      <c r="F13" s="34"/>
      <c r="G13" s="21"/>
      <c r="H13" s="21"/>
      <c r="I13" s="21"/>
      <c r="J13" s="21"/>
      <c r="K13" s="21"/>
      <c r="L13" s="21"/>
    </row>
    <row r="14" spans="1:15" ht="18" customHeight="1" x14ac:dyDescent="0.25">
      <c r="A14" s="32">
        <v>41281</v>
      </c>
      <c r="B14" s="81" t="s">
        <v>17</v>
      </c>
      <c r="C14" s="87" t="s">
        <v>21</v>
      </c>
      <c r="D14" s="33"/>
      <c r="E14" s="34"/>
      <c r="F14" s="34"/>
      <c r="G14" s="21"/>
      <c r="H14" s="21"/>
      <c r="I14" s="21"/>
      <c r="J14" s="53">
        <v>4</v>
      </c>
      <c r="K14" s="21"/>
      <c r="L14" s="21"/>
    </row>
    <row r="15" spans="1:15" ht="18" customHeight="1" x14ac:dyDescent="0.25">
      <c r="A15" s="32">
        <v>41282</v>
      </c>
      <c r="B15" s="81" t="s">
        <v>17</v>
      </c>
      <c r="C15" s="81" t="s">
        <v>109</v>
      </c>
      <c r="D15" s="35"/>
      <c r="E15" s="34"/>
      <c r="F15" s="34"/>
      <c r="G15" s="21"/>
      <c r="H15" s="21"/>
      <c r="I15" s="21"/>
      <c r="J15" s="118">
        <v>-4</v>
      </c>
      <c r="K15" s="21"/>
      <c r="L15" s="21"/>
    </row>
    <row r="16" spans="1:15" ht="18" customHeight="1" x14ac:dyDescent="0.25">
      <c r="A16" s="36">
        <v>41318</v>
      </c>
      <c r="B16" s="81" t="s">
        <v>17</v>
      </c>
      <c r="C16" s="112" t="s">
        <v>110</v>
      </c>
      <c r="D16" s="119">
        <v>-10</v>
      </c>
      <c r="E16" s="34"/>
      <c r="F16" s="37"/>
      <c r="G16" s="21"/>
      <c r="H16" s="21"/>
      <c r="I16" s="21"/>
      <c r="J16" s="21"/>
      <c r="K16" s="21"/>
      <c r="L16" s="21"/>
    </row>
    <row r="17" spans="1:12" ht="18" customHeight="1" x14ac:dyDescent="0.25">
      <c r="A17" s="32">
        <v>41318</v>
      </c>
      <c r="B17" s="81" t="s">
        <v>17</v>
      </c>
      <c r="C17" s="120" t="s">
        <v>111</v>
      </c>
      <c r="D17" s="33">
        <v>-3</v>
      </c>
      <c r="E17" s="34"/>
      <c r="F17" s="34"/>
      <c r="G17" s="21"/>
      <c r="H17" s="21"/>
      <c r="I17" s="21"/>
      <c r="J17" s="21"/>
      <c r="K17" s="21"/>
      <c r="L17" s="21"/>
    </row>
    <row r="18" spans="1:12" ht="18" customHeight="1" x14ac:dyDescent="0.25">
      <c r="A18" s="32">
        <v>41324</v>
      </c>
      <c r="B18" s="81" t="s">
        <v>17</v>
      </c>
      <c r="C18" s="112" t="s">
        <v>21</v>
      </c>
      <c r="D18" s="35"/>
      <c r="E18" s="34"/>
      <c r="F18" s="37"/>
      <c r="G18" s="21"/>
      <c r="H18" s="21"/>
      <c r="I18" s="21"/>
      <c r="J18" s="113">
        <v>5</v>
      </c>
      <c r="K18" s="21"/>
      <c r="L18" s="21"/>
    </row>
    <row r="19" spans="1:12" ht="18" customHeight="1" x14ac:dyDescent="0.25">
      <c r="A19" s="32">
        <v>41324</v>
      </c>
      <c r="B19" s="81" t="s">
        <v>17</v>
      </c>
      <c r="C19" s="120" t="s">
        <v>21</v>
      </c>
      <c r="D19" s="35"/>
      <c r="E19" s="34"/>
      <c r="F19" s="37"/>
      <c r="G19" s="21"/>
      <c r="H19" s="21"/>
      <c r="I19" s="30">
        <v>6</v>
      </c>
      <c r="J19" s="21"/>
      <c r="K19" s="21"/>
      <c r="L19" s="21"/>
    </row>
    <row r="20" spans="1:12" ht="18" customHeight="1" x14ac:dyDescent="0.25">
      <c r="A20" s="32">
        <v>41324</v>
      </c>
      <c r="B20" s="81" t="s">
        <v>17</v>
      </c>
      <c r="C20" s="81" t="s">
        <v>112</v>
      </c>
      <c r="D20" s="35"/>
      <c r="E20" s="34"/>
      <c r="F20" s="34"/>
      <c r="G20" s="21"/>
      <c r="H20" s="21"/>
      <c r="I20" s="118">
        <v>-6</v>
      </c>
      <c r="J20" s="21"/>
      <c r="K20" s="21"/>
      <c r="L20" s="21"/>
    </row>
    <row r="21" spans="1:12" ht="18" customHeight="1" x14ac:dyDescent="0.25">
      <c r="A21" s="32">
        <v>41324</v>
      </c>
      <c r="B21" s="81" t="s">
        <v>17</v>
      </c>
      <c r="C21" s="81" t="s">
        <v>113</v>
      </c>
      <c r="D21" s="35"/>
      <c r="E21" s="34"/>
      <c r="F21" s="37"/>
      <c r="G21" s="21"/>
      <c r="H21" s="21"/>
      <c r="I21" s="21"/>
      <c r="J21" s="118">
        <v>-5</v>
      </c>
      <c r="K21" s="21"/>
      <c r="L21" s="21"/>
    </row>
    <row r="22" spans="1:12" ht="18" customHeight="1" x14ac:dyDescent="0.25">
      <c r="A22" s="32">
        <v>41333</v>
      </c>
      <c r="B22" s="81" t="s">
        <v>17</v>
      </c>
      <c r="C22" s="81" t="s">
        <v>79</v>
      </c>
      <c r="D22" s="121">
        <v>2</v>
      </c>
      <c r="E22" s="34"/>
      <c r="F22" s="34"/>
      <c r="G22" s="118">
        <v>-1</v>
      </c>
      <c r="H22" s="21"/>
      <c r="I22" s="21"/>
      <c r="J22" s="21"/>
      <c r="K22" s="21"/>
      <c r="L22" s="21"/>
    </row>
    <row r="23" spans="1:12" ht="18" customHeight="1" x14ac:dyDescent="0.25">
      <c r="A23" s="109">
        <v>41333</v>
      </c>
      <c r="B23" s="81" t="s">
        <v>17</v>
      </c>
      <c r="C23" s="107" t="s">
        <v>114</v>
      </c>
      <c r="D23" s="119">
        <v>-2</v>
      </c>
      <c r="E23" s="34"/>
      <c r="F23" s="37"/>
      <c r="G23" s="21"/>
      <c r="H23" s="21"/>
      <c r="I23" s="21"/>
      <c r="J23" s="21"/>
      <c r="K23" s="21"/>
      <c r="L23" s="21"/>
    </row>
    <row r="24" spans="1:12" ht="18" customHeight="1" x14ac:dyDescent="0.25">
      <c r="A24" s="32">
        <v>41337</v>
      </c>
      <c r="B24" s="81" t="s">
        <v>17</v>
      </c>
      <c r="C24" s="107" t="s">
        <v>21</v>
      </c>
      <c r="D24" s="33"/>
      <c r="E24" s="34"/>
      <c r="F24" s="37"/>
      <c r="G24" s="21"/>
      <c r="H24" s="21"/>
      <c r="I24" s="21"/>
      <c r="J24" s="108">
        <v>1</v>
      </c>
      <c r="K24" s="21"/>
      <c r="L24" s="21"/>
    </row>
    <row r="25" spans="1:12" ht="18" customHeight="1" x14ac:dyDescent="0.25">
      <c r="A25" s="32">
        <v>41337</v>
      </c>
      <c r="B25" s="81" t="s">
        <v>17</v>
      </c>
      <c r="C25" s="81" t="s">
        <v>115</v>
      </c>
      <c r="D25" s="35"/>
      <c r="E25" s="34"/>
      <c r="F25" s="34"/>
      <c r="G25" s="21"/>
      <c r="H25" s="21"/>
      <c r="I25" s="21"/>
      <c r="J25" s="118">
        <v>-1</v>
      </c>
      <c r="K25" s="21"/>
      <c r="L25" s="21"/>
    </row>
    <row r="26" spans="1:12" ht="18" customHeight="1" x14ac:dyDescent="0.25">
      <c r="A26" s="32">
        <v>41359</v>
      </c>
      <c r="B26" s="81" t="s">
        <v>17</v>
      </c>
      <c r="C26" s="81" t="s">
        <v>79</v>
      </c>
      <c r="D26" s="35">
        <v>4.5</v>
      </c>
      <c r="E26" s="34"/>
      <c r="F26" s="117">
        <v>-4</v>
      </c>
      <c r="G26" s="118">
        <v>-1</v>
      </c>
      <c r="H26" s="21"/>
      <c r="I26" s="21"/>
      <c r="J26" s="21"/>
      <c r="K26" s="21"/>
      <c r="L26" s="21"/>
    </row>
    <row r="27" spans="1:12" ht="18" customHeight="1" x14ac:dyDescent="0.25">
      <c r="A27" s="32">
        <v>41359</v>
      </c>
      <c r="B27" s="81" t="s">
        <v>17</v>
      </c>
      <c r="C27" s="122" t="s">
        <v>116</v>
      </c>
      <c r="D27" s="119">
        <v>-4.5</v>
      </c>
      <c r="E27" s="34"/>
      <c r="F27" s="34"/>
      <c r="G27" s="21"/>
      <c r="H27" s="21"/>
      <c r="I27" s="21"/>
      <c r="J27" s="21"/>
      <c r="K27" s="21"/>
      <c r="L27" s="21"/>
    </row>
    <row r="28" spans="1:12" ht="18" customHeight="1" x14ac:dyDescent="0.25">
      <c r="A28" s="32">
        <v>41361</v>
      </c>
      <c r="B28" s="81" t="s">
        <v>17</v>
      </c>
      <c r="C28" s="81" t="s">
        <v>117</v>
      </c>
      <c r="D28" s="35"/>
      <c r="E28" s="34"/>
      <c r="F28" s="117">
        <v>-4</v>
      </c>
      <c r="G28" s="21"/>
      <c r="H28" s="21"/>
      <c r="I28" s="21"/>
      <c r="J28" s="21"/>
      <c r="K28" s="21"/>
      <c r="L28" s="21"/>
    </row>
    <row r="29" spans="1:12" ht="18" customHeight="1" x14ac:dyDescent="0.25">
      <c r="A29" s="32">
        <v>41365</v>
      </c>
      <c r="B29" s="81" t="s">
        <v>17</v>
      </c>
      <c r="C29" s="122" t="s">
        <v>21</v>
      </c>
      <c r="D29" s="35"/>
      <c r="E29" s="34"/>
      <c r="F29" s="34"/>
      <c r="G29" s="21"/>
      <c r="H29" s="21"/>
      <c r="I29" s="123">
        <v>9</v>
      </c>
      <c r="J29" s="21"/>
      <c r="K29" s="21"/>
      <c r="L29" s="21"/>
    </row>
    <row r="30" spans="1:12" ht="18" customHeight="1" x14ac:dyDescent="0.25">
      <c r="A30" s="32">
        <v>41365</v>
      </c>
      <c r="B30" s="81" t="s">
        <v>17</v>
      </c>
      <c r="C30" s="81" t="s">
        <v>118</v>
      </c>
      <c r="D30" s="35"/>
      <c r="E30" s="34"/>
      <c r="F30" s="34"/>
      <c r="G30" s="21"/>
      <c r="H30" s="21"/>
      <c r="I30" s="118">
        <v>-9</v>
      </c>
      <c r="J30" s="21"/>
      <c r="K30" s="21"/>
      <c r="L30" s="21"/>
    </row>
    <row r="31" spans="1:12" ht="18" customHeight="1" x14ac:dyDescent="0.25">
      <c r="A31" s="32">
        <v>41367</v>
      </c>
      <c r="B31" s="81" t="s">
        <v>17</v>
      </c>
      <c r="C31" s="81" t="s">
        <v>79</v>
      </c>
      <c r="D31" s="35">
        <v>1.5</v>
      </c>
      <c r="E31" s="34"/>
      <c r="F31" s="34"/>
      <c r="G31" s="21">
        <v>-1</v>
      </c>
      <c r="H31" s="21"/>
      <c r="I31" s="118"/>
      <c r="J31" s="21"/>
      <c r="K31" s="21"/>
      <c r="L31" s="21"/>
    </row>
    <row r="32" spans="1:12" ht="18" customHeight="1" x14ac:dyDescent="0.25">
      <c r="A32" s="32">
        <v>41367</v>
      </c>
      <c r="B32" s="81" t="s">
        <v>17</v>
      </c>
      <c r="C32" s="126" t="s">
        <v>119</v>
      </c>
      <c r="D32" s="35">
        <v>-0.5</v>
      </c>
      <c r="E32" s="34"/>
      <c r="F32" s="117" t="s">
        <v>12</v>
      </c>
      <c r="G32" s="21"/>
      <c r="H32" s="21"/>
      <c r="I32" s="21"/>
      <c r="J32" s="21"/>
      <c r="K32" s="21"/>
      <c r="L32" s="21"/>
    </row>
    <row r="33" spans="1:12" ht="18" customHeight="1" x14ac:dyDescent="0.25">
      <c r="A33" s="125">
        <v>41372</v>
      </c>
      <c r="B33" s="97" t="s">
        <v>17</v>
      </c>
      <c r="C33" s="126" t="s">
        <v>21</v>
      </c>
      <c r="D33" s="35"/>
      <c r="E33" s="34"/>
      <c r="F33" s="127">
        <v>1</v>
      </c>
      <c r="G33" s="21"/>
      <c r="H33" s="21"/>
      <c r="I33" s="21"/>
      <c r="J33" s="21"/>
      <c r="K33" s="21"/>
      <c r="L33" s="21"/>
    </row>
    <row r="34" spans="1:12" ht="18" customHeight="1" x14ac:dyDescent="0.25">
      <c r="A34" s="125">
        <v>41373</v>
      </c>
      <c r="B34" s="97" t="s">
        <v>17</v>
      </c>
      <c r="C34" s="81" t="s">
        <v>139</v>
      </c>
      <c r="D34" s="35"/>
      <c r="E34" s="34"/>
      <c r="F34" s="140">
        <v>-1</v>
      </c>
      <c r="G34" s="21"/>
      <c r="H34" s="21"/>
      <c r="I34" s="21"/>
      <c r="J34" s="21"/>
      <c r="K34" s="21"/>
      <c r="L34" s="21"/>
    </row>
    <row r="35" spans="1:12" ht="18" customHeight="1" x14ac:dyDescent="0.25">
      <c r="A35" s="125">
        <v>41373</v>
      </c>
      <c r="B35" s="97" t="s">
        <v>17</v>
      </c>
      <c r="C35" s="112" t="s">
        <v>65</v>
      </c>
      <c r="D35" s="128">
        <v>-2</v>
      </c>
      <c r="E35" s="34"/>
      <c r="F35" s="34"/>
      <c r="G35" s="21"/>
      <c r="H35" s="21"/>
      <c r="I35" s="21"/>
      <c r="J35" s="21"/>
      <c r="K35" s="21"/>
      <c r="L35" s="21"/>
    </row>
    <row r="36" spans="1:12" ht="18" customHeight="1" x14ac:dyDescent="0.25">
      <c r="A36" s="125">
        <v>41373</v>
      </c>
      <c r="B36" s="97" t="s">
        <v>17</v>
      </c>
      <c r="C36" s="112" t="s">
        <v>21</v>
      </c>
      <c r="D36" s="35"/>
      <c r="E36" s="34"/>
      <c r="F36" s="129">
        <v>4</v>
      </c>
      <c r="G36" s="21"/>
      <c r="H36" s="21"/>
      <c r="I36" s="21"/>
      <c r="J36" s="21"/>
      <c r="K36" s="21"/>
      <c r="L36" s="21"/>
    </row>
    <row r="37" spans="1:12" ht="18" customHeight="1" x14ac:dyDescent="0.25">
      <c r="A37" s="125">
        <v>41379</v>
      </c>
      <c r="B37" s="97" t="s">
        <v>17</v>
      </c>
      <c r="C37" s="81" t="s">
        <v>121</v>
      </c>
      <c r="D37" s="35"/>
      <c r="E37" s="34"/>
      <c r="F37" s="130">
        <v>-3</v>
      </c>
      <c r="G37" s="21"/>
      <c r="H37" s="21"/>
      <c r="I37" s="21"/>
      <c r="J37" s="21"/>
      <c r="K37" s="21"/>
      <c r="L37" s="21"/>
    </row>
    <row r="38" spans="1:12" ht="18" customHeight="1" x14ac:dyDescent="0.25">
      <c r="A38" s="125">
        <v>41638</v>
      </c>
      <c r="B38" s="97" t="s">
        <v>17</v>
      </c>
      <c r="C38" s="81" t="s">
        <v>25</v>
      </c>
      <c r="D38" s="35"/>
      <c r="E38" s="34"/>
      <c r="F38" s="143" t="s">
        <v>34</v>
      </c>
      <c r="G38" s="21"/>
      <c r="H38" s="21"/>
      <c r="I38" s="21"/>
      <c r="J38" s="21"/>
      <c r="K38" s="21"/>
      <c r="L38" s="21"/>
    </row>
    <row r="39" spans="1:12" ht="18" customHeight="1" x14ac:dyDescent="0.25">
      <c r="A39" s="125">
        <v>41669</v>
      </c>
      <c r="B39" s="97" t="s">
        <v>17</v>
      </c>
      <c r="C39" s="81" t="s">
        <v>150</v>
      </c>
      <c r="D39" s="35"/>
      <c r="E39" s="34"/>
      <c r="F39" s="34">
        <v>-1</v>
      </c>
      <c r="G39" s="21"/>
      <c r="H39" s="21"/>
      <c r="I39" s="21"/>
      <c r="J39" s="21"/>
      <c r="K39" s="21"/>
      <c r="L39" s="21"/>
    </row>
    <row r="40" spans="1:12" ht="18" customHeight="1" x14ac:dyDescent="0.25">
      <c r="A40" s="125">
        <v>42006</v>
      </c>
      <c r="B40" s="97" t="s">
        <v>17</v>
      </c>
      <c r="C40" s="81" t="s">
        <v>25</v>
      </c>
      <c r="D40" s="35"/>
      <c r="E40" s="34"/>
      <c r="F40" s="143" t="s">
        <v>34</v>
      </c>
      <c r="G40" s="21"/>
      <c r="H40" s="21"/>
      <c r="I40" s="21"/>
      <c r="J40" s="21"/>
      <c r="K40" s="21"/>
      <c r="L40" s="21"/>
    </row>
    <row r="41" spans="1:12" ht="18" customHeight="1" x14ac:dyDescent="0.25">
      <c r="A41" s="125">
        <v>42143</v>
      </c>
      <c r="B41" s="97" t="s">
        <v>171</v>
      </c>
      <c r="C41" s="28" t="s">
        <v>218</v>
      </c>
      <c r="D41" s="35"/>
      <c r="E41" s="34"/>
      <c r="F41" s="34">
        <v>-1</v>
      </c>
      <c r="G41" s="21"/>
      <c r="H41" s="21"/>
      <c r="I41" s="21"/>
      <c r="J41" s="21"/>
      <c r="K41" s="21"/>
      <c r="L41" s="21"/>
    </row>
    <row r="42" spans="1:12" ht="18" customHeight="1" x14ac:dyDescent="0.25">
      <c r="A42" s="214">
        <v>42306</v>
      </c>
      <c r="B42" s="215" t="s">
        <v>171</v>
      </c>
      <c r="C42" s="213" t="s">
        <v>236</v>
      </c>
      <c r="D42" s="35">
        <v>-0.4</v>
      </c>
      <c r="E42" s="34"/>
      <c r="F42" s="34"/>
      <c r="G42" s="21"/>
      <c r="H42" s="21"/>
      <c r="I42" s="21"/>
      <c r="J42" s="21"/>
      <c r="K42" s="21"/>
      <c r="L42" s="21"/>
    </row>
    <row r="43" spans="1:12" ht="18" customHeight="1" x14ac:dyDescent="0.25">
      <c r="A43" s="214"/>
      <c r="B43" s="215"/>
      <c r="C43" s="216"/>
      <c r="D43" s="35"/>
      <c r="E43" s="34"/>
      <c r="F43" s="34"/>
      <c r="G43" s="21"/>
      <c r="H43" s="21"/>
      <c r="I43" s="21"/>
      <c r="J43" s="21"/>
      <c r="K43" s="21"/>
      <c r="L43" s="21"/>
    </row>
    <row r="44" spans="1:12" ht="34.5" customHeight="1" x14ac:dyDescent="0.4">
      <c r="A44" s="296" t="s">
        <v>221</v>
      </c>
      <c r="B44" s="297"/>
      <c r="C44" s="298"/>
      <c r="D44" s="193"/>
      <c r="E44" s="194"/>
      <c r="F44" s="194"/>
      <c r="G44" s="194"/>
      <c r="H44" s="194"/>
      <c r="I44" s="194"/>
      <c r="J44" s="194"/>
      <c r="K44" s="194"/>
      <c r="L44" s="194"/>
    </row>
    <row r="45" spans="1:12" s="4" customFormat="1" ht="18" customHeight="1" x14ac:dyDescent="0.25">
      <c r="A45" s="66" t="s">
        <v>12</v>
      </c>
      <c r="B45" s="67"/>
      <c r="C45" s="68" t="s">
        <v>10</v>
      </c>
      <c r="D45" s="69">
        <f>SUM(D5:D44)</f>
        <v>-1.4432899320127035E-15</v>
      </c>
      <c r="E45" s="69">
        <f t="shared" ref="E45:L45" si="0">SUM(E5:E44)</f>
        <v>0</v>
      </c>
      <c r="F45" s="69">
        <f t="shared" si="0"/>
        <v>0</v>
      </c>
      <c r="G45" s="69">
        <f t="shared" si="0"/>
        <v>0</v>
      </c>
      <c r="H45" s="69">
        <f t="shared" si="0"/>
        <v>0</v>
      </c>
      <c r="I45" s="69">
        <f t="shared" si="0"/>
        <v>0</v>
      </c>
      <c r="J45" s="69">
        <f t="shared" si="0"/>
        <v>0</v>
      </c>
      <c r="K45" s="69">
        <f t="shared" si="0"/>
        <v>0</v>
      </c>
      <c r="L45" s="69">
        <f t="shared" si="0"/>
        <v>0</v>
      </c>
    </row>
    <row r="46" spans="1:12" ht="18" customHeight="1" x14ac:dyDescent="0.4">
      <c r="A46" s="124" t="s">
        <v>102</v>
      </c>
    </row>
    <row r="47" spans="1:12" ht="18" customHeight="1" x14ac:dyDescent="0.25"/>
    <row r="48" spans="1:12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</sheetData>
  <mergeCells count="2">
    <mergeCell ref="A44:C44"/>
    <mergeCell ref="M2:O2"/>
  </mergeCells>
  <phoneticPr fontId="6" type="noConversion"/>
  <pageMargins left="0.75" right="0.75" top="1" bottom="1" header="0.5" footer="0.5"/>
  <pageSetup scale="7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60"/>
  <sheetViews>
    <sheetView zoomScaleNormal="100" workbookViewId="0">
      <pane ySplit="4" topLeftCell="A59" activePane="bottomLeft" state="frozen"/>
      <selection pane="bottomLeft" activeCell="C81" sqref="C81"/>
    </sheetView>
  </sheetViews>
  <sheetFormatPr defaultRowHeight="13.2" x14ac:dyDescent="0.25"/>
  <cols>
    <col min="1" max="1" width="11.33203125" customWidth="1"/>
    <col min="2" max="2" width="11.6640625" bestFit="1" customWidth="1"/>
    <col min="3" max="3" width="32.44140625" customWidth="1"/>
    <col min="4" max="4" width="14.6640625" style="24" customWidth="1"/>
    <col min="5" max="5" width="9.6640625" style="17" customWidth="1"/>
    <col min="6" max="6" width="13.33203125" style="17" customWidth="1"/>
    <col min="7" max="7" width="12.44140625" style="17" customWidth="1"/>
    <col min="8" max="8" width="10.6640625" style="17" customWidth="1"/>
    <col min="9" max="9" width="12.5546875" style="17" bestFit="1" customWidth="1"/>
    <col min="10" max="10" width="15.6640625" style="17" customWidth="1"/>
    <col min="11" max="12" width="12.5546875" style="17" bestFit="1" customWidth="1"/>
  </cols>
  <sheetData>
    <row r="1" spans="1:15" x14ac:dyDescent="0.25">
      <c r="A1" t="s">
        <v>0</v>
      </c>
    </row>
    <row r="2" spans="1:15" s="1" customFormat="1" ht="29.25" customHeight="1" x14ac:dyDescent="0.5">
      <c r="A2" s="9" t="s">
        <v>14</v>
      </c>
      <c r="D2" s="25"/>
      <c r="E2" s="18" t="s">
        <v>15</v>
      </c>
      <c r="F2" s="18"/>
      <c r="G2" s="18"/>
      <c r="H2" s="19" t="s">
        <v>12</v>
      </c>
      <c r="I2" s="18"/>
      <c r="J2" s="18" t="s">
        <v>11</v>
      </c>
      <c r="K2" s="18" t="s">
        <v>176</v>
      </c>
      <c r="L2" s="18"/>
      <c r="M2" s="296" t="s">
        <v>221</v>
      </c>
      <c r="N2" s="297"/>
      <c r="O2" s="298"/>
    </row>
    <row r="3" spans="1:15" s="48" customFormat="1" ht="29.25" customHeight="1" x14ac:dyDescent="0.25">
      <c r="D3" s="49"/>
      <c r="E3" s="50"/>
      <c r="F3" s="221" t="s">
        <v>253</v>
      </c>
      <c r="G3" s="57"/>
      <c r="H3" s="50"/>
      <c r="I3" s="50"/>
      <c r="J3" s="50"/>
      <c r="K3" s="50"/>
      <c r="L3" s="50"/>
    </row>
    <row r="4" spans="1:15" ht="56.25" customHeight="1" x14ac:dyDescent="0.4">
      <c r="A4" s="3" t="s">
        <v>1</v>
      </c>
      <c r="B4" s="3" t="s">
        <v>2</v>
      </c>
      <c r="C4" s="3" t="s">
        <v>3</v>
      </c>
      <c r="D4" s="14" t="s">
        <v>4</v>
      </c>
      <c r="E4" s="20" t="s">
        <v>5</v>
      </c>
      <c r="F4" s="207" t="s">
        <v>6</v>
      </c>
      <c r="G4" s="207" t="s">
        <v>7</v>
      </c>
      <c r="H4" s="20" t="s">
        <v>8</v>
      </c>
      <c r="I4" s="58" t="s">
        <v>239</v>
      </c>
      <c r="J4" s="58" t="s">
        <v>240</v>
      </c>
      <c r="K4" s="20" t="s">
        <v>52</v>
      </c>
      <c r="L4" s="20" t="s">
        <v>9</v>
      </c>
    </row>
    <row r="5" spans="1:15" ht="18" customHeight="1" x14ac:dyDescent="0.25">
      <c r="A5" s="166">
        <v>41862</v>
      </c>
      <c r="B5" s="167" t="s">
        <v>23</v>
      </c>
      <c r="C5" s="167" t="s">
        <v>59</v>
      </c>
      <c r="D5" s="168">
        <v>80</v>
      </c>
      <c r="E5" s="169"/>
      <c r="F5" s="169"/>
      <c r="G5" s="169"/>
      <c r="H5" s="169"/>
      <c r="I5" s="169"/>
      <c r="J5" s="169"/>
      <c r="K5" s="169"/>
      <c r="L5" s="169"/>
    </row>
    <row r="6" spans="1:15" ht="18" customHeight="1" x14ac:dyDescent="0.25">
      <c r="A6" s="170">
        <v>41862</v>
      </c>
      <c r="B6" s="171" t="s">
        <v>17</v>
      </c>
      <c r="C6" s="148" t="s">
        <v>181</v>
      </c>
      <c r="D6" s="172">
        <v>-20</v>
      </c>
      <c r="E6" s="169"/>
      <c r="F6" s="169"/>
      <c r="G6" s="169"/>
      <c r="H6" s="169"/>
      <c r="I6" s="169"/>
      <c r="J6" s="169"/>
      <c r="K6" s="169"/>
      <c r="L6" s="169"/>
    </row>
    <row r="7" spans="1:15" ht="18" customHeight="1" x14ac:dyDescent="0.25">
      <c r="A7" s="170">
        <v>41862</v>
      </c>
      <c r="B7" s="171" t="s">
        <v>17</v>
      </c>
      <c r="C7" s="160" t="s">
        <v>179</v>
      </c>
      <c r="D7" s="172">
        <v>-15</v>
      </c>
      <c r="E7" s="169"/>
      <c r="F7" s="169"/>
      <c r="G7" s="169"/>
      <c r="H7" s="169"/>
      <c r="I7" s="169"/>
      <c r="J7" s="169"/>
      <c r="K7" s="169"/>
      <c r="L7" s="169"/>
    </row>
    <row r="8" spans="1:15" ht="18" customHeight="1" x14ac:dyDescent="0.25">
      <c r="A8" s="170">
        <v>41862</v>
      </c>
      <c r="B8" s="171" t="s">
        <v>17</v>
      </c>
      <c r="C8" s="184" t="s">
        <v>178</v>
      </c>
      <c r="D8" s="172">
        <v>-30</v>
      </c>
      <c r="E8" s="169"/>
      <c r="F8" s="169"/>
      <c r="G8" s="169"/>
      <c r="H8" s="169"/>
      <c r="I8" s="169"/>
      <c r="J8" s="169"/>
      <c r="K8" s="169"/>
      <c r="L8" s="169"/>
    </row>
    <row r="9" spans="1:15" ht="18" customHeight="1" x14ac:dyDescent="0.25">
      <c r="A9" s="170">
        <v>41862</v>
      </c>
      <c r="B9" s="171" t="s">
        <v>17</v>
      </c>
      <c r="C9" s="186" t="s">
        <v>180</v>
      </c>
      <c r="D9" s="172">
        <v>-15</v>
      </c>
      <c r="E9" s="169"/>
      <c r="F9" s="169"/>
      <c r="G9" s="169"/>
      <c r="H9" s="169"/>
      <c r="I9" s="169"/>
      <c r="J9" s="169"/>
      <c r="K9" s="169"/>
      <c r="L9" s="169"/>
    </row>
    <row r="10" spans="1:15" ht="18" customHeight="1" x14ac:dyDescent="0.25">
      <c r="A10" s="170">
        <v>41862</v>
      </c>
      <c r="B10" s="171" t="s">
        <v>171</v>
      </c>
      <c r="C10" s="148" t="s">
        <v>21</v>
      </c>
      <c r="D10" s="172"/>
      <c r="E10" s="169"/>
      <c r="F10" s="169"/>
      <c r="G10" s="182">
        <v>10</v>
      </c>
      <c r="H10" s="169"/>
      <c r="I10" s="169"/>
      <c r="J10" s="173"/>
      <c r="K10" s="169"/>
      <c r="L10" s="169"/>
    </row>
    <row r="11" spans="1:15" ht="18" customHeight="1" x14ac:dyDescent="0.25">
      <c r="A11" s="170">
        <v>41132</v>
      </c>
      <c r="B11" s="171" t="s">
        <v>171</v>
      </c>
      <c r="C11" s="160" t="s">
        <v>21</v>
      </c>
      <c r="D11" s="172"/>
      <c r="E11" s="169"/>
      <c r="F11" s="183">
        <v>30</v>
      </c>
      <c r="G11" s="169"/>
      <c r="H11" s="169"/>
      <c r="I11" s="169"/>
      <c r="J11" s="174"/>
      <c r="K11" s="169"/>
      <c r="L11" s="169"/>
    </row>
    <row r="12" spans="1:15" ht="18" customHeight="1" x14ac:dyDescent="0.25">
      <c r="A12" s="170">
        <v>41862</v>
      </c>
      <c r="B12" s="171" t="s">
        <v>17</v>
      </c>
      <c r="C12" s="171" t="s">
        <v>182</v>
      </c>
      <c r="D12" s="172"/>
      <c r="E12" s="169"/>
      <c r="F12" s="169">
        <v>-1</v>
      </c>
      <c r="G12" s="169"/>
      <c r="H12" s="169"/>
      <c r="I12" s="173"/>
      <c r="J12" s="169"/>
      <c r="K12" s="169"/>
      <c r="L12" s="169"/>
    </row>
    <row r="13" spans="1:15" ht="18" customHeight="1" x14ac:dyDescent="0.25">
      <c r="A13" s="170">
        <v>41863</v>
      </c>
      <c r="B13" s="171" t="s">
        <v>17</v>
      </c>
      <c r="C13" s="171" t="s">
        <v>183</v>
      </c>
      <c r="D13" s="172"/>
      <c r="E13" s="169"/>
      <c r="F13" s="169">
        <v>-2</v>
      </c>
      <c r="G13" s="169"/>
      <c r="H13" s="169"/>
      <c r="I13" s="169"/>
      <c r="J13" s="169"/>
      <c r="K13" s="169"/>
      <c r="L13" s="169"/>
    </row>
    <row r="14" spans="1:15" ht="18" customHeight="1" x14ac:dyDescent="0.25">
      <c r="A14" s="170">
        <v>41864</v>
      </c>
      <c r="B14" s="171" t="s">
        <v>171</v>
      </c>
      <c r="C14" s="184" t="s">
        <v>21</v>
      </c>
      <c r="D14" s="172"/>
      <c r="E14" s="169"/>
      <c r="F14" s="169"/>
      <c r="G14" s="169"/>
      <c r="H14" s="169"/>
      <c r="I14" s="175"/>
      <c r="J14" s="185">
        <v>15</v>
      </c>
      <c r="K14" s="169"/>
      <c r="L14" s="169"/>
    </row>
    <row r="15" spans="1:15" ht="18" customHeight="1" x14ac:dyDescent="0.25">
      <c r="A15" s="170">
        <v>41864</v>
      </c>
      <c r="B15" s="171" t="s">
        <v>171</v>
      </c>
      <c r="C15" s="186" t="s">
        <v>21</v>
      </c>
      <c r="D15" s="172"/>
      <c r="E15" s="169"/>
      <c r="F15" s="173"/>
      <c r="G15" s="169"/>
      <c r="H15" s="169"/>
      <c r="I15" s="187">
        <v>28</v>
      </c>
      <c r="J15" s="169"/>
      <c r="K15" s="169"/>
      <c r="L15" s="169"/>
    </row>
    <row r="16" spans="1:15" ht="18" customHeight="1" x14ac:dyDescent="0.25">
      <c r="A16" s="170">
        <v>41864</v>
      </c>
      <c r="B16" s="171" t="s">
        <v>17</v>
      </c>
      <c r="C16" s="171" t="s">
        <v>186</v>
      </c>
      <c r="D16" s="176"/>
      <c r="E16" s="169"/>
      <c r="F16" s="173"/>
      <c r="G16" s="169"/>
      <c r="H16" s="169"/>
      <c r="I16" s="169">
        <v>-3</v>
      </c>
      <c r="J16" s="173"/>
      <c r="K16" s="169"/>
      <c r="L16" s="169"/>
    </row>
    <row r="17" spans="1:12" ht="18" customHeight="1" x14ac:dyDescent="0.25">
      <c r="A17" s="170">
        <v>41866</v>
      </c>
      <c r="B17" s="171" t="s">
        <v>17</v>
      </c>
      <c r="C17" s="171" t="s">
        <v>187</v>
      </c>
      <c r="D17" s="172"/>
      <c r="E17" s="169"/>
      <c r="F17" s="175"/>
      <c r="G17" s="169"/>
      <c r="H17" s="169"/>
      <c r="I17" s="169"/>
      <c r="J17" s="169">
        <v>-2</v>
      </c>
      <c r="K17" s="169"/>
      <c r="L17" s="169"/>
    </row>
    <row r="18" spans="1:12" ht="18" customHeight="1" x14ac:dyDescent="0.25">
      <c r="A18" s="170">
        <v>41871</v>
      </c>
      <c r="B18" s="171" t="s">
        <v>17</v>
      </c>
      <c r="C18" s="171" t="s">
        <v>188</v>
      </c>
      <c r="D18" s="172"/>
      <c r="E18" s="169"/>
      <c r="F18" s="173">
        <v>-5</v>
      </c>
      <c r="G18" s="169"/>
      <c r="H18" s="169"/>
      <c r="I18" s="169"/>
      <c r="J18" s="169"/>
      <c r="K18" s="169"/>
      <c r="L18" s="169"/>
    </row>
    <row r="19" spans="1:12" ht="18" customHeight="1" x14ac:dyDescent="0.25">
      <c r="A19" s="170">
        <v>41880</v>
      </c>
      <c r="B19" s="171" t="s">
        <v>17</v>
      </c>
      <c r="C19" s="171" t="s">
        <v>191</v>
      </c>
      <c r="D19" s="172"/>
      <c r="E19" s="169"/>
      <c r="F19" s="175"/>
      <c r="G19" s="169"/>
      <c r="H19" s="169"/>
      <c r="I19" s="173">
        <v>-9</v>
      </c>
      <c r="J19" s="169"/>
      <c r="K19" s="169"/>
      <c r="L19" s="169"/>
    </row>
    <row r="20" spans="1:12" ht="18" customHeight="1" x14ac:dyDescent="0.25">
      <c r="A20" s="170">
        <v>41886</v>
      </c>
      <c r="B20" s="171" t="s">
        <v>17</v>
      </c>
      <c r="C20" s="171" t="s">
        <v>192</v>
      </c>
      <c r="D20" s="172"/>
      <c r="E20" s="169"/>
      <c r="F20" s="173">
        <v>-1</v>
      </c>
      <c r="G20" s="169"/>
      <c r="H20" s="169"/>
      <c r="I20" s="169"/>
      <c r="J20" s="173"/>
      <c r="K20" s="169"/>
      <c r="L20" s="169"/>
    </row>
    <row r="21" spans="1:12" ht="18" customHeight="1" x14ac:dyDescent="0.25">
      <c r="A21" s="170">
        <v>41904</v>
      </c>
      <c r="B21" s="171" t="s">
        <v>17</v>
      </c>
      <c r="C21" s="171" t="s">
        <v>193</v>
      </c>
      <c r="D21" s="172"/>
      <c r="E21" s="169"/>
      <c r="F21" s="175"/>
      <c r="G21" s="169"/>
      <c r="H21" s="169"/>
      <c r="I21" s="169"/>
      <c r="J21" s="169">
        <v>-2</v>
      </c>
      <c r="K21" s="169"/>
      <c r="L21" s="169"/>
    </row>
    <row r="22" spans="1:12" ht="18" customHeight="1" x14ac:dyDescent="0.25">
      <c r="A22" s="170">
        <v>41912</v>
      </c>
      <c r="B22" s="171" t="s">
        <v>17</v>
      </c>
      <c r="C22" s="171" t="s">
        <v>194</v>
      </c>
      <c r="D22" s="172"/>
      <c r="E22" s="169"/>
      <c r="F22" s="173">
        <v>-1</v>
      </c>
      <c r="G22" s="169"/>
      <c r="H22" s="169"/>
      <c r="I22" s="169"/>
      <c r="J22" s="169"/>
      <c r="K22" s="169"/>
      <c r="L22" s="169"/>
    </row>
    <row r="23" spans="1:12" ht="18" customHeight="1" x14ac:dyDescent="0.25">
      <c r="A23" s="170">
        <v>41934</v>
      </c>
      <c r="B23" s="177" t="s">
        <v>17</v>
      </c>
      <c r="C23" s="171" t="s">
        <v>195</v>
      </c>
      <c r="D23" s="168"/>
      <c r="E23" s="169"/>
      <c r="F23" s="175">
        <v>-4</v>
      </c>
      <c r="G23" s="173"/>
      <c r="H23" s="169"/>
      <c r="I23" s="173"/>
      <c r="J23" s="178"/>
      <c r="K23" s="169"/>
      <c r="L23" s="169"/>
    </row>
    <row r="24" spans="1:12" ht="18" customHeight="1" x14ac:dyDescent="0.25">
      <c r="A24" s="170">
        <v>41934</v>
      </c>
      <c r="B24" s="177" t="s">
        <v>17</v>
      </c>
      <c r="C24" s="171" t="s">
        <v>196</v>
      </c>
      <c r="D24" s="172"/>
      <c r="E24" s="169"/>
      <c r="F24" s="175"/>
      <c r="G24" s="173"/>
      <c r="H24" s="169"/>
      <c r="I24" s="173">
        <v>-9</v>
      </c>
      <c r="J24" s="178">
        <v>-2</v>
      </c>
      <c r="K24" s="169"/>
      <c r="L24" s="169"/>
    </row>
    <row r="25" spans="1:12" ht="18" customHeight="1" x14ac:dyDescent="0.25">
      <c r="A25" s="170">
        <v>41943</v>
      </c>
      <c r="B25" s="177" t="s">
        <v>17</v>
      </c>
      <c r="C25" s="171" t="s">
        <v>197</v>
      </c>
      <c r="D25" s="168"/>
      <c r="E25" s="169"/>
      <c r="F25" s="169">
        <v>-1</v>
      </c>
      <c r="G25" s="173"/>
      <c r="H25" s="169"/>
      <c r="I25" s="173"/>
      <c r="J25" s="178"/>
      <c r="K25" s="169"/>
      <c r="L25" s="169"/>
    </row>
    <row r="26" spans="1:12" ht="18" customHeight="1" x14ac:dyDescent="0.25">
      <c r="A26" s="170">
        <v>41954</v>
      </c>
      <c r="B26" s="177" t="s">
        <v>17</v>
      </c>
      <c r="C26" s="171" t="s">
        <v>198</v>
      </c>
      <c r="D26" s="168"/>
      <c r="E26" s="169"/>
      <c r="F26" s="169">
        <v>-1</v>
      </c>
      <c r="G26" s="173"/>
      <c r="H26" s="169"/>
      <c r="I26" s="173"/>
      <c r="J26" s="178"/>
      <c r="K26" s="173"/>
      <c r="L26" s="173"/>
    </row>
    <row r="27" spans="1:12" ht="18" customHeight="1" x14ac:dyDescent="0.25">
      <c r="A27" s="170">
        <v>41981</v>
      </c>
      <c r="B27" s="177" t="s">
        <v>17</v>
      </c>
      <c r="C27" s="171" t="s">
        <v>200</v>
      </c>
      <c r="D27" s="168"/>
      <c r="E27" s="169"/>
      <c r="F27" s="173"/>
      <c r="G27" s="173"/>
      <c r="H27" s="169"/>
      <c r="I27" s="173">
        <v>-7</v>
      </c>
      <c r="J27" s="178"/>
      <c r="K27" s="173"/>
      <c r="L27" s="173"/>
    </row>
    <row r="28" spans="1:12" ht="18" customHeight="1" x14ac:dyDescent="0.25">
      <c r="A28" s="170">
        <v>41981</v>
      </c>
      <c r="B28" s="177" t="s">
        <v>17</v>
      </c>
      <c r="C28" s="171" t="s">
        <v>79</v>
      </c>
      <c r="D28" s="168">
        <v>1</v>
      </c>
      <c r="E28" s="169"/>
      <c r="F28" s="169">
        <v>-2</v>
      </c>
      <c r="G28" s="173"/>
      <c r="H28" s="169"/>
      <c r="I28" s="173"/>
      <c r="J28" s="178"/>
      <c r="K28" s="173"/>
      <c r="L28" s="173"/>
    </row>
    <row r="29" spans="1:12" ht="18" customHeight="1" x14ac:dyDescent="0.25">
      <c r="A29" s="170">
        <v>41981</v>
      </c>
      <c r="B29" s="177" t="s">
        <v>17</v>
      </c>
      <c r="C29" s="191" t="s">
        <v>201</v>
      </c>
      <c r="D29" s="168">
        <v>-1</v>
      </c>
      <c r="E29" s="169"/>
      <c r="F29" s="179"/>
      <c r="G29" s="174"/>
      <c r="H29" s="169"/>
      <c r="I29" s="173"/>
      <c r="J29" s="178"/>
      <c r="K29" s="173"/>
      <c r="L29" s="173"/>
    </row>
    <row r="30" spans="1:12" ht="18" customHeight="1" x14ac:dyDescent="0.25">
      <c r="A30" s="170">
        <v>41982</v>
      </c>
      <c r="B30" s="177" t="s">
        <v>17</v>
      </c>
      <c r="C30" s="191" t="s">
        <v>21</v>
      </c>
      <c r="D30" s="180"/>
      <c r="E30" s="169"/>
      <c r="F30" s="169"/>
      <c r="G30" s="173"/>
      <c r="H30" s="169"/>
      <c r="I30" s="192">
        <v>2</v>
      </c>
      <c r="J30" s="178"/>
      <c r="K30" s="173"/>
      <c r="L30" s="173"/>
    </row>
    <row r="31" spans="1:12" ht="18" customHeight="1" x14ac:dyDescent="0.25">
      <c r="A31" s="170">
        <v>41982</v>
      </c>
      <c r="B31" s="177" t="s">
        <v>17</v>
      </c>
      <c r="C31" s="171" t="s">
        <v>200</v>
      </c>
      <c r="D31" s="168"/>
      <c r="E31" s="169"/>
      <c r="F31" s="169"/>
      <c r="G31" s="173"/>
      <c r="H31" s="169"/>
      <c r="I31" s="173">
        <v>-2</v>
      </c>
      <c r="J31" s="178"/>
      <c r="K31" s="173"/>
      <c r="L31" s="173"/>
    </row>
    <row r="32" spans="1:12" ht="18" customHeight="1" x14ac:dyDescent="0.25">
      <c r="A32" s="170">
        <v>42006</v>
      </c>
      <c r="B32" s="177" t="s">
        <v>17</v>
      </c>
      <c r="C32" s="171" t="s">
        <v>25</v>
      </c>
      <c r="D32" s="168"/>
      <c r="E32" s="169"/>
      <c r="F32" s="169" t="s">
        <v>34</v>
      </c>
      <c r="G32" s="173" t="s">
        <v>34</v>
      </c>
      <c r="H32" s="169"/>
      <c r="I32" s="173"/>
      <c r="J32" s="178" t="s">
        <v>34</v>
      </c>
      <c r="K32" s="173"/>
      <c r="L32" s="173"/>
    </row>
    <row r="33" spans="1:24" ht="18" customHeight="1" x14ac:dyDescent="0.25">
      <c r="A33" s="170">
        <v>42010</v>
      </c>
      <c r="B33" s="177" t="s">
        <v>17</v>
      </c>
      <c r="C33" s="171" t="s">
        <v>203</v>
      </c>
      <c r="D33" s="168"/>
      <c r="E33" s="169"/>
      <c r="F33" s="169"/>
      <c r="G33" s="173"/>
      <c r="H33" s="169"/>
      <c r="I33" s="173"/>
      <c r="J33" s="178">
        <v>-2</v>
      </c>
      <c r="K33" s="173"/>
      <c r="L33" s="173"/>
    </row>
    <row r="34" spans="1:24" ht="18" customHeight="1" x14ac:dyDescent="0.25">
      <c r="A34" s="170">
        <v>42024</v>
      </c>
      <c r="B34" s="177" t="s">
        <v>171</v>
      </c>
      <c r="C34" s="171" t="s">
        <v>204</v>
      </c>
      <c r="D34" s="168">
        <v>0.4</v>
      </c>
      <c r="E34" s="169"/>
      <c r="F34" s="169">
        <v>-1</v>
      </c>
      <c r="G34" s="173">
        <v>-2</v>
      </c>
      <c r="H34" s="169"/>
      <c r="I34" s="173">
        <v>9</v>
      </c>
      <c r="J34" s="178"/>
      <c r="K34" s="173"/>
      <c r="L34" s="173"/>
    </row>
    <row r="35" spans="1:24" ht="18" customHeight="1" x14ac:dyDescent="0.25">
      <c r="A35" s="170">
        <v>42026</v>
      </c>
      <c r="B35" s="177" t="s">
        <v>171</v>
      </c>
      <c r="C35" s="171" t="s">
        <v>205</v>
      </c>
      <c r="D35" s="168"/>
      <c r="E35" s="169"/>
      <c r="F35" s="169"/>
      <c r="G35" s="173"/>
      <c r="H35" s="169"/>
      <c r="I35" s="173">
        <v>-9</v>
      </c>
      <c r="J35" s="178"/>
      <c r="K35" s="173"/>
      <c r="L35" s="173"/>
    </row>
    <row r="36" spans="1:24" ht="18" customHeight="1" x14ac:dyDescent="0.25">
      <c r="A36" s="170">
        <v>42032</v>
      </c>
      <c r="B36" s="177" t="s">
        <v>206</v>
      </c>
      <c r="C36" s="171" t="s">
        <v>207</v>
      </c>
      <c r="D36" s="168"/>
      <c r="E36" s="169"/>
      <c r="F36" s="169">
        <v>-4</v>
      </c>
      <c r="G36" s="173"/>
      <c r="H36" s="169"/>
      <c r="I36" s="173"/>
      <c r="J36" s="178"/>
      <c r="K36" s="173"/>
      <c r="L36" s="173"/>
    </row>
    <row r="37" spans="1:24" ht="18" customHeight="1" x14ac:dyDescent="0.25">
      <c r="A37" s="170">
        <v>42037</v>
      </c>
      <c r="B37" s="177" t="s">
        <v>171</v>
      </c>
      <c r="C37" s="171" t="s">
        <v>208</v>
      </c>
      <c r="D37" s="168"/>
      <c r="E37" s="169"/>
      <c r="F37" s="169">
        <v>-2</v>
      </c>
      <c r="G37" s="173"/>
      <c r="H37" s="169"/>
      <c r="I37" s="174">
        <v>2</v>
      </c>
      <c r="J37" s="178"/>
      <c r="K37" s="173"/>
      <c r="L37" s="173"/>
    </row>
    <row r="38" spans="1:24" ht="18" customHeight="1" x14ac:dyDescent="0.25">
      <c r="A38" s="170">
        <v>42040</v>
      </c>
      <c r="B38" s="177" t="s">
        <v>171</v>
      </c>
      <c r="C38" s="171" t="s">
        <v>209</v>
      </c>
      <c r="D38" s="168"/>
      <c r="E38" s="169"/>
      <c r="F38" s="169"/>
      <c r="G38" s="173"/>
      <c r="H38" s="169"/>
      <c r="I38" s="173">
        <v>-2</v>
      </c>
      <c r="J38" s="178"/>
      <c r="K38" s="173"/>
      <c r="L38" s="173"/>
    </row>
    <row r="39" spans="1:24" ht="18" customHeight="1" x14ac:dyDescent="0.25">
      <c r="A39" s="170">
        <v>42045</v>
      </c>
      <c r="B39" s="177" t="s">
        <v>171</v>
      </c>
      <c r="C39" s="171" t="s">
        <v>210</v>
      </c>
      <c r="D39" s="168"/>
      <c r="E39" s="169"/>
      <c r="F39" s="169">
        <v>-1</v>
      </c>
      <c r="G39" s="173"/>
      <c r="H39" s="169"/>
      <c r="I39" s="173"/>
      <c r="J39" s="178"/>
      <c r="K39" s="173"/>
      <c r="L39" s="173"/>
    </row>
    <row r="40" spans="1:24" ht="18" customHeight="1" x14ac:dyDescent="0.25">
      <c r="A40" s="170">
        <v>42058</v>
      </c>
      <c r="B40" s="177" t="s">
        <v>171</v>
      </c>
      <c r="C40" s="171" t="s">
        <v>211</v>
      </c>
      <c r="D40" s="168"/>
      <c r="E40" s="169"/>
      <c r="F40" s="169">
        <v>-1</v>
      </c>
      <c r="G40" s="173"/>
      <c r="H40" s="169"/>
      <c r="I40" s="173"/>
      <c r="J40" s="178"/>
      <c r="K40" s="173"/>
      <c r="L40" s="173"/>
    </row>
    <row r="41" spans="1:24" ht="18" customHeight="1" x14ac:dyDescent="0.25">
      <c r="A41" s="170">
        <v>42070</v>
      </c>
      <c r="B41" s="177" t="s">
        <v>171</v>
      </c>
      <c r="C41" s="171" t="s">
        <v>212</v>
      </c>
      <c r="D41" s="168"/>
      <c r="E41" s="169"/>
      <c r="F41" s="169">
        <v>-1</v>
      </c>
      <c r="G41" s="173"/>
      <c r="H41" s="169"/>
      <c r="I41" s="179"/>
      <c r="J41" s="178"/>
      <c r="K41" s="173"/>
      <c r="L41" s="173"/>
    </row>
    <row r="42" spans="1:24" ht="18" customHeight="1" x14ac:dyDescent="0.25">
      <c r="A42" s="26">
        <v>42072</v>
      </c>
      <c r="B42" s="64" t="s">
        <v>171</v>
      </c>
      <c r="C42" s="81" t="s">
        <v>213</v>
      </c>
      <c r="D42" s="15"/>
      <c r="E42" s="21"/>
      <c r="F42" s="21"/>
      <c r="G42" s="31"/>
      <c r="H42" s="21"/>
      <c r="I42" s="143"/>
      <c r="J42" s="71">
        <v>-4</v>
      </c>
      <c r="K42" s="31"/>
      <c r="L42" s="31"/>
    </row>
    <row r="43" spans="1:24" ht="18" customHeight="1" x14ac:dyDescent="0.25">
      <c r="A43" s="26">
        <v>42080</v>
      </c>
      <c r="B43" s="64" t="s">
        <v>171</v>
      </c>
      <c r="C43" s="81" t="s">
        <v>214</v>
      </c>
      <c r="D43" s="15"/>
      <c r="E43" s="21"/>
      <c r="F43" s="21">
        <v>-1</v>
      </c>
      <c r="G43" s="31"/>
      <c r="H43" s="21"/>
      <c r="I43" s="143"/>
      <c r="J43" s="71"/>
      <c r="K43" s="31"/>
      <c r="L43" s="31"/>
    </row>
    <row r="44" spans="1:24" ht="18" customHeight="1" x14ac:dyDescent="0.25">
      <c r="A44" s="26">
        <v>42130</v>
      </c>
      <c r="B44" s="64" t="s">
        <v>215</v>
      </c>
      <c r="C44" s="81" t="s">
        <v>216</v>
      </c>
      <c r="D44" s="15"/>
      <c r="E44" s="21"/>
      <c r="F44" s="21">
        <v>-1</v>
      </c>
      <c r="G44" s="31">
        <v>-2</v>
      </c>
      <c r="H44" s="21"/>
      <c r="I44" s="143"/>
      <c r="J44" s="71"/>
      <c r="K44" s="31"/>
      <c r="L44" s="31"/>
    </row>
    <row r="45" spans="1:24" ht="18" customHeight="1" x14ac:dyDescent="0.25">
      <c r="A45" s="26">
        <v>42151</v>
      </c>
      <c r="B45" s="64" t="s">
        <v>171</v>
      </c>
      <c r="C45" s="81" t="s">
        <v>219</v>
      </c>
      <c r="D45" s="15"/>
      <c r="E45" s="21"/>
      <c r="F45" s="21">
        <v>4</v>
      </c>
      <c r="G45" s="31">
        <v>-1</v>
      </c>
      <c r="H45" s="21"/>
      <c r="I45" s="143"/>
      <c r="J45" s="71"/>
      <c r="K45" s="31"/>
      <c r="L45" s="31"/>
    </row>
    <row r="46" spans="1:24" s="152" customFormat="1" ht="18" customHeight="1" x14ac:dyDescent="0.25">
      <c r="A46" s="26">
        <v>42151</v>
      </c>
      <c r="B46" s="64" t="s">
        <v>171</v>
      </c>
      <c r="C46" s="81" t="s">
        <v>220</v>
      </c>
      <c r="D46" s="15"/>
      <c r="E46" s="21"/>
      <c r="F46" s="21">
        <v>-1</v>
      </c>
      <c r="G46" s="31"/>
      <c r="H46" s="21"/>
      <c r="I46" s="143"/>
      <c r="J46" s="71"/>
      <c r="K46" s="31"/>
      <c r="L46" s="31"/>
    </row>
    <row r="47" spans="1:24" ht="18" customHeight="1" x14ac:dyDescent="0.25">
      <c r="A47" s="195">
        <v>42166</v>
      </c>
      <c r="B47" s="196" t="s">
        <v>215</v>
      </c>
      <c r="C47" s="197" t="s">
        <v>185</v>
      </c>
      <c r="D47" s="198">
        <v>1.75</v>
      </c>
      <c r="E47" s="199"/>
      <c r="F47" s="199"/>
      <c r="G47" s="200"/>
      <c r="H47" s="199"/>
      <c r="I47" s="201"/>
      <c r="J47" s="202"/>
      <c r="K47" s="200"/>
      <c r="L47" s="200"/>
    </row>
    <row r="48" spans="1:24" s="203" customFormat="1" ht="18" customHeight="1" x14ac:dyDescent="0.25">
      <c r="A48" s="170">
        <v>42191</v>
      </c>
      <c r="B48" s="177" t="s">
        <v>206</v>
      </c>
      <c r="C48" s="171" t="s">
        <v>222</v>
      </c>
      <c r="D48" s="168"/>
      <c r="E48" s="169"/>
      <c r="F48" s="169"/>
      <c r="G48" s="173"/>
      <c r="H48" s="169"/>
      <c r="I48" s="179"/>
      <c r="J48" s="178">
        <v>-2</v>
      </c>
      <c r="K48" s="173"/>
      <c r="L48" s="173"/>
      <c r="M48"/>
      <c r="N48"/>
      <c r="O48"/>
      <c r="P48"/>
      <c r="Q48"/>
      <c r="R48"/>
      <c r="S48"/>
      <c r="T48"/>
      <c r="U48"/>
      <c r="V48"/>
      <c r="W48"/>
      <c r="X48"/>
    </row>
    <row r="49" spans="1:24" s="203" customFormat="1" ht="18" customHeight="1" x14ac:dyDescent="0.25">
      <c r="A49" s="170">
        <v>42213</v>
      </c>
      <c r="B49" s="177" t="s">
        <v>215</v>
      </c>
      <c r="C49" s="171" t="s">
        <v>223</v>
      </c>
      <c r="D49" s="168">
        <v>-1</v>
      </c>
      <c r="E49" s="169"/>
      <c r="F49" s="169"/>
      <c r="G49" s="173">
        <v>-3</v>
      </c>
      <c r="H49" s="169"/>
      <c r="I49" s="179">
        <v>12</v>
      </c>
      <c r="J49" s="178"/>
      <c r="K49" s="173"/>
      <c r="L49" s="173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</row>
    <row r="50" spans="1:24" s="203" customFormat="1" ht="18" customHeight="1" x14ac:dyDescent="0.25">
      <c r="A50" s="170">
        <v>42214</v>
      </c>
      <c r="B50" s="177" t="s">
        <v>171</v>
      </c>
      <c r="C50" s="171" t="s">
        <v>224</v>
      </c>
      <c r="D50" s="168"/>
      <c r="E50" s="169"/>
      <c r="F50" s="169"/>
      <c r="G50" s="173"/>
      <c r="H50" s="169"/>
      <c r="I50" s="179">
        <v>-9</v>
      </c>
      <c r="J50" s="178"/>
      <c r="K50" s="173"/>
      <c r="L50" s="173"/>
      <c r="M50"/>
      <c r="N50"/>
      <c r="O50"/>
      <c r="P50"/>
      <c r="Q50"/>
      <c r="R50"/>
      <c r="S50"/>
      <c r="T50"/>
      <c r="U50"/>
      <c r="V50"/>
      <c r="W50"/>
      <c r="X50"/>
    </row>
    <row r="51" spans="1:24" s="203" customFormat="1" ht="18" customHeight="1" x14ac:dyDescent="0.25">
      <c r="A51" s="170">
        <v>42219</v>
      </c>
      <c r="B51" s="177" t="s">
        <v>215</v>
      </c>
      <c r="C51" s="204" t="s">
        <v>225</v>
      </c>
      <c r="D51" s="168"/>
      <c r="E51" s="169"/>
      <c r="F51" s="205"/>
      <c r="G51" s="206">
        <v>-1</v>
      </c>
      <c r="H51" s="169"/>
      <c r="I51" s="179"/>
      <c r="J51" s="178"/>
      <c r="K51" s="173"/>
      <c r="L51" s="173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</row>
    <row r="52" spans="1:24" s="203" customFormat="1" ht="18" customHeight="1" x14ac:dyDescent="0.25">
      <c r="A52" s="170">
        <v>42242</v>
      </c>
      <c r="B52" s="177" t="s">
        <v>206</v>
      </c>
      <c r="C52" s="171" t="s">
        <v>208</v>
      </c>
      <c r="D52" s="168"/>
      <c r="E52" s="169"/>
      <c r="F52" s="169">
        <v>-1</v>
      </c>
      <c r="G52" s="173"/>
      <c r="H52" s="169"/>
      <c r="I52" s="179"/>
      <c r="J52" s="178"/>
      <c r="K52" s="173"/>
      <c r="L52" s="173"/>
      <c r="M52"/>
      <c r="N52"/>
      <c r="O52"/>
      <c r="P52"/>
      <c r="Q52"/>
      <c r="R52"/>
      <c r="S52"/>
      <c r="T52"/>
      <c r="U52"/>
      <c r="V52"/>
      <c r="W52"/>
      <c r="X52"/>
    </row>
    <row r="53" spans="1:24" s="203" customFormat="1" ht="18" customHeight="1" x14ac:dyDescent="0.25">
      <c r="A53" s="170">
        <v>42256</v>
      </c>
      <c r="B53" s="177" t="s">
        <v>226</v>
      </c>
      <c r="C53" s="171" t="s">
        <v>227</v>
      </c>
      <c r="D53" s="168"/>
      <c r="E53" s="169"/>
      <c r="F53" s="169"/>
      <c r="G53" s="173"/>
      <c r="H53" s="169"/>
      <c r="I53" s="179">
        <v>-3</v>
      </c>
      <c r="J53" s="178"/>
      <c r="K53" s="173"/>
      <c r="L53" s="173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</row>
    <row r="54" spans="1:24" s="203" customFormat="1" ht="18" customHeight="1" x14ac:dyDescent="0.25">
      <c r="A54" s="170">
        <v>42261</v>
      </c>
      <c r="B54" s="177" t="s">
        <v>171</v>
      </c>
      <c r="C54" s="171" t="s">
        <v>228</v>
      </c>
      <c r="D54" s="168">
        <v>-1</v>
      </c>
      <c r="E54" s="169"/>
      <c r="F54" s="169">
        <v>4</v>
      </c>
      <c r="G54" s="173"/>
      <c r="H54" s="169"/>
      <c r="I54" s="179"/>
      <c r="J54" s="178"/>
      <c r="K54" s="173"/>
      <c r="L54" s="173"/>
      <c r="M54"/>
      <c r="N54"/>
      <c r="O54"/>
      <c r="P54"/>
      <c r="Q54"/>
      <c r="R54"/>
      <c r="S54"/>
      <c r="T54"/>
      <c r="U54"/>
      <c r="V54"/>
      <c r="W54"/>
      <c r="X54"/>
    </row>
    <row r="55" spans="1:24" s="203" customFormat="1" ht="18" customHeight="1" x14ac:dyDescent="0.25">
      <c r="A55" s="170">
        <v>42265</v>
      </c>
      <c r="B55" s="177" t="s">
        <v>229</v>
      </c>
      <c r="C55" s="171" t="s">
        <v>230</v>
      </c>
      <c r="D55" s="168"/>
      <c r="E55" s="169"/>
      <c r="F55" s="169">
        <v>-6</v>
      </c>
      <c r="G55" s="173"/>
      <c r="H55" s="169"/>
      <c r="I55" s="179"/>
      <c r="J55" s="178"/>
      <c r="K55" s="173"/>
      <c r="L55" s="173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</row>
    <row r="56" spans="1:24" s="203" customFormat="1" ht="18" customHeight="1" x14ac:dyDescent="0.25">
      <c r="A56" s="170">
        <v>42270</v>
      </c>
      <c r="B56" s="177" t="s">
        <v>231</v>
      </c>
      <c r="C56" s="171" t="s">
        <v>232</v>
      </c>
      <c r="D56" s="168"/>
      <c r="E56" s="169"/>
      <c r="F56" s="169">
        <v>3</v>
      </c>
      <c r="G56" s="173">
        <v>-1</v>
      </c>
      <c r="H56" s="169"/>
      <c r="I56" s="179"/>
      <c r="J56" s="178"/>
      <c r="K56" s="173"/>
      <c r="L56" s="173"/>
      <c r="M56"/>
      <c r="N56"/>
      <c r="O56"/>
      <c r="P56"/>
      <c r="Q56"/>
      <c r="R56"/>
      <c r="S56"/>
      <c r="T56"/>
      <c r="U56"/>
      <c r="V56"/>
      <c r="W56"/>
      <c r="X56"/>
    </row>
    <row r="57" spans="1:24" s="203" customFormat="1" ht="18" customHeight="1" x14ac:dyDescent="0.25">
      <c r="A57" s="209">
        <v>42304</v>
      </c>
      <c r="B57" s="210" t="s">
        <v>171</v>
      </c>
      <c r="C57" s="217" t="s">
        <v>233</v>
      </c>
      <c r="D57" s="168"/>
      <c r="E57" s="169"/>
      <c r="F57" s="169"/>
      <c r="G57" s="173"/>
      <c r="H57" s="169"/>
      <c r="I57" s="179"/>
      <c r="J57" s="161">
        <v>-1</v>
      </c>
      <c r="K57" s="173"/>
      <c r="L57" s="173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</row>
    <row r="58" spans="1:24" s="203" customFormat="1" ht="18" customHeight="1" x14ac:dyDescent="0.25">
      <c r="A58" s="170">
        <v>42306</v>
      </c>
      <c r="B58" s="177" t="s">
        <v>206</v>
      </c>
      <c r="C58" s="171" t="s">
        <v>236</v>
      </c>
      <c r="D58" s="168"/>
      <c r="E58" s="169"/>
      <c r="F58" s="179" t="s">
        <v>241</v>
      </c>
      <c r="G58" s="173"/>
      <c r="H58" s="169"/>
      <c r="I58" s="179"/>
      <c r="J58" s="178"/>
      <c r="K58" s="173"/>
      <c r="L58" s="173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</row>
    <row r="59" spans="1:24" s="203" customFormat="1" ht="18" customHeight="1" x14ac:dyDescent="0.25">
      <c r="A59" s="170">
        <v>42310</v>
      </c>
      <c r="B59" s="177" t="s">
        <v>171</v>
      </c>
      <c r="C59" s="160" t="s">
        <v>242</v>
      </c>
      <c r="D59" s="168"/>
      <c r="E59" s="169"/>
      <c r="F59" s="183">
        <v>4</v>
      </c>
      <c r="G59" s="173"/>
      <c r="H59" s="169"/>
      <c r="I59" s="179"/>
      <c r="J59" s="178"/>
      <c r="K59" s="173"/>
      <c r="L59" s="173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</row>
    <row r="60" spans="1:24" s="203" customFormat="1" ht="18" customHeight="1" x14ac:dyDescent="0.25">
      <c r="A60" s="170">
        <v>42310</v>
      </c>
      <c r="B60" s="177" t="s">
        <v>171</v>
      </c>
      <c r="C60" s="171" t="s">
        <v>243</v>
      </c>
      <c r="D60" s="168"/>
      <c r="E60" s="169"/>
      <c r="F60" s="169">
        <v>-4</v>
      </c>
      <c r="G60" s="173"/>
      <c r="H60" s="169"/>
      <c r="I60" s="179"/>
      <c r="J60" s="178"/>
      <c r="K60" s="173"/>
      <c r="L60" s="173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</row>
    <row r="61" spans="1:24" s="203" customFormat="1" ht="18" customHeight="1" x14ac:dyDescent="0.25">
      <c r="A61" s="170">
        <v>42341</v>
      </c>
      <c r="B61" s="177" t="s">
        <v>171</v>
      </c>
      <c r="C61" s="171" t="s">
        <v>251</v>
      </c>
      <c r="D61" s="168"/>
      <c r="E61" s="169"/>
      <c r="F61" s="169">
        <v>-2</v>
      </c>
      <c r="G61" s="173"/>
      <c r="H61" s="169"/>
      <c r="I61" s="179"/>
      <c r="J61" s="178"/>
      <c r="K61" s="173"/>
      <c r="L61" s="173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</row>
    <row r="62" spans="1:24" s="203" customFormat="1" ht="18" customHeight="1" x14ac:dyDescent="0.25">
      <c r="A62" s="170">
        <v>42357</v>
      </c>
      <c r="B62" s="177" t="s">
        <v>206</v>
      </c>
      <c r="C62" s="171" t="s">
        <v>254</v>
      </c>
      <c r="D62" s="168"/>
      <c r="E62" s="169"/>
      <c r="F62" s="169">
        <v>-1</v>
      </c>
      <c r="G62" s="173"/>
      <c r="H62" s="169"/>
      <c r="I62" s="179"/>
      <c r="J62" s="178"/>
      <c r="K62" s="173"/>
      <c r="L62" s="173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</row>
    <row r="63" spans="1:24" s="203" customFormat="1" ht="18" customHeight="1" x14ac:dyDescent="0.25">
      <c r="A63" s="170"/>
      <c r="B63" s="177"/>
      <c r="C63" s="171"/>
      <c r="D63" s="168"/>
      <c r="E63" s="169"/>
      <c r="F63" s="169"/>
      <c r="G63" s="173"/>
      <c r="H63" s="169"/>
      <c r="I63" s="179"/>
      <c r="J63" s="178"/>
      <c r="K63" s="173"/>
      <c r="L63" s="173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</row>
    <row r="64" spans="1:24" s="203" customFormat="1" ht="18" customHeight="1" x14ac:dyDescent="0.25">
      <c r="A64" s="170"/>
      <c r="B64" s="177"/>
      <c r="C64" s="171"/>
      <c r="D64" s="168"/>
      <c r="E64" s="169"/>
      <c r="F64" s="169"/>
      <c r="G64" s="173"/>
      <c r="H64" s="169"/>
      <c r="I64" s="179"/>
      <c r="J64" s="178"/>
      <c r="K64" s="173"/>
      <c r="L64" s="173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</row>
    <row r="65" spans="1:24" s="203" customFormat="1" ht="18" customHeight="1" x14ac:dyDescent="0.25">
      <c r="A65" s="170"/>
      <c r="B65" s="177"/>
      <c r="C65" s="171"/>
      <c r="D65" s="168"/>
      <c r="E65" s="169"/>
      <c r="F65" s="169"/>
      <c r="G65" s="173"/>
      <c r="H65" s="169"/>
      <c r="I65" s="179"/>
      <c r="J65" s="178"/>
      <c r="K65" s="173"/>
      <c r="L65" s="173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</row>
    <row r="66" spans="1:24" s="203" customFormat="1" ht="18" customHeight="1" x14ac:dyDescent="0.25">
      <c r="A66" s="170"/>
      <c r="B66" s="177"/>
      <c r="C66" s="171"/>
      <c r="D66" s="168"/>
      <c r="E66" s="169"/>
      <c r="F66" s="169"/>
      <c r="G66" s="173"/>
      <c r="H66" s="169"/>
      <c r="I66" s="179"/>
      <c r="J66" s="178"/>
      <c r="K66" s="173"/>
      <c r="L66" s="173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</row>
    <row r="67" spans="1:24" s="203" customFormat="1" ht="18" customHeight="1" x14ac:dyDescent="0.25">
      <c r="A67" s="170"/>
      <c r="B67" s="177"/>
      <c r="C67" s="171"/>
      <c r="D67" s="168"/>
      <c r="E67" s="169"/>
      <c r="F67" s="169"/>
      <c r="G67" s="173"/>
      <c r="H67" s="169"/>
      <c r="I67" s="179"/>
      <c r="J67" s="178"/>
      <c r="K67" s="173"/>
      <c r="L67" s="173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</row>
    <row r="68" spans="1:24" ht="34.5" customHeight="1" x14ac:dyDescent="0.4">
      <c r="A68" s="296" t="s">
        <v>221</v>
      </c>
      <c r="B68" s="297"/>
      <c r="C68" s="298"/>
      <c r="D68" s="193"/>
      <c r="E68" s="194"/>
      <c r="F68" s="194"/>
      <c r="G68" s="194"/>
      <c r="H68" s="194"/>
      <c r="I68" s="194"/>
      <c r="J68" s="194"/>
      <c r="K68" s="194"/>
      <c r="L68" s="194"/>
    </row>
    <row r="69" spans="1:24" ht="18" customHeight="1" x14ac:dyDescent="0.25">
      <c r="A69" s="66"/>
      <c r="B69" s="67"/>
      <c r="C69" s="68" t="s">
        <v>10</v>
      </c>
      <c r="D69" s="188">
        <f t="shared" ref="D69:K69" si="0">SUM(D5:D68)</f>
        <v>0.14999999999999991</v>
      </c>
      <c r="E69" s="188">
        <f t="shared" si="0"/>
        <v>0</v>
      </c>
      <c r="F69" s="208">
        <f t="shared" si="0"/>
        <v>0</v>
      </c>
      <c r="G69" s="208">
        <f t="shared" si="0"/>
        <v>0</v>
      </c>
      <c r="H69" s="188">
        <f t="shared" si="0"/>
        <v>0</v>
      </c>
      <c r="I69" s="188">
        <f t="shared" si="0"/>
        <v>0</v>
      </c>
      <c r="J69" s="188">
        <f t="shared" si="0"/>
        <v>0</v>
      </c>
      <c r="K69" s="188">
        <f t="shared" si="0"/>
        <v>0</v>
      </c>
      <c r="L69" s="188"/>
    </row>
    <row r="70" spans="1:24" ht="18" customHeight="1" x14ac:dyDescent="0.25"/>
    <row r="71" spans="1:24" ht="18" customHeight="1" x14ac:dyDescent="0.25">
      <c r="A71" s="66" t="s">
        <v>177</v>
      </c>
    </row>
    <row r="72" spans="1:24" ht="18" customHeight="1" x14ac:dyDescent="0.25"/>
    <row r="73" spans="1:24" ht="18" customHeight="1" x14ac:dyDescent="0.25"/>
    <row r="74" spans="1:24" ht="18" customHeight="1" x14ac:dyDescent="0.25"/>
    <row r="75" spans="1:24" ht="18" customHeight="1" x14ac:dyDescent="0.25"/>
    <row r="76" spans="1:24" ht="18" customHeight="1" x14ac:dyDescent="0.25"/>
    <row r="77" spans="1:24" ht="18" customHeight="1" x14ac:dyDescent="0.25"/>
    <row r="78" spans="1:24" ht="18" customHeight="1" x14ac:dyDescent="0.25"/>
    <row r="79" spans="1:24" ht="18" customHeight="1" x14ac:dyDescent="0.25"/>
    <row r="80" spans="1:24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spans="1:12" ht="18" customHeight="1" x14ac:dyDescent="0.25"/>
    <row r="98" spans="1:12" ht="18" customHeight="1" x14ac:dyDescent="0.25"/>
    <row r="99" spans="1:12" ht="18" customHeight="1" x14ac:dyDescent="0.25"/>
    <row r="100" spans="1:12" ht="18" customHeight="1" x14ac:dyDescent="0.25"/>
    <row r="101" spans="1:12" ht="18" customHeight="1" x14ac:dyDescent="0.25"/>
    <row r="102" spans="1:12" ht="18" customHeight="1" x14ac:dyDescent="0.25"/>
    <row r="103" spans="1:12" ht="18" customHeight="1" x14ac:dyDescent="0.25"/>
    <row r="104" spans="1:12" ht="18" customHeight="1" x14ac:dyDescent="0.25"/>
    <row r="105" spans="1:12" s="4" customFormat="1" ht="18" customHeight="1" x14ac:dyDescent="0.25">
      <c r="A105"/>
      <c r="B105"/>
      <c r="C105"/>
      <c r="D105" s="24"/>
      <c r="E105" s="17"/>
      <c r="F105" s="17"/>
      <c r="G105" s="17"/>
      <c r="H105" s="17"/>
      <c r="I105" s="17"/>
      <c r="J105" s="17"/>
      <c r="K105" s="17"/>
      <c r="L105" s="17">
        <f>SUM(L5:L70)</f>
        <v>0</v>
      </c>
    </row>
    <row r="106" spans="1:12" ht="18" customHeight="1" x14ac:dyDescent="0.25"/>
    <row r="107" spans="1:12" ht="18" customHeight="1" x14ac:dyDescent="0.25"/>
    <row r="108" spans="1:12" ht="18" customHeight="1" x14ac:dyDescent="0.25"/>
    <row r="109" spans="1:12" ht="18" customHeight="1" x14ac:dyDescent="0.25"/>
    <row r="110" spans="1:12" ht="18" customHeight="1" x14ac:dyDescent="0.25"/>
    <row r="111" spans="1:12" ht="18" customHeight="1" x14ac:dyDescent="0.25"/>
    <row r="112" spans="1: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</sheetData>
  <mergeCells count="2">
    <mergeCell ref="M2:O2"/>
    <mergeCell ref="A68:C68"/>
  </mergeCells>
  <pageMargins left="0.75" right="0.75" top="1" bottom="1" header="0.5" footer="0.5"/>
  <pageSetup scale="7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27"/>
  <sheetViews>
    <sheetView topLeftCell="A10" workbookViewId="0">
      <selection activeCell="I4" sqref="I4"/>
    </sheetView>
  </sheetViews>
  <sheetFormatPr defaultRowHeight="15.6" x14ac:dyDescent="0.3"/>
  <cols>
    <col min="1" max="1" width="28.44140625" customWidth="1"/>
    <col min="2" max="2" width="11.6640625" style="12" bestFit="1" customWidth="1"/>
    <col min="3" max="3" width="10.5546875" bestFit="1" customWidth="1"/>
    <col min="7" max="7" width="12.5546875" bestFit="1" customWidth="1"/>
    <col min="8" max="8" width="17.33203125" customWidth="1"/>
    <col min="9" max="10" width="12.5546875" bestFit="1" customWidth="1"/>
    <col min="11" max="11" width="12.5546875" style="11" bestFit="1" customWidth="1"/>
    <col min="12" max="12" width="12.5546875" bestFit="1" customWidth="1"/>
  </cols>
  <sheetData>
    <row r="1" spans="1:13" x14ac:dyDescent="0.3">
      <c r="A1" t="s">
        <v>0</v>
      </c>
    </row>
    <row r="2" spans="1:13" s="1" customFormat="1" ht="29.25" customHeight="1" x14ac:dyDescent="0.5">
      <c r="A2" s="10" t="str">
        <f>'K12-52'!A2</f>
        <v>Brilliant Green Bile Broth 2%</v>
      </c>
      <c r="B2" s="13"/>
      <c r="H2" s="1" t="s">
        <v>13</v>
      </c>
      <c r="I2" s="1" t="str">
        <f>'K12-52'!E2</f>
        <v>B02-118</v>
      </c>
      <c r="K2" s="296" t="s">
        <v>221</v>
      </c>
      <c r="L2" s="297"/>
      <c r="M2" s="298"/>
    </row>
    <row r="3" spans="1:13" x14ac:dyDescent="0.3">
      <c r="B3" t="s">
        <v>15</v>
      </c>
      <c r="C3" t="s">
        <v>434</v>
      </c>
      <c r="D3" t="s">
        <v>435</v>
      </c>
      <c r="E3" t="s">
        <v>436</v>
      </c>
      <c r="F3" t="s">
        <v>437</v>
      </c>
      <c r="G3" t="s">
        <v>438</v>
      </c>
      <c r="H3" t="s">
        <v>439</v>
      </c>
      <c r="I3" t="s">
        <v>440</v>
      </c>
    </row>
    <row r="4" spans="1:13" ht="57.75" customHeight="1" x14ac:dyDescent="0.4">
      <c r="A4" s="3" t="s">
        <v>11</v>
      </c>
      <c r="B4" s="14" t="s">
        <v>4</v>
      </c>
      <c r="C4" s="20" t="s">
        <v>5</v>
      </c>
      <c r="D4" s="20" t="s">
        <v>6</v>
      </c>
      <c r="E4" s="20" t="s">
        <v>7</v>
      </c>
      <c r="F4" s="20" t="s">
        <v>8</v>
      </c>
      <c r="G4" s="58" t="s">
        <v>239</v>
      </c>
      <c r="H4" s="58" t="s">
        <v>240</v>
      </c>
      <c r="I4" s="20" t="s">
        <v>234</v>
      </c>
      <c r="J4" s="20" t="s">
        <v>9</v>
      </c>
    </row>
    <row r="5" spans="1:13" ht="18" customHeight="1" x14ac:dyDescent="0.35">
      <c r="A5" s="5" t="str">
        <f>'K12-52'!K2</f>
        <v>K12-52</v>
      </c>
      <c r="B5" s="22">
        <f>'K12-52'!D45</f>
        <v>-1.4432899320127035E-15</v>
      </c>
      <c r="C5" s="7">
        <f>'K12-52'!E45</f>
        <v>0</v>
      </c>
      <c r="D5" s="7">
        <f>'K12-52'!F45</f>
        <v>0</v>
      </c>
      <c r="E5" s="7">
        <f>'K12-52'!G45</f>
        <v>0</v>
      </c>
      <c r="F5" s="7">
        <f>'K12-52'!H45</f>
        <v>0</v>
      </c>
      <c r="G5" s="7">
        <f>'K12-52'!I45</f>
        <v>0</v>
      </c>
      <c r="H5" s="7">
        <f>'K12-52'!J45</f>
        <v>0</v>
      </c>
      <c r="I5" s="7">
        <f>'K12-52'!K45</f>
        <v>0</v>
      </c>
      <c r="J5" s="7">
        <f>'K12-52'!L45</f>
        <v>0</v>
      </c>
      <c r="K5" s="11" t="str">
        <f>'K12-52'!A46</f>
        <v>Exp 12/16</v>
      </c>
    </row>
    <row r="6" spans="1:13" ht="18" customHeight="1" x14ac:dyDescent="0.3">
      <c r="A6" s="38" t="str">
        <f>'G11-36'!K2</f>
        <v>G11-36</v>
      </c>
      <c r="B6" s="39">
        <f>'G11-36'!D44</f>
        <v>7.2164496600635175E-16</v>
      </c>
      <c r="C6" s="40">
        <f>'G11-36'!E44</f>
        <v>0</v>
      </c>
      <c r="D6" s="40">
        <f>'G11-36'!F44</f>
        <v>0</v>
      </c>
      <c r="E6" s="40">
        <f>'G11-36'!G44</f>
        <v>0</v>
      </c>
      <c r="F6" s="40">
        <f>'G11-36'!H44</f>
        <v>0</v>
      </c>
      <c r="G6" s="40">
        <f>'G11-36'!I44</f>
        <v>0</v>
      </c>
      <c r="H6" s="40">
        <f>'G11-36'!J44</f>
        <v>0</v>
      </c>
      <c r="I6" s="40">
        <f>'G11-36'!K44</f>
        <v>0</v>
      </c>
      <c r="J6" s="40">
        <f>'G11-36'!L44</f>
        <v>0</v>
      </c>
      <c r="K6" s="11" t="str">
        <f>'G11-36'!A44</f>
        <v>EXP 8/15</v>
      </c>
    </row>
    <row r="7" spans="1:13" ht="18" customHeight="1" x14ac:dyDescent="0.3">
      <c r="A7" s="41" t="str">
        <f>'G10-01'!K2</f>
        <v>G10-01</v>
      </c>
      <c r="B7" s="42">
        <f>'G10-01'!D50</f>
        <v>-5.6898930012039273E-15</v>
      </c>
      <c r="C7" s="40">
        <f>'G10-01'!E50</f>
        <v>0</v>
      </c>
      <c r="D7" s="40">
        <f>'G10-01'!F50</f>
        <v>0</v>
      </c>
      <c r="E7" s="40">
        <f>'G10-01'!G50</f>
        <v>0</v>
      </c>
      <c r="F7" s="40">
        <f>'G10-01'!H50</f>
        <v>0</v>
      </c>
      <c r="G7" s="40">
        <f>'G10-01'!I50</f>
        <v>0</v>
      </c>
      <c r="H7" s="40">
        <f>'G10-01'!J50</f>
        <v>0</v>
      </c>
      <c r="I7" s="40">
        <f>'G10-01'!K50</f>
        <v>0</v>
      </c>
      <c r="J7" s="40">
        <f>'G10-01'!L50</f>
        <v>0</v>
      </c>
      <c r="K7" s="11" t="str">
        <f>'G10-01'!A50</f>
        <v>EXP 8/14</v>
      </c>
    </row>
    <row r="8" spans="1:13" ht="18" customHeight="1" x14ac:dyDescent="0.3">
      <c r="A8" s="41" t="str">
        <f>'C12-15'!K2</f>
        <v>C12-15</v>
      </c>
      <c r="B8" s="99">
        <f>'C12-15'!D34</f>
        <v>1.4988010832439613E-15</v>
      </c>
      <c r="C8" s="100">
        <f>'C12-15'!E34</f>
        <v>0</v>
      </c>
      <c r="D8" s="100">
        <f>'C12-15'!F34</f>
        <v>0</v>
      </c>
      <c r="E8" s="100">
        <f>'C12-15'!G34</f>
        <v>0</v>
      </c>
      <c r="F8" s="100">
        <f>'C12-15'!H34</f>
        <v>0</v>
      </c>
      <c r="G8" s="100">
        <f>'C12-15'!I34</f>
        <v>0</v>
      </c>
      <c r="H8" s="100">
        <f>'C12-15'!J34</f>
        <v>0</v>
      </c>
      <c r="I8" s="100">
        <f>'C12-15'!K34</f>
        <v>0</v>
      </c>
      <c r="J8" s="100">
        <f>'C12-15'!L34</f>
        <v>0</v>
      </c>
      <c r="K8" s="11" t="str">
        <f>'C12-15'!A34</f>
        <v>EXP 4/16</v>
      </c>
    </row>
    <row r="9" spans="1:13" ht="18" customHeight="1" x14ac:dyDescent="0.3">
      <c r="A9" s="41" t="str">
        <f>'D13-48'!K2</f>
        <v>D13-48</v>
      </c>
      <c r="B9" s="99">
        <f>'D13-48'!D89</f>
        <v>0</v>
      </c>
      <c r="C9" s="100">
        <f>'D13-48'!E89</f>
        <v>0</v>
      </c>
      <c r="D9" s="100">
        <f>'D13-48'!F89</f>
        <v>0</v>
      </c>
      <c r="E9" s="100">
        <f>'D13-48'!G89</f>
        <v>0</v>
      </c>
      <c r="F9" s="100">
        <f>'D13-48'!H89</f>
        <v>0</v>
      </c>
      <c r="G9" s="100">
        <f>'D13-48'!I89</f>
        <v>0</v>
      </c>
      <c r="H9" s="100">
        <f>'D13-48'!J89</f>
        <v>0</v>
      </c>
      <c r="I9" s="100">
        <f>'D13-48'!K89</f>
        <v>0</v>
      </c>
      <c r="J9" s="100">
        <f>'D13-48'!L89</f>
        <v>0</v>
      </c>
      <c r="K9" s="11" t="str">
        <f>'D13-48'!A89</f>
        <v>EXP 5/17</v>
      </c>
    </row>
    <row r="10" spans="1:13" ht="18" customHeight="1" x14ac:dyDescent="0.3">
      <c r="A10" s="41" t="str">
        <f>'G14-48'!K2</f>
        <v>G14-48</v>
      </c>
      <c r="B10" s="39">
        <v>0</v>
      </c>
      <c r="C10" s="181">
        <f>'G14-48'!E69</f>
        <v>0</v>
      </c>
      <c r="D10" s="181">
        <f>'G14-48'!F69</f>
        <v>0</v>
      </c>
      <c r="E10" s="181">
        <f>'G14-48'!G69</f>
        <v>0</v>
      </c>
      <c r="F10" s="181">
        <f>'G14-48'!H69</f>
        <v>0</v>
      </c>
      <c r="G10" s="181">
        <f>'G14-48'!I69</f>
        <v>0</v>
      </c>
      <c r="H10" s="181">
        <f>'G14-48'!J69</f>
        <v>0</v>
      </c>
      <c r="I10" s="181">
        <f>'G14-48'!K69</f>
        <v>0</v>
      </c>
      <c r="J10" s="181">
        <f>'G14-48'!L69</f>
        <v>0</v>
      </c>
      <c r="K10" s="11" t="str">
        <f>'G14-48'!A71</f>
        <v>EXP 8/18</v>
      </c>
    </row>
    <row r="11" spans="1:13" s="256" customFormat="1" ht="18" customHeight="1" x14ac:dyDescent="0.3">
      <c r="A11" s="261" t="str">
        <f>'J15-65'!K2</f>
        <v>J15-65</v>
      </c>
      <c r="B11" s="262">
        <f>'J15-65'!D70</f>
        <v>0</v>
      </c>
      <c r="C11" s="263">
        <f>'J15-65'!E70</f>
        <v>0</v>
      </c>
      <c r="D11" s="263">
        <f>'J15-65'!F70</f>
        <v>0</v>
      </c>
      <c r="E11" s="263">
        <f>'J15-65'!G70</f>
        <v>0</v>
      </c>
      <c r="F11" s="263">
        <f>'J15-65'!H70</f>
        <v>0</v>
      </c>
      <c r="G11" s="263">
        <f>'J15-65'!I70</f>
        <v>0</v>
      </c>
      <c r="H11" s="263">
        <f>'J15-65'!J70</f>
        <v>0</v>
      </c>
      <c r="I11" s="263">
        <f>'J15-65'!K70</f>
        <v>1</v>
      </c>
      <c r="J11" s="263">
        <f>'J15-65'!L70</f>
        <v>0</v>
      </c>
      <c r="K11" s="264" t="str">
        <f>'J15-65'!A72</f>
        <v>EXP 11/19</v>
      </c>
    </row>
    <row r="12" spans="1:13" ht="18" customHeight="1" x14ac:dyDescent="0.3">
      <c r="A12" s="38">
        <f>'170104032101'!K2</f>
        <v>170104032101</v>
      </c>
      <c r="B12" s="39">
        <f>'170104032101'!D41</f>
        <v>0</v>
      </c>
      <c r="C12" s="40">
        <f>'170104032101'!E41</f>
        <v>0</v>
      </c>
      <c r="D12" s="40">
        <f>'170104032101'!F41</f>
        <v>0</v>
      </c>
      <c r="E12" s="40">
        <f>'170104032101'!G41</f>
        <v>0</v>
      </c>
      <c r="F12" s="40">
        <f>'170104032101'!H41</f>
        <v>0</v>
      </c>
      <c r="G12" s="40">
        <f>'170104032101'!I41</f>
        <v>0</v>
      </c>
      <c r="H12" s="40">
        <f>'170104032101'!J41</f>
        <v>0</v>
      </c>
      <c r="I12" s="40">
        <f>'170104032101'!K41</f>
        <v>0</v>
      </c>
      <c r="J12" s="40">
        <f>'170104032101'!L41</f>
        <v>0</v>
      </c>
      <c r="K12" s="11" t="str">
        <f>'170104032101'!A43</f>
        <v>EXP 1/21</v>
      </c>
    </row>
    <row r="13" spans="1:13" s="256" customFormat="1" ht="18" customHeight="1" x14ac:dyDescent="0.3">
      <c r="A13" s="261">
        <f>'170912012109'!K2</f>
        <v>170912012109</v>
      </c>
      <c r="B13" s="262">
        <f>'170912012109'!D41</f>
        <v>-6.2172489379008766E-15</v>
      </c>
      <c r="C13" s="263">
        <f>'170912012109'!E41</f>
        <v>0</v>
      </c>
      <c r="D13" s="263">
        <f>'170912012109'!F41</f>
        <v>0</v>
      </c>
      <c r="E13" s="263">
        <f>'170912012109'!G41</f>
        <v>0</v>
      </c>
      <c r="F13" s="263">
        <f>'170912012109'!H41</f>
        <v>0</v>
      </c>
      <c r="G13" s="263">
        <f>'170912012109'!I41</f>
        <v>0</v>
      </c>
      <c r="H13" s="263">
        <f>'170912012109'!J41</f>
        <v>0</v>
      </c>
      <c r="I13" s="263">
        <f>'170912012109'!K41</f>
        <v>0</v>
      </c>
      <c r="J13" s="263">
        <f>'170912012109'!L41</f>
        <v>0</v>
      </c>
      <c r="K13" s="264" t="str">
        <f>'170912012109'!A43</f>
        <v>EXP 9/21</v>
      </c>
    </row>
    <row r="14" spans="1:13" ht="18" customHeight="1" x14ac:dyDescent="0.3">
      <c r="A14" s="38">
        <f>'180604022206'!K2</f>
        <v>180604022206</v>
      </c>
      <c r="B14" s="39">
        <f>'180604022206'!D22</f>
        <v>1.0547118733938987E-15</v>
      </c>
      <c r="C14" s="40">
        <f>'180604022206'!E22</f>
        <v>0</v>
      </c>
      <c r="D14" s="40">
        <f>'180604022206'!F22</f>
        <v>0</v>
      </c>
      <c r="E14" s="40">
        <f>'180604022206'!G22</f>
        <v>0</v>
      </c>
      <c r="F14" s="40">
        <f>'180604022206'!H22</f>
        <v>0</v>
      </c>
      <c r="G14" s="40">
        <f>'180604022206'!I22</f>
        <v>0</v>
      </c>
      <c r="H14" s="40">
        <f>'180604022206'!J22</f>
        <v>0</v>
      </c>
      <c r="I14" s="40">
        <f>'180604022206'!K22</f>
        <v>0</v>
      </c>
      <c r="J14" s="40">
        <f>'180604022206'!L22</f>
        <v>0</v>
      </c>
      <c r="K14" s="11" t="str">
        <f>'180604022206'!A24</f>
        <v>EXP 6/22</v>
      </c>
    </row>
    <row r="15" spans="1:13" ht="18" customHeight="1" x14ac:dyDescent="0.3">
      <c r="A15" s="38">
        <f>'180713022207'!K2</f>
        <v>180713022207</v>
      </c>
      <c r="B15" s="39">
        <f>'180713022207'!D22</f>
        <v>33</v>
      </c>
      <c r="C15" s="40">
        <f>'180713022207'!E22</f>
        <v>0</v>
      </c>
      <c r="D15" s="40">
        <f>'180713022207'!F22</f>
        <v>6</v>
      </c>
      <c r="E15" s="40">
        <f>'180713022207'!G22</f>
        <v>0</v>
      </c>
      <c r="F15" s="40">
        <f>'180713022207'!H22</f>
        <v>0</v>
      </c>
      <c r="G15" s="40">
        <f>'180713022207'!I22</f>
        <v>0</v>
      </c>
      <c r="H15" s="40">
        <f>'180713022207'!J22</f>
        <v>0</v>
      </c>
      <c r="I15" s="40">
        <f>'180713022207'!K22</f>
        <v>0</v>
      </c>
      <c r="J15" s="40">
        <f>'180713022207'!L22</f>
        <v>0</v>
      </c>
      <c r="K15" s="11" t="str">
        <f>'180713022207'!A24</f>
        <v>EXP 7/22</v>
      </c>
    </row>
    <row r="16" spans="1:13" ht="18" customHeight="1" x14ac:dyDescent="0.3">
      <c r="A16" s="38"/>
      <c r="B16" s="39"/>
      <c r="C16" s="181"/>
      <c r="D16" s="181"/>
      <c r="E16" s="181"/>
      <c r="F16" s="181"/>
      <c r="G16" s="181"/>
      <c r="H16" s="181"/>
      <c r="I16" s="181"/>
      <c r="J16" s="181"/>
    </row>
    <row r="17" spans="1:11" ht="18" customHeight="1" x14ac:dyDescent="0.3">
      <c r="A17" s="38"/>
      <c r="B17" s="39"/>
      <c r="C17" s="181"/>
      <c r="D17" s="181"/>
      <c r="E17" s="181"/>
      <c r="F17" s="181"/>
      <c r="G17" s="181"/>
      <c r="H17" s="181"/>
      <c r="I17" s="181"/>
      <c r="J17" s="181"/>
    </row>
    <row r="18" spans="1:11" ht="18" customHeight="1" x14ac:dyDescent="0.3">
      <c r="A18" s="38"/>
      <c r="B18" s="39"/>
      <c r="C18" s="181"/>
      <c r="D18" s="181"/>
      <c r="E18" s="181"/>
      <c r="F18" s="181"/>
      <c r="G18" s="181"/>
      <c r="H18" s="181"/>
      <c r="I18" s="181"/>
      <c r="J18" s="181"/>
    </row>
    <row r="19" spans="1:11" ht="18" customHeight="1" x14ac:dyDescent="0.3">
      <c r="A19" s="225"/>
      <c r="B19" s="16"/>
      <c r="C19" s="2"/>
      <c r="D19" s="2"/>
      <c r="E19" s="2"/>
      <c r="F19" s="2"/>
      <c r="G19" s="2"/>
      <c r="H19" s="2"/>
      <c r="I19" s="2"/>
      <c r="J19" s="2"/>
    </row>
    <row r="20" spans="1:11" ht="34.5" customHeight="1" x14ac:dyDescent="0.4">
      <c r="A20" s="296" t="s">
        <v>221</v>
      </c>
      <c r="B20" s="297"/>
      <c r="C20" s="298"/>
      <c r="D20" s="193"/>
      <c r="E20" s="194"/>
      <c r="F20" s="194"/>
      <c r="G20" s="194"/>
      <c r="H20" s="194"/>
      <c r="I20" s="194"/>
      <c r="J20" s="194"/>
      <c r="K20"/>
    </row>
    <row r="21" spans="1:11" ht="18" customHeight="1" x14ac:dyDescent="0.4">
      <c r="A21" s="8" t="s">
        <v>10</v>
      </c>
      <c r="B21" s="14">
        <f>SUM(B5:B20)</f>
        <v>32.999999999999993</v>
      </c>
      <c r="C21" s="3">
        <f t="shared" ref="C21:J21" si="0">SUM(C5:C20)</f>
        <v>0</v>
      </c>
      <c r="D21" s="3">
        <f t="shared" si="0"/>
        <v>6</v>
      </c>
      <c r="E21" s="3">
        <f t="shared" si="0"/>
        <v>0</v>
      </c>
      <c r="F21" s="3">
        <f t="shared" si="0"/>
        <v>0</v>
      </c>
      <c r="G21" s="3">
        <f t="shared" si="0"/>
        <v>0</v>
      </c>
      <c r="H21" s="3">
        <f t="shared" si="0"/>
        <v>0</v>
      </c>
      <c r="I21" s="3">
        <f t="shared" si="0"/>
        <v>1</v>
      </c>
      <c r="J21" s="3">
        <f t="shared" si="0"/>
        <v>0</v>
      </c>
    </row>
    <row r="22" spans="1:11" x14ac:dyDescent="0.3">
      <c r="B22" s="12">
        <f>B21*1000</f>
        <v>32999.999999999993</v>
      </c>
      <c r="D22">
        <f>D21*500</f>
        <v>3000</v>
      </c>
      <c r="E22">
        <f>E21*2000</f>
        <v>0</v>
      </c>
      <c r="G22">
        <f>G21*500</f>
        <v>0</v>
      </c>
      <c r="H22">
        <f>H21*2000</f>
        <v>0</v>
      </c>
      <c r="I22">
        <f>I21*100</f>
        <v>100</v>
      </c>
      <c r="K22" s="267">
        <f>SUM(B22:J22)</f>
        <v>36099.999999999993</v>
      </c>
    </row>
    <row r="25" spans="1:11" x14ac:dyDescent="0.3">
      <c r="A25" s="256" t="s">
        <v>379</v>
      </c>
      <c r="B25" s="268">
        <v>25700</v>
      </c>
    </row>
    <row r="26" spans="1:11" x14ac:dyDescent="0.3">
      <c r="A26" s="256" t="s">
        <v>380</v>
      </c>
      <c r="B26" s="268">
        <v>22699.999999999989</v>
      </c>
    </row>
    <row r="27" spans="1:11" x14ac:dyDescent="0.3">
      <c r="A27" s="256" t="s">
        <v>381</v>
      </c>
      <c r="B27" s="268">
        <v>-3000.0000000000109</v>
      </c>
    </row>
  </sheetData>
  <mergeCells count="2">
    <mergeCell ref="K2:M2"/>
    <mergeCell ref="A20:C20"/>
  </mergeCells>
  <phoneticPr fontId="6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32"/>
  <sheetViews>
    <sheetView zoomScale="96" zoomScaleNormal="96" workbookViewId="0">
      <pane ySplit="4" topLeftCell="A29" activePane="bottomLeft" state="frozen"/>
      <selection pane="bottomLeft" activeCell="J40" sqref="J40"/>
    </sheetView>
  </sheetViews>
  <sheetFormatPr defaultRowHeight="13.2" x14ac:dyDescent="0.25"/>
  <cols>
    <col min="1" max="1" width="11.33203125" customWidth="1"/>
    <col min="2" max="2" width="11.6640625" bestFit="1" customWidth="1"/>
    <col min="3" max="3" width="34.6640625" bestFit="1" customWidth="1"/>
    <col min="4" max="4" width="14.6640625" style="24" customWidth="1"/>
    <col min="5" max="5" width="9.6640625" style="17" customWidth="1"/>
    <col min="6" max="6" width="13.33203125" style="17" customWidth="1"/>
    <col min="7" max="7" width="12.44140625" style="17" customWidth="1"/>
    <col min="8" max="8" width="10.6640625" style="17" customWidth="1"/>
    <col min="9" max="9" width="12.5546875" style="17" bestFit="1" customWidth="1"/>
    <col min="10" max="10" width="15.6640625" style="17" customWidth="1"/>
    <col min="11" max="11" width="31.5546875" style="17" bestFit="1" customWidth="1"/>
    <col min="12" max="12" width="12.5546875" style="17" bestFit="1" customWidth="1"/>
  </cols>
  <sheetData>
    <row r="1" spans="1:15" x14ac:dyDescent="0.25">
      <c r="A1" t="s">
        <v>0</v>
      </c>
    </row>
    <row r="2" spans="1:15" s="1" customFormat="1" ht="29.25" customHeight="1" x14ac:dyDescent="0.5">
      <c r="A2" s="9" t="s">
        <v>14</v>
      </c>
      <c r="D2" s="25"/>
      <c r="E2" s="18" t="s">
        <v>15</v>
      </c>
      <c r="F2" s="18"/>
      <c r="G2" s="18"/>
      <c r="H2" s="19" t="s">
        <v>12</v>
      </c>
      <c r="I2" s="18"/>
      <c r="J2" s="18" t="s">
        <v>11</v>
      </c>
      <c r="K2" s="226">
        <v>170104032101</v>
      </c>
      <c r="L2" s="18"/>
      <c r="M2" s="296" t="s">
        <v>221</v>
      </c>
      <c r="N2" s="297"/>
      <c r="O2" s="298"/>
    </row>
    <row r="3" spans="1:15" s="48" customFormat="1" ht="29.25" customHeight="1" x14ac:dyDescent="0.25">
      <c r="D3" s="49" t="s">
        <v>315</v>
      </c>
      <c r="E3" s="50"/>
      <c r="F3" s="223" t="s">
        <v>351</v>
      </c>
      <c r="G3" s="224" t="s">
        <v>338</v>
      </c>
      <c r="H3" s="223"/>
      <c r="I3" s="224" t="s">
        <v>355</v>
      </c>
      <c r="J3" s="224" t="s">
        <v>338</v>
      </c>
      <c r="K3" s="223"/>
      <c r="L3" s="50"/>
    </row>
    <row r="4" spans="1:15" ht="56.25" customHeight="1" x14ac:dyDescent="0.4">
      <c r="A4" s="3" t="s">
        <v>1</v>
      </c>
      <c r="B4" s="3" t="s">
        <v>2</v>
      </c>
      <c r="C4" s="3" t="s">
        <v>3</v>
      </c>
      <c r="D4" s="14" t="s">
        <v>4</v>
      </c>
      <c r="E4" s="20" t="s">
        <v>5</v>
      </c>
      <c r="F4" s="207" t="s">
        <v>6</v>
      </c>
      <c r="G4" s="207" t="s">
        <v>7</v>
      </c>
      <c r="H4" s="20" t="s">
        <v>8</v>
      </c>
      <c r="I4" s="58" t="s">
        <v>325</v>
      </c>
      <c r="J4" s="58" t="s">
        <v>240</v>
      </c>
      <c r="K4" s="20" t="s">
        <v>52</v>
      </c>
      <c r="L4" s="20" t="s">
        <v>9</v>
      </c>
    </row>
    <row r="5" spans="1:15" ht="18" customHeight="1" x14ac:dyDescent="0.25">
      <c r="A5" s="166">
        <v>42747</v>
      </c>
      <c r="B5" s="167" t="s">
        <v>312</v>
      </c>
      <c r="C5" s="167" t="s">
        <v>313</v>
      </c>
      <c r="D5" s="168">
        <v>39.9</v>
      </c>
      <c r="E5" s="169"/>
      <c r="F5" s="169"/>
      <c r="G5" s="169"/>
      <c r="H5" s="169"/>
      <c r="I5" s="169"/>
      <c r="J5" s="169"/>
      <c r="K5" s="169"/>
      <c r="L5" s="169"/>
    </row>
    <row r="6" spans="1:15" ht="18" customHeight="1" x14ac:dyDescent="0.25">
      <c r="A6" s="170">
        <v>42752</v>
      </c>
      <c r="B6" s="171" t="s">
        <v>319</v>
      </c>
      <c r="C6" s="171" t="s">
        <v>316</v>
      </c>
      <c r="D6" s="172">
        <v>-10</v>
      </c>
      <c r="E6" s="169"/>
      <c r="F6" s="169"/>
      <c r="G6" s="169"/>
      <c r="H6" s="169"/>
      <c r="I6" s="169"/>
      <c r="J6" s="169"/>
      <c r="K6" s="169"/>
      <c r="L6" s="169"/>
    </row>
    <row r="7" spans="1:15" ht="18" customHeight="1" x14ac:dyDescent="0.25">
      <c r="A7" s="170">
        <v>42752</v>
      </c>
      <c r="B7" s="171" t="s">
        <v>319</v>
      </c>
      <c r="C7" s="171" t="s">
        <v>317</v>
      </c>
      <c r="D7" s="172">
        <v>-16</v>
      </c>
      <c r="E7" s="169"/>
      <c r="F7" s="169"/>
      <c r="G7" s="169"/>
      <c r="H7" s="169"/>
      <c r="J7" s="169">
        <v>8</v>
      </c>
      <c r="K7" s="169"/>
      <c r="L7" s="169"/>
    </row>
    <row r="8" spans="1:15" ht="18" customHeight="1" x14ac:dyDescent="0.25">
      <c r="A8" s="170">
        <v>42752</v>
      </c>
      <c r="B8" s="171" t="s">
        <v>319</v>
      </c>
      <c r="C8" s="219" t="s">
        <v>318</v>
      </c>
      <c r="D8" s="172">
        <v>-13.9</v>
      </c>
      <c r="E8" s="169"/>
      <c r="F8" s="220">
        <v>26</v>
      </c>
      <c r="G8" s="169"/>
      <c r="H8" s="169"/>
      <c r="I8" s="169"/>
      <c r="J8" s="169"/>
      <c r="K8" s="169"/>
      <c r="L8" s="169"/>
    </row>
    <row r="9" spans="1:15" ht="18" customHeight="1" x14ac:dyDescent="0.25">
      <c r="A9" s="170">
        <v>42773</v>
      </c>
      <c r="B9" s="171" t="s">
        <v>290</v>
      </c>
      <c r="C9" s="171" t="s">
        <v>320</v>
      </c>
      <c r="D9" s="172"/>
      <c r="E9" s="169"/>
      <c r="F9" s="169">
        <v>-1</v>
      </c>
      <c r="G9" s="169"/>
      <c r="H9" s="169"/>
      <c r="I9" s="169"/>
      <c r="J9" s="169"/>
      <c r="K9" s="169"/>
      <c r="L9" s="169"/>
    </row>
    <row r="10" spans="1:15" ht="18" customHeight="1" x14ac:dyDescent="0.25">
      <c r="A10" s="170">
        <v>42780</v>
      </c>
      <c r="B10" s="171" t="s">
        <v>290</v>
      </c>
      <c r="C10" s="171" t="s">
        <v>321</v>
      </c>
      <c r="D10" s="172"/>
      <c r="E10" s="169"/>
      <c r="F10" s="169"/>
      <c r="G10" s="169"/>
      <c r="H10" s="169"/>
      <c r="I10" s="169"/>
      <c r="J10" s="169">
        <v>-2</v>
      </c>
      <c r="K10" s="169"/>
      <c r="L10" s="169"/>
    </row>
    <row r="11" spans="1:15" ht="18" customHeight="1" x14ac:dyDescent="0.25">
      <c r="A11" s="170">
        <v>42786</v>
      </c>
      <c r="B11" s="171" t="s">
        <v>322</v>
      </c>
      <c r="C11" s="171" t="s">
        <v>326</v>
      </c>
      <c r="D11" s="172"/>
      <c r="E11" s="169"/>
      <c r="F11" s="169">
        <v>-3</v>
      </c>
      <c r="G11" s="169"/>
      <c r="H11" s="169"/>
      <c r="J11" s="174"/>
      <c r="K11" s="169"/>
      <c r="L11" s="169"/>
    </row>
    <row r="12" spans="1:15" ht="18" customHeight="1" x14ac:dyDescent="0.25">
      <c r="A12" s="170">
        <v>42788</v>
      </c>
      <c r="B12" s="171" t="s">
        <v>290</v>
      </c>
      <c r="C12" s="171" t="s">
        <v>295</v>
      </c>
      <c r="D12" s="172"/>
      <c r="E12" s="169"/>
      <c r="F12" s="169"/>
      <c r="G12" s="169"/>
      <c r="H12" s="169"/>
      <c r="I12" s="173">
        <v>11</v>
      </c>
      <c r="J12" s="169"/>
      <c r="K12" s="169"/>
      <c r="L12" s="169"/>
    </row>
    <row r="13" spans="1:15" ht="18" customHeight="1" x14ac:dyDescent="0.25">
      <c r="A13" s="170">
        <v>42789</v>
      </c>
      <c r="B13" s="171" t="s">
        <v>290</v>
      </c>
      <c r="C13" s="171" t="s">
        <v>327</v>
      </c>
      <c r="D13" s="172"/>
      <c r="E13" s="169"/>
      <c r="F13" s="169">
        <v>-1</v>
      </c>
      <c r="G13" s="169"/>
      <c r="H13" s="169"/>
      <c r="I13" s="169"/>
      <c r="J13" s="169"/>
      <c r="K13" s="169"/>
      <c r="L13" s="169"/>
    </row>
    <row r="14" spans="1:15" ht="18" customHeight="1" x14ac:dyDescent="0.25">
      <c r="A14" s="170">
        <v>42800</v>
      </c>
      <c r="B14" s="171" t="s">
        <v>323</v>
      </c>
      <c r="C14" s="171" t="s">
        <v>328</v>
      </c>
      <c r="D14" s="172"/>
      <c r="E14" s="169"/>
      <c r="F14" s="169">
        <v>-1</v>
      </c>
      <c r="G14" s="169"/>
      <c r="H14" s="169"/>
      <c r="I14" s="175"/>
      <c r="J14" s="179"/>
      <c r="K14" s="169"/>
      <c r="L14" s="169"/>
    </row>
    <row r="15" spans="1:15" ht="18" customHeight="1" x14ac:dyDescent="0.25">
      <c r="A15" s="170">
        <v>42815</v>
      </c>
      <c r="B15" s="171" t="s">
        <v>284</v>
      </c>
      <c r="C15" s="171" t="s">
        <v>329</v>
      </c>
      <c r="D15" s="172"/>
      <c r="E15" s="169"/>
      <c r="F15" s="173">
        <v>-1</v>
      </c>
      <c r="G15" s="169"/>
      <c r="H15" s="169"/>
      <c r="I15" s="179"/>
      <c r="J15" s="169"/>
      <c r="K15" s="169"/>
      <c r="L15" s="169"/>
    </row>
    <row r="16" spans="1:15" ht="18" customHeight="1" x14ac:dyDescent="0.25">
      <c r="A16" s="170">
        <v>42825</v>
      </c>
      <c r="B16" s="171" t="s">
        <v>300</v>
      </c>
      <c r="C16" s="171" t="s">
        <v>330</v>
      </c>
      <c r="D16" s="176"/>
      <c r="E16" s="169"/>
      <c r="F16" s="173"/>
      <c r="G16" s="169"/>
      <c r="H16" s="169"/>
      <c r="I16" s="169">
        <v>-6</v>
      </c>
      <c r="J16" s="173"/>
      <c r="K16" s="169"/>
      <c r="L16" s="169"/>
    </row>
    <row r="17" spans="1:24" ht="18" customHeight="1" x14ac:dyDescent="0.25">
      <c r="A17" s="170">
        <v>42832</v>
      </c>
      <c r="B17" s="171" t="s">
        <v>290</v>
      </c>
      <c r="C17" s="171" t="s">
        <v>331</v>
      </c>
      <c r="D17" s="172"/>
      <c r="E17" s="169"/>
      <c r="F17" s="175">
        <v>-1</v>
      </c>
      <c r="G17" s="169"/>
      <c r="H17" s="169"/>
      <c r="I17" s="169"/>
      <c r="J17" s="169"/>
      <c r="K17" s="169"/>
      <c r="L17" s="169"/>
    </row>
    <row r="18" spans="1:24" ht="18" customHeight="1" x14ac:dyDescent="0.25">
      <c r="A18" s="170">
        <v>42858</v>
      </c>
      <c r="B18" s="171" t="s">
        <v>323</v>
      </c>
      <c r="C18" s="171" t="s">
        <v>333</v>
      </c>
      <c r="D18" s="172"/>
      <c r="E18" s="169"/>
      <c r="F18" s="173"/>
      <c r="G18" s="169"/>
      <c r="H18" s="169"/>
      <c r="I18" s="169">
        <v>-3</v>
      </c>
      <c r="J18" s="169">
        <v>-3</v>
      </c>
      <c r="K18" s="169"/>
      <c r="L18" s="169"/>
    </row>
    <row r="19" spans="1:24" ht="18" customHeight="1" x14ac:dyDescent="0.25">
      <c r="A19" s="170">
        <v>42865</v>
      </c>
      <c r="B19" s="171" t="s">
        <v>284</v>
      </c>
      <c r="C19" s="171" t="s">
        <v>334</v>
      </c>
      <c r="D19" s="172"/>
      <c r="E19" s="169"/>
      <c r="F19" s="175">
        <v>-6</v>
      </c>
      <c r="G19" s="169"/>
      <c r="H19" s="169"/>
      <c r="I19" s="169">
        <v>-3</v>
      </c>
      <c r="J19" s="169"/>
      <c r="K19" s="169"/>
      <c r="L19" s="169"/>
    </row>
    <row r="20" spans="1:24" ht="18" customHeight="1" x14ac:dyDescent="0.25">
      <c r="A20" s="170">
        <v>42891</v>
      </c>
      <c r="B20" s="171" t="s">
        <v>260</v>
      </c>
      <c r="C20" s="171" t="s">
        <v>336</v>
      </c>
      <c r="D20" s="172"/>
      <c r="E20" s="169"/>
      <c r="F20" s="173">
        <v>-1</v>
      </c>
      <c r="G20" s="169"/>
      <c r="H20" s="169"/>
      <c r="I20" s="169"/>
      <c r="J20" s="169"/>
      <c r="K20" s="169"/>
      <c r="L20" s="169"/>
    </row>
    <row r="21" spans="1:24" s="236" customFormat="1" ht="18" customHeight="1" x14ac:dyDescent="0.25">
      <c r="A21" s="228">
        <v>42896</v>
      </c>
      <c r="B21" s="229" t="s">
        <v>290</v>
      </c>
      <c r="C21" s="230" t="s">
        <v>295</v>
      </c>
      <c r="D21" s="231"/>
      <c r="E21" s="232"/>
      <c r="F21" s="232">
        <v>-2</v>
      </c>
      <c r="G21" s="233"/>
      <c r="H21" s="232"/>
      <c r="I21" s="234">
        <v>1</v>
      </c>
      <c r="J21" s="235">
        <v>6</v>
      </c>
      <c r="K21" s="233"/>
      <c r="L21" s="233"/>
    </row>
    <row r="22" spans="1:24" s="203" customFormat="1" ht="18" customHeight="1" x14ac:dyDescent="0.25">
      <c r="A22" s="170">
        <v>42900</v>
      </c>
      <c r="B22" s="177" t="s">
        <v>284</v>
      </c>
      <c r="C22" s="171" t="s">
        <v>339</v>
      </c>
      <c r="D22" s="168"/>
      <c r="E22" s="169"/>
      <c r="F22" s="169">
        <v>-1</v>
      </c>
      <c r="G22" s="173"/>
      <c r="H22" s="169"/>
      <c r="I22" s="179"/>
      <c r="J22" s="178"/>
      <c r="K22" s="173"/>
      <c r="L22" s="173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</row>
    <row r="23" spans="1:24" s="203" customFormat="1" ht="18" customHeight="1" x14ac:dyDescent="0.25">
      <c r="A23" s="170">
        <v>42900</v>
      </c>
      <c r="B23" s="177" t="s">
        <v>300</v>
      </c>
      <c r="C23" s="171" t="s">
        <v>340</v>
      </c>
      <c r="D23" s="168"/>
      <c r="E23" s="169"/>
      <c r="F23" s="169"/>
      <c r="G23" s="173"/>
      <c r="H23" s="169"/>
      <c r="I23" s="179"/>
      <c r="J23" s="178">
        <v>-2</v>
      </c>
      <c r="K23" s="173"/>
      <c r="L23" s="173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</row>
    <row r="24" spans="1:24" s="203" customFormat="1" ht="18" customHeight="1" x14ac:dyDescent="0.25">
      <c r="A24" s="170">
        <v>42902</v>
      </c>
      <c r="B24" s="177" t="s">
        <v>260</v>
      </c>
      <c r="C24" s="171" t="s">
        <v>341</v>
      </c>
      <c r="D24" s="168"/>
      <c r="E24" s="169"/>
      <c r="F24" s="169">
        <v>-1</v>
      </c>
      <c r="G24" s="173"/>
      <c r="H24" s="169"/>
      <c r="I24" s="179"/>
      <c r="J24" s="178"/>
      <c r="K24" s="173"/>
      <c r="L24" s="173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</row>
    <row r="25" spans="1:24" s="203" customFormat="1" ht="18" customHeight="1" x14ac:dyDescent="0.25">
      <c r="A25" s="170">
        <v>42912</v>
      </c>
      <c r="B25" s="177" t="s">
        <v>260</v>
      </c>
      <c r="C25" s="171" t="s">
        <v>342</v>
      </c>
      <c r="D25" s="168"/>
      <c r="E25" s="169"/>
      <c r="F25" s="169">
        <v>-1</v>
      </c>
      <c r="G25" s="173"/>
      <c r="H25" s="169"/>
      <c r="I25" s="179"/>
      <c r="J25" s="178"/>
      <c r="K25" s="173"/>
      <c r="L25" s="173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</row>
    <row r="26" spans="1:24" s="203" customFormat="1" ht="18" customHeight="1" x14ac:dyDescent="0.25">
      <c r="A26" s="170">
        <v>42912</v>
      </c>
      <c r="B26" s="177" t="s">
        <v>300</v>
      </c>
      <c r="C26" s="171" t="s">
        <v>343</v>
      </c>
      <c r="D26" s="168"/>
      <c r="E26" s="169"/>
      <c r="F26" s="169">
        <v>-2</v>
      </c>
      <c r="G26" s="173"/>
      <c r="H26" s="169"/>
      <c r="I26" s="179"/>
      <c r="J26" s="178"/>
      <c r="K26" s="173"/>
      <c r="L26" s="173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</row>
    <row r="27" spans="1:24" s="203" customFormat="1" ht="18" customHeight="1" x14ac:dyDescent="0.25">
      <c r="A27" s="170">
        <v>42921</v>
      </c>
      <c r="B27" s="177" t="s">
        <v>290</v>
      </c>
      <c r="C27" s="171" t="s">
        <v>344</v>
      </c>
      <c r="D27" s="168"/>
      <c r="E27" s="169"/>
      <c r="F27" s="169">
        <v>-2</v>
      </c>
      <c r="G27" s="173"/>
      <c r="H27" s="169"/>
      <c r="I27" s="179"/>
      <c r="J27" s="178"/>
      <c r="K27" s="173"/>
      <c r="L27" s="173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</row>
    <row r="28" spans="1:24" s="203" customFormat="1" ht="18" customHeight="1" x14ac:dyDescent="0.25">
      <c r="A28" s="170">
        <v>42921</v>
      </c>
      <c r="B28" s="177" t="s">
        <v>290</v>
      </c>
      <c r="C28" s="171" t="s">
        <v>345</v>
      </c>
      <c r="D28" s="168"/>
      <c r="E28" s="169"/>
      <c r="F28" s="169">
        <v>-3</v>
      </c>
      <c r="G28" s="173"/>
      <c r="H28" s="169"/>
      <c r="I28" s="179"/>
      <c r="J28" s="178"/>
      <c r="K28" s="173"/>
      <c r="L28" s="173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</row>
    <row r="29" spans="1:24" s="203" customFormat="1" ht="18" customHeight="1" x14ac:dyDescent="0.25">
      <c r="A29" s="170">
        <v>42921</v>
      </c>
      <c r="B29" s="177" t="s">
        <v>290</v>
      </c>
      <c r="C29" s="171" t="s">
        <v>346</v>
      </c>
      <c r="D29" s="168"/>
      <c r="E29" s="169"/>
      <c r="F29" s="169">
        <v>4</v>
      </c>
      <c r="G29" s="173"/>
      <c r="H29" s="169"/>
      <c r="I29" s="179"/>
      <c r="J29" s="178">
        <v>-1</v>
      </c>
      <c r="K29" s="173"/>
      <c r="L29" s="173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</row>
    <row r="30" spans="1:24" s="203" customFormat="1" ht="18" customHeight="1" x14ac:dyDescent="0.25">
      <c r="A30" s="170">
        <v>42927</v>
      </c>
      <c r="B30" s="177" t="s">
        <v>290</v>
      </c>
      <c r="C30" s="171" t="s">
        <v>347</v>
      </c>
      <c r="D30" s="168"/>
      <c r="E30" s="169"/>
      <c r="F30" s="169">
        <v>-1</v>
      </c>
      <c r="G30" s="173"/>
      <c r="H30" s="169"/>
      <c r="I30" s="179"/>
      <c r="J30" s="178"/>
      <c r="K30" s="173"/>
      <c r="L30" s="173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</row>
    <row r="31" spans="1:24" s="203" customFormat="1" ht="18" customHeight="1" x14ac:dyDescent="0.25">
      <c r="A31" s="170">
        <v>42928</v>
      </c>
      <c r="B31" s="177" t="s">
        <v>260</v>
      </c>
      <c r="C31" s="171" t="s">
        <v>348</v>
      </c>
      <c r="D31" s="168"/>
      <c r="E31" s="169"/>
      <c r="F31" s="169">
        <v>-1</v>
      </c>
      <c r="G31" s="173"/>
      <c r="H31" s="169"/>
      <c r="I31" s="179"/>
      <c r="J31" s="178"/>
      <c r="K31" s="173"/>
      <c r="L31" s="173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</row>
    <row r="32" spans="1:24" s="203" customFormat="1" ht="18" customHeight="1" x14ac:dyDescent="0.25">
      <c r="A32" s="170">
        <v>42954</v>
      </c>
      <c r="B32" s="177" t="s">
        <v>300</v>
      </c>
      <c r="C32" s="171" t="s">
        <v>349</v>
      </c>
      <c r="D32" s="168"/>
      <c r="E32" s="169"/>
      <c r="F32" s="169">
        <v>-1</v>
      </c>
      <c r="G32" s="173"/>
      <c r="H32" s="169"/>
      <c r="I32" s="179"/>
      <c r="J32" s="178"/>
      <c r="K32" s="173"/>
      <c r="L32" s="173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</row>
    <row r="33" spans="1:24" s="203" customFormat="1" ht="18" customHeight="1" x14ac:dyDescent="0.25">
      <c r="A33" s="170">
        <v>42971</v>
      </c>
      <c r="B33" s="177" t="s">
        <v>323</v>
      </c>
      <c r="C33" s="171" t="s">
        <v>350</v>
      </c>
      <c r="D33" s="168"/>
      <c r="E33" s="169"/>
      <c r="F33" s="169">
        <v>4</v>
      </c>
      <c r="G33" s="173"/>
      <c r="H33" s="169"/>
      <c r="I33" s="179"/>
      <c r="J33" s="178">
        <v>-1</v>
      </c>
      <c r="K33" s="173"/>
      <c r="L33" s="173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</row>
    <row r="34" spans="1:24" s="203" customFormat="1" ht="18" customHeight="1" x14ac:dyDescent="0.25">
      <c r="A34" s="170">
        <v>42975</v>
      </c>
      <c r="B34" s="177" t="s">
        <v>300</v>
      </c>
      <c r="C34" s="171" t="s">
        <v>352</v>
      </c>
      <c r="D34" s="168"/>
      <c r="E34" s="169"/>
      <c r="F34" s="169">
        <v>-1</v>
      </c>
      <c r="G34" s="173"/>
      <c r="H34" s="169"/>
      <c r="I34" s="179"/>
      <c r="J34" s="178"/>
      <c r="K34" s="173"/>
      <c r="L34" s="173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</row>
    <row r="35" spans="1:24" s="203" customFormat="1" ht="18" customHeight="1" x14ac:dyDescent="0.25">
      <c r="A35" s="170">
        <v>42983</v>
      </c>
      <c r="B35" s="177" t="s">
        <v>300</v>
      </c>
      <c r="C35" s="171" t="s">
        <v>353</v>
      </c>
      <c r="D35" s="168"/>
      <c r="E35" s="169"/>
      <c r="F35" s="169"/>
      <c r="G35" s="173"/>
      <c r="H35" s="169"/>
      <c r="I35" s="179">
        <v>8</v>
      </c>
      <c r="J35" s="178">
        <v>-2</v>
      </c>
      <c r="K35" s="173"/>
      <c r="L35" s="173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</row>
    <row r="36" spans="1:24" s="203" customFormat="1" ht="18" customHeight="1" x14ac:dyDescent="0.25">
      <c r="A36" s="170">
        <v>42983</v>
      </c>
      <c r="B36" s="177" t="s">
        <v>300</v>
      </c>
      <c r="C36" s="171" t="s">
        <v>354</v>
      </c>
      <c r="D36" s="168"/>
      <c r="E36" s="169"/>
      <c r="F36" s="169">
        <v>-1</v>
      </c>
      <c r="G36" s="173"/>
      <c r="H36" s="169"/>
      <c r="I36" s="179">
        <v>1</v>
      </c>
      <c r="J36" s="178"/>
      <c r="K36" s="173"/>
      <c r="L36" s="173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</row>
    <row r="37" spans="1:24" s="203" customFormat="1" ht="18" customHeight="1" x14ac:dyDescent="0.25">
      <c r="A37" s="170">
        <v>42984</v>
      </c>
      <c r="B37" s="177" t="s">
        <v>300</v>
      </c>
      <c r="C37" s="171" t="s">
        <v>356</v>
      </c>
      <c r="D37" s="168"/>
      <c r="E37" s="169"/>
      <c r="F37" s="169">
        <v>-2</v>
      </c>
      <c r="G37" s="173"/>
      <c r="H37" s="169"/>
      <c r="I37" s="179"/>
      <c r="J37" s="178"/>
      <c r="K37" s="173"/>
      <c r="L37" s="173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</row>
    <row r="38" spans="1:24" s="203" customFormat="1" ht="18" customHeight="1" x14ac:dyDescent="0.25">
      <c r="A38" s="170">
        <v>42985</v>
      </c>
      <c r="B38" s="177" t="s">
        <v>300</v>
      </c>
      <c r="C38" s="171" t="s">
        <v>357</v>
      </c>
      <c r="D38" s="168"/>
      <c r="E38" s="169"/>
      <c r="F38" s="169"/>
      <c r="G38" s="173"/>
      <c r="H38" s="169"/>
      <c r="I38" s="179">
        <v>-9</v>
      </c>
      <c r="J38" s="178"/>
      <c r="K38" s="173"/>
      <c r="L38" s="173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</row>
    <row r="39" spans="1:24" s="203" customFormat="1" ht="18" customHeight="1" x14ac:dyDescent="0.25">
      <c r="A39" s="170">
        <v>42985</v>
      </c>
      <c r="B39" s="177" t="s">
        <v>300</v>
      </c>
      <c r="C39" s="171" t="s">
        <v>358</v>
      </c>
      <c r="D39" s="168"/>
      <c r="E39" s="169"/>
      <c r="F39" s="169"/>
      <c r="G39" s="173"/>
      <c r="H39" s="169"/>
      <c r="I39" s="179"/>
      <c r="J39" s="178">
        <v>-1</v>
      </c>
      <c r="K39" s="173"/>
      <c r="L39" s="173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</row>
    <row r="40" spans="1:24" s="246" customFormat="1" ht="18" customHeight="1" x14ac:dyDescent="0.25">
      <c r="A40" s="238">
        <v>42996</v>
      </c>
      <c r="B40" s="239" t="s">
        <v>284</v>
      </c>
      <c r="C40" s="240" t="s">
        <v>360</v>
      </c>
      <c r="D40" s="241"/>
      <c r="E40" s="242"/>
      <c r="F40" s="242"/>
      <c r="G40" s="243"/>
      <c r="H40" s="242"/>
      <c r="I40" s="244"/>
      <c r="J40" s="245">
        <v>-2</v>
      </c>
      <c r="K40" s="243"/>
      <c r="L40" s="243"/>
    </row>
    <row r="41" spans="1:24" ht="18" customHeight="1" x14ac:dyDescent="0.25">
      <c r="A41" s="66"/>
      <c r="B41" s="67"/>
      <c r="C41" s="68" t="s">
        <v>10</v>
      </c>
      <c r="D41" s="69">
        <f t="shared" ref="D41:L41" si="0">SUM(D5:D33)</f>
        <v>0</v>
      </c>
      <c r="E41" s="188">
        <f t="shared" si="0"/>
        <v>0</v>
      </c>
      <c r="F41" s="188">
        <f>SUM(F5:F37)</f>
        <v>0</v>
      </c>
      <c r="G41" s="188">
        <f>SUM(G5:G33)</f>
        <v>0</v>
      </c>
      <c r="H41" s="188">
        <f t="shared" si="0"/>
        <v>0</v>
      </c>
      <c r="I41" s="188">
        <f>SUM(I12:I38)</f>
        <v>0</v>
      </c>
      <c r="J41" s="188">
        <f>SUM(J5:J40)</f>
        <v>0</v>
      </c>
      <c r="K41" s="188">
        <f t="shared" si="0"/>
        <v>0</v>
      </c>
      <c r="L41" s="188">
        <f t="shared" si="0"/>
        <v>0</v>
      </c>
    </row>
    <row r="42" spans="1:24" ht="18" customHeight="1" x14ac:dyDescent="0.25">
      <c r="F42" s="227" t="s">
        <v>337</v>
      </c>
      <c r="G42" s="227"/>
      <c r="I42" s="227"/>
      <c r="J42" s="227" t="s">
        <v>337</v>
      </c>
    </row>
    <row r="43" spans="1:24" ht="18" customHeight="1" x14ac:dyDescent="0.25">
      <c r="A43" s="66" t="s">
        <v>314</v>
      </c>
    </row>
    <row r="44" spans="1:24" ht="18" customHeight="1" x14ac:dyDescent="0.25"/>
    <row r="45" spans="1:24" ht="18" customHeight="1" x14ac:dyDescent="0.25"/>
    <row r="46" spans="1:24" ht="18" customHeight="1" x14ac:dyDescent="0.25"/>
    <row r="47" spans="1:24" ht="18" customHeight="1" x14ac:dyDescent="0.25"/>
    <row r="48" spans="1:24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spans="1:12" ht="18" customHeight="1" x14ac:dyDescent="0.25"/>
    <row r="66" spans="1:12" ht="18" customHeight="1" x14ac:dyDescent="0.25"/>
    <row r="67" spans="1:12" ht="18" customHeight="1" x14ac:dyDescent="0.25"/>
    <row r="68" spans="1:12" ht="18" customHeight="1" x14ac:dyDescent="0.25"/>
    <row r="69" spans="1:12" ht="18" customHeight="1" x14ac:dyDescent="0.25"/>
    <row r="70" spans="1:12" ht="18" customHeight="1" x14ac:dyDescent="0.25"/>
    <row r="71" spans="1:12" ht="18" customHeight="1" x14ac:dyDescent="0.25"/>
    <row r="72" spans="1:12" ht="18" customHeight="1" x14ac:dyDescent="0.25"/>
    <row r="73" spans="1:12" ht="18" customHeight="1" x14ac:dyDescent="0.25"/>
    <row r="74" spans="1:12" ht="18" customHeight="1" x14ac:dyDescent="0.25"/>
    <row r="75" spans="1:12" ht="18" customHeight="1" x14ac:dyDescent="0.25"/>
    <row r="76" spans="1:12" ht="18" customHeight="1" x14ac:dyDescent="0.25"/>
    <row r="77" spans="1:12" s="4" customFormat="1" ht="18" customHeight="1" x14ac:dyDescent="0.25">
      <c r="A77"/>
      <c r="B77"/>
      <c r="C77"/>
      <c r="D77" s="24"/>
      <c r="E77" s="17"/>
      <c r="F77" s="17"/>
      <c r="G77" s="17"/>
      <c r="H77" s="17"/>
      <c r="I77" s="17"/>
      <c r="J77" s="17"/>
      <c r="K77" s="17"/>
      <c r="L77" s="17">
        <f>SUM(L5:L42)</f>
        <v>0</v>
      </c>
    </row>
    <row r="78" spans="1:12" ht="18" customHeight="1" x14ac:dyDescent="0.25"/>
    <row r="79" spans="1:12" ht="18" customHeight="1" x14ac:dyDescent="0.25"/>
    <row r="80" spans="1:12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</sheetData>
  <mergeCells count="1">
    <mergeCell ref="M2:O2"/>
  </mergeCells>
  <pageMargins left="0.75" right="0.75" top="1" bottom="1" header="0.5" footer="0.5"/>
  <pageSetup scale="78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opLeftCell="A58" workbookViewId="0">
      <selection activeCell="D67" sqref="D67"/>
    </sheetView>
  </sheetViews>
  <sheetFormatPr defaultRowHeight="13.2" x14ac:dyDescent="0.25"/>
  <cols>
    <col min="1" max="1" width="11.33203125" customWidth="1"/>
    <col min="2" max="2" width="11.6640625" bestFit="1" customWidth="1"/>
    <col min="3" max="3" width="21.6640625" customWidth="1"/>
    <col min="4" max="4" width="11.44140625" style="24" customWidth="1"/>
    <col min="5" max="5" width="9.6640625" style="17" customWidth="1"/>
    <col min="6" max="6" width="11.44140625" style="17" customWidth="1"/>
    <col min="7" max="7" width="12.44140625" style="17" customWidth="1"/>
    <col min="8" max="8" width="10.6640625" style="17" customWidth="1"/>
    <col min="9" max="12" width="12.5546875" style="17" bestFit="1" customWidth="1"/>
  </cols>
  <sheetData>
    <row r="1" spans="1:15" x14ac:dyDescent="0.25">
      <c r="A1" t="s">
        <v>0</v>
      </c>
    </row>
    <row r="2" spans="1:15" s="1" customFormat="1" ht="29.25" customHeight="1" x14ac:dyDescent="0.5">
      <c r="A2" s="9" t="s">
        <v>14</v>
      </c>
      <c r="D2" s="25"/>
      <c r="E2" s="18" t="s">
        <v>15</v>
      </c>
      <c r="F2" s="18"/>
      <c r="G2" s="18"/>
      <c r="H2" s="19" t="s">
        <v>12</v>
      </c>
      <c r="I2" s="18"/>
      <c r="J2" s="18" t="s">
        <v>11</v>
      </c>
      <c r="K2" s="18"/>
      <c r="L2" s="18"/>
      <c r="M2" s="296" t="s">
        <v>221</v>
      </c>
      <c r="N2" s="297"/>
      <c r="O2" s="298"/>
    </row>
    <row r="3" spans="1:15" s="48" customFormat="1" ht="29.25" customHeight="1" x14ac:dyDescent="0.25">
      <c r="D3" s="49"/>
      <c r="E3" s="50"/>
      <c r="F3" s="50"/>
      <c r="G3" s="57"/>
      <c r="H3" s="50"/>
      <c r="I3" s="50"/>
      <c r="J3" s="50"/>
      <c r="K3" s="50"/>
      <c r="L3" s="50"/>
    </row>
    <row r="4" spans="1:15" ht="36.75" customHeight="1" x14ac:dyDescent="0.4">
      <c r="A4" s="3" t="s">
        <v>1</v>
      </c>
      <c r="B4" s="3" t="s">
        <v>2</v>
      </c>
      <c r="C4" s="3" t="s">
        <v>3</v>
      </c>
      <c r="D4" s="14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58" t="s">
        <v>42</v>
      </c>
      <c r="J4" s="58" t="s">
        <v>190</v>
      </c>
      <c r="K4" s="20" t="s">
        <v>52</v>
      </c>
      <c r="L4" s="20" t="s">
        <v>9</v>
      </c>
    </row>
    <row r="5" spans="1:15" ht="18" customHeight="1" x14ac:dyDescent="0.25">
      <c r="A5" s="166"/>
      <c r="B5" s="167"/>
      <c r="C5" s="167"/>
      <c r="D5" s="168"/>
      <c r="E5" s="169"/>
      <c r="F5" s="169"/>
      <c r="G5" s="169"/>
      <c r="H5" s="169"/>
      <c r="I5" s="169"/>
      <c r="J5" s="169"/>
      <c r="K5" s="169"/>
      <c r="L5" s="169"/>
    </row>
    <row r="6" spans="1:15" ht="18" customHeight="1" x14ac:dyDescent="0.25">
      <c r="A6" s="170"/>
      <c r="B6" s="171"/>
      <c r="C6" s="171"/>
      <c r="D6" s="172"/>
      <c r="E6" s="169"/>
      <c r="F6" s="169"/>
      <c r="G6" s="169"/>
      <c r="H6" s="169"/>
      <c r="I6" s="169"/>
      <c r="J6" s="169"/>
      <c r="K6" s="169"/>
      <c r="L6" s="169"/>
    </row>
    <row r="7" spans="1:15" ht="18" customHeight="1" x14ac:dyDescent="0.25">
      <c r="A7" s="170"/>
      <c r="B7" s="171"/>
      <c r="C7" s="171"/>
      <c r="D7" s="172"/>
      <c r="E7" s="169"/>
      <c r="F7" s="169"/>
      <c r="G7" s="169"/>
      <c r="H7" s="169"/>
      <c r="I7" s="169"/>
      <c r="J7" s="169"/>
      <c r="K7" s="169"/>
      <c r="L7" s="169"/>
    </row>
    <row r="8" spans="1:15" ht="18" customHeight="1" x14ac:dyDescent="0.25">
      <c r="A8" s="170"/>
      <c r="B8" s="171"/>
      <c r="C8" s="171"/>
      <c r="D8" s="172"/>
      <c r="E8" s="169"/>
      <c r="F8" s="169"/>
      <c r="G8" s="169"/>
      <c r="H8" s="169"/>
      <c r="I8" s="169"/>
      <c r="J8" s="169"/>
      <c r="K8" s="169"/>
      <c r="L8" s="169"/>
    </row>
    <row r="9" spans="1:15" ht="18" customHeight="1" x14ac:dyDescent="0.25">
      <c r="A9" s="170"/>
      <c r="B9" s="171"/>
      <c r="C9" s="171"/>
      <c r="D9" s="172"/>
      <c r="E9" s="169"/>
      <c r="F9" s="169"/>
      <c r="G9" s="169"/>
      <c r="H9" s="169"/>
      <c r="I9" s="169"/>
      <c r="J9" s="169"/>
      <c r="K9" s="169"/>
      <c r="L9" s="169"/>
    </row>
    <row r="10" spans="1:15" ht="18" customHeight="1" x14ac:dyDescent="0.25">
      <c r="A10" s="170"/>
      <c r="B10" s="171"/>
      <c r="C10" s="171"/>
      <c r="D10" s="172"/>
      <c r="E10" s="169"/>
      <c r="F10" s="169"/>
      <c r="G10" s="169"/>
      <c r="H10" s="169"/>
      <c r="I10" s="169"/>
      <c r="J10" s="173"/>
      <c r="K10" s="169"/>
      <c r="L10" s="169"/>
    </row>
    <row r="11" spans="1:15" ht="18" customHeight="1" x14ac:dyDescent="0.25">
      <c r="A11" s="170"/>
      <c r="B11" s="171"/>
      <c r="C11" s="171"/>
      <c r="D11" s="172"/>
      <c r="E11" s="169"/>
      <c r="F11" s="169"/>
      <c r="G11" s="169"/>
      <c r="H11" s="169"/>
      <c r="I11" s="169"/>
      <c r="J11" s="174"/>
      <c r="K11" s="169"/>
      <c r="L11" s="169"/>
    </row>
    <row r="12" spans="1:15" ht="18" customHeight="1" x14ac:dyDescent="0.25">
      <c r="A12" s="170"/>
      <c r="B12" s="171"/>
      <c r="C12" s="171"/>
      <c r="D12" s="172"/>
      <c r="E12" s="169"/>
      <c r="F12" s="169"/>
      <c r="G12" s="169"/>
      <c r="H12" s="169"/>
      <c r="I12" s="173"/>
      <c r="J12" s="169"/>
      <c r="K12" s="169"/>
      <c r="L12" s="169"/>
    </row>
    <row r="13" spans="1:15" ht="18" customHeight="1" x14ac:dyDescent="0.25">
      <c r="A13" s="170"/>
      <c r="B13" s="171"/>
      <c r="C13" s="171"/>
      <c r="D13" s="172"/>
      <c r="E13" s="169"/>
      <c r="F13" s="169"/>
      <c r="G13" s="169"/>
      <c r="H13" s="169"/>
      <c r="I13" s="169"/>
      <c r="J13" s="169"/>
      <c r="K13" s="169"/>
      <c r="L13" s="169"/>
    </row>
    <row r="14" spans="1:15" ht="18" customHeight="1" x14ac:dyDescent="0.25">
      <c r="A14" s="170"/>
      <c r="B14" s="171"/>
      <c r="C14" s="171"/>
      <c r="D14" s="172"/>
      <c r="E14" s="169"/>
      <c r="F14" s="169"/>
      <c r="G14" s="169"/>
      <c r="H14" s="169"/>
      <c r="I14" s="175"/>
      <c r="J14" s="175"/>
      <c r="K14" s="169"/>
      <c r="L14" s="169"/>
    </row>
    <row r="15" spans="1:15" ht="18" customHeight="1" x14ac:dyDescent="0.25">
      <c r="A15" s="170"/>
      <c r="B15" s="171"/>
      <c r="C15" s="171"/>
      <c r="D15" s="172"/>
      <c r="E15" s="169"/>
      <c r="F15" s="173"/>
      <c r="G15" s="169"/>
      <c r="H15" s="169"/>
      <c r="I15" s="173"/>
      <c r="J15" s="169"/>
      <c r="K15" s="169"/>
      <c r="L15" s="169"/>
    </row>
    <row r="16" spans="1:15" ht="18" customHeight="1" x14ac:dyDescent="0.25">
      <c r="A16" s="170"/>
      <c r="B16" s="171"/>
      <c r="C16" s="171"/>
      <c r="D16" s="176"/>
      <c r="E16" s="169"/>
      <c r="F16" s="173"/>
      <c r="G16" s="169"/>
      <c r="H16" s="169"/>
      <c r="I16" s="169"/>
      <c r="J16" s="173"/>
      <c r="K16" s="169"/>
      <c r="L16" s="169"/>
    </row>
    <row r="17" spans="1:12" ht="18" customHeight="1" x14ac:dyDescent="0.25">
      <c r="A17" s="170"/>
      <c r="B17" s="171"/>
      <c r="C17" s="171"/>
      <c r="D17" s="172"/>
      <c r="E17" s="169"/>
      <c r="F17" s="175"/>
      <c r="G17" s="169"/>
      <c r="H17" s="169"/>
      <c r="I17" s="169"/>
      <c r="J17" s="169"/>
      <c r="K17" s="169"/>
      <c r="L17" s="169"/>
    </row>
    <row r="18" spans="1:12" ht="18" customHeight="1" x14ac:dyDescent="0.25">
      <c r="A18" s="170"/>
      <c r="B18" s="171"/>
      <c r="C18" s="171"/>
      <c r="D18" s="172"/>
      <c r="E18" s="169"/>
      <c r="F18" s="173"/>
      <c r="G18" s="169"/>
      <c r="H18" s="169"/>
      <c r="I18" s="169"/>
      <c r="J18" s="169"/>
      <c r="K18" s="169"/>
      <c r="L18" s="169"/>
    </row>
    <row r="19" spans="1:12" ht="18" customHeight="1" x14ac:dyDescent="0.25">
      <c r="A19" s="170"/>
      <c r="B19" s="171"/>
      <c r="C19" s="171"/>
      <c r="D19" s="172"/>
      <c r="E19" s="169"/>
      <c r="F19" s="175"/>
      <c r="G19" s="169"/>
      <c r="H19" s="169"/>
      <c r="I19" s="173"/>
      <c r="J19" s="169"/>
      <c r="K19" s="169"/>
      <c r="L19" s="169"/>
    </row>
    <row r="20" spans="1:12" ht="18" customHeight="1" x14ac:dyDescent="0.25">
      <c r="A20" s="170"/>
      <c r="B20" s="171"/>
      <c r="C20" s="171"/>
      <c r="D20" s="172"/>
      <c r="E20" s="169"/>
      <c r="F20" s="173"/>
      <c r="G20" s="169"/>
      <c r="H20" s="169"/>
      <c r="I20" s="169"/>
      <c r="J20" s="173"/>
      <c r="K20" s="169"/>
      <c r="L20" s="169"/>
    </row>
    <row r="21" spans="1:12" ht="18" customHeight="1" x14ac:dyDescent="0.25">
      <c r="A21" s="170"/>
      <c r="B21" s="171"/>
      <c r="C21" s="171"/>
      <c r="D21" s="172"/>
      <c r="E21" s="169"/>
      <c r="F21" s="175"/>
      <c r="G21" s="169"/>
      <c r="H21" s="169"/>
      <c r="I21" s="169"/>
      <c r="J21" s="169"/>
      <c r="K21" s="169"/>
      <c r="L21" s="169"/>
    </row>
    <row r="22" spans="1:12" ht="18" customHeight="1" x14ac:dyDescent="0.25">
      <c r="A22" s="170"/>
      <c r="B22" s="171"/>
      <c r="C22" s="171"/>
      <c r="D22" s="172"/>
      <c r="E22" s="169"/>
      <c r="F22" s="173"/>
      <c r="G22" s="169"/>
      <c r="H22" s="169"/>
      <c r="I22" s="169"/>
      <c r="J22" s="169"/>
      <c r="K22" s="169"/>
      <c r="L22" s="169"/>
    </row>
    <row r="23" spans="1:12" ht="18" customHeight="1" x14ac:dyDescent="0.25">
      <c r="A23" s="170"/>
      <c r="B23" s="177"/>
      <c r="C23" s="171"/>
      <c r="D23" s="168"/>
      <c r="E23" s="169"/>
      <c r="F23" s="175"/>
      <c r="G23" s="173"/>
      <c r="H23" s="169"/>
      <c r="I23" s="173"/>
      <c r="J23" s="178"/>
      <c r="K23" s="169"/>
      <c r="L23" s="169"/>
    </row>
    <row r="24" spans="1:12" ht="18" customHeight="1" x14ac:dyDescent="0.25">
      <c r="A24" s="170"/>
      <c r="B24" s="177"/>
      <c r="C24" s="171"/>
      <c r="D24" s="172"/>
      <c r="E24" s="169"/>
      <c r="F24" s="175"/>
      <c r="G24" s="173"/>
      <c r="H24" s="169"/>
      <c r="I24" s="173"/>
      <c r="J24" s="178"/>
      <c r="K24" s="169"/>
      <c r="L24" s="169"/>
    </row>
    <row r="25" spans="1:12" ht="18" customHeight="1" x14ac:dyDescent="0.25">
      <c r="A25" s="170"/>
      <c r="B25" s="177"/>
      <c r="C25" s="171"/>
      <c r="D25" s="168"/>
      <c r="E25" s="169"/>
      <c r="F25" s="169"/>
      <c r="G25" s="173"/>
      <c r="H25" s="169"/>
      <c r="I25" s="173"/>
      <c r="J25" s="178"/>
      <c r="K25" s="169"/>
      <c r="L25" s="169"/>
    </row>
    <row r="26" spans="1:12" ht="18" customHeight="1" x14ac:dyDescent="0.25">
      <c r="A26" s="170"/>
      <c r="B26" s="177"/>
      <c r="C26" s="171"/>
      <c r="D26" s="168"/>
      <c r="E26" s="169"/>
      <c r="F26" s="169"/>
      <c r="G26" s="173"/>
      <c r="H26" s="169"/>
      <c r="I26" s="173"/>
      <c r="J26" s="178"/>
      <c r="K26" s="173"/>
      <c r="L26" s="173"/>
    </row>
    <row r="27" spans="1:12" ht="18" customHeight="1" x14ac:dyDescent="0.25">
      <c r="A27" s="170"/>
      <c r="B27" s="177"/>
      <c r="C27" s="171"/>
      <c r="D27" s="168"/>
      <c r="E27" s="169"/>
      <c r="F27" s="173"/>
      <c r="G27" s="173"/>
      <c r="H27" s="169"/>
      <c r="I27" s="173"/>
      <c r="J27" s="178"/>
      <c r="K27" s="173"/>
      <c r="L27" s="173"/>
    </row>
    <row r="28" spans="1:12" ht="18" customHeight="1" x14ac:dyDescent="0.25">
      <c r="A28" s="170"/>
      <c r="B28" s="177"/>
      <c r="C28" s="171"/>
      <c r="D28" s="168"/>
      <c r="E28" s="169"/>
      <c r="F28" s="169"/>
      <c r="G28" s="173"/>
      <c r="H28" s="169"/>
      <c r="I28" s="173"/>
      <c r="J28" s="178"/>
      <c r="K28" s="173"/>
      <c r="L28" s="173"/>
    </row>
    <row r="29" spans="1:12" ht="18" customHeight="1" x14ac:dyDescent="0.25">
      <c r="A29" s="170"/>
      <c r="B29" s="177"/>
      <c r="C29" s="171"/>
      <c r="D29" s="168"/>
      <c r="E29" s="169"/>
      <c r="F29" s="179"/>
      <c r="G29" s="174"/>
      <c r="H29" s="169"/>
      <c r="I29" s="173"/>
      <c r="J29" s="178"/>
      <c r="K29" s="173"/>
      <c r="L29" s="173"/>
    </row>
    <row r="30" spans="1:12" ht="18" customHeight="1" x14ac:dyDescent="0.25">
      <c r="A30" s="170"/>
      <c r="B30" s="177"/>
      <c r="C30" s="171"/>
      <c r="D30" s="180"/>
      <c r="E30" s="169"/>
      <c r="F30" s="169"/>
      <c r="G30" s="173"/>
      <c r="H30" s="169"/>
      <c r="I30" s="173"/>
      <c r="J30" s="178"/>
      <c r="K30" s="173"/>
      <c r="L30" s="173"/>
    </row>
    <row r="31" spans="1:12" ht="18" customHeight="1" x14ac:dyDescent="0.25">
      <c r="A31" s="170"/>
      <c r="B31" s="177"/>
      <c r="C31" s="171"/>
      <c r="D31" s="168"/>
      <c r="E31" s="169"/>
      <c r="F31" s="169"/>
      <c r="G31" s="173"/>
      <c r="H31" s="169"/>
      <c r="I31" s="173"/>
      <c r="J31" s="178"/>
      <c r="K31" s="173"/>
      <c r="L31" s="173"/>
    </row>
    <row r="32" spans="1:12" ht="18" customHeight="1" x14ac:dyDescent="0.25">
      <c r="A32" s="170"/>
      <c r="B32" s="177"/>
      <c r="C32" s="171"/>
      <c r="D32" s="168"/>
      <c r="E32" s="169"/>
      <c r="F32" s="169"/>
      <c r="G32" s="173"/>
      <c r="H32" s="169"/>
      <c r="I32" s="173"/>
      <c r="J32" s="178"/>
      <c r="K32" s="173"/>
      <c r="L32" s="173"/>
    </row>
    <row r="33" spans="1:12" ht="18" customHeight="1" x14ac:dyDescent="0.25">
      <c r="A33" s="170"/>
      <c r="B33" s="177"/>
      <c r="C33" s="171"/>
      <c r="D33" s="168"/>
      <c r="E33" s="169"/>
      <c r="F33" s="169"/>
      <c r="G33" s="173"/>
      <c r="H33" s="169"/>
      <c r="I33" s="173"/>
      <c r="J33" s="178"/>
      <c r="K33" s="173"/>
      <c r="L33" s="173"/>
    </row>
    <row r="34" spans="1:12" ht="18" customHeight="1" x14ac:dyDescent="0.25">
      <c r="A34" s="170"/>
      <c r="B34" s="177"/>
      <c r="C34" s="171"/>
      <c r="D34" s="168"/>
      <c r="E34" s="169"/>
      <c r="F34" s="169"/>
      <c r="G34" s="173"/>
      <c r="H34" s="169"/>
      <c r="I34" s="173"/>
      <c r="J34" s="178"/>
      <c r="K34" s="173"/>
      <c r="L34" s="173"/>
    </row>
    <row r="35" spans="1:12" ht="18" customHeight="1" x14ac:dyDescent="0.25">
      <c r="A35" s="170"/>
      <c r="B35" s="177"/>
      <c r="C35" s="171"/>
      <c r="D35" s="168"/>
      <c r="E35" s="169"/>
      <c r="F35" s="169"/>
      <c r="G35" s="173"/>
      <c r="H35" s="169"/>
      <c r="I35" s="173"/>
      <c r="J35" s="178"/>
      <c r="K35" s="173"/>
      <c r="L35" s="173"/>
    </row>
    <row r="36" spans="1:12" ht="18" customHeight="1" x14ac:dyDescent="0.25">
      <c r="A36" s="170"/>
      <c r="B36" s="177"/>
      <c r="C36" s="171"/>
      <c r="D36" s="168"/>
      <c r="E36" s="169"/>
      <c r="F36" s="169"/>
      <c r="G36" s="173"/>
      <c r="H36" s="169"/>
      <c r="I36" s="173"/>
      <c r="J36" s="178"/>
      <c r="K36" s="173"/>
      <c r="L36" s="173"/>
    </row>
    <row r="37" spans="1:12" ht="18" customHeight="1" x14ac:dyDescent="0.25">
      <c r="A37" s="170"/>
      <c r="B37" s="177"/>
      <c r="C37" s="171"/>
      <c r="D37" s="168"/>
      <c r="E37" s="169"/>
      <c r="F37" s="169"/>
      <c r="G37" s="173"/>
      <c r="H37" s="169"/>
      <c r="I37" s="174"/>
      <c r="J37" s="178"/>
      <c r="K37" s="173"/>
      <c r="L37" s="173"/>
    </row>
    <row r="38" spans="1:12" ht="18" customHeight="1" x14ac:dyDescent="0.25">
      <c r="A38" s="170"/>
      <c r="B38" s="177"/>
      <c r="C38" s="171"/>
      <c r="D38" s="168"/>
      <c r="E38" s="169"/>
      <c r="F38" s="169"/>
      <c r="G38" s="173"/>
      <c r="H38" s="169"/>
      <c r="I38" s="173"/>
      <c r="J38" s="178"/>
      <c r="K38" s="173"/>
      <c r="L38" s="173"/>
    </row>
    <row r="39" spans="1:12" ht="18" customHeight="1" x14ac:dyDescent="0.25">
      <c r="A39" s="170"/>
      <c r="B39" s="177"/>
      <c r="C39" s="171"/>
      <c r="D39" s="168"/>
      <c r="E39" s="169"/>
      <c r="F39" s="169"/>
      <c r="G39" s="173"/>
      <c r="H39" s="169"/>
      <c r="I39" s="173"/>
      <c r="J39" s="178"/>
      <c r="K39" s="173"/>
      <c r="L39" s="173"/>
    </row>
    <row r="40" spans="1:12" ht="18" customHeight="1" x14ac:dyDescent="0.25">
      <c r="A40" s="170"/>
      <c r="B40" s="177"/>
      <c r="C40" s="171"/>
      <c r="D40" s="168"/>
      <c r="E40" s="169"/>
      <c r="F40" s="169"/>
      <c r="G40" s="173"/>
      <c r="H40" s="169"/>
      <c r="I40" s="173"/>
      <c r="J40" s="178"/>
      <c r="K40" s="173"/>
      <c r="L40" s="173"/>
    </row>
    <row r="41" spans="1:12" ht="18" customHeight="1" x14ac:dyDescent="0.25">
      <c r="A41" s="170"/>
      <c r="B41" s="177"/>
      <c r="C41" s="171"/>
      <c r="D41" s="168"/>
      <c r="E41" s="169"/>
      <c r="F41" s="169"/>
      <c r="G41" s="173"/>
      <c r="H41" s="169"/>
      <c r="I41" s="173"/>
      <c r="J41" s="178"/>
      <c r="K41" s="173"/>
      <c r="L41" s="173"/>
    </row>
    <row r="42" spans="1:12" ht="18" customHeight="1" x14ac:dyDescent="0.25">
      <c r="A42" s="170"/>
      <c r="B42" s="177"/>
      <c r="C42" s="171"/>
      <c r="D42" s="168"/>
      <c r="E42" s="169"/>
      <c r="F42" s="169"/>
      <c r="G42" s="173"/>
      <c r="H42" s="169"/>
      <c r="I42" s="173"/>
      <c r="J42" s="178"/>
      <c r="K42" s="173"/>
      <c r="L42" s="173"/>
    </row>
    <row r="43" spans="1:12" ht="18" customHeight="1" x14ac:dyDescent="0.25">
      <c r="A43" s="170"/>
      <c r="B43" s="177"/>
      <c r="C43" s="171"/>
      <c r="D43" s="168"/>
      <c r="E43" s="169"/>
      <c r="F43" s="179"/>
      <c r="G43" s="173"/>
      <c r="H43" s="169"/>
      <c r="I43" s="173"/>
      <c r="J43" s="178"/>
      <c r="K43" s="173"/>
      <c r="L43" s="173"/>
    </row>
    <row r="44" spans="1:12" ht="18" customHeight="1" x14ac:dyDescent="0.25">
      <c r="A44" s="170"/>
      <c r="B44" s="177"/>
      <c r="C44" s="171"/>
      <c r="D44" s="168"/>
      <c r="E44" s="169"/>
      <c r="F44" s="169"/>
      <c r="G44" s="173"/>
      <c r="H44" s="169"/>
      <c r="I44" s="173"/>
      <c r="J44" s="178"/>
      <c r="K44" s="173"/>
      <c r="L44" s="173"/>
    </row>
    <row r="45" spans="1:12" ht="18" customHeight="1" x14ac:dyDescent="0.25">
      <c r="A45" s="170"/>
      <c r="B45" s="177"/>
      <c r="C45" s="171"/>
      <c r="D45" s="168"/>
      <c r="E45" s="169"/>
      <c r="F45" s="169"/>
      <c r="G45" s="173"/>
      <c r="H45" s="169"/>
      <c r="I45" s="173"/>
      <c r="J45" s="178"/>
      <c r="K45" s="173"/>
      <c r="L45" s="173"/>
    </row>
    <row r="46" spans="1:12" s="152" customFormat="1" ht="18" customHeight="1" x14ac:dyDescent="0.25">
      <c r="A46" s="170"/>
      <c r="B46" s="177"/>
      <c r="C46" s="171"/>
      <c r="D46" s="168"/>
      <c r="E46" s="169"/>
      <c r="F46" s="169"/>
      <c r="G46" s="173"/>
      <c r="H46" s="169"/>
      <c r="I46" s="173"/>
      <c r="J46" s="178"/>
      <c r="K46" s="173"/>
      <c r="L46" s="173"/>
    </row>
    <row r="47" spans="1:12" ht="18" customHeight="1" x14ac:dyDescent="0.25">
      <c r="A47" s="170"/>
      <c r="B47" s="177"/>
      <c r="C47" s="171"/>
      <c r="D47" s="168"/>
      <c r="E47" s="169"/>
      <c r="F47" s="179"/>
      <c r="G47" s="173"/>
      <c r="H47" s="169"/>
      <c r="I47" s="173"/>
      <c r="J47" s="178"/>
      <c r="K47" s="173"/>
      <c r="L47" s="173"/>
    </row>
    <row r="48" spans="1:12" ht="18" customHeight="1" x14ac:dyDescent="0.25">
      <c r="A48" s="170"/>
      <c r="B48" s="177"/>
      <c r="C48" s="171"/>
      <c r="D48" s="168"/>
      <c r="E48" s="169"/>
      <c r="F48" s="169"/>
      <c r="G48" s="173"/>
      <c r="H48" s="169"/>
      <c r="I48" s="173"/>
      <c r="J48" s="178"/>
      <c r="K48" s="173"/>
      <c r="L48" s="173"/>
    </row>
    <row r="49" spans="1:12" ht="18" customHeight="1" x14ac:dyDescent="0.25">
      <c r="A49" s="170"/>
      <c r="B49" s="177"/>
      <c r="C49" s="171"/>
      <c r="D49" s="168"/>
      <c r="E49" s="169"/>
      <c r="F49" s="169"/>
      <c r="G49" s="173"/>
      <c r="H49" s="169"/>
      <c r="I49" s="173"/>
      <c r="J49" s="178"/>
      <c r="K49" s="173"/>
      <c r="L49" s="173"/>
    </row>
    <row r="50" spans="1:12" ht="18" customHeight="1" x14ac:dyDescent="0.25">
      <c r="A50" s="170"/>
      <c r="B50" s="177"/>
      <c r="C50" s="171"/>
      <c r="D50" s="168"/>
      <c r="E50" s="169"/>
      <c r="F50" s="169"/>
      <c r="G50" s="173"/>
      <c r="H50" s="169"/>
      <c r="I50" s="173"/>
      <c r="J50" s="178"/>
      <c r="K50" s="173"/>
      <c r="L50" s="173"/>
    </row>
    <row r="51" spans="1:12" ht="18" customHeight="1" x14ac:dyDescent="0.25">
      <c r="A51" s="170"/>
      <c r="B51" s="177"/>
      <c r="C51" s="171"/>
      <c r="D51" s="168"/>
      <c r="E51" s="169"/>
      <c r="F51" s="169"/>
      <c r="G51" s="173"/>
      <c r="H51" s="169"/>
      <c r="I51" s="173"/>
      <c r="J51" s="178"/>
      <c r="K51" s="173"/>
      <c r="L51" s="173"/>
    </row>
    <row r="52" spans="1:12" ht="18" customHeight="1" x14ac:dyDescent="0.25">
      <c r="A52" s="170"/>
      <c r="B52" s="177"/>
      <c r="C52" s="171"/>
      <c r="D52" s="168"/>
      <c r="E52" s="169"/>
      <c r="F52" s="169"/>
      <c r="G52" s="173"/>
      <c r="H52" s="169"/>
      <c r="I52" s="173"/>
      <c r="J52" s="178"/>
      <c r="K52" s="173"/>
      <c r="L52" s="173"/>
    </row>
    <row r="53" spans="1:12" ht="18" customHeight="1" x14ac:dyDescent="0.25">
      <c r="A53" s="170"/>
      <c r="B53" s="177"/>
      <c r="C53" s="171"/>
      <c r="D53" s="168"/>
      <c r="E53" s="169"/>
      <c r="F53" s="169"/>
      <c r="G53" s="173"/>
      <c r="H53" s="169"/>
      <c r="I53" s="173"/>
      <c r="J53" s="178"/>
      <c r="K53" s="173"/>
      <c r="L53" s="173"/>
    </row>
    <row r="54" spans="1:12" ht="18" customHeight="1" x14ac:dyDescent="0.25">
      <c r="A54" s="170"/>
      <c r="B54" s="177"/>
      <c r="C54" s="171"/>
      <c r="D54" s="168"/>
      <c r="E54" s="169"/>
      <c r="F54" s="169"/>
      <c r="G54" s="173"/>
      <c r="H54" s="169"/>
      <c r="I54" s="173"/>
      <c r="J54" s="178"/>
      <c r="K54" s="173"/>
      <c r="L54" s="173"/>
    </row>
    <row r="55" spans="1:12" ht="18" customHeight="1" x14ac:dyDescent="0.25">
      <c r="A55" s="170"/>
      <c r="B55" s="177"/>
      <c r="C55" s="171"/>
      <c r="D55" s="168"/>
      <c r="E55" s="169"/>
      <c r="F55" s="169"/>
      <c r="G55" s="173"/>
      <c r="H55" s="169"/>
      <c r="I55" s="173"/>
      <c r="J55" s="178"/>
      <c r="K55" s="173"/>
      <c r="L55" s="173"/>
    </row>
    <row r="56" spans="1:12" ht="18" customHeight="1" x14ac:dyDescent="0.25">
      <c r="A56" s="170"/>
      <c r="B56" s="177"/>
      <c r="C56" s="171"/>
      <c r="D56" s="168"/>
      <c r="E56" s="169"/>
      <c r="F56" s="169"/>
      <c r="G56" s="173"/>
      <c r="H56" s="169"/>
      <c r="I56" s="173"/>
      <c r="J56" s="178"/>
      <c r="K56" s="173"/>
      <c r="L56" s="173"/>
    </row>
    <row r="57" spans="1:12" ht="18" customHeight="1" x14ac:dyDescent="0.25">
      <c r="A57" s="170"/>
      <c r="B57" s="177"/>
      <c r="C57" s="171"/>
      <c r="D57" s="168"/>
      <c r="E57" s="169"/>
      <c r="F57" s="169"/>
      <c r="G57" s="173"/>
      <c r="H57" s="169"/>
      <c r="I57" s="173"/>
      <c r="J57" s="178"/>
      <c r="K57" s="173"/>
      <c r="L57" s="173"/>
    </row>
    <row r="58" spans="1:12" ht="18" customHeight="1" x14ac:dyDescent="0.25">
      <c r="A58" s="170"/>
      <c r="B58" s="177"/>
      <c r="C58" s="171"/>
      <c r="D58" s="168"/>
      <c r="E58" s="169"/>
      <c r="F58" s="169"/>
      <c r="G58" s="173"/>
      <c r="H58" s="169"/>
      <c r="I58" s="173"/>
      <c r="J58" s="178"/>
      <c r="K58" s="173"/>
      <c r="L58" s="173"/>
    </row>
    <row r="59" spans="1:12" ht="18" customHeight="1" x14ac:dyDescent="0.25">
      <c r="A59" s="170"/>
      <c r="B59" s="177"/>
      <c r="C59" s="171"/>
      <c r="D59" s="168"/>
      <c r="E59" s="169"/>
      <c r="F59" s="169"/>
      <c r="G59" s="173"/>
      <c r="H59" s="169"/>
      <c r="I59" s="173"/>
      <c r="J59" s="178"/>
      <c r="K59" s="173"/>
      <c r="L59" s="173"/>
    </row>
    <row r="60" spans="1:12" ht="18" customHeight="1" x14ac:dyDescent="0.25">
      <c r="A60" s="170"/>
      <c r="B60" s="177"/>
      <c r="C60" s="171"/>
      <c r="D60" s="168"/>
      <c r="E60" s="169"/>
      <c r="F60" s="169"/>
      <c r="G60" s="173"/>
      <c r="H60" s="169"/>
      <c r="I60" s="173"/>
      <c r="J60" s="178"/>
      <c r="K60" s="173"/>
      <c r="L60" s="173"/>
    </row>
    <row r="61" spans="1:12" ht="18" customHeight="1" x14ac:dyDescent="0.25">
      <c r="A61" s="170"/>
      <c r="B61" s="177"/>
      <c r="C61" s="171"/>
      <c r="D61" s="168"/>
      <c r="E61" s="169"/>
      <c r="F61" s="169"/>
      <c r="G61" s="173"/>
      <c r="H61" s="169"/>
      <c r="I61" s="173"/>
      <c r="J61" s="178"/>
      <c r="K61" s="173"/>
      <c r="L61" s="173"/>
    </row>
    <row r="62" spans="1:12" ht="18" customHeight="1" x14ac:dyDescent="0.25">
      <c r="A62" s="170"/>
      <c r="B62" s="177"/>
      <c r="C62" s="171"/>
      <c r="D62" s="168"/>
      <c r="E62" s="169"/>
      <c r="F62" s="169"/>
      <c r="G62" s="173"/>
      <c r="H62" s="169"/>
      <c r="I62" s="173"/>
      <c r="J62" s="178"/>
      <c r="K62" s="173"/>
      <c r="L62" s="173"/>
    </row>
    <row r="63" spans="1:12" ht="18" customHeight="1" x14ac:dyDescent="0.25">
      <c r="A63" s="170"/>
      <c r="B63" s="177"/>
      <c r="C63" s="171"/>
      <c r="D63" s="168"/>
      <c r="E63" s="169"/>
      <c r="F63" s="169"/>
      <c r="G63" s="173"/>
      <c r="H63" s="169"/>
      <c r="I63" s="173"/>
      <c r="J63" s="178"/>
      <c r="K63" s="173"/>
      <c r="L63" s="173"/>
    </row>
    <row r="64" spans="1:12" ht="18" customHeight="1" x14ac:dyDescent="0.25">
      <c r="A64" s="170"/>
      <c r="B64" s="177"/>
      <c r="C64" s="171"/>
      <c r="D64" s="168"/>
      <c r="E64" s="169"/>
      <c r="F64" s="169"/>
      <c r="G64" s="173"/>
      <c r="H64" s="169"/>
      <c r="I64" s="173"/>
      <c r="J64" s="178"/>
      <c r="K64" s="173"/>
      <c r="L64" s="173"/>
    </row>
    <row r="65" spans="1:12" ht="18" customHeight="1" x14ac:dyDescent="0.25">
      <c r="A65" s="170"/>
      <c r="B65" s="177"/>
      <c r="C65" s="171"/>
      <c r="D65" s="168"/>
      <c r="E65" s="169"/>
      <c r="F65" s="169"/>
      <c r="G65" s="173"/>
      <c r="H65" s="169"/>
      <c r="I65" s="174"/>
      <c r="J65" s="178"/>
      <c r="K65" s="173"/>
      <c r="L65" s="173"/>
    </row>
    <row r="66" spans="1:12" ht="18" customHeight="1" x14ac:dyDescent="0.25">
      <c r="A66" s="170"/>
      <c r="B66" s="177"/>
      <c r="C66" s="171"/>
      <c r="D66" s="168"/>
      <c r="E66" s="169"/>
      <c r="F66" s="169"/>
      <c r="G66" s="173"/>
      <c r="H66" s="169"/>
      <c r="I66" s="173"/>
      <c r="J66" s="178"/>
      <c r="K66" s="173"/>
      <c r="L66" s="173"/>
    </row>
    <row r="67" spans="1:12" ht="18" customHeight="1" x14ac:dyDescent="0.25">
      <c r="A67" s="170"/>
      <c r="B67" s="177"/>
      <c r="C67" s="171"/>
      <c r="D67" s="168"/>
      <c r="E67" s="169"/>
      <c r="F67" s="169"/>
      <c r="G67" s="173"/>
      <c r="H67" s="169"/>
      <c r="I67" s="173"/>
      <c r="J67" s="178"/>
      <c r="K67" s="173"/>
      <c r="L67" s="173"/>
    </row>
    <row r="68" spans="1:12" ht="18" customHeight="1" x14ac:dyDescent="0.25">
      <c r="A68" s="170"/>
      <c r="B68" s="177"/>
      <c r="C68" s="171"/>
      <c r="D68" s="168"/>
      <c r="E68" s="169"/>
      <c r="F68" s="169"/>
      <c r="G68" s="173"/>
      <c r="H68" s="169"/>
      <c r="I68" s="173"/>
      <c r="J68" s="178"/>
      <c r="K68" s="173"/>
      <c r="L68" s="173"/>
    </row>
    <row r="69" spans="1:12" ht="18" customHeight="1" x14ac:dyDescent="0.25">
      <c r="A69" s="170"/>
      <c r="B69" s="177"/>
      <c r="C69" s="171"/>
      <c r="D69" s="168"/>
      <c r="E69" s="169"/>
      <c r="F69" s="169"/>
      <c r="G69" s="173"/>
      <c r="H69" s="169"/>
      <c r="I69" s="179"/>
      <c r="J69" s="178"/>
      <c r="K69" s="173"/>
      <c r="L69" s="173"/>
    </row>
    <row r="70" spans="1:12" ht="34.5" customHeight="1" x14ac:dyDescent="0.4">
      <c r="A70" s="296" t="s">
        <v>221</v>
      </c>
      <c r="B70" s="297"/>
      <c r="C70" s="298"/>
      <c r="D70" s="193"/>
      <c r="E70" s="194"/>
      <c r="F70" s="194"/>
      <c r="G70" s="194"/>
      <c r="H70" s="194"/>
      <c r="I70" s="194"/>
      <c r="J70" s="194"/>
      <c r="K70" s="194"/>
      <c r="L70" s="194"/>
    </row>
    <row r="71" spans="1:12" s="4" customFormat="1" ht="18" customHeight="1" x14ac:dyDescent="0.25">
      <c r="A71" s="66" t="s">
        <v>238</v>
      </c>
      <c r="B71" s="67"/>
      <c r="C71" s="68" t="s">
        <v>10</v>
      </c>
      <c r="D71" s="146">
        <f t="shared" ref="D71:L71" si="0">SUM(D5:D70)</f>
        <v>0</v>
      </c>
      <c r="E71" s="146">
        <f t="shared" si="0"/>
        <v>0</v>
      </c>
      <c r="F71" s="146">
        <f t="shared" si="0"/>
        <v>0</v>
      </c>
      <c r="G71" s="146">
        <f t="shared" si="0"/>
        <v>0</v>
      </c>
      <c r="H71" s="146">
        <f t="shared" si="0"/>
        <v>0</v>
      </c>
      <c r="I71" s="146">
        <f t="shared" si="0"/>
        <v>0</v>
      </c>
      <c r="J71" s="146">
        <f t="shared" si="0"/>
        <v>0</v>
      </c>
      <c r="K71" s="146">
        <f t="shared" si="0"/>
        <v>0</v>
      </c>
      <c r="L71" s="146">
        <f t="shared" si="0"/>
        <v>0</v>
      </c>
    </row>
    <row r="72" spans="1:12" ht="18" customHeight="1" x14ac:dyDescent="0.25"/>
    <row r="73" spans="1:12" ht="18" customHeight="1" x14ac:dyDescent="0.25"/>
    <row r="74" spans="1:12" ht="18" customHeight="1" x14ac:dyDescent="0.25"/>
    <row r="75" spans="1:12" ht="18" customHeight="1" x14ac:dyDescent="0.25"/>
    <row r="76" spans="1:12" ht="18" customHeight="1" x14ac:dyDescent="0.25"/>
    <row r="77" spans="1:12" ht="18" customHeight="1" x14ac:dyDescent="0.25"/>
    <row r="78" spans="1:12" ht="18" customHeight="1" x14ac:dyDescent="0.25"/>
    <row r="79" spans="1:12" ht="18" customHeight="1" x14ac:dyDescent="0.25"/>
    <row r="80" spans="1:12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</sheetData>
  <mergeCells count="2">
    <mergeCell ref="M2:O2"/>
    <mergeCell ref="A70:C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G10-01</vt:lpstr>
      <vt:lpstr>G11-36</vt:lpstr>
      <vt:lpstr>C12-15</vt:lpstr>
      <vt:lpstr>D13-48</vt:lpstr>
      <vt:lpstr>K12-52</vt:lpstr>
      <vt:lpstr>G14-48</vt:lpstr>
      <vt:lpstr>Inventory Master</vt:lpstr>
      <vt:lpstr>170104032101</vt:lpstr>
      <vt:lpstr>1</vt:lpstr>
      <vt:lpstr>J15-65</vt:lpstr>
      <vt:lpstr>170912012109</vt:lpstr>
      <vt:lpstr>180604022206</vt:lpstr>
      <vt:lpstr>180713022207</vt:lpstr>
    </vt:vector>
  </TitlesOfParts>
  <Company>Alpha Biosciences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Naomi Atkins</cp:lastModifiedBy>
  <cp:lastPrinted>2012-10-04T19:22:11Z</cp:lastPrinted>
  <dcterms:created xsi:type="dcterms:W3CDTF">2008-02-18T14:13:43Z</dcterms:created>
  <dcterms:modified xsi:type="dcterms:W3CDTF">2018-08-23T19:05:21Z</dcterms:modified>
</cp:coreProperties>
</file>