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EABC7D35-C1EA-49F4-B953-39E45F3A14B8}" xr6:coauthVersionLast="34" xr6:coauthVersionMax="34" xr10:uidLastSave="{00000000-0000-0000-0000-000000000000}"/>
  <bookViews>
    <workbookView xWindow="480" yWindow="165" windowWidth="15450" windowHeight="11580" activeTab="4"/>
  </bookViews>
  <sheets>
    <sheet name="K12-62" sheetId="3" r:id="rId1"/>
    <sheet name="E10-63" sheetId="2" r:id="rId2"/>
    <sheet name="F14-66" sheetId="4" r:id="rId3"/>
    <sheet name="QC 15-255" sheetId="5" r:id="rId4"/>
    <sheet name="Inventory Master" sheetId="1" r:id="rId5"/>
    <sheet name="QC 16-451" sheetId="7" state="hidden" r:id="rId6"/>
    <sheet name="E15-75" sheetId="6" r:id="rId7"/>
    <sheet name="160906011910" sheetId="8" state="hidden" r:id="rId8"/>
  </sheets>
  <calcPr calcId="179021"/>
</workbook>
</file>

<file path=xl/calcChain.xml><?xml version="1.0" encoding="utf-8"?>
<calcChain xmlns="http://schemas.openxmlformats.org/spreadsheetml/2006/main">
  <c r="K11" i="1" l="1"/>
  <c r="E11" i="1"/>
  <c r="H11" i="1"/>
  <c r="J11" i="1"/>
  <c r="A11" i="1"/>
  <c r="L16" i="8"/>
  <c r="K16" i="8"/>
  <c r="I11" i="1" s="1"/>
  <c r="J16" i="8"/>
  <c r="I16" i="8"/>
  <c r="G11" i="1"/>
  <c r="H16" i="8"/>
  <c r="F11" i="1" s="1"/>
  <c r="G16" i="8"/>
  <c r="F16" i="8"/>
  <c r="D11" i="1" s="1"/>
  <c r="E16" i="8"/>
  <c r="C11" i="1" s="1"/>
  <c r="D16" i="8"/>
  <c r="B11" i="1"/>
  <c r="E2" i="8"/>
  <c r="A2" i="8"/>
  <c r="K10" i="1"/>
  <c r="E10" i="1"/>
  <c r="I10" i="1"/>
  <c r="A10" i="1"/>
  <c r="L16" i="7"/>
  <c r="J10" i="1" s="1"/>
  <c r="K16" i="7"/>
  <c r="J16" i="7"/>
  <c r="H10" i="1" s="1"/>
  <c r="I16" i="7"/>
  <c r="G10" i="1" s="1"/>
  <c r="H16" i="7"/>
  <c r="F10" i="1" s="1"/>
  <c r="G16" i="7"/>
  <c r="F16" i="7"/>
  <c r="D10" i="1" s="1"/>
  <c r="E16" i="7"/>
  <c r="C10" i="1" s="1"/>
  <c r="D16" i="7"/>
  <c r="B10" i="1" s="1"/>
  <c r="E2" i="7"/>
  <c r="A2" i="7"/>
  <c r="K9" i="1"/>
  <c r="E9" i="1"/>
  <c r="F9" i="1"/>
  <c r="J9" i="1"/>
  <c r="A9" i="1"/>
  <c r="A8" i="1"/>
  <c r="L17" i="6"/>
  <c r="K17" i="6"/>
  <c r="I9" i="1" s="1"/>
  <c r="J17" i="6"/>
  <c r="H9" i="1" s="1"/>
  <c r="I17" i="6"/>
  <c r="G9" i="1" s="1"/>
  <c r="H17" i="6"/>
  <c r="G17" i="6"/>
  <c r="F17" i="6"/>
  <c r="D9" i="1"/>
  <c r="E17" i="6"/>
  <c r="C9" i="1" s="1"/>
  <c r="D17" i="6"/>
  <c r="B9" i="1"/>
  <c r="E2" i="6"/>
  <c r="A2" i="6"/>
  <c r="K8" i="1"/>
  <c r="F8" i="1"/>
  <c r="H8" i="1"/>
  <c r="J8" i="1"/>
  <c r="L16" i="5"/>
  <c r="K16" i="5"/>
  <c r="I8" i="1" s="1"/>
  <c r="J16" i="5"/>
  <c r="I16" i="5"/>
  <c r="G8" i="1" s="1"/>
  <c r="H16" i="5"/>
  <c r="G16" i="5"/>
  <c r="E8" i="1" s="1"/>
  <c r="F16" i="5"/>
  <c r="D8" i="1" s="1"/>
  <c r="E16" i="5"/>
  <c r="C8" i="1" s="1"/>
  <c r="D16" i="5"/>
  <c r="B8" i="1" s="1"/>
  <c r="E2" i="5"/>
  <c r="A2" i="5"/>
  <c r="K7" i="1"/>
  <c r="K5" i="1"/>
  <c r="A7" i="1"/>
  <c r="A2" i="4"/>
  <c r="E2" i="4"/>
  <c r="D16" i="4"/>
  <c r="B7" i="1"/>
  <c r="E16" i="4"/>
  <c r="C7" i="1"/>
  <c r="F16" i="4"/>
  <c r="D7" i="1"/>
  <c r="G16" i="4"/>
  <c r="E7" i="1"/>
  <c r="H16" i="4"/>
  <c r="F7" i="1"/>
  <c r="I16" i="4"/>
  <c r="G7" i="1"/>
  <c r="J16" i="4"/>
  <c r="H7" i="1"/>
  <c r="H14" i="1" s="1"/>
  <c r="K16" i="4"/>
  <c r="I7" i="1"/>
  <c r="L16" i="4"/>
  <c r="J7" i="1"/>
  <c r="A2" i="2"/>
  <c r="E2" i="2"/>
  <c r="A2" i="1"/>
  <c r="D26" i="3"/>
  <c r="B5" i="1" s="1"/>
  <c r="L16" i="2"/>
  <c r="J6" i="1"/>
  <c r="K16" i="2"/>
  <c r="I6" i="1" s="1"/>
  <c r="J16" i="2"/>
  <c r="H6" i="1"/>
  <c r="I16" i="2"/>
  <c r="G6" i="1" s="1"/>
  <c r="H16" i="2"/>
  <c r="F6" i="1"/>
  <c r="G16" i="2"/>
  <c r="E6" i="1" s="1"/>
  <c r="F16" i="2"/>
  <c r="D6" i="1"/>
  <c r="E16" i="2"/>
  <c r="C6" i="1" s="1"/>
  <c r="D16" i="2"/>
  <c r="B6" i="1"/>
  <c r="L26" i="3"/>
  <c r="J5" i="1" s="1"/>
  <c r="K26" i="3"/>
  <c r="I5" i="1"/>
  <c r="J26" i="3"/>
  <c r="H5" i="1"/>
  <c r="I26" i="3"/>
  <c r="G5" i="1"/>
  <c r="H26" i="3"/>
  <c r="F5" i="1"/>
  <c r="G26" i="3"/>
  <c r="E5" i="1"/>
  <c r="E14" i="1" s="1"/>
  <c r="F26" i="3"/>
  <c r="D5" i="1"/>
  <c r="E26" i="3"/>
  <c r="C5" i="1"/>
  <c r="A5" i="1"/>
  <c r="K6" i="1"/>
  <c r="A6" i="1"/>
  <c r="I2" i="1"/>
  <c r="C14" i="1" l="1"/>
  <c r="G14" i="1"/>
  <c r="B14" i="1"/>
  <c r="D14" i="1"/>
  <c r="D15" i="1" s="1"/>
  <c r="F14" i="1"/>
  <c r="J14" i="1"/>
  <c r="I14" i="1"/>
</calcChain>
</file>

<file path=xl/sharedStrings.xml><?xml version="1.0" encoding="utf-8"?>
<sst xmlns="http://schemas.openxmlformats.org/spreadsheetml/2006/main" count="222" uniqueCount="68">
  <si>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</si>
  <si>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</si>
  <si>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</si>
  <si>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</si>
  <si>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</si>
  <si>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</si>
  <si>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</si>
  <si>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</si>
  <si>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</si>
  <si>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</si>
  <si>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</si>
  <si>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</si>
  <si>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</si>
  <si>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</si>
  <si>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Location</t>
  </si>
  <si>
    <t>BUY Agar</t>
  </si>
  <si>
    <t>B02-222</t>
  </si>
  <si>
    <t>E10-63</t>
  </si>
  <si>
    <t>SPM</t>
  </si>
  <si>
    <t>relased bulk</t>
  </si>
  <si>
    <t>singles</t>
  </si>
  <si>
    <t>inv adj</t>
  </si>
  <si>
    <t>ok</t>
  </si>
  <si>
    <t>to make B02-222 K12-62</t>
  </si>
  <si>
    <t>K12-62</t>
  </si>
  <si>
    <t>GEB</t>
  </si>
  <si>
    <t>Released Bulk</t>
  </si>
  <si>
    <t>Exp 12/15</t>
  </si>
  <si>
    <t>Fill to stock 1x100gm</t>
  </si>
  <si>
    <t>fill to stock 106x500gm</t>
  </si>
  <si>
    <t>STOCK</t>
  </si>
  <si>
    <t>shelf4</t>
  </si>
  <si>
    <t>BIOLOG 12-3116 106x500gm</t>
  </si>
  <si>
    <t>CDW</t>
  </si>
  <si>
    <t>F14-66</t>
  </si>
  <si>
    <t>Exp 7/17</t>
  </si>
  <si>
    <t>Fill to stock 107x500gm</t>
  </si>
  <si>
    <t>released</t>
  </si>
  <si>
    <t>ANE</t>
  </si>
  <si>
    <t>Packing</t>
  </si>
  <si>
    <t>BIOLOG 3787 105x500gm</t>
  </si>
  <si>
    <t>QC 15-255</t>
  </si>
  <si>
    <t xml:space="preserve">Fill to stock </t>
  </si>
  <si>
    <t>E15-75</t>
  </si>
  <si>
    <t>GS</t>
  </si>
  <si>
    <t>Exp 6/18</t>
  </si>
  <si>
    <t>Exp: N/A</t>
  </si>
  <si>
    <t>Fill to stock 100x500g</t>
  </si>
  <si>
    <t>ane</t>
  </si>
  <si>
    <t>biolog 6525</t>
  </si>
  <si>
    <t>QC 16-451</t>
  </si>
  <si>
    <t>EF</t>
  </si>
  <si>
    <t>Released bulk</t>
  </si>
  <si>
    <t>Fill to Biolog Sample 1x60g</t>
  </si>
  <si>
    <t>NSA</t>
  </si>
  <si>
    <t>ROLLOVER LOT TO 160906011910</t>
  </si>
  <si>
    <t>Exp 10/19</t>
  </si>
  <si>
    <t>Fill to Biolog 100x500g</t>
  </si>
  <si>
    <t>Released</t>
  </si>
  <si>
    <t>H4-6</t>
  </si>
  <si>
    <t>EH</t>
  </si>
  <si>
    <t>Biolog 10304</t>
  </si>
  <si>
    <t>discard</t>
  </si>
  <si>
    <t>kh</t>
  </si>
  <si>
    <t>resale</t>
  </si>
  <si>
    <t>QB COUNT ON 11/10/17</t>
  </si>
  <si>
    <t>COUNT ON 11/10/17</t>
  </si>
  <si>
    <t>QB ADJUSTMENT ON 11/10/17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</si>
</sst>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/d;@"/>
    <numFmt numFmtId="166" formatCode="0.0"/>
    <numFmt numFmtId="167" formatCode="0.000"/>
    <numFmt numFmtId="168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22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1" fillId="0" borderId="0" xfId="0" applyFont="1"/>
    <xf numFmtId="165" fontId="8" fillId="0" borderId="0" xfId="0" applyNumberFormat="1" applyFont="1" applyAlignment="1">
      <alignment vertical="top"/>
    </xf>
    <xf numFmtId="0" fontId="8" fillId="0" borderId="0" xfId="0" applyFont="1" applyBorder="1" applyAlignment="1">
      <alignment vertical="top"/>
    </xf>
    <xf numFmtId="0" fontId="0" fillId="0" borderId="0" xfId="0" applyBorder="1"/>
    <xf numFmtId="0" fontId="8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14" fontId="0" fillId="0" borderId="1" xfId="0" applyNumberFormat="1" applyBorder="1"/>
    <xf numFmtId="166" fontId="0" fillId="0" borderId="0" xfId="0" applyNumberFormat="1"/>
    <xf numFmtId="166" fontId="2" fillId="0" borderId="0" xfId="0" applyNumberFormat="1" applyFont="1"/>
    <xf numFmtId="166" fontId="4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" fontId="12" fillId="0" borderId="0" xfId="0" applyNumberFormat="1" applyFont="1" applyAlignment="1">
      <alignment horizontal="right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1" fontId="5" fillId="0" borderId="0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" fontId="15" fillId="0" borderId="0" xfId="0" applyNumberFormat="1" applyFont="1"/>
    <xf numFmtId="1" fontId="0" fillId="0" borderId="0" xfId="0" applyNumberForma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8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" fontId="17" fillId="0" borderId="0" xfId="0" applyNumberFormat="1" applyFont="1"/>
    <xf numFmtId="166" fontId="18" fillId="0" borderId="1" xfId="0" applyNumberFormat="1" applyFont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/>
    <xf numFmtId="0" fontId="16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1" fontId="0" fillId="2" borderId="1" xfId="0" applyNumberFormat="1" applyFill="1" applyBorder="1"/>
    <xf numFmtId="1" fontId="20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" fontId="18" fillId="4" borderId="1" xfId="0" applyNumberFormat="1" applyFont="1" applyFill="1" applyBorder="1" applyAlignment="1">
      <alignment horizontal="center"/>
    </xf>
    <xf numFmtId="167" fontId="20" fillId="0" borderId="1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" fontId="19" fillId="0" borderId="0" xfId="0" applyNumberFormat="1" applyFont="1"/>
    <xf numFmtId="1" fontId="16" fillId="0" borderId="0" xfId="0" applyNumberFormat="1" applyFont="1"/>
    <xf numFmtId="0" fontId="21" fillId="0" borderId="0" xfId="0" applyFont="1"/>
    <xf numFmtId="1" fontId="21" fillId="0" borderId="0" xfId="0" applyNumberFormat="1" applyFont="1"/>
    <xf numFmtId="0" fontId="0" fillId="5" borderId="0" xfId="0" applyFill="1"/>
    <xf numFmtId="1" fontId="0" fillId="5" borderId="0" xfId="0" applyNumberFormat="1" applyFill="1"/>
    <xf numFmtId="1" fontId="17" fillId="5" borderId="0" xfId="0" applyNumberFormat="1" applyFont="1" applyFill="1"/>
    <xf numFmtId="14" fontId="0" fillId="5" borderId="1" xfId="0" applyNumberForma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8" fillId="5" borderId="1" xfId="0" applyNumberFormat="1" applyFont="1" applyFill="1" applyBorder="1"/>
    <xf numFmtId="166" fontId="9" fillId="5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11" fillId="5" borderId="0" xfId="0" applyFont="1" applyFill="1"/>
    <xf numFmtId="168" fontId="22" fillId="5" borderId="0" xfId="1" applyNumberFormat="1" applyFont="1" applyFill="1"/>
    <xf numFmtId="0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" zoomScaleNormal="100" workbookViewId="0">
      <selection activeCell="D26" sqref="D2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1.140625" bestFit="1" customWidth="1"/>
    <col min="4" max="4" width="11.42578125" style="28" customWidth="1"/>
    <col min="5" max="8" width="8.85546875" style="32" customWidth="1"/>
    <col min="9" max="12" width="12.5703125" style="32" bestFit="1" customWidth="1"/>
  </cols>
  <sheetData>
    <row r="1" spans="1:12" ht="15" x14ac:dyDescent="0.2">
      <c r="A1" t="s">
        <v>0</v>
      </c>
      <c r="H1" s="43"/>
    </row>
    <row r="2" spans="1:12" s="1" customFormat="1" ht="29.25" customHeight="1" x14ac:dyDescent="0.4">
      <c r="A2" s="4" t="s">
        <v>15</v>
      </c>
      <c r="D2" s="29"/>
      <c r="E2" s="33" t="s">
        <v>16</v>
      </c>
      <c r="F2" s="33"/>
      <c r="G2" s="33"/>
      <c r="H2" s="43" t="s">
        <v>12</v>
      </c>
      <c r="I2" s="34" t="s">
        <v>12</v>
      </c>
      <c r="J2" s="33" t="s">
        <v>11</v>
      </c>
      <c r="K2" s="33" t="s">
        <v>24</v>
      </c>
      <c r="L2" s="33"/>
    </row>
    <row r="3" spans="1:12" s="46" customFormat="1" ht="30" customHeight="1" x14ac:dyDescent="0.2">
      <c r="C3" s="46" t="s">
        <v>12</v>
      </c>
      <c r="D3" s="46" t="s">
        <v>31</v>
      </c>
      <c r="E3" s="47"/>
      <c r="F3" s="47"/>
      <c r="G3" s="47"/>
      <c r="H3" s="47"/>
      <c r="I3" s="47"/>
      <c r="J3" s="47"/>
      <c r="K3" s="47"/>
      <c r="L3" s="4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26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23">
        <v>41243</v>
      </c>
      <c r="B5" s="2" t="s">
        <v>25</v>
      </c>
      <c r="C5" s="2" t="s">
        <v>26</v>
      </c>
      <c r="D5" s="30">
        <v>54.4</v>
      </c>
      <c r="E5" s="36"/>
      <c r="F5" s="36"/>
      <c r="G5" s="36"/>
      <c r="H5" s="36"/>
      <c r="I5" s="36"/>
      <c r="J5" s="36"/>
      <c r="K5" s="36"/>
      <c r="L5" s="36"/>
    </row>
    <row r="6" spans="1:12" ht="18" customHeight="1" x14ac:dyDescent="0.2">
      <c r="A6" s="23">
        <v>41247</v>
      </c>
      <c r="B6" s="50" t="s">
        <v>18</v>
      </c>
      <c r="C6" s="50" t="s">
        <v>28</v>
      </c>
      <c r="D6" s="42">
        <v>-0.1</v>
      </c>
      <c r="E6" s="36"/>
      <c r="F6" s="36"/>
      <c r="G6" s="36"/>
      <c r="H6" s="36"/>
      <c r="I6" s="36"/>
      <c r="J6" s="36"/>
      <c r="K6" s="36"/>
      <c r="L6" s="36"/>
    </row>
    <row r="7" spans="1:12" ht="18" customHeight="1" x14ac:dyDescent="0.2">
      <c r="A7" s="23">
        <v>41262</v>
      </c>
      <c r="B7" s="50" t="s">
        <v>18</v>
      </c>
      <c r="C7" s="64" t="s">
        <v>29</v>
      </c>
      <c r="D7" s="42">
        <v>-53</v>
      </c>
      <c r="E7" s="36"/>
      <c r="F7" s="36"/>
      <c r="G7" s="36"/>
      <c r="H7" s="36"/>
      <c r="I7" s="36"/>
      <c r="J7" s="36"/>
      <c r="K7" s="36"/>
      <c r="L7" s="36"/>
    </row>
    <row r="8" spans="1:12" ht="18" customHeight="1" x14ac:dyDescent="0.2">
      <c r="A8" s="23">
        <v>41264</v>
      </c>
      <c r="B8" s="50" t="s">
        <v>18</v>
      </c>
      <c r="C8" s="64" t="s">
        <v>30</v>
      </c>
      <c r="D8" s="42"/>
      <c r="E8" s="36"/>
      <c r="F8" s="65">
        <v>106</v>
      </c>
      <c r="G8" s="36"/>
      <c r="H8" s="36"/>
      <c r="I8" s="36"/>
      <c r="J8" s="36"/>
      <c r="K8" s="36"/>
      <c r="L8" s="36"/>
    </row>
    <row r="9" spans="1:12" ht="18" customHeight="1" x14ac:dyDescent="0.2">
      <c r="A9" s="23">
        <v>41264</v>
      </c>
      <c r="B9" s="50" t="s">
        <v>18</v>
      </c>
      <c r="C9" s="50" t="s">
        <v>32</v>
      </c>
      <c r="D9" s="53"/>
      <c r="E9" s="36"/>
      <c r="F9" s="66">
        <v>-106</v>
      </c>
      <c r="G9" s="36"/>
      <c r="H9" s="36"/>
      <c r="I9" s="36"/>
      <c r="J9" s="36"/>
      <c r="K9" s="36"/>
      <c r="L9" s="36"/>
    </row>
    <row r="10" spans="1:12" ht="18" customHeight="1" x14ac:dyDescent="0.2">
      <c r="A10" s="23">
        <v>41641</v>
      </c>
      <c r="B10" s="2" t="s">
        <v>33</v>
      </c>
      <c r="C10" s="2" t="s">
        <v>21</v>
      </c>
      <c r="D10" s="79">
        <v>-0.62</v>
      </c>
      <c r="E10" s="36"/>
      <c r="F10" s="36"/>
      <c r="G10" s="36"/>
      <c r="H10" s="36"/>
      <c r="I10" s="36"/>
      <c r="J10" s="36"/>
      <c r="K10" s="36"/>
      <c r="L10" s="36"/>
    </row>
    <row r="11" spans="1:12" ht="18" customHeight="1" x14ac:dyDescent="0.2">
      <c r="A11" s="23">
        <v>42374</v>
      </c>
      <c r="B11" s="2" t="s">
        <v>44</v>
      </c>
      <c r="C11" s="2" t="s">
        <v>21</v>
      </c>
      <c r="D11" s="80">
        <v>-0.68</v>
      </c>
      <c r="E11" s="36"/>
      <c r="F11" s="36"/>
      <c r="G11" s="36"/>
      <c r="H11" s="36"/>
      <c r="I11" s="36"/>
      <c r="J11" s="36"/>
      <c r="K11" s="36"/>
      <c r="L11" s="36"/>
    </row>
    <row r="12" spans="1:12" ht="18" customHeight="1" x14ac:dyDescent="0.2">
      <c r="A12" s="2"/>
      <c r="B12" s="2"/>
      <c r="C12" s="2"/>
      <c r="D12" s="30"/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/>
      <c r="L12" s="36"/>
    </row>
    <row r="13" spans="1:12" ht="18" customHeight="1" x14ac:dyDescent="0.2">
      <c r="A13" s="2"/>
      <c r="B13" s="2"/>
      <c r="C13" s="2"/>
      <c r="D13" s="30"/>
      <c r="E13" s="36"/>
      <c r="F13" s="36"/>
      <c r="G13" s="36"/>
      <c r="H13" s="36"/>
      <c r="I13" s="36"/>
      <c r="J13" s="36"/>
      <c r="K13" s="36"/>
      <c r="L13" s="36"/>
    </row>
    <row r="14" spans="1:12" ht="18" customHeight="1" x14ac:dyDescent="0.2">
      <c r="A14" s="2"/>
      <c r="B14" s="2"/>
      <c r="C14" s="2"/>
      <c r="D14" s="30"/>
      <c r="E14" s="36"/>
      <c r="F14" s="36"/>
      <c r="G14" s="36"/>
      <c r="H14" s="36"/>
      <c r="I14" s="36"/>
      <c r="J14" s="36"/>
      <c r="K14" s="36"/>
      <c r="L14" s="36"/>
    </row>
    <row r="15" spans="1:12" ht="18" customHeight="1" x14ac:dyDescent="0.2">
      <c r="A15" s="2"/>
      <c r="B15" s="2"/>
      <c r="C15" s="2"/>
      <c r="D15" s="30"/>
      <c r="E15" s="36"/>
      <c r="F15" s="36"/>
      <c r="G15" s="36"/>
      <c r="H15" s="36"/>
      <c r="I15" s="36"/>
      <c r="J15" s="36"/>
      <c r="K15" s="36"/>
      <c r="L15" s="36"/>
    </row>
    <row r="16" spans="1:12" ht="18" customHeight="1" x14ac:dyDescent="0.2">
      <c r="A16" s="2"/>
      <c r="B16" s="2"/>
      <c r="C16" s="2"/>
      <c r="D16" s="30"/>
      <c r="E16" s="36"/>
      <c r="F16" s="36"/>
      <c r="G16" s="36"/>
      <c r="H16" s="36"/>
      <c r="I16" s="36"/>
      <c r="J16" s="36"/>
      <c r="K16" s="36"/>
      <c r="L16" s="36"/>
    </row>
    <row r="17" spans="1:12" ht="18" customHeight="1" x14ac:dyDescent="0.2">
      <c r="A17" s="2"/>
      <c r="B17" s="2"/>
      <c r="C17" s="2"/>
      <c r="D17" s="30"/>
      <c r="E17" s="36"/>
      <c r="F17" s="36"/>
      <c r="G17" s="36"/>
      <c r="H17" s="36"/>
      <c r="I17" s="36"/>
      <c r="J17" s="36"/>
      <c r="K17" s="36"/>
      <c r="L17" s="36"/>
    </row>
    <row r="18" spans="1:12" ht="18" customHeight="1" x14ac:dyDescent="0.2">
      <c r="A18" s="2"/>
      <c r="B18" s="2"/>
      <c r="C18" s="2"/>
      <c r="D18" s="30"/>
      <c r="E18" s="36"/>
      <c r="F18" s="36"/>
      <c r="G18" s="36"/>
      <c r="H18" s="36"/>
      <c r="I18" s="36"/>
      <c r="J18" s="36"/>
      <c r="K18" s="36"/>
      <c r="L18" s="36"/>
    </row>
    <row r="19" spans="1:12" ht="18" customHeight="1" x14ac:dyDescent="0.2">
      <c r="A19" s="2"/>
      <c r="B19" s="2"/>
      <c r="C19" s="2"/>
      <c r="D19" s="30"/>
      <c r="E19" s="36"/>
      <c r="F19" s="36"/>
      <c r="G19" s="36"/>
      <c r="H19" s="36"/>
      <c r="I19" s="36"/>
      <c r="J19" s="36"/>
      <c r="K19" s="36"/>
      <c r="L19" s="36"/>
    </row>
    <row r="20" spans="1:12" ht="18" customHeight="1" x14ac:dyDescent="0.2">
      <c r="A20" s="2"/>
      <c r="B20" s="2"/>
      <c r="C20" s="2"/>
      <c r="D20" s="30"/>
      <c r="E20" s="36"/>
      <c r="F20" s="36"/>
      <c r="G20" s="36"/>
      <c r="H20" s="36"/>
      <c r="I20" s="36"/>
      <c r="J20" s="36"/>
      <c r="K20" s="36"/>
      <c r="L20" s="36"/>
    </row>
    <row r="21" spans="1:12" ht="18" customHeight="1" x14ac:dyDescent="0.2">
      <c r="A21" s="2"/>
      <c r="B21" s="2"/>
      <c r="C21" s="2"/>
      <c r="D21" s="30"/>
      <c r="E21" s="36"/>
      <c r="F21" s="36"/>
      <c r="G21" s="36"/>
      <c r="H21" s="36"/>
      <c r="I21" s="36"/>
      <c r="J21" s="36"/>
      <c r="K21" s="36"/>
      <c r="L21" s="36"/>
    </row>
    <row r="22" spans="1:12" ht="18" customHeight="1" x14ac:dyDescent="0.2">
      <c r="A22" s="2"/>
      <c r="B22" s="2"/>
      <c r="C22" s="2"/>
      <c r="D22" s="30"/>
      <c r="E22" s="36"/>
      <c r="F22" s="36"/>
      <c r="G22" s="36"/>
      <c r="H22" s="36"/>
      <c r="I22" s="36"/>
      <c r="J22" s="36"/>
      <c r="K22" s="36"/>
      <c r="L22" s="36"/>
    </row>
    <row r="23" spans="1:12" ht="18" customHeight="1" x14ac:dyDescent="0.2">
      <c r="A23" s="2"/>
      <c r="B23" s="2"/>
      <c r="C23" s="2"/>
      <c r="D23" s="30"/>
      <c r="E23" s="36"/>
      <c r="F23" s="36"/>
      <c r="G23" s="36"/>
      <c r="H23" s="36"/>
      <c r="I23" s="36"/>
      <c r="J23" s="36"/>
      <c r="K23" s="36"/>
      <c r="L23" s="36"/>
    </row>
    <row r="24" spans="1:12" ht="18" customHeight="1" x14ac:dyDescent="0.2"/>
    <row r="25" spans="1:12" ht="18" customHeight="1" x14ac:dyDescent="0.2">
      <c r="A25" s="18" t="s">
        <v>27</v>
      </c>
      <c r="B25" s="18"/>
      <c r="C25" s="19"/>
      <c r="D25" s="31"/>
      <c r="E25" s="37"/>
      <c r="F25" s="37"/>
      <c r="G25" s="37"/>
      <c r="H25" s="37"/>
      <c r="I25" s="37"/>
      <c r="J25" s="37"/>
      <c r="K25" s="37"/>
      <c r="L25" s="37"/>
    </row>
    <row r="26" spans="1:12" s="5" customFormat="1" ht="18" customHeight="1" x14ac:dyDescent="0.2">
      <c r="A26" s="20" t="s">
        <v>12</v>
      </c>
      <c r="B26" s="19"/>
      <c r="C26" s="21" t="s">
        <v>10</v>
      </c>
      <c r="D26" s="38">
        <f>SUM(D5:D23)</f>
        <v>-2.886579864025407E-15</v>
      </c>
      <c r="E26" s="38">
        <f t="shared" ref="E26:L26" si="0">SUM(E5:E23)</f>
        <v>0</v>
      </c>
      <c r="F26" s="38">
        <f t="shared" si="0"/>
        <v>0</v>
      </c>
      <c r="G26" s="38">
        <f t="shared" si="0"/>
        <v>0</v>
      </c>
      <c r="H26" s="38">
        <f t="shared" si="0"/>
        <v>0</v>
      </c>
      <c r="I26" s="38">
        <f t="shared" si="0"/>
        <v>0</v>
      </c>
      <c r="J26" s="38">
        <f t="shared" si="0"/>
        <v>0</v>
      </c>
      <c r="K26" s="38">
        <f t="shared" si="0"/>
        <v>0</v>
      </c>
      <c r="L26" s="38">
        <f t="shared" si="0"/>
        <v>0</v>
      </c>
    </row>
    <row r="27" spans="1:12" ht="18" customHeight="1" x14ac:dyDescent="0.2">
      <c r="A27" s="22" t="s">
        <v>12</v>
      </c>
      <c r="B27" s="19"/>
      <c r="C27" s="19"/>
      <c r="D27" s="31"/>
      <c r="E27" s="37"/>
      <c r="F27" s="37"/>
      <c r="G27" s="37"/>
      <c r="H27" s="37"/>
      <c r="I27" s="37"/>
      <c r="J27" s="37"/>
      <c r="K27" s="37"/>
      <c r="L27" s="37"/>
    </row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</sheetData>
  <phoneticPr fontId="7" type="noConversion"/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zoomScaleNormal="100" workbookViewId="0">
      <pane ySplit="4" topLeftCell="A5" activePane="bottomLeft" state="frozen"/>
      <selection pane="bottomLeft" activeCell="D7" sqref="D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customWidth="1"/>
    <col min="4" max="4" width="11.42578125" customWidth="1"/>
    <col min="5" max="8" width="8.85546875" style="32" customWidth="1"/>
    <col min="9" max="12" width="12.5703125" style="32" bestFit="1" customWidth="1"/>
  </cols>
  <sheetData>
    <row r="1" spans="1:12" x14ac:dyDescent="0.2">
      <c r="A1" t="s">
        <v>0</v>
      </c>
      <c r="H1" s="44" t="s">
        <v>14</v>
      </c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33" t="s">
        <v>17</v>
      </c>
      <c r="L2" s="33"/>
    </row>
    <row r="3" spans="1:12" x14ac:dyDescent="0.2">
      <c r="D3" t="s">
        <v>20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23">
        <v>40846</v>
      </c>
      <c r="B5" s="2" t="s">
        <v>18</v>
      </c>
      <c r="C5" s="2" t="s">
        <v>19</v>
      </c>
      <c r="D5" s="9">
        <v>0.36</v>
      </c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5" x14ac:dyDescent="0.2">
      <c r="A6" s="23">
        <v>41218</v>
      </c>
      <c r="B6" s="50" t="s">
        <v>18</v>
      </c>
      <c r="C6" s="51" t="s">
        <v>21</v>
      </c>
      <c r="D6" s="41" t="s">
        <v>22</v>
      </c>
      <c r="E6" s="39"/>
      <c r="F6" s="39" t="s">
        <v>12</v>
      </c>
      <c r="G6" s="39"/>
      <c r="H6" s="39"/>
      <c r="I6" s="39"/>
      <c r="J6" s="39"/>
      <c r="K6" s="39"/>
      <c r="L6" s="39"/>
    </row>
    <row r="7" spans="1:12" ht="18" customHeight="1" x14ac:dyDescent="0.2">
      <c r="A7" s="23">
        <v>41242</v>
      </c>
      <c r="B7" s="50" t="s">
        <v>18</v>
      </c>
      <c r="C7" s="51" t="s">
        <v>23</v>
      </c>
      <c r="D7" s="9">
        <v>-0.36</v>
      </c>
      <c r="E7" s="39"/>
      <c r="F7" s="39" t="s">
        <v>12</v>
      </c>
      <c r="G7" s="39"/>
      <c r="H7" s="39"/>
      <c r="I7" s="39"/>
      <c r="J7" s="39"/>
      <c r="K7" s="39"/>
      <c r="L7" s="39"/>
    </row>
    <row r="8" spans="1:12" ht="18" customHeight="1" x14ac:dyDescent="0.2">
      <c r="A8" s="2"/>
      <c r="B8" s="2"/>
      <c r="C8" s="9"/>
      <c r="D8" s="9"/>
      <c r="E8" s="39"/>
      <c r="F8" s="39"/>
      <c r="G8" s="39"/>
      <c r="H8" s="39"/>
      <c r="I8" s="39"/>
      <c r="J8" s="39"/>
      <c r="K8" s="39"/>
      <c r="L8" s="39"/>
    </row>
    <row r="9" spans="1:12" ht="18" customHeight="1" x14ac:dyDescent="0.2">
      <c r="A9" s="2"/>
      <c r="B9" s="2"/>
      <c r="C9" s="9"/>
      <c r="D9" s="9"/>
      <c r="E9" s="39"/>
      <c r="F9" s="39"/>
      <c r="G9" s="39"/>
      <c r="H9" s="39"/>
      <c r="I9" s="39"/>
      <c r="J9" s="39"/>
      <c r="K9" s="39"/>
      <c r="L9" s="39"/>
    </row>
    <row r="10" spans="1:12" ht="18" customHeight="1" x14ac:dyDescent="0.2">
      <c r="A10" s="2"/>
      <c r="B10" s="2"/>
      <c r="C10" s="9"/>
      <c r="D10" s="9"/>
      <c r="E10" s="39"/>
      <c r="F10" s="39"/>
      <c r="G10" s="39"/>
      <c r="H10" s="39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/>
    <row r="15" spans="1:12" ht="18" customHeight="1" x14ac:dyDescent="0.2">
      <c r="B15" s="14"/>
    </row>
    <row r="16" spans="1:12" s="5" customFormat="1" ht="18" customHeight="1" x14ac:dyDescent="0.2">
      <c r="A16" s="17" t="s">
        <v>12</v>
      </c>
      <c r="B16" s="15"/>
      <c r="C16" s="6" t="s">
        <v>10</v>
      </c>
      <c r="D16" s="6">
        <f>SUM(D5:D13)</f>
        <v>0</v>
      </c>
      <c r="E16" s="40">
        <f t="shared" ref="E16:L16" si="0">SUM(E5:E13)</f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honeticPr fontId="7" type="noConversion"/>
  <pageMargins left="0.75" right="0.75" top="1" bottom="1" header="0.5" footer="0.5"/>
  <pageSetup scale="6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zoomScaleNormal="100" workbookViewId="0">
      <pane ySplit="4" topLeftCell="A5" activePane="bottomLeft" state="frozen"/>
      <selection pane="bottomLeft" activeCell="F8" sqref="F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customWidth="1"/>
    <col min="4" max="4" width="11.42578125" customWidth="1"/>
    <col min="5" max="8" width="8.85546875" style="32" customWidth="1"/>
    <col min="9" max="12" width="12.5703125" style="32" bestFit="1" customWidth="1"/>
  </cols>
  <sheetData>
    <row r="1" spans="1:12" x14ac:dyDescent="0.2">
      <c r="A1" t="s">
        <v>0</v>
      </c>
      <c r="H1" s="44"/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33" t="s">
        <v>34</v>
      </c>
      <c r="L2" s="33"/>
    </row>
    <row r="3" spans="1:12" x14ac:dyDescent="0.2">
      <c r="D3" t="s">
        <v>37</v>
      </c>
      <c r="F3" s="52" t="s">
        <v>39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54">
        <v>41821</v>
      </c>
      <c r="B5" s="55" t="s">
        <v>25</v>
      </c>
      <c r="C5" s="55" t="s">
        <v>26</v>
      </c>
      <c r="D5" s="56">
        <v>53.8</v>
      </c>
      <c r="E5" s="57"/>
      <c r="F5" s="57"/>
      <c r="G5" s="36"/>
      <c r="H5" s="36"/>
      <c r="I5" s="36"/>
      <c r="J5" s="36"/>
      <c r="K5" s="36"/>
      <c r="L5" s="36"/>
    </row>
    <row r="6" spans="1:12" ht="18" customHeight="1" x14ac:dyDescent="0.2">
      <c r="A6" s="54">
        <v>41822</v>
      </c>
      <c r="B6" s="58" t="s">
        <v>18</v>
      </c>
      <c r="C6" s="68" t="s">
        <v>36</v>
      </c>
      <c r="D6" s="60">
        <v>-53.8</v>
      </c>
      <c r="E6" s="61"/>
      <c r="F6" s="61"/>
      <c r="G6" s="39"/>
      <c r="H6" s="39"/>
      <c r="I6" s="39"/>
      <c r="J6" s="39"/>
      <c r="K6" s="39"/>
      <c r="L6" s="39"/>
    </row>
    <row r="7" spans="1:12" ht="18" customHeight="1" x14ac:dyDescent="0.2">
      <c r="A7" s="54">
        <v>41834</v>
      </c>
      <c r="B7" s="55" t="s">
        <v>38</v>
      </c>
      <c r="C7" s="67" t="s">
        <v>30</v>
      </c>
      <c r="D7" s="62"/>
      <c r="E7" s="61"/>
      <c r="F7" s="69">
        <v>105</v>
      </c>
      <c r="G7" s="39"/>
      <c r="H7" s="39"/>
      <c r="I7" s="39"/>
      <c r="J7" s="39"/>
      <c r="K7" s="39"/>
      <c r="L7" s="39"/>
    </row>
    <row r="8" spans="1:12" ht="18" customHeight="1" x14ac:dyDescent="0.2">
      <c r="A8" s="54">
        <v>41834</v>
      </c>
      <c r="B8" s="58" t="s">
        <v>18</v>
      </c>
      <c r="C8" s="59" t="s">
        <v>40</v>
      </c>
      <c r="D8" s="56"/>
      <c r="E8" s="61"/>
      <c r="F8" s="61">
        <v>-105</v>
      </c>
      <c r="G8" s="39"/>
      <c r="H8" s="39"/>
      <c r="I8" s="39"/>
      <c r="J8" s="39"/>
      <c r="K8" s="39"/>
      <c r="L8" s="39"/>
    </row>
    <row r="9" spans="1:12" ht="18" customHeight="1" x14ac:dyDescent="0.2">
      <c r="A9" s="54"/>
      <c r="B9" s="58"/>
      <c r="C9" s="59"/>
      <c r="D9" s="56"/>
      <c r="E9" s="61"/>
      <c r="F9" s="63"/>
      <c r="G9" s="39"/>
      <c r="H9" s="39"/>
      <c r="I9" s="39"/>
      <c r="J9" s="39"/>
      <c r="K9" s="39"/>
      <c r="L9" s="39"/>
    </row>
    <row r="10" spans="1:12" ht="18" customHeight="1" x14ac:dyDescent="0.2">
      <c r="A10" s="2"/>
      <c r="B10" s="2"/>
      <c r="C10" s="9"/>
      <c r="D10" s="9"/>
      <c r="E10" s="39"/>
      <c r="F10" s="39"/>
      <c r="G10" s="39"/>
      <c r="H10" s="39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/>
    <row r="15" spans="1:12" ht="18" customHeight="1" x14ac:dyDescent="0.2">
      <c r="A15" s="18" t="s">
        <v>35</v>
      </c>
      <c r="B15" s="14"/>
    </row>
    <row r="16" spans="1:12" s="5" customFormat="1" ht="18" customHeight="1" x14ac:dyDescent="0.2">
      <c r="A16" s="17" t="s">
        <v>12</v>
      </c>
      <c r="B16" s="15"/>
      <c r="C16" s="6" t="s">
        <v>10</v>
      </c>
      <c r="D16" s="6">
        <f t="shared" ref="D16:L16" si="0">SUM(D5:D13)</f>
        <v>0</v>
      </c>
      <c r="E16" s="40">
        <f t="shared" si="0"/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honeticPr fontId="7" type="noConversion"/>
  <pageMargins left="0.75" right="0.75" top="1" bottom="1" header="0.5" footer="0.5"/>
  <pageSetup scale="6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zoomScaleNormal="100" workbookViewId="0">
      <pane ySplit="4" topLeftCell="A5" activePane="bottomLeft" state="frozen"/>
      <selection pane="bottomLeft" activeCell="C21" sqref="C2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customWidth="1"/>
    <col min="4" max="4" width="11.42578125" customWidth="1"/>
    <col min="5" max="8" width="8.85546875" style="32" customWidth="1"/>
    <col min="9" max="12" width="12.5703125" style="32" bestFit="1" customWidth="1"/>
  </cols>
  <sheetData>
    <row r="1" spans="1:12" x14ac:dyDescent="0.2">
      <c r="A1" t="s">
        <v>0</v>
      </c>
      <c r="H1" s="44"/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33" t="s">
        <v>41</v>
      </c>
      <c r="L2" s="33"/>
    </row>
    <row r="3" spans="1:12" x14ac:dyDescent="0.2">
      <c r="F3" s="52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54">
        <v>42137</v>
      </c>
      <c r="B5" s="55" t="s">
        <v>25</v>
      </c>
      <c r="C5" s="55" t="s">
        <v>26</v>
      </c>
      <c r="D5" s="56">
        <v>0.59</v>
      </c>
      <c r="E5" s="57"/>
      <c r="F5" s="57"/>
      <c r="G5" s="36"/>
      <c r="H5" s="36"/>
      <c r="I5" s="36"/>
      <c r="J5" s="36"/>
      <c r="K5" s="36"/>
      <c r="L5" s="36"/>
    </row>
    <row r="6" spans="1:12" ht="18" customHeight="1" x14ac:dyDescent="0.2">
      <c r="A6" s="70">
        <v>42138</v>
      </c>
      <c r="B6" s="71" t="s">
        <v>38</v>
      </c>
      <c r="C6" s="72" t="s">
        <v>42</v>
      </c>
      <c r="D6" s="73">
        <v>-0.59</v>
      </c>
      <c r="E6" s="74"/>
      <c r="F6" s="74"/>
      <c r="G6" s="39"/>
      <c r="H6" s="39"/>
      <c r="I6" s="39"/>
      <c r="J6" s="39"/>
      <c r="K6" s="39"/>
      <c r="L6" s="39"/>
    </row>
    <row r="7" spans="1:12" ht="18" customHeight="1" x14ac:dyDescent="0.2">
      <c r="A7" s="70"/>
      <c r="B7" s="75"/>
      <c r="C7" s="76"/>
      <c r="D7" s="77"/>
      <c r="E7" s="74"/>
      <c r="F7" s="74"/>
      <c r="G7" s="39"/>
      <c r="H7" s="39"/>
      <c r="I7" s="39"/>
      <c r="J7" s="39"/>
      <c r="K7" s="39"/>
      <c r="L7" s="39"/>
    </row>
    <row r="8" spans="1:12" ht="18" customHeight="1" x14ac:dyDescent="0.2">
      <c r="A8" s="70"/>
      <c r="B8" s="71"/>
      <c r="C8" s="72"/>
      <c r="D8" s="76"/>
      <c r="E8" s="74"/>
      <c r="F8" s="74"/>
      <c r="G8" s="39"/>
      <c r="H8" s="39"/>
      <c r="I8" s="39"/>
      <c r="J8" s="39"/>
      <c r="K8" s="39"/>
      <c r="L8" s="39"/>
    </row>
    <row r="9" spans="1:12" ht="18" customHeight="1" x14ac:dyDescent="0.2">
      <c r="A9" s="70"/>
      <c r="B9" s="71"/>
      <c r="C9" s="72"/>
      <c r="D9" s="76"/>
      <c r="E9" s="74"/>
      <c r="F9" s="78"/>
      <c r="G9" s="39"/>
      <c r="H9" s="39"/>
      <c r="I9" s="39"/>
      <c r="J9" s="39"/>
      <c r="K9" s="39"/>
      <c r="L9" s="39"/>
    </row>
    <row r="10" spans="1:12" ht="18" customHeight="1" x14ac:dyDescent="0.2">
      <c r="A10" s="2"/>
      <c r="B10" s="2"/>
      <c r="C10" s="9"/>
      <c r="D10" s="9"/>
      <c r="E10" s="39"/>
      <c r="F10" s="39"/>
      <c r="G10" s="39"/>
      <c r="H10" s="39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/>
    <row r="15" spans="1:12" ht="18" customHeight="1" x14ac:dyDescent="0.2">
      <c r="A15" s="18" t="s">
        <v>46</v>
      </c>
      <c r="B15" s="14"/>
    </row>
    <row r="16" spans="1:12" s="5" customFormat="1" ht="18" customHeight="1" x14ac:dyDescent="0.2">
      <c r="A16" s="17" t="s">
        <v>12</v>
      </c>
      <c r="B16" s="15"/>
      <c r="C16" s="6" t="s">
        <v>10</v>
      </c>
      <c r="D16" s="6">
        <f t="shared" ref="D16:L16" si="0">SUM(D5:D13)</f>
        <v>0</v>
      </c>
      <c r="E16" s="40">
        <f t="shared" si="0"/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ageMargins left="0.75" right="0.75" top="1" bottom="1" header="0.5" footer="0.5"/>
  <pageSetup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19"/>
  <sheetViews>
    <sheetView tabSelected="1" workbookViewId="0">
      <selection activeCell="E2" sqref="E2"/>
    </sheetView>
  </sheetViews>
  <sheetFormatPr defaultRowHeight="15.75" x14ac:dyDescent="0.25"/>
  <cols>
    <col min="1" max="1" width="28" bestFit="1" customWidth="1"/>
    <col min="2" max="2" width="11.85546875" style="24" bestFit="1" customWidth="1"/>
    <col min="3" max="3" width="10.5703125" bestFit="1" customWidth="1"/>
    <col min="7" max="10" width="12.5703125" bestFit="1" customWidth="1"/>
    <col min="11" max="11" width="12.5703125" style="16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3" t="str">
        <f>'K12-62'!A2</f>
        <v>BUY Agar</v>
      </c>
      <c r="B2" s="25"/>
      <c r="H2" s="1" t="s">
        <v>13</v>
      </c>
      <c r="I2" s="1" t="str">
        <f>'K12-62'!E2</f>
        <v>B02-222</v>
      </c>
      <c r="K2" s="16"/>
    </row>
    <row r="3" spans="1:11" x14ac:dyDescent="0.25">
      <c r="D3" s="98">
        <v>70005</v>
      </c>
    </row>
    <row r="4" spans="1:11" ht="18" customHeight="1" x14ac:dyDescent="0.3">
      <c r="A4" s="3" t="s">
        <v>11</v>
      </c>
      <c r="B4" s="26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'K12-62'!K2</f>
        <v>K12-62</v>
      </c>
      <c r="B5" s="27">
        <f>'K12-62'!D26</f>
        <v>-2.886579864025407E-15</v>
      </c>
      <c r="C5" s="10">
        <f>'K12-62'!E26</f>
        <v>0</v>
      </c>
      <c r="D5" s="10">
        <f>'K12-62'!F26</f>
        <v>0</v>
      </c>
      <c r="E5" s="10">
        <f>'K12-62'!G26</f>
        <v>0</v>
      </c>
      <c r="F5" s="10">
        <f>'K12-62'!H26</f>
        <v>0</v>
      </c>
      <c r="G5" s="10">
        <f>'K12-62'!I26</f>
        <v>0</v>
      </c>
      <c r="H5" s="10">
        <f>'K12-62'!J26</f>
        <v>0</v>
      </c>
      <c r="I5" s="10">
        <f>'K12-62'!K26</f>
        <v>0</v>
      </c>
      <c r="J5" s="10">
        <f>'K12-62'!L26</f>
        <v>0</v>
      </c>
      <c r="K5" s="16" t="str">
        <f>'K12-62'!A25</f>
        <v>Exp 12/15</v>
      </c>
    </row>
    <row r="6" spans="1:11" ht="16.5" customHeight="1" x14ac:dyDescent="0.3">
      <c r="A6" s="8" t="str">
        <f>'E10-63'!K2</f>
        <v>E10-63</v>
      </c>
      <c r="B6" s="27">
        <f>'E10-63'!D16</f>
        <v>0</v>
      </c>
      <c r="C6" s="10">
        <f>'E10-63'!E16</f>
        <v>0</v>
      </c>
      <c r="D6" s="10">
        <f>'E10-63'!F16</f>
        <v>0</v>
      </c>
      <c r="E6" s="10">
        <f>'E10-63'!G16</f>
        <v>0</v>
      </c>
      <c r="F6" s="10">
        <f>'E10-63'!H16</f>
        <v>0</v>
      </c>
      <c r="G6" s="10">
        <f>'E10-63'!I16</f>
        <v>0</v>
      </c>
      <c r="H6" s="10">
        <f>'E10-63'!J16</f>
        <v>0</v>
      </c>
      <c r="I6" s="10">
        <f>'E10-63'!K16</f>
        <v>0</v>
      </c>
      <c r="J6" s="10">
        <f>'E10-63'!L16</f>
        <v>0</v>
      </c>
      <c r="K6" s="16" t="str">
        <f>'E10-63'!A16</f>
        <v xml:space="preserve"> </v>
      </c>
    </row>
    <row r="7" spans="1:11" ht="18" customHeight="1" x14ac:dyDescent="0.3">
      <c r="A7" s="48" t="str">
        <f>'F14-66'!K2</f>
        <v>F14-66</v>
      </c>
      <c r="B7" s="27">
        <f>'F14-66'!D16</f>
        <v>0</v>
      </c>
      <c r="C7" s="49">
        <f>'F14-66'!E16</f>
        <v>0</v>
      </c>
      <c r="D7" s="49">
        <f>'F14-66'!F16</f>
        <v>0</v>
      </c>
      <c r="E7" s="49">
        <f>'F14-66'!G16</f>
        <v>0</v>
      </c>
      <c r="F7" s="49">
        <f>'F14-66'!H16</f>
        <v>0</v>
      </c>
      <c r="G7" s="49">
        <f>'F14-66'!I16</f>
        <v>0</v>
      </c>
      <c r="H7" s="49">
        <f>'F14-66'!J16</f>
        <v>0</v>
      </c>
      <c r="I7" s="49">
        <f>'F14-66'!K16</f>
        <v>0</v>
      </c>
      <c r="J7" s="49">
        <f>'F14-66'!L16</f>
        <v>0</v>
      </c>
      <c r="K7" s="16" t="str">
        <f>'F14-66'!A15</f>
        <v>Exp 7/17</v>
      </c>
    </row>
    <row r="8" spans="1:11" ht="18" customHeight="1" x14ac:dyDescent="0.3">
      <c r="A8" s="48" t="str">
        <f>'QC 15-255'!K2</f>
        <v>QC 15-255</v>
      </c>
      <c r="B8" s="27">
        <f>'QC 15-255'!D16</f>
        <v>0</v>
      </c>
      <c r="C8" s="49">
        <f>'QC 15-255'!E16</f>
        <v>0</v>
      </c>
      <c r="D8" s="49">
        <f>'QC 15-255'!F16</f>
        <v>0</v>
      </c>
      <c r="E8" s="49">
        <f>'QC 15-255'!G16</f>
        <v>0</v>
      </c>
      <c r="F8" s="49">
        <f>'QC 15-255'!H16</f>
        <v>0</v>
      </c>
      <c r="G8" s="49">
        <f>'QC 15-255'!I16</f>
        <v>0</v>
      </c>
      <c r="H8" s="49">
        <f>'QC 15-255'!J16</f>
        <v>0</v>
      </c>
      <c r="I8" s="49">
        <f>'QC 15-255'!K16</f>
        <v>0</v>
      </c>
      <c r="J8" s="49">
        <f>'QC 15-255'!L16</f>
        <v>0</v>
      </c>
      <c r="K8" s="16" t="str">
        <f>'QC 15-255'!A15</f>
        <v>Exp: N/A</v>
      </c>
    </row>
    <row r="9" spans="1:11" s="85" customFormat="1" ht="18" customHeight="1" x14ac:dyDescent="0.3">
      <c r="A9" s="93" t="str">
        <f>'E15-75'!K2</f>
        <v>E15-75</v>
      </c>
      <c r="B9" s="94">
        <f>'E15-75'!D17</f>
        <v>0</v>
      </c>
      <c r="C9" s="95">
        <f>'E15-75'!E17</f>
        <v>0</v>
      </c>
      <c r="D9" s="95">
        <f>'E15-75'!F17</f>
        <v>6</v>
      </c>
      <c r="E9" s="95">
        <f>'E15-75'!G17</f>
        <v>0</v>
      </c>
      <c r="F9" s="95">
        <f>'E15-75'!H17</f>
        <v>0</v>
      </c>
      <c r="G9" s="95">
        <f>'E15-75'!I17</f>
        <v>0</v>
      </c>
      <c r="H9" s="95">
        <f>'E15-75'!J17</f>
        <v>0</v>
      </c>
      <c r="I9" s="95">
        <f>'E15-75'!K17</f>
        <v>0</v>
      </c>
      <c r="J9" s="95">
        <f>'E15-75'!L17</f>
        <v>0</v>
      </c>
      <c r="K9" s="96" t="str">
        <f>'E15-75'!A16</f>
        <v>Exp 6/18</v>
      </c>
    </row>
    <row r="10" spans="1:11" ht="18" customHeight="1" x14ac:dyDescent="0.3">
      <c r="A10" s="48" t="str">
        <f>'QC 16-451'!K2</f>
        <v>QC 16-451</v>
      </c>
      <c r="B10" s="27">
        <f>'QC 16-451'!D16</f>
        <v>0</v>
      </c>
      <c r="C10" s="49">
        <f>'QC 16-451'!E16</f>
        <v>0</v>
      </c>
      <c r="D10" s="49">
        <f>'QC 16-451'!F16</f>
        <v>0</v>
      </c>
      <c r="E10" s="49">
        <f>'QC 16-451'!G16</f>
        <v>0</v>
      </c>
      <c r="F10" s="49">
        <f>'QC 16-451'!H16</f>
        <v>0</v>
      </c>
      <c r="G10" s="49">
        <f>'QC 16-451'!I16</f>
        <v>0</v>
      </c>
      <c r="H10" s="49">
        <f>'QC 16-451'!J16</f>
        <v>0</v>
      </c>
      <c r="I10" s="49">
        <f>'QC 16-451'!K16</f>
        <v>0</v>
      </c>
      <c r="J10" s="49">
        <f>'QC 16-451'!L16</f>
        <v>0</v>
      </c>
      <c r="K10" s="16" t="str">
        <f>'QC 16-451'!A15</f>
        <v>Exp: N/A</v>
      </c>
    </row>
    <row r="11" spans="1:11" ht="18" customHeight="1" x14ac:dyDescent="0.3">
      <c r="A11" s="48">
        <f>'160906011910'!K2</f>
        <v>160906011910</v>
      </c>
      <c r="B11" s="27">
        <f>'160906011910'!D16</f>
        <v>0</v>
      </c>
      <c r="C11" s="49">
        <f>'160906011910'!E16</f>
        <v>0</v>
      </c>
      <c r="D11" s="49">
        <f>'160906011910'!F16</f>
        <v>0</v>
      </c>
      <c r="E11" s="49">
        <f>'160906011910'!G16</f>
        <v>0</v>
      </c>
      <c r="F11" s="49">
        <f>'160906011910'!H16</f>
        <v>0</v>
      </c>
      <c r="G11" s="49">
        <f>'160906011910'!I16</f>
        <v>0</v>
      </c>
      <c r="H11" s="49">
        <f>'160906011910'!J16</f>
        <v>0</v>
      </c>
      <c r="I11" s="49">
        <f>'160906011910'!K16</f>
        <v>0</v>
      </c>
      <c r="J11" s="49">
        <f>'160906011910'!L16</f>
        <v>0</v>
      </c>
      <c r="K11" s="16" t="str">
        <f>'160906011910'!A15</f>
        <v>Exp 10/19</v>
      </c>
    </row>
    <row r="12" spans="1:11" ht="18" customHeight="1" x14ac:dyDescent="0.3">
      <c r="A12" s="8"/>
      <c r="B12" s="27"/>
      <c r="C12" s="10"/>
      <c r="D12" s="10"/>
      <c r="E12" s="10"/>
      <c r="F12" s="10"/>
      <c r="G12" s="10"/>
      <c r="H12" s="10"/>
      <c r="I12" s="10"/>
      <c r="J12" s="10"/>
    </row>
    <row r="13" spans="1:11" ht="18" customHeight="1" x14ac:dyDescent="0.3">
      <c r="A13" s="8"/>
      <c r="B13" s="27"/>
      <c r="C13" s="10"/>
      <c r="D13" s="10"/>
      <c r="E13" s="10"/>
      <c r="F13" s="10"/>
      <c r="G13" s="10"/>
      <c r="H13" s="10"/>
      <c r="I13" s="10"/>
      <c r="J13" s="10"/>
    </row>
    <row r="14" spans="1:11" ht="18" customHeight="1" x14ac:dyDescent="0.35">
      <c r="A14" s="11" t="s">
        <v>10</v>
      </c>
      <c r="B14" s="26">
        <f>SUM(B5:B13)</f>
        <v>-2.886579864025407E-15</v>
      </c>
      <c r="C14" s="3">
        <f t="shared" ref="C14:J14" si="0">SUM(C5:C13)</f>
        <v>0</v>
      </c>
      <c r="D14" s="3">
        <f t="shared" si="0"/>
        <v>6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15" spans="1:11" x14ac:dyDescent="0.25">
      <c r="D15">
        <f>D14*500</f>
        <v>3000</v>
      </c>
    </row>
    <row r="17" spans="1:2" x14ac:dyDescent="0.25">
      <c r="A17" s="85" t="s">
        <v>65</v>
      </c>
      <c r="B17" s="97">
        <v>0</v>
      </c>
    </row>
    <row r="18" spans="1:2" x14ac:dyDescent="0.25">
      <c r="A18" s="85" t="s">
        <v>66</v>
      </c>
      <c r="B18" s="97">
        <v>3000</v>
      </c>
    </row>
    <row r="19" spans="1:2" x14ac:dyDescent="0.25">
      <c r="A19" s="85" t="s">
        <v>67</v>
      </c>
      <c r="B19" s="97">
        <v>3000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zoomScaleNormal="100" workbookViewId="0">
      <pane ySplit="4" topLeftCell="A5" activePane="bottomLeft" state="frozen"/>
      <selection pane="bottomLeft" activeCell="I33" sqref="I3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2.85546875" customWidth="1"/>
    <col min="4" max="4" width="11.42578125" customWidth="1"/>
    <col min="5" max="8" width="8.85546875" style="32" customWidth="1"/>
    <col min="9" max="12" width="12.5703125" style="32" bestFit="1" customWidth="1"/>
  </cols>
  <sheetData>
    <row r="1" spans="1:12" x14ac:dyDescent="0.2">
      <c r="A1" t="s">
        <v>0</v>
      </c>
      <c r="H1" s="44"/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33" t="s">
        <v>50</v>
      </c>
      <c r="L2" s="33"/>
    </row>
    <row r="3" spans="1:12" x14ac:dyDescent="0.2">
      <c r="F3" s="52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54">
        <v>42599</v>
      </c>
      <c r="B5" s="55" t="s">
        <v>51</v>
      </c>
      <c r="C5" s="55" t="s">
        <v>52</v>
      </c>
      <c r="D5" s="56">
        <v>0.58199999999999996</v>
      </c>
      <c r="E5" s="57"/>
      <c r="F5" s="57"/>
      <c r="G5" s="36"/>
      <c r="H5" s="36"/>
      <c r="I5" s="36"/>
      <c r="J5" s="36"/>
      <c r="K5" s="36"/>
      <c r="L5" s="36"/>
    </row>
    <row r="6" spans="1:12" ht="18" customHeight="1" x14ac:dyDescent="0.2">
      <c r="A6" s="70">
        <v>42601</v>
      </c>
      <c r="B6" s="71" t="s">
        <v>38</v>
      </c>
      <c r="C6" s="72" t="s">
        <v>53</v>
      </c>
      <c r="D6" s="73">
        <v>-0.06</v>
      </c>
      <c r="E6" s="74"/>
      <c r="F6" s="74"/>
      <c r="G6" s="39"/>
      <c r="H6" s="39"/>
      <c r="I6" s="39"/>
      <c r="J6" s="39"/>
      <c r="K6" s="39"/>
      <c r="L6" s="39"/>
    </row>
    <row r="7" spans="1:12" ht="18" customHeight="1" x14ac:dyDescent="0.2">
      <c r="A7" s="70">
        <v>42619</v>
      </c>
      <c r="B7" s="75" t="s">
        <v>54</v>
      </c>
      <c r="C7" s="76" t="s">
        <v>55</v>
      </c>
      <c r="D7" s="77">
        <v>-0.52200000000000002</v>
      </c>
      <c r="E7" s="74"/>
      <c r="F7" s="74"/>
      <c r="G7" s="39"/>
      <c r="H7" s="39"/>
      <c r="I7" s="39"/>
      <c r="J7" s="39"/>
      <c r="K7" s="39"/>
      <c r="L7" s="39"/>
    </row>
    <row r="8" spans="1:12" ht="18" customHeight="1" x14ac:dyDescent="0.2">
      <c r="A8" s="70"/>
      <c r="B8" s="71"/>
      <c r="C8" s="72"/>
      <c r="D8" s="76"/>
      <c r="E8" s="74"/>
      <c r="F8" s="74"/>
      <c r="G8" s="39"/>
      <c r="H8" s="39"/>
      <c r="I8" s="39"/>
      <c r="J8" s="39"/>
      <c r="K8" s="39"/>
      <c r="L8" s="39"/>
    </row>
    <row r="9" spans="1:12" ht="18" customHeight="1" x14ac:dyDescent="0.2">
      <c r="A9" s="70"/>
      <c r="B9" s="71"/>
      <c r="C9" s="72"/>
      <c r="D9" s="76"/>
      <c r="E9" s="74"/>
      <c r="F9" s="78"/>
      <c r="G9" s="39"/>
      <c r="H9" s="39"/>
      <c r="I9" s="39"/>
      <c r="J9" s="39"/>
      <c r="K9" s="39"/>
      <c r="L9" s="39"/>
    </row>
    <row r="10" spans="1:12" ht="18" customHeight="1" x14ac:dyDescent="0.2">
      <c r="A10" s="2"/>
      <c r="B10" s="2"/>
      <c r="C10" s="9"/>
      <c r="D10" s="9"/>
      <c r="E10" s="39"/>
      <c r="F10" s="39"/>
      <c r="G10" s="39"/>
      <c r="H10" s="39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/>
    <row r="15" spans="1:12" ht="18" customHeight="1" x14ac:dyDescent="0.2">
      <c r="A15" s="18" t="s">
        <v>46</v>
      </c>
      <c r="B15" s="14"/>
    </row>
    <row r="16" spans="1:12" s="5" customFormat="1" ht="18" customHeight="1" x14ac:dyDescent="0.2">
      <c r="A16" s="17" t="s">
        <v>12</v>
      </c>
      <c r="B16" s="15"/>
      <c r="C16" s="6" t="s">
        <v>10</v>
      </c>
      <c r="D16" s="6">
        <f t="shared" ref="D16:L16" si="0">SUM(D5:D13)</f>
        <v>0</v>
      </c>
      <c r="E16" s="40">
        <f t="shared" si="0"/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ageMargins left="0.75" right="0.75" top="1" bottom="1" header="0.5" footer="0.5"/>
  <pageSetup scale="6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2"/>
  <sheetViews>
    <sheetView zoomScaleNormal="100" workbookViewId="0">
      <pane ySplit="5" topLeftCell="A6" activePane="bottomLeft" state="frozen"/>
      <selection pane="bottomLeft" activeCell="F9" sqref="F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customWidth="1"/>
    <col min="4" max="4" width="11.42578125" customWidth="1"/>
    <col min="5" max="8" width="8.85546875" style="32" customWidth="1"/>
    <col min="9" max="12" width="12.5703125" style="32" bestFit="1" customWidth="1"/>
  </cols>
  <sheetData>
    <row r="1" spans="1:12" x14ac:dyDescent="0.2">
      <c r="A1" t="s">
        <v>0</v>
      </c>
      <c r="H1" s="44"/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33" t="s">
        <v>43</v>
      </c>
      <c r="L2" s="33"/>
    </row>
    <row r="3" spans="1:12" x14ac:dyDescent="0.2">
      <c r="F3" s="52"/>
    </row>
    <row r="4" spans="1:12" s="85" customFormat="1" x14ac:dyDescent="0.2">
      <c r="E4" s="86"/>
      <c r="F4" s="87" t="s">
        <v>64</v>
      </c>
      <c r="G4" s="86"/>
      <c r="H4" s="86"/>
      <c r="I4" s="86"/>
      <c r="J4" s="86"/>
      <c r="K4" s="86"/>
      <c r="L4" s="86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5" t="s">
        <v>5</v>
      </c>
      <c r="F5" s="35" t="s">
        <v>6</v>
      </c>
      <c r="G5" s="35" t="s">
        <v>7</v>
      </c>
      <c r="H5" s="35" t="s">
        <v>8</v>
      </c>
      <c r="I5" s="35" t="s">
        <v>9</v>
      </c>
      <c r="J5" s="35" t="s">
        <v>9</v>
      </c>
      <c r="K5" s="35" t="s">
        <v>9</v>
      </c>
      <c r="L5" s="35" t="s">
        <v>9</v>
      </c>
    </row>
    <row r="6" spans="1:12" ht="18" customHeight="1" x14ac:dyDescent="0.2">
      <c r="A6" s="54">
        <v>42152</v>
      </c>
      <c r="B6" s="55" t="s">
        <v>44</v>
      </c>
      <c r="C6" s="55" t="s">
        <v>26</v>
      </c>
      <c r="D6" s="56">
        <v>54.3</v>
      </c>
      <c r="E6" s="57"/>
      <c r="F6" s="57"/>
      <c r="G6" s="36"/>
      <c r="H6" s="36"/>
      <c r="I6" s="36"/>
      <c r="J6" s="36"/>
      <c r="K6" s="36"/>
      <c r="L6" s="36"/>
    </row>
    <row r="7" spans="1:12" ht="18" customHeight="1" x14ac:dyDescent="0.2">
      <c r="A7" s="70">
        <v>42164</v>
      </c>
      <c r="B7" s="71" t="s">
        <v>38</v>
      </c>
      <c r="C7" s="72" t="s">
        <v>47</v>
      </c>
      <c r="D7" s="73">
        <v>-51</v>
      </c>
      <c r="E7" s="74"/>
      <c r="F7" s="74">
        <v>100</v>
      </c>
      <c r="G7" s="74"/>
      <c r="H7" s="74"/>
      <c r="I7" s="39"/>
      <c r="J7" s="39"/>
      <c r="K7" s="39"/>
      <c r="L7" s="39"/>
    </row>
    <row r="8" spans="1:12" ht="18" customHeight="1" x14ac:dyDescent="0.2">
      <c r="A8" s="70">
        <v>42164</v>
      </c>
      <c r="B8" s="71" t="s">
        <v>48</v>
      </c>
      <c r="C8" s="72" t="s">
        <v>49</v>
      </c>
      <c r="D8" s="77"/>
      <c r="E8" s="74"/>
      <c r="F8" s="74">
        <v>-100</v>
      </c>
      <c r="G8" s="74"/>
      <c r="H8" s="74"/>
      <c r="I8" s="39"/>
      <c r="J8" s="39"/>
      <c r="K8" s="39"/>
      <c r="L8" s="39"/>
    </row>
    <row r="9" spans="1:12" s="85" customFormat="1" ht="18" customHeight="1" x14ac:dyDescent="0.2">
      <c r="A9" s="88">
        <v>43049</v>
      </c>
      <c r="B9" s="89"/>
      <c r="C9" s="90"/>
      <c r="D9" s="91">
        <v>-3.3</v>
      </c>
      <c r="E9" s="92"/>
      <c r="F9" s="92">
        <v>6</v>
      </c>
      <c r="G9" s="92"/>
      <c r="H9" s="92"/>
      <c r="I9" s="92"/>
      <c r="J9" s="92"/>
      <c r="K9" s="92"/>
      <c r="L9" s="92"/>
    </row>
    <row r="10" spans="1:12" ht="18" customHeight="1" x14ac:dyDescent="0.2">
      <c r="A10" s="70"/>
      <c r="B10" s="71"/>
      <c r="C10" s="72"/>
      <c r="D10" s="76"/>
      <c r="E10" s="74"/>
      <c r="F10" s="78"/>
      <c r="G10" s="74"/>
      <c r="H10" s="74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>
      <c r="A14" s="2"/>
      <c r="B14" s="2"/>
      <c r="C14" s="9"/>
      <c r="D14" s="9"/>
      <c r="E14" s="39"/>
      <c r="F14" s="39"/>
      <c r="G14" s="39"/>
      <c r="H14" s="39"/>
      <c r="I14" s="39"/>
      <c r="J14" s="39"/>
      <c r="K14" s="39"/>
      <c r="L14" s="39"/>
    </row>
    <row r="15" spans="1:12" ht="18" customHeight="1" x14ac:dyDescent="0.2"/>
    <row r="16" spans="1:12" ht="18" customHeight="1" x14ac:dyDescent="0.2">
      <c r="A16" s="18" t="s">
        <v>45</v>
      </c>
      <c r="B16" s="14"/>
    </row>
    <row r="17" spans="1:12" s="5" customFormat="1" ht="18" customHeight="1" x14ac:dyDescent="0.2">
      <c r="A17" s="17" t="s">
        <v>12</v>
      </c>
      <c r="B17" s="15"/>
      <c r="C17" s="6" t="s">
        <v>10</v>
      </c>
      <c r="D17" s="6">
        <f t="shared" ref="D17:L17" si="0">SUM(D6:D14)</f>
        <v>0</v>
      </c>
      <c r="E17" s="40">
        <f t="shared" si="0"/>
        <v>0</v>
      </c>
      <c r="F17" s="40">
        <f t="shared" si="0"/>
        <v>6</v>
      </c>
      <c r="G17" s="40">
        <f t="shared" si="0"/>
        <v>0</v>
      </c>
      <c r="H17" s="40">
        <f t="shared" si="0"/>
        <v>0</v>
      </c>
      <c r="I17" s="40">
        <f t="shared" si="0"/>
        <v>0</v>
      </c>
      <c r="J17" s="40">
        <f t="shared" si="0"/>
        <v>0</v>
      </c>
      <c r="K17" s="40">
        <f t="shared" si="0"/>
        <v>0</v>
      </c>
      <c r="L17" s="40">
        <f t="shared" si="0"/>
        <v>0</v>
      </c>
    </row>
    <row r="18" spans="1:12" ht="18" customHeight="1" x14ac:dyDescent="0.2"/>
    <row r="19" spans="1:12" ht="18" customHeight="1" x14ac:dyDescent="0.2"/>
    <row r="20" spans="1:12" ht="18" customHeight="1" x14ac:dyDescent="0.2"/>
    <row r="21" spans="1:12" ht="18" customHeight="1" x14ac:dyDescent="0.2"/>
    <row r="22" spans="1:12" ht="18" customHeight="1" x14ac:dyDescent="0.2"/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</sheetData>
  <pageMargins left="0.75" right="0.75" top="1" bottom="1" header="0.5" footer="0.5"/>
  <pageSetup scale="6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zoomScaleNormal="100" workbookViewId="0">
      <pane ySplit="4" topLeftCell="A5" activePane="bottomLeft" state="frozen"/>
      <selection pane="bottomLeft" activeCell="A9" sqref="A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customWidth="1"/>
    <col min="4" max="4" width="11.42578125" customWidth="1"/>
    <col min="5" max="8" width="8.85546875" style="32" customWidth="1"/>
    <col min="9" max="10" width="12.5703125" style="32" bestFit="1" customWidth="1"/>
    <col min="11" max="11" width="31.5703125" style="32" bestFit="1" customWidth="1"/>
    <col min="12" max="12" width="12.5703125" style="32" bestFit="1" customWidth="1"/>
  </cols>
  <sheetData>
    <row r="1" spans="1:12" x14ac:dyDescent="0.2">
      <c r="A1" t="s">
        <v>0</v>
      </c>
      <c r="H1" s="44"/>
    </row>
    <row r="2" spans="1:12" s="1" customFormat="1" ht="29.25" customHeight="1" x14ac:dyDescent="0.4">
      <c r="A2" s="12" t="str">
        <f>'K12-62'!A2</f>
        <v>BUY Agar</v>
      </c>
      <c r="E2" s="33" t="str">
        <f>'K12-62'!E2</f>
        <v>B02-222</v>
      </c>
      <c r="F2" s="33"/>
      <c r="G2" s="33"/>
      <c r="H2" s="45" t="s">
        <v>12</v>
      </c>
      <c r="I2" s="33"/>
      <c r="J2" s="33" t="s">
        <v>11</v>
      </c>
      <c r="K2" s="81">
        <v>160906011910</v>
      </c>
      <c r="L2" s="33"/>
    </row>
    <row r="3" spans="1:12" x14ac:dyDescent="0.2">
      <c r="D3" s="83" t="s">
        <v>58</v>
      </c>
      <c r="E3" s="84"/>
      <c r="F3" s="84"/>
      <c r="G3" s="84"/>
      <c r="H3" s="84"/>
      <c r="I3" s="84" t="s">
        <v>59</v>
      </c>
      <c r="J3" s="84"/>
      <c r="K3" s="84"/>
      <c r="L3" s="84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9</v>
      </c>
      <c r="K4" s="35" t="s">
        <v>9</v>
      </c>
      <c r="L4" s="35" t="s">
        <v>9</v>
      </c>
    </row>
    <row r="5" spans="1:12" ht="18" customHeight="1" x14ac:dyDescent="0.2">
      <c r="A5" s="54">
        <v>42632</v>
      </c>
      <c r="B5" s="55" t="s">
        <v>51</v>
      </c>
      <c r="C5" s="55" t="s">
        <v>52</v>
      </c>
      <c r="D5" s="56">
        <v>54.02</v>
      </c>
      <c r="E5" s="57"/>
      <c r="F5" s="57"/>
      <c r="G5" s="36"/>
      <c r="H5" s="36"/>
      <c r="I5" s="36"/>
      <c r="J5" s="36"/>
      <c r="K5" s="36"/>
      <c r="L5" s="36"/>
    </row>
    <row r="6" spans="1:12" ht="18" customHeight="1" x14ac:dyDescent="0.2">
      <c r="A6" s="70">
        <v>42632</v>
      </c>
      <c r="B6" s="71" t="s">
        <v>54</v>
      </c>
      <c r="C6" s="72" t="s">
        <v>57</v>
      </c>
      <c r="D6" s="73">
        <v>-51</v>
      </c>
      <c r="E6" s="74"/>
      <c r="F6" s="74"/>
      <c r="G6" s="74"/>
      <c r="H6" s="74"/>
      <c r="I6" s="39">
        <v>100</v>
      </c>
      <c r="J6" s="39"/>
      <c r="K6" s="39"/>
      <c r="L6" s="39"/>
    </row>
    <row r="7" spans="1:12" ht="18" customHeight="1" x14ac:dyDescent="0.2">
      <c r="A7" s="70">
        <v>42675</v>
      </c>
      <c r="B7" s="71" t="s">
        <v>60</v>
      </c>
      <c r="C7" s="72" t="s">
        <v>61</v>
      </c>
      <c r="D7" s="77"/>
      <c r="E7" s="74"/>
      <c r="F7" s="74"/>
      <c r="G7" s="74"/>
      <c r="H7" s="74"/>
      <c r="I7" s="39">
        <v>-100</v>
      </c>
      <c r="J7" s="39"/>
      <c r="K7" s="39"/>
      <c r="L7" s="39"/>
    </row>
    <row r="8" spans="1:12" ht="18" customHeight="1" x14ac:dyDescent="0.2">
      <c r="A8" s="70">
        <v>42739</v>
      </c>
      <c r="B8" s="71" t="s">
        <v>63</v>
      </c>
      <c r="C8" s="72" t="s">
        <v>62</v>
      </c>
      <c r="D8" s="76">
        <v>-3.02</v>
      </c>
      <c r="E8" s="74"/>
      <c r="F8" s="74"/>
      <c r="G8" s="74"/>
      <c r="H8" s="74"/>
      <c r="I8" s="39"/>
      <c r="J8" s="39"/>
      <c r="K8" s="39"/>
      <c r="L8" s="39"/>
    </row>
    <row r="9" spans="1:12" ht="18" customHeight="1" x14ac:dyDescent="0.2">
      <c r="A9" s="70"/>
      <c r="B9" s="71"/>
      <c r="C9" s="72"/>
      <c r="D9" s="76"/>
      <c r="E9" s="74"/>
      <c r="F9" s="78"/>
      <c r="G9" s="74"/>
      <c r="H9" s="74"/>
      <c r="I9" s="39"/>
      <c r="J9" s="39"/>
      <c r="K9" s="39"/>
      <c r="L9" s="39"/>
    </row>
    <row r="10" spans="1:12" ht="18" customHeight="1" x14ac:dyDescent="0.2">
      <c r="A10" s="2"/>
      <c r="B10" s="2"/>
      <c r="C10" s="9"/>
      <c r="D10" s="9"/>
      <c r="E10" s="39"/>
      <c r="F10" s="39"/>
      <c r="G10" s="39"/>
      <c r="H10" s="39"/>
      <c r="I10" s="39"/>
      <c r="J10" s="39"/>
      <c r="K10" s="39"/>
      <c r="L10" s="39"/>
    </row>
    <row r="11" spans="1:12" ht="18" customHeight="1" x14ac:dyDescent="0.2">
      <c r="A11" s="2"/>
      <c r="B11" s="2"/>
      <c r="C11" s="9"/>
      <c r="D11" s="9"/>
      <c r="E11" s="39"/>
      <c r="F11" s="39"/>
      <c r="G11" s="39"/>
      <c r="H11" s="39"/>
      <c r="I11" s="39"/>
      <c r="J11" s="39"/>
      <c r="K11" s="39"/>
      <c r="L11" s="39"/>
    </row>
    <row r="12" spans="1:12" ht="18" customHeight="1" x14ac:dyDescent="0.2">
      <c r="A12" s="2"/>
      <c r="B12" s="2"/>
      <c r="C12" s="9"/>
      <c r="D12" s="9"/>
      <c r="E12" s="39"/>
      <c r="F12" s="39"/>
      <c r="G12" s="39"/>
      <c r="H12" s="39"/>
      <c r="I12" s="39"/>
      <c r="J12" s="39"/>
      <c r="K12" s="39"/>
      <c r="L12" s="39"/>
    </row>
    <row r="13" spans="1:12" ht="18" customHeight="1" x14ac:dyDescent="0.2">
      <c r="A13" s="2"/>
      <c r="B13" s="2"/>
      <c r="C13" s="9"/>
      <c r="D13" s="9"/>
      <c r="E13" s="39"/>
      <c r="F13" s="39"/>
      <c r="G13" s="39"/>
      <c r="H13" s="39"/>
      <c r="I13" s="39"/>
      <c r="J13" s="39"/>
      <c r="K13" s="39"/>
      <c r="L13" s="39"/>
    </row>
    <row r="14" spans="1:12" ht="18" customHeight="1" x14ac:dyDescent="0.2"/>
    <row r="15" spans="1:12" ht="18" customHeight="1" x14ac:dyDescent="0.2">
      <c r="A15" s="18" t="s">
        <v>56</v>
      </c>
      <c r="B15" s="14"/>
    </row>
    <row r="16" spans="1:12" s="5" customFormat="1" ht="18" customHeight="1" x14ac:dyDescent="0.2">
      <c r="A16" s="17" t="s">
        <v>12</v>
      </c>
      <c r="B16" s="15"/>
      <c r="C16" s="6" t="s">
        <v>10</v>
      </c>
      <c r="D16" s="6">
        <f t="shared" ref="D16:L16" si="0">SUM(D5:D13)</f>
        <v>0</v>
      </c>
      <c r="E16" s="40">
        <f t="shared" si="0"/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spans="9:9" ht="18" customHeight="1" x14ac:dyDescent="0.2">
      <c r="I17" s="82"/>
    </row>
    <row r="18" spans="9:9" ht="18" customHeight="1" x14ac:dyDescent="0.2"/>
    <row r="19" spans="9:9" ht="18" customHeight="1" x14ac:dyDescent="0.2"/>
    <row r="20" spans="9:9" ht="18" customHeight="1" x14ac:dyDescent="0.2"/>
    <row r="21" spans="9:9" ht="18" customHeight="1" x14ac:dyDescent="0.2"/>
    <row r="22" spans="9:9" ht="18" customHeight="1" x14ac:dyDescent="0.2"/>
    <row r="23" spans="9:9" ht="18" customHeight="1" x14ac:dyDescent="0.2"/>
    <row r="24" spans="9:9" ht="18" customHeight="1" x14ac:dyDescent="0.2"/>
    <row r="25" spans="9:9" ht="18" customHeight="1" x14ac:dyDescent="0.2"/>
    <row r="26" spans="9:9" ht="18" customHeight="1" x14ac:dyDescent="0.2"/>
    <row r="27" spans="9:9" ht="18" customHeight="1" x14ac:dyDescent="0.2"/>
    <row r="28" spans="9:9" ht="18" customHeight="1" x14ac:dyDescent="0.2"/>
    <row r="29" spans="9:9" ht="18" customHeight="1" x14ac:dyDescent="0.2"/>
    <row r="30" spans="9:9" ht="18" customHeight="1" x14ac:dyDescent="0.2"/>
    <row r="31" spans="9:9" ht="18" customHeight="1" x14ac:dyDescent="0.2"/>
    <row r="32" spans="9:9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ageMargins left="0.75" right="0.75" top="1" bottom="1" header="0.5" footer="0.5"/>
  <pageSetup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K12-62</vt:lpstr>
      <vt:lpstr>E10-63</vt:lpstr>
      <vt:lpstr>F14-66</vt:lpstr>
      <vt:lpstr>QC 15-255</vt:lpstr>
      <vt:lpstr>Inventory Master</vt:lpstr>
      <vt:lpstr>QC 16-451</vt:lpstr>
      <vt:lpstr>E15-75</vt:lpstr>
      <vt:lpstr>160906011910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2012-10-08T19:44:24Z</cp:lastPrinted>
  <dcterms:created xsi:type="dcterms:W3CDTF">2008-02-18T14:13:43Z</dcterms:created>
  <dcterms:modified xsi:type="dcterms:W3CDTF">2018-08-17T12:43:50Z</dcterms:modified>
</cp:coreProperties>
</file>