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Plan-entretien-auto-01" sheetId="2" r:id="rId5"/>
    <sheet state="visible" name="Factures-auto-01" sheetId="3" r:id="rId6"/>
    <sheet state="visible" name="Kilométrages-auto-01" sheetId="4" r:id="rId7"/>
    <sheet state="visible" name="Plan-entretien-auto-02" sheetId="5" r:id="rId8"/>
    <sheet state="visible" name="Factures-auto-02" sheetId="6" r:id="rId9"/>
    <sheet state="visible" name="Kilométrages-auto-02" sheetId="7" r:id="rId10"/>
  </sheets>
  <definedNames/>
  <calcPr/>
</workbook>
</file>

<file path=xl/sharedStrings.xml><?xml version="1.0" encoding="utf-8"?>
<sst xmlns="http://schemas.openxmlformats.org/spreadsheetml/2006/main" count="88" uniqueCount="43">
  <si>
    <t>Modèle</t>
  </si>
  <si>
    <t>Date première immatriculation</t>
  </si>
  <si>
    <t>Nombres de kilomètres en 2024</t>
  </si>
  <si>
    <t>Nombres de kilomètres en 2025</t>
  </si>
  <si>
    <t>Auto-01</t>
  </si>
  <si>
    <t>Auto-02</t>
  </si>
  <si>
    <t>Opel Corsa D 1.3 CDTI</t>
  </si>
  <si>
    <t>Prestations d'entretiens</t>
  </si>
  <si>
    <t>Périodicité</t>
  </si>
  <si>
    <t>Dernier entretien</t>
  </si>
  <si>
    <t>Prochaine échéance</t>
  </si>
  <si>
    <t>Kilomètres restants</t>
  </si>
  <si>
    <t>Vidéos tuto pour l'entretien du véhicule</t>
  </si>
  <si>
    <t>Kilomètres</t>
  </si>
  <si>
    <t>Dates</t>
  </si>
  <si>
    <t>Vérifier les niveaux (huile moteur, liquide de refroidissement, lave glace)</t>
  </si>
  <si>
    <t>Remplacement du filtre à huile et huile moteur</t>
  </si>
  <si>
    <t>Remplacement du filtre à carburant</t>
  </si>
  <si>
    <t>Remplacement du filtre à air</t>
  </si>
  <si>
    <t>Remplacement du filtre à habitacle</t>
  </si>
  <si>
    <t>Remplacement courroie d'accessoire</t>
  </si>
  <si>
    <t>Remplacement chaîne de distribution</t>
  </si>
  <si>
    <t>Remplacement des bougies de préchauffages</t>
  </si>
  <si>
    <t>Remplacement du kit de tambour de freins AR</t>
  </si>
  <si>
    <t>Remplacement amortisseurs</t>
  </si>
  <si>
    <t>Contrôle technique</t>
  </si>
  <si>
    <t>2 ans</t>
  </si>
  <si>
    <t>X</t>
  </si>
  <si>
    <t>Derniers kilométrage relevé</t>
  </si>
  <si>
    <t>Date</t>
  </si>
  <si>
    <t>Sujet de la prestation</t>
  </si>
  <si>
    <t>Catégorie</t>
  </si>
  <si>
    <t>Société</t>
  </si>
  <si>
    <t>Coûts</t>
  </si>
  <si>
    <t>Kilométrages relevé</t>
  </si>
  <si>
    <t>Disques et plaquettes freins AV + Courroie alternateur</t>
  </si>
  <si>
    <t>Réparation des pièces</t>
  </si>
  <si>
    <t>Kilométrages</t>
  </si>
  <si>
    <t>Nombres de kilomètres en 2026</t>
  </si>
  <si>
    <t>Peugeot 208 Affaire 1.6 BlueHDI</t>
  </si>
  <si>
    <t>Kilomètres ou année</t>
  </si>
  <si>
    <t>Vérifier les niveaux (huile moteur, liquide de refroidissement, lave glace, adblue)</t>
  </si>
  <si>
    <t>Remplacement courroie de distribution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</si>
</sst>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_(* #,##0.00_)\ [$€-1]_);\(#,##0.00\)\ [$€-1]_);_(* &quot;-&quot;??_)\ [$€-1]_);_(@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F7981D"/>
      <name val="&quot;Google Sans Mono&quot;"/>
    </font>
    <font>
      <b/>
      <color theme="1"/>
      <name val="Verdana"/>
    </font>
    <font/>
    <font>
      <b/>
      <sz val="12.0"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  <xf borderId="0" fillId="2" fontId="3" numFmtId="0" xfId="0" applyFill="1" applyFont="1"/>
    <xf borderId="1" fillId="0" fontId="4" numFmtId="0" xfId="0" applyAlignment="1" applyBorder="1" applyFont="1">
      <alignment horizontal="center" readingOrder="0"/>
    </xf>
    <xf borderId="2" fillId="0" fontId="5" numFmtId="0" xfId="0" applyBorder="1" applyFont="1"/>
    <xf borderId="1" fillId="0" fontId="2" numFmtId="164" xfId="0" applyAlignment="1" applyBorder="1" applyFont="1" applyNumberFormat="1">
      <alignment horizontal="center" readingOrder="0"/>
    </xf>
    <xf borderId="0" fillId="0" fontId="6" numFmtId="0" xfId="0" applyAlignment="1" applyFont="1">
      <alignment readingOrder="0" shrinkToFit="0" wrapText="1"/>
    </xf>
    <xf borderId="3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/>
    </xf>
    <xf borderId="0" fillId="0" fontId="2" numFmtId="0" xfId="0" applyAlignment="1" applyFont="1">
      <alignment readingOrder="0"/>
    </xf>
    <xf borderId="3" fillId="0" fontId="2" numFmtId="0" xfId="0" applyAlignment="1" applyBorder="1" applyFont="1">
      <alignment horizontal="left" readingOrder="0"/>
    </xf>
    <xf borderId="3" fillId="0" fontId="2" numFmtId="0" xfId="0" applyBorder="1" applyFont="1"/>
    <xf borderId="3" fillId="0" fontId="2" numFmtId="0" xfId="0" applyAlignment="1" applyBorder="1" applyFont="1">
      <alignment readingOrder="0"/>
    </xf>
    <xf borderId="3" fillId="0" fontId="2" numFmtId="165" xfId="0" applyAlignment="1" applyBorder="1" applyFont="1" applyNumberFormat="1">
      <alignment readingOrder="0"/>
    </xf>
    <xf borderId="3" fillId="2" fontId="2" numFmtId="0" xfId="0" applyBorder="1" applyFont="1"/>
    <xf borderId="3" fillId="0" fontId="2" numFmtId="164" xfId="0" applyAlignment="1" applyBorder="1" applyFont="1" applyNumberFormat="1">
      <alignment readingOrder="0"/>
    </xf>
    <xf borderId="3" fillId="0" fontId="2" numFmtId="0" xfId="0" applyAlignment="1" applyBorder="1" applyFont="1">
      <alignment horizontal="center" readingOrder="0"/>
    </xf>
    <xf borderId="4" fillId="0" fontId="6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6" numFmtId="0" xfId="0" applyAlignment="1" applyBorder="1" applyFont="1">
      <alignment readingOrder="0"/>
    </xf>
    <xf borderId="7" fillId="0" fontId="2" numFmtId="165" xfId="0" applyAlignment="1" applyBorder="1" applyFont="1" applyNumberFormat="1">
      <alignment readingOrder="0"/>
    </xf>
    <xf borderId="1" fillId="0" fontId="4" numFmtId="0" xfId="0" applyAlignment="1" applyBorder="1" applyFont="1">
      <alignment horizontal="center" readingOrder="0" shrinkToFit="0" wrapText="1"/>
    </xf>
    <xf borderId="3" fillId="0" fontId="7" numFmtId="165" xfId="0" applyAlignment="1" applyBorder="1" applyFont="1" applyNumberFormat="1">
      <alignment horizontal="left" vertical="bottom"/>
    </xf>
    <xf borderId="3" fillId="0" fontId="7" numFmtId="0" xfId="0" applyAlignment="1" applyBorder="1" applyFont="1">
      <alignment horizontal="center" shrinkToFit="0" vertical="bottom" wrapText="1"/>
    </xf>
    <xf borderId="3" fillId="0" fontId="7" numFmtId="166" xfId="0" applyAlignment="1" applyBorder="1" applyFont="1" applyNumberFormat="1">
      <alignment readingOrder="0" vertical="bottom"/>
    </xf>
    <xf borderId="3" fillId="0" fontId="7" numFmtId="166" xfId="0" applyAlignment="1" applyBorder="1" applyFont="1" applyNumberFormat="1">
      <alignment vertical="bottom"/>
    </xf>
    <xf borderId="3" fillId="0" fontId="7" numFmtId="166" xfId="0" applyAlignment="1" applyBorder="1" applyFont="1" applyNumberFormat="1">
      <alignment horizontal="left" vertical="bottom"/>
    </xf>
    <xf borderId="3" fillId="0" fontId="7" numFmtId="0" xfId="0" applyAlignment="1" applyBorder="1" applyFont="1">
      <alignment horizontal="center" vertical="bottom"/>
    </xf>
    <xf borderId="3" fillId="0" fontId="7" numFmtId="166" xfId="0" applyAlignment="1" applyBorder="1" applyFont="1" applyNumberFormat="1">
      <alignment horizontal="center" readingOrder="0" vertical="bottom"/>
    </xf>
    <xf borderId="3" fillId="0" fontId="7" numFmtId="166" xfId="0" applyAlignment="1" applyBorder="1" applyFont="1" applyNumberFormat="1">
      <alignment horizontal="center" vertical="bottom"/>
    </xf>
    <xf borderId="3" fillId="0" fontId="7" numFmtId="164" xfId="0" applyAlignment="1" applyBorder="1" applyFont="1" applyNumberFormat="1">
      <alignment horizontal="left" vertical="bottom"/>
    </xf>
    <xf borderId="3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horizontal="left"/>
    </xf>
    <xf borderId="3" fillId="0" fontId="2" numFmtId="165" xfId="0" applyAlignment="1" applyBorder="1" applyFont="1" applyNumberFormat="1">
      <alignment horizontal="left"/>
    </xf>
    <xf borderId="3" fillId="0" fontId="2" numFmtId="164" xfId="0" applyAlignment="1" applyBorder="1" applyFont="1" applyNumberFormat="1">
      <alignment horizontal="left"/>
    </xf>
    <xf borderId="3" fillId="0" fontId="2" numFmtId="166" xfId="0" applyAlignment="1" applyBorder="1" applyFont="1" applyNumberForma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  <col customWidth="1" min="3" max="3" width="28.25"/>
    <col customWidth="1" min="4" max="4" width="27.75"/>
    <col customWidth="1" min="5" max="5" width="26.75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 t="str">
        <f>'Plan-entretien-auto-01'!A1</f>
        <v>Opel Corsa D 1.3 CDTI</v>
      </c>
      <c r="C2" s="3">
        <f>'Plan-entretien-auto-01'!A2</f>
        <v>40875</v>
      </c>
      <c r="D2" s="2" t="str">
        <f>'Kilométrages-auto-01'!E4</f>
        <v/>
      </c>
      <c r="E2" s="4" t="str">
        <f>'Kilométrages-auto-01'!E5</f>
        <v/>
      </c>
    </row>
    <row r="3">
      <c r="A3" s="1" t="s">
        <v>5</v>
      </c>
      <c r="B3" s="2" t="str">
        <f>'Plan-entretien-auto-02'!A1</f>
        <v>Peugeot 208 Affaire 1.6 BlueHDI</v>
      </c>
      <c r="C3" s="3">
        <f>'Plan-entretien-auto-02'!A2</f>
        <v>43787</v>
      </c>
      <c r="D3" s="2" t="str">
        <f>'Kilométrages-auto-02'!E4</f>
        <v/>
      </c>
      <c r="E3" s="2" t="str">
        <f>'Kilométrages-auto-02'!E5</f>
        <v/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65.75"/>
    <col customWidth="1" min="2" max="2" width="18.5"/>
    <col customWidth="1" min="3" max="3" width="10.88"/>
    <col customWidth="1" min="5" max="5" width="22.25"/>
    <col customWidth="1" min="6" max="6" width="21.0"/>
    <col customWidth="1" min="7" max="7" width="39.13"/>
  </cols>
  <sheetData>
    <row r="1">
      <c r="A1" s="5" t="s">
        <v>6</v>
      </c>
      <c r="B1" s="6"/>
    </row>
    <row r="2">
      <c r="A2" s="7">
        <v>40875.0</v>
      </c>
      <c r="B2" s="6"/>
    </row>
    <row r="4">
      <c r="A4" s="8" t="s">
        <v>7</v>
      </c>
      <c r="B4" s="9" t="s">
        <v>8</v>
      </c>
      <c r="C4" s="10" t="s">
        <v>9</v>
      </c>
      <c r="D4" s="6"/>
      <c r="E4" s="9" t="s">
        <v>10</v>
      </c>
      <c r="F4" s="9" t="s">
        <v>11</v>
      </c>
      <c r="G4" s="9" t="s">
        <v>12</v>
      </c>
    </row>
    <row r="5">
      <c r="B5" s="11" t="s">
        <v>13</v>
      </c>
      <c r="C5" s="11" t="s">
        <v>13</v>
      </c>
      <c r="D5" s="11" t="s">
        <v>14</v>
      </c>
      <c r="E5" s="11" t="s">
        <v>13</v>
      </c>
      <c r="F5" s="12"/>
      <c r="G5" s="12"/>
    </row>
    <row r="6">
      <c r="A6" s="13" t="s">
        <v>15</v>
      </c>
      <c r="B6" s="14">
        <v>10000.0</v>
      </c>
      <c r="C6" s="15"/>
      <c r="D6" s="15"/>
      <c r="E6" s="15">
        <f t="shared" ref="E6:E15" si="1">C6+B6</f>
        <v>10000</v>
      </c>
      <c r="F6" s="15">
        <f>E6-B19</f>
        <v>-165718</v>
      </c>
      <c r="G6" s="15"/>
    </row>
    <row r="7">
      <c r="A7" s="13" t="s">
        <v>16</v>
      </c>
      <c r="B7" s="14">
        <v>15000.0</v>
      </c>
      <c r="C7" s="15"/>
      <c r="D7" s="15"/>
      <c r="E7" s="15">
        <f t="shared" si="1"/>
        <v>15000</v>
      </c>
      <c r="F7" s="15">
        <f>E7-B19</f>
        <v>-160718</v>
      </c>
      <c r="G7" s="15"/>
    </row>
    <row r="8">
      <c r="A8" s="13" t="s">
        <v>17</v>
      </c>
      <c r="B8" s="14">
        <v>40000.0</v>
      </c>
      <c r="C8" s="16"/>
      <c r="D8" s="17"/>
      <c r="E8" s="15">
        <f t="shared" si="1"/>
        <v>40000</v>
      </c>
      <c r="F8" s="18">
        <f>E8-B19</f>
        <v>-135718</v>
      </c>
      <c r="G8" s="15"/>
    </row>
    <row r="9">
      <c r="A9" s="13" t="s">
        <v>18</v>
      </c>
      <c r="B9" s="14">
        <v>20000.0</v>
      </c>
      <c r="C9" s="16"/>
      <c r="D9" s="17"/>
      <c r="E9" s="15">
        <f t="shared" si="1"/>
        <v>20000</v>
      </c>
      <c r="F9" s="18">
        <f>E9-B19</f>
        <v>-155718</v>
      </c>
      <c r="G9" s="15"/>
    </row>
    <row r="10">
      <c r="A10" s="13" t="s">
        <v>19</v>
      </c>
      <c r="B10" s="14">
        <v>20000.0</v>
      </c>
      <c r="C10" s="16"/>
      <c r="D10" s="17"/>
      <c r="E10" s="15">
        <f t="shared" si="1"/>
        <v>20000</v>
      </c>
      <c r="F10" s="18">
        <f>E10-B19</f>
        <v>-155718</v>
      </c>
      <c r="G10" s="15"/>
    </row>
    <row r="11">
      <c r="A11" s="13" t="s">
        <v>20</v>
      </c>
      <c r="B11" s="14">
        <v>150000.0</v>
      </c>
      <c r="C11" s="16"/>
      <c r="D11" s="17"/>
      <c r="E11" s="15">
        <f t="shared" si="1"/>
        <v>150000</v>
      </c>
      <c r="F11" s="18">
        <f>E11-B19</f>
        <v>-25718</v>
      </c>
      <c r="G11" s="15"/>
    </row>
    <row r="12">
      <c r="A12" s="13" t="s">
        <v>21</v>
      </c>
      <c r="B12" s="14">
        <v>200000.0</v>
      </c>
      <c r="D12" s="19"/>
      <c r="E12" s="15">
        <f t="shared" si="1"/>
        <v>200000</v>
      </c>
      <c r="F12" s="18">
        <f>E12-B19</f>
        <v>24282</v>
      </c>
      <c r="G12" s="15"/>
    </row>
    <row r="13">
      <c r="A13" s="13" t="s">
        <v>22</v>
      </c>
      <c r="B13" s="14">
        <v>120000.0</v>
      </c>
      <c r="C13" s="16"/>
      <c r="D13" s="17"/>
      <c r="E13" s="15">
        <f t="shared" si="1"/>
        <v>120000</v>
      </c>
      <c r="F13" s="18">
        <f>E13-B19</f>
        <v>-55718</v>
      </c>
      <c r="G13" s="15"/>
    </row>
    <row r="14">
      <c r="A14" s="13" t="s">
        <v>23</v>
      </c>
      <c r="B14" s="14">
        <v>100000.0</v>
      </c>
      <c r="C14" s="16"/>
      <c r="D14" s="17"/>
      <c r="E14" s="15">
        <f t="shared" si="1"/>
        <v>100000</v>
      </c>
      <c r="F14" s="18">
        <f>E14-B19</f>
        <v>-75718</v>
      </c>
      <c r="G14" s="15"/>
    </row>
    <row r="15">
      <c r="A15" s="13" t="s">
        <v>24</v>
      </c>
      <c r="B15" s="14">
        <v>150000.0</v>
      </c>
      <c r="C15" s="16"/>
      <c r="D15" s="19"/>
      <c r="E15" s="15">
        <f t="shared" si="1"/>
        <v>150000</v>
      </c>
      <c r="F15" s="18">
        <f>E15-B19</f>
        <v>-25718</v>
      </c>
      <c r="G15" s="15"/>
    </row>
    <row r="16">
      <c r="A16" s="13" t="s">
        <v>25</v>
      </c>
      <c r="B16" s="16" t="s">
        <v>26</v>
      </c>
      <c r="C16" s="16"/>
      <c r="D16" s="17"/>
      <c r="E16" s="17">
        <v>45685.0</v>
      </c>
      <c r="F16" s="20" t="s">
        <v>27</v>
      </c>
      <c r="G16" s="15"/>
    </row>
    <row r="19">
      <c r="A19" s="21" t="s">
        <v>28</v>
      </c>
      <c r="B19" s="22">
        <v>175718.0</v>
      </c>
    </row>
    <row r="20">
      <c r="A20" s="23" t="s">
        <v>29</v>
      </c>
      <c r="B20" s="24">
        <v>45568.0</v>
      </c>
    </row>
  </sheetData>
  <mergeCells count="3">
    <mergeCell ref="A1:B1"/>
    <mergeCell ref="A2:B2"/>
    <mergeCell ref="C4:D4"/>
  </mergeCells>
  <conditionalFormatting sqref="F6:F15">
    <cfRule type="cellIs" dxfId="0" priority="1" operator="lessThanOrEqual">
      <formula>0</formula>
    </cfRule>
  </conditionalFormatting>
  <conditionalFormatting sqref="F6:F10">
    <cfRule type="cellIs" dxfId="1" priority="2" operator="lessThanOrEqual">
      <formula>500</formula>
    </cfRule>
  </conditionalFormatting>
  <conditionalFormatting sqref="F6:F10">
    <cfRule type="cellIs" dxfId="2" priority="3" operator="greaterThanOrEqual">
      <formula>500</formula>
    </cfRule>
  </conditionalFormatting>
  <conditionalFormatting sqref="F13">
    <cfRule type="cellIs" dxfId="1" priority="4" operator="lessThanOrEqual">
      <formula>500</formula>
    </cfRule>
  </conditionalFormatting>
  <conditionalFormatting sqref="F13">
    <cfRule type="cellIs" dxfId="2" priority="5" operator="greaterThanOrEqual">
      <formula>500</formula>
    </cfRule>
  </conditionalFormatting>
  <conditionalFormatting sqref="F11">
    <cfRule type="cellIs" dxfId="1" priority="6" operator="lessThanOrEqual">
      <formula>500</formula>
    </cfRule>
  </conditionalFormatting>
  <conditionalFormatting sqref="F11">
    <cfRule type="cellIs" dxfId="2" priority="7" operator="greaterThanOrEqual">
      <formula>500</formula>
    </cfRule>
  </conditionalFormatting>
  <conditionalFormatting sqref="F12">
    <cfRule type="cellIs" dxfId="1" priority="8" operator="lessThanOrEqual">
      <formula>500</formula>
    </cfRule>
  </conditionalFormatting>
  <conditionalFormatting sqref="F12">
    <cfRule type="cellIs" dxfId="2" priority="9" operator="greaterThanOrEqual">
      <formula>500</formula>
    </cfRule>
  </conditionalFormatting>
  <conditionalFormatting sqref="F14">
    <cfRule type="cellIs" dxfId="1" priority="10" operator="lessThanOrEqual">
      <formula>500</formula>
    </cfRule>
  </conditionalFormatting>
  <conditionalFormatting sqref="F14">
    <cfRule type="cellIs" dxfId="2" priority="11" operator="greaterThanOrEqual">
      <formula>500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21.75"/>
    <col customWidth="1" min="3" max="4" width="29.0"/>
    <col customWidth="1" min="5" max="5" width="19.13"/>
    <col customWidth="1" min="6" max="6" width="19.75"/>
  </cols>
  <sheetData>
    <row r="1">
      <c r="A1" s="25" t="s">
        <v>6</v>
      </c>
      <c r="B1" s="6"/>
    </row>
    <row r="2">
      <c r="A2" s="7">
        <v>40875.0</v>
      </c>
      <c r="B2" s="6"/>
    </row>
    <row r="4">
      <c r="A4" s="11" t="s">
        <v>29</v>
      </c>
      <c r="B4" s="11" t="s">
        <v>30</v>
      </c>
      <c r="C4" s="11" t="s">
        <v>31</v>
      </c>
      <c r="D4" s="11" t="s">
        <v>32</v>
      </c>
      <c r="E4" s="11" t="s">
        <v>33</v>
      </c>
      <c r="F4" s="11" t="s">
        <v>34</v>
      </c>
    </row>
    <row r="5">
      <c r="A5" s="26">
        <v>43320.0</v>
      </c>
      <c r="B5" s="27" t="s">
        <v>35</v>
      </c>
      <c r="C5" s="28" t="s">
        <v>36</v>
      </c>
      <c r="D5" s="29"/>
      <c r="E5" s="30">
        <v>227.5</v>
      </c>
      <c r="F5" s="31">
        <v>138322.0</v>
      </c>
    </row>
    <row r="6">
      <c r="A6" s="26"/>
      <c r="B6" s="27"/>
      <c r="C6" s="28"/>
      <c r="D6" s="29"/>
      <c r="E6" s="30"/>
      <c r="F6" s="31"/>
    </row>
    <row r="7">
      <c r="A7" s="26"/>
      <c r="B7" s="27"/>
      <c r="C7" s="28"/>
      <c r="D7" s="29"/>
      <c r="E7" s="30"/>
      <c r="F7" s="31"/>
    </row>
    <row r="8">
      <c r="A8" s="26"/>
      <c r="B8" s="27"/>
      <c r="C8" s="32"/>
      <c r="D8" s="33"/>
      <c r="E8" s="30"/>
      <c r="F8" s="31"/>
    </row>
    <row r="9">
      <c r="A9" s="26"/>
      <c r="B9" s="27"/>
      <c r="C9" s="28"/>
      <c r="D9" s="33"/>
      <c r="E9" s="30"/>
      <c r="F9" s="31"/>
    </row>
    <row r="10">
      <c r="A10" s="34"/>
      <c r="B10" s="27"/>
      <c r="C10" s="32"/>
      <c r="D10" s="33"/>
      <c r="E10" s="30"/>
      <c r="F10" s="31"/>
    </row>
    <row r="11">
      <c r="A11" s="26"/>
      <c r="B11" s="27"/>
      <c r="C11" s="28"/>
      <c r="D11" s="33"/>
      <c r="E11" s="30"/>
      <c r="F11" s="31"/>
    </row>
    <row r="12">
      <c r="A12" s="26"/>
      <c r="B12" s="27"/>
      <c r="C12" s="28"/>
      <c r="D12" s="33"/>
      <c r="E12" s="30"/>
      <c r="F12" s="31"/>
    </row>
    <row r="13">
      <c r="A13" s="26"/>
      <c r="B13" s="27"/>
      <c r="C13" s="32"/>
      <c r="D13" s="33"/>
      <c r="E13" s="30"/>
      <c r="F13" s="31"/>
    </row>
    <row r="14">
      <c r="A14" s="26"/>
      <c r="B14" s="27"/>
      <c r="C14" s="28"/>
      <c r="D14" s="33"/>
      <c r="E14" s="30"/>
      <c r="F14" s="31"/>
    </row>
    <row r="15">
      <c r="A15" s="26"/>
      <c r="B15" s="27"/>
      <c r="C15" s="32"/>
      <c r="D15" s="33"/>
      <c r="E15" s="30"/>
      <c r="F15" s="31"/>
    </row>
    <row r="16">
      <c r="A16" s="26"/>
      <c r="B16" s="27"/>
      <c r="C16" s="28"/>
      <c r="D16" s="33"/>
      <c r="E16" s="30"/>
      <c r="F16" s="31"/>
    </row>
    <row r="17">
      <c r="A17" s="26"/>
      <c r="B17" s="27"/>
      <c r="C17" s="28"/>
      <c r="D17" s="33"/>
      <c r="E17" s="30"/>
      <c r="F17" s="31"/>
    </row>
    <row r="18">
      <c r="A18" s="26"/>
      <c r="B18" s="27"/>
      <c r="C18" s="28"/>
      <c r="D18" s="33"/>
      <c r="E18" s="30"/>
      <c r="F18" s="31"/>
    </row>
    <row r="19">
      <c r="A19" s="26"/>
      <c r="B19" s="27"/>
      <c r="C19" s="28"/>
      <c r="D19" s="33"/>
      <c r="E19" s="30"/>
      <c r="F19" s="31"/>
    </row>
    <row r="20">
      <c r="A20" s="26"/>
      <c r="B20" s="27"/>
      <c r="C20" s="28"/>
      <c r="D20" s="33"/>
      <c r="E20" s="30"/>
      <c r="F20" s="31"/>
    </row>
    <row r="21">
      <c r="A21" s="26"/>
      <c r="B21" s="27"/>
      <c r="C21" s="28"/>
      <c r="D21" s="33"/>
      <c r="E21" s="30"/>
      <c r="F21" s="31"/>
    </row>
    <row r="22">
      <c r="A22" s="34"/>
      <c r="B22" s="27"/>
      <c r="C22" s="28"/>
      <c r="D22" s="33"/>
      <c r="E22" s="30"/>
      <c r="F22" s="31"/>
    </row>
    <row r="23">
      <c r="A23" s="26"/>
      <c r="B23" s="27"/>
      <c r="C23" s="28"/>
      <c r="D23" s="33"/>
      <c r="E23" s="30"/>
      <c r="F23" s="31"/>
    </row>
    <row r="24">
      <c r="A24" s="26"/>
      <c r="B24" s="27"/>
      <c r="C24" s="28"/>
      <c r="D24" s="33"/>
      <c r="E24" s="30"/>
      <c r="F24" s="31"/>
    </row>
  </sheetData>
  <mergeCells count="2">
    <mergeCell ref="A1:B1"/>
    <mergeCell ref="A2:B2"/>
  </mergeCells>
  <dataValidations>
    <dataValidation type="list" allowBlank="1" showErrorMessage="1" sqref="C5:C24">
      <formula1>" Réparation des pièces, Entretien (vidange + filtres), Contrôle technique, Pneus"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2" max="2" width="11.75"/>
    <col customWidth="1" min="4" max="4" width="30.38"/>
  </cols>
  <sheetData>
    <row r="1">
      <c r="A1" s="25" t="s">
        <v>6</v>
      </c>
      <c r="B1" s="6"/>
    </row>
    <row r="2">
      <c r="A2" s="7">
        <v>40875.0</v>
      </c>
      <c r="B2" s="6"/>
    </row>
    <row r="4">
      <c r="A4" s="35" t="s">
        <v>37</v>
      </c>
      <c r="B4" s="35" t="s">
        <v>14</v>
      </c>
      <c r="D4" s="36" t="s">
        <v>2</v>
      </c>
      <c r="E4" s="15"/>
    </row>
    <row r="5">
      <c r="A5" s="37">
        <f>'Factures-auto-01'!F5</f>
        <v>138322</v>
      </c>
      <c r="B5" s="38">
        <f>'Factures-auto-01'!A5</f>
        <v>43320</v>
      </c>
      <c r="D5" s="36" t="s">
        <v>3</v>
      </c>
      <c r="E5" s="15"/>
    </row>
    <row r="6">
      <c r="A6" s="37" t="str">
        <f>'Factures-auto-01'!F9</f>
        <v/>
      </c>
      <c r="B6" s="38" t="str">
        <f>'Factures-auto-01'!A9</f>
        <v/>
      </c>
      <c r="D6" s="36" t="s">
        <v>38</v>
      </c>
      <c r="E6" s="15"/>
    </row>
    <row r="7">
      <c r="A7" s="37" t="str">
        <f>'Factures-auto-01'!F10</f>
        <v/>
      </c>
      <c r="B7" s="39" t="str">
        <f>'Factures-auto-01'!A10</f>
        <v/>
      </c>
      <c r="D7" s="15"/>
      <c r="E7" s="15"/>
    </row>
    <row r="8">
      <c r="A8" s="37" t="str">
        <f>'Factures-auto-01'!F11</f>
        <v/>
      </c>
      <c r="B8" s="38" t="str">
        <f>'Factures-auto-01'!A11</f>
        <v/>
      </c>
    </row>
    <row r="9">
      <c r="A9" s="37" t="str">
        <f>'Factures-auto-01'!F12</f>
        <v/>
      </c>
      <c r="B9" s="38" t="str">
        <f>'Factures-auto-01'!A12</f>
        <v/>
      </c>
    </row>
    <row r="10">
      <c r="A10" s="37" t="str">
        <f>'Factures-auto-01'!F13</f>
        <v/>
      </c>
      <c r="B10" s="38" t="str">
        <f>'Factures-auto-01'!A13</f>
        <v/>
      </c>
    </row>
    <row r="11">
      <c r="A11" s="37" t="str">
        <f>'Factures-auto-01'!F14</f>
        <v/>
      </c>
      <c r="B11" s="38" t="str">
        <f>'Factures-auto-01'!A14</f>
        <v/>
      </c>
    </row>
    <row r="12">
      <c r="A12" s="37" t="str">
        <f>'Factures-auto-01'!F15</f>
        <v/>
      </c>
      <c r="B12" s="38" t="str">
        <f>'Factures-auto-01'!A15</f>
        <v/>
      </c>
    </row>
    <row r="13">
      <c r="A13" s="37" t="str">
        <f>'Factures-auto-01'!F16</f>
        <v/>
      </c>
      <c r="B13" s="38" t="str">
        <f>'Factures-auto-01'!A16</f>
        <v/>
      </c>
    </row>
    <row r="14">
      <c r="A14" s="37" t="str">
        <f>'Factures-auto-01'!F17</f>
        <v/>
      </c>
      <c r="B14" s="38" t="str">
        <f>'Factures-auto-01'!A17</f>
        <v/>
      </c>
    </row>
    <row r="15">
      <c r="A15" s="37" t="str">
        <f>'Factures-auto-01'!F18</f>
        <v/>
      </c>
      <c r="B15" s="38" t="str">
        <f>'Factures-auto-01'!A18</f>
        <v/>
      </c>
    </row>
    <row r="16">
      <c r="A16" s="37" t="str">
        <f>'Factures-auto-01'!F19</f>
        <v/>
      </c>
      <c r="B16" s="38" t="str">
        <f>'Factures-auto-01'!A19</f>
        <v/>
      </c>
    </row>
    <row r="17">
      <c r="A17" s="37" t="str">
        <f>'Factures-auto-01'!F20</f>
        <v/>
      </c>
      <c r="B17" s="38" t="str">
        <f>'Factures-auto-01'!A20</f>
        <v/>
      </c>
    </row>
    <row r="18">
      <c r="A18" s="37" t="str">
        <f>'Factures-auto-01'!F21</f>
        <v/>
      </c>
      <c r="B18" s="38" t="str">
        <f>'Factures-auto-01'!A21</f>
        <v/>
      </c>
    </row>
    <row r="19">
      <c r="A19" s="37" t="str">
        <f>'Factures-auto-01'!F22</f>
        <v/>
      </c>
      <c r="B19" s="39" t="str">
        <f>'Factures-auto-01'!A22</f>
        <v/>
      </c>
    </row>
    <row r="20">
      <c r="A20" s="37" t="str">
        <f>'Factures-auto-01'!F23</f>
        <v/>
      </c>
      <c r="B20" s="38" t="str">
        <f>'Factures-auto-01'!A23</f>
        <v/>
      </c>
    </row>
    <row r="21">
      <c r="A21" s="37" t="str">
        <f>'Factures-auto-01'!F24</f>
        <v/>
      </c>
      <c r="B21" s="38" t="str">
        <f>'Factures-auto-01'!A24</f>
        <v/>
      </c>
    </row>
    <row r="22">
      <c r="A22" s="15" t="str">
        <f>'Factures-auto-01'!F25</f>
        <v/>
      </c>
      <c r="B22" s="15" t="str">
        <f>'Factures-auto-01'!A25</f>
        <v/>
      </c>
    </row>
    <row r="23">
      <c r="A23" s="15" t="str">
        <f>'Factures-auto-01'!F26</f>
        <v/>
      </c>
      <c r="B23" s="15" t="str">
        <f>'Factures-auto-01'!A26</f>
        <v/>
      </c>
    </row>
  </sheetData>
  <mergeCells count="2">
    <mergeCell ref="A1:B1"/>
    <mergeCell ref="A2:B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65.75"/>
    <col customWidth="1" min="2" max="2" width="18.5"/>
    <col customWidth="1" min="3" max="3" width="17.88"/>
    <col customWidth="1" min="5" max="5" width="22.25"/>
    <col customWidth="1" min="6" max="6" width="21.0"/>
    <col customWidth="1" min="7" max="7" width="39.13"/>
  </cols>
  <sheetData>
    <row r="1">
      <c r="A1" s="25" t="s">
        <v>39</v>
      </c>
      <c r="B1" s="6"/>
    </row>
    <row r="2">
      <c r="A2" s="7">
        <v>43787.0</v>
      </c>
      <c r="B2" s="6"/>
    </row>
    <row r="4">
      <c r="A4" s="8" t="s">
        <v>7</v>
      </c>
      <c r="B4" s="9" t="s">
        <v>8</v>
      </c>
      <c r="C4" s="10" t="s">
        <v>9</v>
      </c>
      <c r="D4" s="6"/>
      <c r="E4" s="9" t="s">
        <v>10</v>
      </c>
      <c r="F4" s="9" t="s">
        <v>11</v>
      </c>
      <c r="G4" s="9" t="s">
        <v>12</v>
      </c>
    </row>
    <row r="5">
      <c r="B5" s="11" t="s">
        <v>40</v>
      </c>
      <c r="C5" s="11" t="s">
        <v>13</v>
      </c>
      <c r="D5" s="11" t="s">
        <v>14</v>
      </c>
      <c r="E5" s="11" t="s">
        <v>13</v>
      </c>
      <c r="F5" s="12"/>
      <c r="G5" s="12"/>
    </row>
    <row r="6">
      <c r="A6" s="13" t="s">
        <v>41</v>
      </c>
      <c r="B6" s="14">
        <v>10000.0</v>
      </c>
      <c r="C6" s="16"/>
      <c r="D6" s="17"/>
      <c r="E6" s="15">
        <f t="shared" ref="E6:E15" si="1">C6+B6</f>
        <v>10000</v>
      </c>
      <c r="F6" s="15">
        <f>E6-B19</f>
        <v>-74800</v>
      </c>
      <c r="G6" s="15"/>
    </row>
    <row r="7">
      <c r="A7" s="13" t="s">
        <v>16</v>
      </c>
      <c r="B7" s="14">
        <v>15000.0</v>
      </c>
      <c r="C7" s="16"/>
      <c r="D7" s="17"/>
      <c r="E7" s="15">
        <f t="shared" si="1"/>
        <v>15000</v>
      </c>
      <c r="F7" s="15">
        <f>E7-B19</f>
        <v>-69800</v>
      </c>
      <c r="G7" s="15"/>
    </row>
    <row r="8">
      <c r="A8" s="13" t="s">
        <v>17</v>
      </c>
      <c r="B8" s="14">
        <v>40000.0</v>
      </c>
      <c r="C8" s="16"/>
      <c r="D8" s="17"/>
      <c r="E8" s="15">
        <f t="shared" si="1"/>
        <v>40000</v>
      </c>
      <c r="F8" s="18">
        <f>E8-B19</f>
        <v>-44800</v>
      </c>
      <c r="G8" s="15"/>
    </row>
    <row r="9">
      <c r="A9" s="13" t="s">
        <v>18</v>
      </c>
      <c r="B9" s="14">
        <v>20000.0</v>
      </c>
      <c r="C9" s="16"/>
      <c r="D9" s="17"/>
      <c r="E9" s="15">
        <f t="shared" si="1"/>
        <v>20000</v>
      </c>
      <c r="F9" s="18">
        <f>E9-B19</f>
        <v>-64800</v>
      </c>
      <c r="G9" s="15"/>
    </row>
    <row r="10">
      <c r="A10" s="13" t="s">
        <v>19</v>
      </c>
      <c r="B10" s="14">
        <v>20000.0</v>
      </c>
      <c r="C10" s="16"/>
      <c r="D10" s="17"/>
      <c r="E10" s="15">
        <f t="shared" si="1"/>
        <v>20000</v>
      </c>
      <c r="F10" s="18">
        <f>E10-B19</f>
        <v>-64800</v>
      </c>
      <c r="G10" s="15"/>
    </row>
    <row r="11">
      <c r="A11" s="13" t="s">
        <v>20</v>
      </c>
      <c r="B11" s="14">
        <v>150000.0</v>
      </c>
      <c r="C11" s="16"/>
      <c r="D11" s="17"/>
      <c r="E11" s="15">
        <f t="shared" si="1"/>
        <v>150000</v>
      </c>
      <c r="F11" s="18">
        <f>E11-B19</f>
        <v>65200</v>
      </c>
      <c r="G11" s="15"/>
    </row>
    <row r="12">
      <c r="A12" s="13" t="s">
        <v>42</v>
      </c>
      <c r="B12" s="14">
        <v>160000.0</v>
      </c>
      <c r="D12" s="17"/>
      <c r="E12" s="15">
        <f t="shared" si="1"/>
        <v>160000</v>
      </c>
      <c r="F12" s="18">
        <f>E12-B19</f>
        <v>75200</v>
      </c>
      <c r="G12" s="15"/>
    </row>
    <row r="13">
      <c r="A13" s="13" t="s">
        <v>22</v>
      </c>
      <c r="B13" s="14">
        <v>120000.0</v>
      </c>
      <c r="C13" s="16"/>
      <c r="D13" s="17"/>
      <c r="E13" s="15">
        <f t="shared" si="1"/>
        <v>120000</v>
      </c>
      <c r="F13" s="18">
        <f>E13-B19</f>
        <v>35200</v>
      </c>
      <c r="G13" s="15"/>
    </row>
    <row r="14">
      <c r="A14" s="13" t="s">
        <v>23</v>
      </c>
      <c r="B14" s="14">
        <v>100000.0</v>
      </c>
      <c r="C14" s="16"/>
      <c r="D14" s="17"/>
      <c r="E14" s="15">
        <f t="shared" si="1"/>
        <v>100000</v>
      </c>
      <c r="F14" s="18">
        <f>E14-B19</f>
        <v>15200</v>
      </c>
      <c r="G14" s="15"/>
    </row>
    <row r="15">
      <c r="A15" s="13" t="s">
        <v>24</v>
      </c>
      <c r="B15" s="14">
        <v>150000.0</v>
      </c>
      <c r="C15" s="16"/>
      <c r="D15" s="17"/>
      <c r="E15" s="15">
        <f t="shared" si="1"/>
        <v>150000</v>
      </c>
      <c r="F15" s="18">
        <f>E15-B19</f>
        <v>65200</v>
      </c>
      <c r="G15" s="15"/>
    </row>
    <row r="16">
      <c r="A16" s="13" t="s">
        <v>25</v>
      </c>
      <c r="B16" s="16" t="s">
        <v>26</v>
      </c>
      <c r="C16" s="16"/>
      <c r="D16" s="17"/>
      <c r="E16" s="17">
        <v>46233.0</v>
      </c>
      <c r="F16" s="20" t="s">
        <v>27</v>
      </c>
      <c r="G16" s="15"/>
    </row>
    <row r="19">
      <c r="A19" s="21" t="s">
        <v>28</v>
      </c>
      <c r="B19" s="22">
        <v>84800.0</v>
      </c>
    </row>
    <row r="20">
      <c r="A20" s="23" t="s">
        <v>29</v>
      </c>
      <c r="B20" s="24">
        <v>45572.0</v>
      </c>
    </row>
  </sheetData>
  <mergeCells count="3">
    <mergeCell ref="A1:B1"/>
    <mergeCell ref="A2:B2"/>
    <mergeCell ref="C4:D4"/>
  </mergeCells>
  <conditionalFormatting sqref="F6:F15">
    <cfRule type="cellIs" dxfId="0" priority="1" operator="lessThanOrEqual">
      <formula>0</formula>
    </cfRule>
  </conditionalFormatting>
  <conditionalFormatting sqref="F6:F10">
    <cfRule type="cellIs" dxfId="1" priority="2" operator="lessThanOrEqual">
      <formula>500</formula>
    </cfRule>
  </conditionalFormatting>
  <conditionalFormatting sqref="F6:F10">
    <cfRule type="cellIs" dxfId="2" priority="3" operator="greaterThanOrEqual">
      <formula>500</formula>
    </cfRule>
  </conditionalFormatting>
  <conditionalFormatting sqref="F13">
    <cfRule type="cellIs" dxfId="1" priority="4" operator="lessThanOrEqual">
      <formula>500</formula>
    </cfRule>
  </conditionalFormatting>
  <conditionalFormatting sqref="F13">
    <cfRule type="cellIs" dxfId="2" priority="5" operator="greaterThanOrEqual">
      <formula>500</formula>
    </cfRule>
  </conditionalFormatting>
  <conditionalFormatting sqref="F11">
    <cfRule type="cellIs" dxfId="1" priority="6" operator="lessThanOrEqual">
      <formula>500</formula>
    </cfRule>
  </conditionalFormatting>
  <conditionalFormatting sqref="F11">
    <cfRule type="cellIs" dxfId="2" priority="7" operator="greaterThanOrEqual">
      <formula>500</formula>
    </cfRule>
  </conditionalFormatting>
  <conditionalFormatting sqref="F12">
    <cfRule type="cellIs" dxfId="1" priority="8" operator="lessThanOrEqual">
      <formula>500</formula>
    </cfRule>
  </conditionalFormatting>
  <conditionalFormatting sqref="F12">
    <cfRule type="cellIs" dxfId="2" priority="9" operator="greaterThanOrEqual">
      <formula>500</formula>
    </cfRule>
  </conditionalFormatting>
  <conditionalFormatting sqref="F14">
    <cfRule type="cellIs" dxfId="1" priority="10" operator="lessThanOrEqual">
      <formula>500</formula>
    </cfRule>
  </conditionalFormatting>
  <conditionalFormatting sqref="F14">
    <cfRule type="cellIs" dxfId="2" priority="11" operator="greaterThanOrEqual">
      <formula>500</formula>
    </cfRule>
  </conditionalFormatting>
  <conditionalFormatting sqref="F15">
    <cfRule type="cellIs" dxfId="1" priority="12" operator="lessThanOrEqual">
      <formula>500</formula>
    </cfRule>
  </conditionalFormatting>
  <conditionalFormatting sqref="F15">
    <cfRule type="cellIs" dxfId="2" priority="13" operator="greaterThanOrEqual">
      <formula>500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2" max="2" width="28.38"/>
    <col customWidth="1" min="3" max="3" width="30.88"/>
    <col customWidth="1" min="4" max="4" width="22.25"/>
    <col customWidth="1" min="5" max="5" width="21.88"/>
    <col customWidth="1" min="6" max="7" width="19.5"/>
  </cols>
  <sheetData>
    <row r="1">
      <c r="A1" s="25" t="s">
        <v>39</v>
      </c>
      <c r="B1" s="6"/>
    </row>
    <row r="2">
      <c r="A2" s="7">
        <v>43787.0</v>
      </c>
      <c r="B2" s="6"/>
    </row>
    <row r="4">
      <c r="A4" s="11" t="s">
        <v>29</v>
      </c>
      <c r="B4" s="11" t="s">
        <v>30</v>
      </c>
      <c r="C4" s="11" t="s">
        <v>31</v>
      </c>
      <c r="D4" s="11" t="s">
        <v>32</v>
      </c>
      <c r="E4" s="11" t="s">
        <v>33</v>
      </c>
      <c r="F4" s="11" t="s">
        <v>34</v>
      </c>
    </row>
    <row r="5">
      <c r="A5" s="26">
        <v>43320.0</v>
      </c>
      <c r="B5" s="27" t="s">
        <v>35</v>
      </c>
      <c r="C5" s="28" t="s">
        <v>36</v>
      </c>
      <c r="D5" s="29"/>
      <c r="E5" s="30">
        <v>227.5</v>
      </c>
      <c r="F5" s="31">
        <v>138322.0</v>
      </c>
    </row>
    <row r="6">
      <c r="A6" s="26"/>
      <c r="B6" s="27"/>
      <c r="C6" s="28"/>
      <c r="D6" s="29"/>
      <c r="E6" s="30"/>
      <c r="F6" s="31"/>
    </row>
    <row r="7">
      <c r="A7" s="26"/>
      <c r="B7" s="27"/>
      <c r="C7" s="28"/>
      <c r="D7" s="29"/>
      <c r="E7" s="30"/>
      <c r="F7" s="31"/>
    </row>
    <row r="8">
      <c r="A8" s="26"/>
      <c r="B8" s="27"/>
      <c r="C8" s="32"/>
      <c r="D8" s="33"/>
      <c r="E8" s="30"/>
      <c r="F8" s="31"/>
    </row>
    <row r="9">
      <c r="A9" s="26"/>
      <c r="B9" s="27"/>
      <c r="C9" s="28"/>
      <c r="D9" s="33"/>
      <c r="E9" s="30"/>
      <c r="F9" s="31"/>
    </row>
    <row r="10">
      <c r="A10" s="34"/>
      <c r="B10" s="27"/>
      <c r="C10" s="32"/>
      <c r="D10" s="33"/>
      <c r="E10" s="30"/>
      <c r="F10" s="31"/>
    </row>
    <row r="11">
      <c r="A11" s="26"/>
      <c r="B11" s="27"/>
      <c r="C11" s="28"/>
      <c r="D11" s="33"/>
      <c r="E11" s="30"/>
      <c r="F11" s="31"/>
    </row>
    <row r="12">
      <c r="A12" s="26"/>
      <c r="B12" s="27"/>
      <c r="C12" s="28"/>
      <c r="D12" s="33"/>
      <c r="E12" s="30"/>
      <c r="F12" s="31"/>
    </row>
    <row r="13">
      <c r="A13" s="26"/>
      <c r="B13" s="27"/>
      <c r="C13" s="32"/>
      <c r="D13" s="33"/>
      <c r="E13" s="30"/>
      <c r="F13" s="31"/>
    </row>
    <row r="14">
      <c r="A14" s="26"/>
      <c r="B14" s="27"/>
      <c r="C14" s="28"/>
      <c r="D14" s="33"/>
      <c r="E14" s="30"/>
      <c r="F14" s="31"/>
    </row>
    <row r="15">
      <c r="A15" s="26"/>
      <c r="B15" s="27"/>
      <c r="C15" s="32"/>
      <c r="D15" s="33"/>
      <c r="E15" s="30"/>
      <c r="F15" s="31"/>
    </row>
    <row r="16">
      <c r="A16" s="26"/>
      <c r="B16" s="27"/>
      <c r="C16" s="28"/>
      <c r="D16" s="33"/>
      <c r="E16" s="30"/>
      <c r="F16" s="31"/>
    </row>
    <row r="17">
      <c r="A17" s="26"/>
      <c r="B17" s="27"/>
      <c r="C17" s="28"/>
      <c r="D17" s="33"/>
      <c r="E17" s="30"/>
      <c r="F17" s="31"/>
    </row>
    <row r="18">
      <c r="A18" s="26"/>
      <c r="B18" s="27"/>
      <c r="C18" s="28"/>
      <c r="D18" s="33"/>
      <c r="E18" s="30"/>
      <c r="F18" s="31"/>
    </row>
    <row r="19">
      <c r="A19" s="26"/>
      <c r="B19" s="27"/>
      <c r="C19" s="28"/>
      <c r="D19" s="33"/>
      <c r="E19" s="30"/>
      <c r="F19" s="31"/>
    </row>
    <row r="20">
      <c r="A20" s="26"/>
      <c r="B20" s="27"/>
      <c r="C20" s="28"/>
      <c r="D20" s="33"/>
      <c r="E20" s="30"/>
      <c r="F20" s="31"/>
    </row>
    <row r="21">
      <c r="A21" s="26"/>
      <c r="B21" s="27"/>
      <c r="C21" s="28"/>
      <c r="D21" s="33"/>
      <c r="E21" s="30"/>
      <c r="F21" s="31"/>
    </row>
    <row r="22">
      <c r="A22" s="34"/>
      <c r="B22" s="27"/>
      <c r="C22" s="28"/>
      <c r="D22" s="33"/>
      <c r="E22" s="30"/>
      <c r="F22" s="31"/>
    </row>
    <row r="23">
      <c r="A23" s="26"/>
      <c r="B23" s="27"/>
      <c r="C23" s="28"/>
      <c r="D23" s="33"/>
      <c r="E23" s="30"/>
      <c r="F23" s="31"/>
    </row>
    <row r="24">
      <c r="A24" s="26"/>
      <c r="B24" s="27"/>
      <c r="C24" s="28"/>
      <c r="D24" s="33"/>
      <c r="E24" s="30"/>
      <c r="F24" s="31"/>
    </row>
  </sheetData>
  <mergeCells count="2">
    <mergeCell ref="A1:B1"/>
    <mergeCell ref="A2:B2"/>
  </mergeCells>
  <dataValidations>
    <dataValidation type="list" allowBlank="1" showErrorMessage="1" sqref="C5:C24">
      <formula1>" Réparation des pièces, Entretien (vidange + filtres), Contrôle technique, Pneus"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2" max="2" width="12.38"/>
    <col customWidth="1" min="4" max="4" width="28.88"/>
  </cols>
  <sheetData>
    <row r="1">
      <c r="A1" s="25" t="s">
        <v>39</v>
      </c>
      <c r="B1" s="6"/>
    </row>
    <row r="2">
      <c r="A2" s="7">
        <v>43787.0</v>
      </c>
      <c r="B2" s="6"/>
    </row>
    <row r="4">
      <c r="A4" s="35" t="s">
        <v>37</v>
      </c>
      <c r="B4" s="35" t="s">
        <v>14</v>
      </c>
      <c r="D4" s="36" t="s">
        <v>2</v>
      </c>
      <c r="E4" s="15"/>
    </row>
    <row r="5">
      <c r="A5" s="16">
        <f>'Factures-auto-02'!F5</f>
        <v>138322</v>
      </c>
      <c r="B5" s="17">
        <f>'Factures-auto-02'!A5</f>
        <v>43320</v>
      </c>
      <c r="D5" s="36" t="s">
        <v>3</v>
      </c>
      <c r="E5" s="15"/>
    </row>
    <row r="6">
      <c r="A6" s="16"/>
      <c r="B6" s="17"/>
      <c r="D6" s="36" t="s">
        <v>38</v>
      </c>
      <c r="E6" s="15"/>
    </row>
    <row r="7">
      <c r="A7" s="16"/>
      <c r="B7" s="17"/>
      <c r="D7" s="15"/>
      <c r="E7" s="15"/>
    </row>
    <row r="8">
      <c r="A8" s="40" t="str">
        <f>'Factures-auto-02'!E8</f>
        <v/>
      </c>
      <c r="B8" s="17" t="str">
        <f>'Factures-auto-02'!A8</f>
        <v/>
      </c>
    </row>
    <row r="9">
      <c r="A9" s="40" t="str">
        <f>'Factures-auto-02'!E9</f>
        <v/>
      </c>
      <c r="B9" s="17" t="str">
        <f>'Factures-auto-02'!A9</f>
        <v/>
      </c>
    </row>
    <row r="10">
      <c r="A10" s="40" t="str">
        <f>'Factures-auto-02'!E10</f>
        <v/>
      </c>
      <c r="B10" s="17" t="str">
        <f>'Factures-auto-02'!A10</f>
        <v/>
      </c>
    </row>
  </sheetData>
  <mergeCells count="2">
    <mergeCell ref="A1:B1"/>
    <mergeCell ref="A2:B2"/>
  </mergeCells>
  <drawing r:id="rId1"/>
</worksheet>
</file>