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xampp\MARS1\gobbe_ci\input\client_data\"/>
    </mc:Choice>
  </mc:AlternateContent>
  <xr:revisionPtr revIDLastSave="0" documentId="10_ncr:8100000_{FCAB42F7-3FE8-45AE-843E-E1F80816A030}" xr6:coauthVersionLast="33" xr6:coauthVersionMax="47" xr10:uidLastSave="{00000000-0000-0000-0000-000000000000}"/>
  <bookViews>
    <workbookView xWindow="-105" yWindow="-105" windowWidth="19425" windowHeight="11505" xr2:uid="{DE731752-6E9F-47CD-853B-B4D69AAF9713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4" i="4" l="1"/>
  <c r="T74" i="4" s="1"/>
  <c r="U73" i="4"/>
  <c r="T73" i="4"/>
  <c r="U72" i="4"/>
  <c r="T72" i="4" s="1"/>
  <c r="U71" i="4"/>
  <c r="T71" i="4"/>
  <c r="U70" i="4"/>
  <c r="T70" i="4" s="1"/>
  <c r="U69" i="4"/>
  <c r="T69" i="4"/>
  <c r="U68" i="4"/>
  <c r="T68" i="4" s="1"/>
  <c r="U67" i="4"/>
  <c r="T67" i="4"/>
  <c r="U66" i="4"/>
  <c r="T66" i="4" s="1"/>
  <c r="U65" i="4"/>
  <c r="T65" i="4"/>
  <c r="U64" i="4"/>
  <c r="T64" i="4" s="1"/>
  <c r="U63" i="4"/>
  <c r="T63" i="4"/>
  <c r="U62" i="4"/>
  <c r="T62" i="4" s="1"/>
  <c r="U61" i="4"/>
  <c r="T61" i="4"/>
  <c r="U60" i="4"/>
  <c r="T60" i="4" s="1"/>
  <c r="U59" i="4"/>
  <c r="T59" i="4"/>
  <c r="U58" i="4"/>
  <c r="T58" i="4" s="1"/>
  <c r="U57" i="4"/>
  <c r="T57" i="4"/>
  <c r="U56" i="4"/>
  <c r="T56" i="4" s="1"/>
  <c r="U55" i="4"/>
  <c r="T55" i="4"/>
  <c r="U54" i="4"/>
  <c r="T54" i="4" s="1"/>
  <c r="U53" i="4"/>
  <c r="T53" i="4"/>
  <c r="U52" i="4"/>
  <c r="T52" i="4" s="1"/>
  <c r="U51" i="4"/>
  <c r="T51" i="4"/>
  <c r="U50" i="4"/>
  <c r="T50" i="4" s="1"/>
  <c r="U49" i="4"/>
  <c r="T49" i="4"/>
  <c r="U48" i="4"/>
  <c r="T48" i="4" s="1"/>
  <c r="U47" i="4"/>
  <c r="T47" i="4"/>
  <c r="U46" i="4"/>
  <c r="T46" i="4" s="1"/>
  <c r="U45" i="4"/>
  <c r="T45" i="4"/>
  <c r="U44" i="4"/>
  <c r="T44" i="4" s="1"/>
  <c r="U43" i="4"/>
  <c r="T43" i="4"/>
  <c r="U42" i="4"/>
  <c r="T42" i="4" s="1"/>
  <c r="U41" i="4"/>
  <c r="T41" i="4"/>
  <c r="U40" i="4"/>
  <c r="T40" i="4" s="1"/>
  <c r="U39" i="4"/>
  <c r="T39" i="4"/>
  <c r="U38" i="4"/>
  <c r="T38" i="4" s="1"/>
  <c r="U37" i="4"/>
  <c r="T37" i="4"/>
  <c r="U36" i="4"/>
  <c r="T36" i="4" s="1"/>
  <c r="U35" i="4"/>
  <c r="T35" i="4"/>
  <c r="U34" i="4"/>
  <c r="T34" i="4" s="1"/>
  <c r="U33" i="4"/>
  <c r="T33" i="4"/>
  <c r="U32" i="4"/>
  <c r="T32" i="4" s="1"/>
  <c r="U31" i="4"/>
  <c r="T31" i="4"/>
  <c r="U30" i="4"/>
  <c r="T30" i="4" s="1"/>
  <c r="U29" i="4"/>
  <c r="T29" i="4"/>
  <c r="U28" i="4"/>
  <c r="T28" i="4" s="1"/>
  <c r="U27" i="4"/>
  <c r="T27" i="4"/>
  <c r="U26" i="4"/>
  <c r="T26" i="4" s="1"/>
  <c r="U25" i="4"/>
  <c r="T25" i="4"/>
  <c r="U24" i="4"/>
  <c r="T24" i="4" s="1"/>
  <c r="U23" i="4"/>
  <c r="T23" i="4"/>
  <c r="U22" i="4"/>
  <c r="T22" i="4" s="1"/>
  <c r="U21" i="4"/>
  <c r="T21" i="4"/>
  <c r="U20" i="4"/>
  <c r="T20" i="4" s="1"/>
  <c r="U19" i="4"/>
  <c r="T19" i="4"/>
  <c r="U18" i="4"/>
  <c r="T18" i="4" s="1"/>
  <c r="U17" i="4"/>
  <c r="T17" i="4"/>
  <c r="U16" i="4"/>
  <c r="T16" i="4" s="1"/>
  <c r="U15" i="4"/>
  <c r="T15" i="4"/>
  <c r="U14" i="4"/>
  <c r="T14" i="4" s="1"/>
  <c r="U13" i="4"/>
  <c r="T13" i="4"/>
  <c r="U12" i="4"/>
  <c r="T12" i="4" s="1"/>
  <c r="U11" i="4"/>
  <c r="T11" i="4"/>
  <c r="U10" i="4"/>
  <c r="T10" i="4" s="1"/>
  <c r="U9" i="4"/>
  <c r="T9" i="4"/>
  <c r="U8" i="4"/>
  <c r="T8" i="4" s="1"/>
  <c r="U7" i="4"/>
  <c r="T7" i="4"/>
  <c r="U6" i="4"/>
  <c r="T6" i="4" s="1"/>
  <c r="U5" i="4"/>
  <c r="T5" i="4"/>
  <c r="U4" i="4"/>
  <c r="T4" i="4" s="1"/>
  <c r="U3" i="4"/>
  <c r="T3" i="4"/>
  <c r="U2" i="4"/>
  <c r="T2" i="4" s="1"/>
  <c r="O5" i="4"/>
  <c r="P5" i="4" s="1"/>
  <c r="I8" i="2"/>
  <c r="H8" i="2"/>
  <c r="J6" i="2"/>
  <c r="I6" i="2"/>
  <c r="H6" i="2"/>
</calcChain>
</file>

<file path=xl/sharedStrings.xml><?xml version="1.0" encoding="utf-8"?>
<sst xmlns="http://schemas.openxmlformats.org/spreadsheetml/2006/main" count="635" uniqueCount="311">
  <si>
    <t>Product Name</t>
  </si>
  <si>
    <t>GOBBE Premium Californian Almonds</t>
  </si>
  <si>
    <t>GOBBE Premium Whole Cashew Nuts</t>
  </si>
  <si>
    <t>GOBBE Premium Californian Pistachios</t>
  </si>
  <si>
    <t>GOBBE Premium Almonds+Cashew</t>
  </si>
  <si>
    <t>GOBBE Premium Almonds + Pistachios</t>
  </si>
  <si>
    <t>GOBBE Premium Almonds + Cashew + Green Raisins</t>
  </si>
  <si>
    <t>GOBBE Premium Almonds + Cashew + Pistachios</t>
  </si>
  <si>
    <t>GOBBE Premium Almonds + Cashew + Pistachios + Green Raisins</t>
  </si>
  <si>
    <t>GOBBE Premium Green Raisins</t>
  </si>
  <si>
    <t>GOBBE Premium Golden Raisins</t>
  </si>
  <si>
    <t>GOBBE Premium Black Raisins</t>
  </si>
  <si>
    <t>HSN Code ( 6 or 8 digit codes -mandatory. 4 digit HSN are not valid for listing)</t>
  </si>
  <si>
    <t>GST Rate</t>
  </si>
  <si>
    <t>MRP</t>
  </si>
  <si>
    <t>Pack size</t>
  </si>
  <si>
    <t>Tentative SP</t>
  </si>
  <si>
    <t>Unit of Measurement</t>
  </si>
  <si>
    <t>Product Weight</t>
  </si>
  <si>
    <t>EAN No/ UPC Code/GS1</t>
  </si>
  <si>
    <t>080211</t>
  </si>
  <si>
    <t>08013220</t>
  </si>
  <si>
    <t>080250</t>
  </si>
  <si>
    <t>08062010</t>
  </si>
  <si>
    <t>Grams</t>
  </si>
  <si>
    <t>200 gm</t>
  </si>
  <si>
    <t>400 gm</t>
  </si>
  <si>
    <t>600 gm</t>
  </si>
  <si>
    <t>1000 gm</t>
  </si>
  <si>
    <t>800 gm</t>
  </si>
  <si>
    <t>8908022885006, 8908022885013</t>
  </si>
  <si>
    <t>8908022885006, 8908022885020</t>
  </si>
  <si>
    <t>8908022885006, 8908022885013, 8908022885037</t>
  </si>
  <si>
    <t>8908022885006, 8908022885013, 8908022885020</t>
  </si>
  <si>
    <t>8908022885006, 8908022885013, 8908022885020, 8908022885037</t>
  </si>
  <si>
    <t>Sl No</t>
  </si>
  <si>
    <t>Images</t>
  </si>
  <si>
    <t>https://drive.google.com/drive/folders/1eWx57N7nUPcCZbxw8tPrnHneOMgI0CHk?usp=drive_link</t>
  </si>
  <si>
    <t>https://drive.google.com/drive/folders/16TzOxVCbo9t1Cf9CTWSfmdE-ZgfNtdeq?usp=drive_link</t>
  </si>
  <si>
    <t>https://drive.google.com/drive/folders/1qmDR6lKtKfr35m4lHztYICUhxr9gOdEJ?usp=drive_link</t>
  </si>
  <si>
    <t>https://drive.google.com/drive/folders/10jst9LWdo1y3twY-fLvbbeyhiHS3leXc?usp=drive_link</t>
  </si>
  <si>
    <t>https://drive.google.com/drive/folders/1-NcQgZz75f92loivIrw_jw5nu_-CDdfG?usp=drive_link</t>
  </si>
  <si>
    <t>https://drive.google.com/drive/folders/1BXmHRRGCoCxnioMKVYEVPLa7Ek_d3BM7?usp=drive_link</t>
  </si>
  <si>
    <t>https://drive.google.com/drive/folders/1bO6keraeZPRYTJST8b3s9PDUaUOcgg7p?usp=drive_link</t>
  </si>
  <si>
    <t>https://drive.google.com/drive/folders/1fStT4SjiUNyshZzgTCP1v6h6APeTQ1X9?usp=drive_link</t>
  </si>
  <si>
    <t>https://drive.google.com/drive/folders/1sYZXxtHkD1KnTHm6QV4McIUkRJe7kpdo?usp=drive_link</t>
  </si>
  <si>
    <t>https://drive.google.com/drive/folders/1G8QB0cUWdEyfA86Uo5Xrr3acXHS4uLNI?usp=drive_link</t>
  </si>
  <si>
    <t>https://drive.google.com/drive/folders/1utroPrnQr-zF-JzVAVn3KYp76yKdUDxe?usp=drive_link</t>
  </si>
  <si>
    <t>https://drive.google.com/drive/folders/1lpq-tNwY5R7gzNKLGH4rvS3FrjkkaC0I?usp=drive_link</t>
  </si>
  <si>
    <t>https://drive.google.com/drive/folders/1xZR_P9jNlaQ0PdHQfa1zwPZdFzCQ-XFf?usp=drive_link</t>
  </si>
  <si>
    <t>https://drive.google.com/drive/folders/1HgAhQ_KxFrfnMtqEbRJgPnk_anlf7DBE?usp=drive_link</t>
  </si>
  <si>
    <t>https://drive.google.com/drive/folders/1XrZ3bfWZIZQVVHiCLO4Xgv0qgdF8KWAi?usp=drive_link</t>
  </si>
  <si>
    <t>https://drive.google.com/drive/folders/1-3x26_xe4w8tDigdtfP08i0NxyCZPugS?usp=drive_link</t>
  </si>
  <si>
    <t>https://drive.google.com/drive/folders/1vIFQ7cyicIJQcYs2f7v7f_2_84dCgjaF?usp=drive_link</t>
  </si>
  <si>
    <t>https://drive.google.com/drive/folders/18VajA1Nyci2FIWQe0UCmwNxcg5obJpfd?usp=drive_link</t>
  </si>
  <si>
    <t>https://drive.google.com/drive/folders/1_a7_FobpIXig6zyrP7L8-QuYcANpQziF?usp=drive_link</t>
  </si>
  <si>
    <t>https://drive.google.com/drive/folders/1rpZzXUJ9xRFISe6MIIHC5bBEVFA84ntB?usp=drive_link</t>
  </si>
  <si>
    <t>https://drive.google.com/drive/folders/1hZzhGjMHj6XiTW4uW2xNlZD7j7DfzPNo?usp=drive_link</t>
  </si>
  <si>
    <t>https://drive.google.com/drive/folders/1jRGrkagXOWgrnVVKdeZzngHZ7TEUq6sg?usp=drive_link</t>
  </si>
  <si>
    <t>https://drive.google.com/drive/folders/1eVh_AHTaEqAOrdUk0BcE3SCMucffMHUe?usp=drive_link</t>
  </si>
  <si>
    <t>https://drive.google.com/drive/folders/12fxTAZqLNI9M0u51ur3z23eg2477adf9?usp=drive_link</t>
  </si>
  <si>
    <t>https://drive.google.com/drive/folders/17WWX7zTw-KFCrccrX0eWhrCvuwuz62rE?usp=drive_link</t>
  </si>
  <si>
    <t>https://drive.google.com/drive/folders/1dAITTOIci_6CVQxfPyZTNtTgmS_4xjoB?usp=drive_link</t>
  </si>
  <si>
    <t>https://drive.google.com/drive/folders/15UBo7l09KrZ4PvVHqHt0iUexXDH5rZN3?usp=drive_link</t>
  </si>
  <si>
    <t>https://drive.google.com/drive/folders/1Ad6hVFjKzIdRPxa0bXNipSnPR5r1ttEK?usp=drive_link</t>
  </si>
  <si>
    <t>Product Type/Category</t>
  </si>
  <si>
    <t>Dry Fruits &amp; Nuts</t>
  </si>
  <si>
    <t>GOBBE Premium Turkish Apricots</t>
  </si>
  <si>
    <t>GOBBE Premium Afghani Anjeer (Figs)</t>
  </si>
  <si>
    <t>GOBBE Premium Walnut</t>
  </si>
  <si>
    <t>GOBBE Premium Kalmi Dates</t>
  </si>
  <si>
    <t>GOBBE Premium Omani Dates</t>
  </si>
  <si>
    <t>GOBBE Premium Chia Seeds</t>
  </si>
  <si>
    <t>GOBBE Premium Flax Seeds</t>
  </si>
  <si>
    <t>GOBBE Premium Sunflower Seeds</t>
  </si>
  <si>
    <t>GOBBE Premium Pumpkin Seeds</t>
  </si>
  <si>
    <t>8131000</t>
  </si>
  <si>
    <t>080420</t>
  </si>
  <si>
    <t>080231</t>
  </si>
  <si>
    <t>08041020</t>
  </si>
  <si>
    <t>120600</t>
  </si>
  <si>
    <t>Seeds</t>
  </si>
  <si>
    <t>https://drive.google.com/drive/folders/1THwLpIdeVdL4lbPn7A2EnvRsruHgF7ka?usp=drive_link</t>
  </si>
  <si>
    <t>https://drive.google.com/drive/folders/17zyNN4EhiXDMRXgl3wSwf-2wg83YZVmi?usp=drive_link</t>
  </si>
  <si>
    <t>https://drive.google.com/drive/folders/1otPsmJgO1l6U9VSX7TZ6veCeXNcVEX4I?usp=drive_link</t>
  </si>
  <si>
    <t>https://drive.google.com/drive/folders/1zCwO3JbZ_8u0wW9U3zmtFGH-NbiOhu0P?usp=drive_link</t>
  </si>
  <si>
    <t>https://drive.google.com/drive/folders/1-WCjB2cuiY-PwUi9wEeWimsYjzxSVt2h?usp=drive_link</t>
  </si>
  <si>
    <t>https://drive.google.com/drive/folders/1gNsPEo6XBGWJRMhprHIYkQ9pWsWjLawU?usp=drive_link</t>
  </si>
  <si>
    <t>https://drive.google.com/drive/folders/1o6ne-98syS00G8LIQmmehi6uBuffWuVg?usp=drive_link</t>
  </si>
  <si>
    <t>https://drive.google.com/drive/folders/10oasthtP40lTo5sOdqoa-c2WTgEK95qt?usp=drive_link</t>
  </si>
  <si>
    <t>https://drive.google.com/drive/folders/1KO16jtFB7ftbfF9Ov-9Iwfk5Qv3MMjlk?usp=drive_link</t>
  </si>
  <si>
    <t>https://drive.google.com/drive/folders/1gLbLRgYq8-qsXZBNZkh4IyLvlavcAUQT?usp=drive_link</t>
  </si>
  <si>
    <t>https://drive.google.com/drive/folders/1bMSjp3h053CyjwZJzfdE_qA74v8Wf_kh?usp=drive_link</t>
  </si>
  <si>
    <t>https://drive.google.com/drive/folders/1RB7A8OuvHpiqAc76bFeljCFleRQ9uXin?usp=drive_link</t>
  </si>
  <si>
    <t>https://drive.google.com/drive/folders/1I_qWcuIjapFKSeJ-nmlH3TFDDfHQOmhp?usp=drive_link</t>
  </si>
  <si>
    <t>https://drive.google.com/drive/folders/1kK0BhDsGU5_t7fNXi8qPapU7q-qVg1HD?usp=drive_link</t>
  </si>
  <si>
    <t>https://drive.google.com/drive/folders/1qU_pNdYipwgJsBCK57KJuYoWyw6lfy0q?usp=drive_link</t>
  </si>
  <si>
    <t>https://drive.google.com/drive/folders/12nQs1vQT9g5P0FNrN0LOrpARPXHCLByw?usp=drive_link</t>
  </si>
  <si>
    <t>https://drive.google.com/drive/folders/1bUvVyZtFRF_MOskg82Vzl34vbPlVdW1m?usp=drive_link</t>
  </si>
  <si>
    <t>https://drive.google.com/drive/folders/1xUkkB1GFV9zRwJipW_yn2EYIX7-1J3Nk?usp=drive_link</t>
  </si>
  <si>
    <t>https://drive.google.com/drive/folders/1JIkMq51JNuqR5kFh9jEWqY_TW3hvgmQt?usp=drive_link</t>
  </si>
  <si>
    <t>https://drive.google.com/drive/folders/1ChmzgH-VISCmqERRWrpJBvBguHQJfAlC?usp=drive_link</t>
  </si>
  <si>
    <t>https://drive.google.com/drive/folders/1MRJ06nR3zdl8onX47Y8hUrbbpR7xEHWe?usp=drive_link</t>
  </si>
  <si>
    <t>https://drive.google.com/drive/folders/1iRXrNd9CEHKY4oO4aMsvtAyNv6I_E_uf?usp=drive_link</t>
  </si>
  <si>
    <t>https://drive.google.com/drive/folders/1H5DvoasxlFo3kXsGKLgIQsdsaru0193R?usp=drive_link</t>
  </si>
  <si>
    <t>https://drive.google.com/drive/folders/1BUdX2c1yPMAXOR4eDN7yapAOxHwd1uhs?usp=drive_link</t>
  </si>
  <si>
    <t>https://drive.google.com/drive/folders/1m7wATPrkPY2dSgGvySRCNooslMiMVnt8?usp=drive_link</t>
  </si>
  <si>
    <t>https://drive.google.com/drive/folders/1wzcsvF9iTxBb5pr-ZEtkFJZJzvSLz1Rm?usp=drive_link</t>
  </si>
  <si>
    <t>https://drive.google.com/drive/folders/1qET-8O36ja-ZzMVDQlBGPt2NehaGUh6s?usp=drive_link</t>
  </si>
  <si>
    <t>https://drive.google.com/drive/folders/1nYCSKR4FAhIBQfo-GpCXCew2dWHvbcD4?usp=drive_link</t>
  </si>
  <si>
    <t>GOBBE Premium Almonds + Pistachios+Cashew Nuts + Black Raisins,</t>
  </si>
  <si>
    <t>GOBBE Premium Almonds + Pistachios + Black Raisins</t>
  </si>
  <si>
    <t>GOBBE Premium Anjeer + Apricot + Walnut + Kalmi Dates</t>
  </si>
  <si>
    <t>GOBBE Premium Anjeer + Apricot + Walnut</t>
  </si>
  <si>
    <t>GOBBE Premium Anjeer + Apricot</t>
  </si>
  <si>
    <t>GOBBE Premium Anjeer + Walnut</t>
  </si>
  <si>
    <t>GOBBE Premium Apricot + Walnut</t>
  </si>
  <si>
    <t>GOBBE Premium Anjeer + Apricot + Walnut + Omani Dates</t>
  </si>
  <si>
    <t>GOBBE Premium Chia Seeds + Flax Seeds + Sunflower Seeds + Pupmkin Seeds</t>
  </si>
  <si>
    <t>GOBBE Premium Chia Seeds + Flax Seeds</t>
  </si>
  <si>
    <t>GOBBE Premium Chia Seeds + Sunflower Seeds</t>
  </si>
  <si>
    <t>GOBBE Premium Sunflower Seeds + Pupmkin Seeds</t>
  </si>
  <si>
    <t>GOBBE Premium Anjeer + Apricot + Walnut + Chia Seeds</t>
  </si>
  <si>
    <t>GOBBE Premium Anjeer + Apricot + Walnut + Flax Seeds</t>
  </si>
  <si>
    <t>GOBBE Premium Anjeer + Apricot + Walnut + Sunflower Seeds</t>
  </si>
  <si>
    <t>GOBBE Premium Anjeer + Apricot + Walnut + Pumpkin Seeds</t>
  </si>
  <si>
    <t>Combo Packs</t>
  </si>
  <si>
    <t>08131000</t>
  </si>
  <si>
    <t>120799</t>
  </si>
  <si>
    <t>8908022885006, 8908022885013, 8908022885020, 8908022885044</t>
  </si>
  <si>
    <t>750 gm</t>
  </si>
  <si>
    <t>8908022885006, 8908022885020, 8908022885044</t>
  </si>
  <si>
    <t>8908022885075, 8908022885068, 8908022885082, 8908022885099</t>
  </si>
  <si>
    <t>8908022885075, 8908022885068, 8908022885082</t>
  </si>
  <si>
    <t>500 gm</t>
  </si>
  <si>
    <t>8908022885075, 8908022885068</t>
  </si>
  <si>
    <t>8908022885075, 8908022885082</t>
  </si>
  <si>
    <t>8908022885068, 8908022885082</t>
  </si>
  <si>
    <t>8908022885075, 8908022885068, 8908022885082, 8908022885105</t>
  </si>
  <si>
    <t>8908022885143, 8908022885129, 8908022885136, 8908022885112</t>
  </si>
  <si>
    <t>8908022885143, 8908022885129</t>
  </si>
  <si>
    <t>8908022885143, 8908022885136</t>
  </si>
  <si>
    <t>8908022885136, 8908022885112</t>
  </si>
  <si>
    <t>8908022885075, 8908022885068, 8908022885082, 8908022885143</t>
  </si>
  <si>
    <t>8908022885075, 8908022885068, 8908022885082, 8908022885129</t>
  </si>
  <si>
    <t>8908022885075, 8908022885068, 8908022885082, 8908022885136</t>
  </si>
  <si>
    <t>8908022885075, 8908022885068, 8908022885082, 8908022885112</t>
  </si>
  <si>
    <t>https://drive.google.com/drive/folders/1Stwhwb7_s8b2yVmoPxqvuTC73XVuA6dj?usp=drive_link</t>
  </si>
  <si>
    <t>https://drive.google.com/drive/folders/1DP3MyT1hSPp6-sK3q5F20aUQ_70EQDCC?usp=drive_link</t>
  </si>
  <si>
    <t>https://drive.google.com/drive/folders/1VP9AigJ3BFqVuLIaBKWzRwEjxWVyp9am?usp=drive_link</t>
  </si>
  <si>
    <t>https://drive.google.com/drive/folders/1Cl9P-Lmkz4aEcIvc_3Btl-_SEV1oXEfn?usp=drive_link</t>
  </si>
  <si>
    <t>https://drive.google.com/drive/folders/1OMLiTquyDzvFduVBZcJJBvKeDJHn4iGG?usp=drive_link</t>
  </si>
  <si>
    <t>https://drive.google.com/drive/folders/1x75r-pEmalsALs7L5yCCceEtkWcPQWJH?usp=drive_link</t>
  </si>
  <si>
    <t>https://drive.google.com/drive/folders/14LyYVEpyoEVPenUhnluleSNGXL7JaDT5?usp=drive_link</t>
  </si>
  <si>
    <t>https://drive.google.com/drive/folders/1ibrYrDxDoC5lcp56kbWhtkjQyTFDNhul?usp=drive_link</t>
  </si>
  <si>
    <t>https://drive.google.com/drive/folders/1rtXsYB_ELhk7tnH4z8a6MkZz-6V-Ms4g?usp=drive_link</t>
  </si>
  <si>
    <t>https://drive.google.com/drive/folders/1PL8VpjGso5EGwAAR6um6VpNABtkf-OOe?usp=drive_link</t>
  </si>
  <si>
    <t>https://drive.google.com/drive/folders/1DHSyM7zi92q6oBOH0ZIuqqupw9oHHcmr?usp=drive_link</t>
  </si>
  <si>
    <t>https://drive.google.com/drive/folders/1I3qjTa8IJXpOMtl3GZXOv-q0FT5J9VIM?usp=drive_link</t>
  </si>
  <si>
    <t>https://drive.google.com/drive/folders/1elGZo1KB3KK7IBb6EnsUgzSqnw3nwl6t?usp=drive_link</t>
  </si>
  <si>
    <t>https://drive.google.com/drive/folders/16ioaF9j_CtUnSS8nW4hCCPvUf_sc5cRX?usp=drive_link</t>
  </si>
  <si>
    <t>https://drive.google.com/drive/folders/1myx1eccosipVAHGgI3m_F2kVgax80nvz?usp=drive_link</t>
  </si>
  <si>
    <t>https://drive.google.com/drive/folders/10TFzWvqI_l6ZwCWbwFmNqDyFpyfPQ4rW?usp=drive_link</t>
  </si>
  <si>
    <t>https://drive.google.com/drive/folders/1B2yBqomHAGhHEYCzqj_FokS_EQ2FpdD-?usp=sharing</t>
  </si>
  <si>
    <t>Ref. Code</t>
  </si>
  <si>
    <t>GOBBE-1</t>
  </si>
  <si>
    <t>GOBBE-2</t>
  </si>
  <si>
    <t>GOBBE-3</t>
  </si>
  <si>
    <t>GOBBE-4</t>
  </si>
  <si>
    <t>GOBBE-5</t>
  </si>
  <si>
    <t>GOBBE-6</t>
  </si>
  <si>
    <t>GOBBE-7</t>
  </si>
  <si>
    <t>GOBBE-8</t>
  </si>
  <si>
    <t>GOBBE-9</t>
  </si>
  <si>
    <t>GOBBE-10</t>
  </si>
  <si>
    <t>GOBBE-11</t>
  </si>
  <si>
    <t>GOBBE-12</t>
  </si>
  <si>
    <t>GOBBE-13</t>
  </si>
  <si>
    <t>GOBBE-14</t>
  </si>
  <si>
    <t>GOBBE-15</t>
  </si>
  <si>
    <t>GOBBE-16</t>
  </si>
  <si>
    <t>GOBBE-17</t>
  </si>
  <si>
    <t>GOBBE-18</t>
  </si>
  <si>
    <t>GOBBE-19</t>
  </si>
  <si>
    <t>GOBBE-20</t>
  </si>
  <si>
    <t>GOBBE-21</t>
  </si>
  <si>
    <t>GOBBE-22</t>
  </si>
  <si>
    <t>GOBBE-23</t>
  </si>
  <si>
    <t>GOBBE-24</t>
  </si>
  <si>
    <t>GOBBE-25</t>
  </si>
  <si>
    <t>GOBBE-26</t>
  </si>
  <si>
    <t>GOBBE-27</t>
  </si>
  <si>
    <t>GOBBE-28</t>
  </si>
  <si>
    <t>GOBBE-29</t>
  </si>
  <si>
    <t>GOBBE-30</t>
  </si>
  <si>
    <t>GOBBE-31</t>
  </si>
  <si>
    <t>GOBBE-32</t>
  </si>
  <si>
    <t>GOBBE-33</t>
  </si>
  <si>
    <t>GOBBE-34</t>
  </si>
  <si>
    <t>GOBBE-35</t>
  </si>
  <si>
    <t>GOBBE-36</t>
  </si>
  <si>
    <t>GOBBE-37</t>
  </si>
  <si>
    <t>GOBBE-38</t>
  </si>
  <si>
    <t>GOBBE-39</t>
  </si>
  <si>
    <t>GOBBE-40</t>
  </si>
  <si>
    <t>GOBBE-41</t>
  </si>
  <si>
    <t>GOBBE-42</t>
  </si>
  <si>
    <t>GOBBE-43</t>
  </si>
  <si>
    <t>GOBBE-44</t>
  </si>
  <si>
    <t>GOBBE-45</t>
  </si>
  <si>
    <t>GOBBE-46</t>
  </si>
  <si>
    <t>GOBBE-47</t>
  </si>
  <si>
    <t>GOBBE-48</t>
  </si>
  <si>
    <t>GOBBE-49</t>
  </si>
  <si>
    <t>GOBBE-50</t>
  </si>
  <si>
    <t>GOBBE-51</t>
  </si>
  <si>
    <t>GOBBE-52</t>
  </si>
  <si>
    <t>GOBBE-53</t>
  </si>
  <si>
    <t>GOBBE-54</t>
  </si>
  <si>
    <t>GOBBE-55</t>
  </si>
  <si>
    <t>GOBBE-56</t>
  </si>
  <si>
    <t>GOBBE-57</t>
  </si>
  <si>
    <t>GOBBE-58</t>
  </si>
  <si>
    <t>GOBBE-59</t>
  </si>
  <si>
    <t>GOBBE-60</t>
  </si>
  <si>
    <t>GOBBE-61</t>
  </si>
  <si>
    <t>GOBBE-62</t>
  </si>
  <si>
    <t>GOBBE-63</t>
  </si>
  <si>
    <t>GOBBE-64</t>
  </si>
  <si>
    <t>GOBBE-65</t>
  </si>
  <si>
    <t>GOBBE-66</t>
  </si>
  <si>
    <t>GOBBE-67</t>
  </si>
  <si>
    <t>GOBBE-68</t>
  </si>
  <si>
    <t>GOBBE-69</t>
  </si>
  <si>
    <t>GOBBE-70</t>
  </si>
  <si>
    <t>GOBBE-71</t>
  </si>
  <si>
    <t>GOBBE-72</t>
  </si>
  <si>
    <t>GOBBE-73</t>
  </si>
  <si>
    <t>GOBBE Premium Californian Almonds-200 gm</t>
  </si>
  <si>
    <t>GOBBE Premium Californian Almonds-400 gm</t>
  </si>
  <si>
    <t>GOBBE Premium Californian Almonds-600 gm</t>
  </si>
  <si>
    <t>GOBBE Premium Californian Almonds-1000 gm</t>
  </si>
  <si>
    <t>GOBBE Premium Whole Cashew Nuts-200 gm</t>
  </si>
  <si>
    <t>GOBBE Premium Whole Cashew Nuts-400 gm</t>
  </si>
  <si>
    <t>GOBBE Premium Whole Cashew Nuts-600 gm</t>
  </si>
  <si>
    <t>GOBBE Premium Whole Cashew Nuts-1000 gm</t>
  </si>
  <si>
    <t>GOBBE Premium Californian Pistachios-200 gm</t>
  </si>
  <si>
    <t>GOBBE Premium Californian Pistachios-400 gm</t>
  </si>
  <si>
    <t>GOBBE Premium Californian Pistachios-600 gm</t>
  </si>
  <si>
    <t>GOBBE Premium Californian Pistachios-1000 gm</t>
  </si>
  <si>
    <t>GOBBE Premium Almonds+Cashew-400 gm</t>
  </si>
  <si>
    <t>GOBBE Premium Almonds + Pistachios-400 gm</t>
  </si>
  <si>
    <t>GOBBE Premium Almonds + Cashew + Green Raisins-600 gm</t>
  </si>
  <si>
    <t>GOBBE Premium Almonds + Cashew + Pistachios-600 gm</t>
  </si>
  <si>
    <t>GOBBE Premium Almonds + Cashew + Pistachios + Green Raisins-800 gm</t>
  </si>
  <si>
    <t>GOBBE Premium Green Raisins-200 gm</t>
  </si>
  <si>
    <t>GOBBE Premium Green Raisins-400 gm</t>
  </si>
  <si>
    <t>GOBBE Premium Green Raisins-600 gm</t>
  </si>
  <si>
    <t>GOBBE Premium Green Raisins-1000 gm</t>
  </si>
  <si>
    <t>GOBBE Premium Golden Raisins-200 gm</t>
  </si>
  <si>
    <t>GOBBE Premium Golden Raisins-400 gm</t>
  </si>
  <si>
    <t>GOBBE Premium Golden Raisins-600 gm</t>
  </si>
  <si>
    <t>GOBBE Premium Golden Raisins-1000 gm</t>
  </si>
  <si>
    <t>GOBBE Premium Black Raisins-200 gm</t>
  </si>
  <si>
    <t>GOBBE Premium Black Raisins-400 gm</t>
  </si>
  <si>
    <t>GOBBE Premium Black Raisins-600 gm</t>
  </si>
  <si>
    <t>GOBBE Premium Black Raisins-1000 gm</t>
  </si>
  <si>
    <t>GOBBE Premium Turkish Apricots-200 gm</t>
  </si>
  <si>
    <t>GOBBE Premium Turkish Apricots-400 gm</t>
  </si>
  <si>
    <t>GOBBE Premium Turkish Apricots-600 gm</t>
  </si>
  <si>
    <t>GOBBE Premium Turkish Apricots-1000 gm</t>
  </si>
  <si>
    <t>GOBBE Premium Afghani Anjeer (Figs)-200 gm</t>
  </si>
  <si>
    <t>GOBBE Premium Afghani Anjeer (Figs)-400 gm</t>
  </si>
  <si>
    <t>GOBBE Premium Afghani Anjeer (Figs)-600 gm</t>
  </si>
  <si>
    <t>GOBBE Premium Afghani Anjeer (Figs)-1000 gm</t>
  </si>
  <si>
    <t>GOBBE Premium Walnut-200 gm</t>
  </si>
  <si>
    <t>GOBBE Premium Walnut-400 gm</t>
  </si>
  <si>
    <t>GOBBE Premium Walnut-600 gm</t>
  </si>
  <si>
    <t>GOBBE Premium Walnut-1000 gm</t>
  </si>
  <si>
    <t>GOBBE Premium Kalmi Dates-200 gm</t>
  </si>
  <si>
    <t>GOBBE Premium Kalmi Dates-400 gm</t>
  </si>
  <si>
    <t>GOBBE Premium Kalmi Dates-600 gm</t>
  </si>
  <si>
    <t>GOBBE Premium Kalmi Dates-1000 gm</t>
  </si>
  <si>
    <t>GOBBE Premium Omani Dates-200 gm</t>
  </si>
  <si>
    <t>GOBBE Premium Omani Dates-400 gm</t>
  </si>
  <si>
    <t>GOBBE Premium Omani Dates-600 gm</t>
  </si>
  <si>
    <t>GOBBE Premium Omani Dates-1000 gm</t>
  </si>
  <si>
    <t>GOBBE Premium Chia Seeds-200 gm</t>
  </si>
  <si>
    <t>GOBBE Premium Chia Seeds-400 gm</t>
  </si>
  <si>
    <t>GOBBE Premium Flax Seeds-200 gm</t>
  </si>
  <si>
    <t>GOBBE Premium Flax Seeds-400 gm</t>
  </si>
  <si>
    <t>GOBBE Premium Sunflower Seeds-200 gm</t>
  </si>
  <si>
    <t>GOBBE Premium Sunflower Seeds-400 gm</t>
  </si>
  <si>
    <t>GOBBE Premium Pumpkin Seeds-200 gm</t>
  </si>
  <si>
    <t>GOBBE Premium Pumpkin Seeds-400 gm</t>
  </si>
  <si>
    <t>GOBBE Premium Almonds + Pistachios+Cashew Nuts + Black Raisins,-1000 gm</t>
  </si>
  <si>
    <t>GOBBE Premium Almonds + Pistachios + Black Raisins-750 gm</t>
  </si>
  <si>
    <t>GOBBE Premium Anjeer + Apricot + Walnut + Kalmi Dates-1000 gm</t>
  </si>
  <si>
    <t>GOBBE Premium Anjeer + Apricot + Walnut-750 gm</t>
  </si>
  <si>
    <t>GOBBE Premium Anjeer + Apricot-500 gm</t>
  </si>
  <si>
    <t>GOBBE Premium Anjeer + Walnut-500 gm</t>
  </si>
  <si>
    <t>GOBBE Premium Apricot + Walnut-500 gm</t>
  </si>
  <si>
    <t>GOBBE Premium Anjeer + Apricot + Walnut + Omani Dates-1000 gm</t>
  </si>
  <si>
    <t>GOBBE Premium Chia Seeds + Flax Seeds + Sunflower Seeds + Pupmkin Seeds-1000 gm</t>
  </si>
  <si>
    <t>GOBBE Premium Chia Seeds + Flax Seeds-500 gm</t>
  </si>
  <si>
    <t>GOBBE Premium Chia Seeds + Sunflower Seeds-500 gm</t>
  </si>
  <si>
    <t>GOBBE Premium Sunflower Seeds + Pupmkin Seeds-500 gm</t>
  </si>
  <si>
    <t>GOBBE Premium Anjeer + Apricot + Walnut + Chia Seeds-1000 gm</t>
  </si>
  <si>
    <t>GOBBE Premium Anjeer + Apricot + Walnut + Flax Seeds-1000 gm</t>
  </si>
  <si>
    <t>GOBBE Premium Anjeer + Apricot + Walnut + Sunflower Seeds-1000 gm</t>
  </si>
  <si>
    <t>GOBBE Premium Anjeer + Apricot + Walnut + Pumpkin Seeds-1000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</si>
</sst>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9" fontId="0" fillId="0" borderId="0" xfId="0" applyNumberFormat="1"/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9" fontId="0" fillId="2" borderId="1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0" fillId="2" borderId="1" xfId="0" applyNumberFormat="1" applyFill="1" applyBorder="1" applyAlignment="1">
      <alignment horizontal="left" vertical="center"/>
    </xf>
    <xf numFmtId="0" fontId="0" fillId="2" borderId="0" xfId="0" applyFill="1"/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s1datakart.org/?q=view-productdetail/40302383" TargetMode="External"/><Relationship Id="rId13" Type="http://schemas.openxmlformats.org/officeDocument/2006/relationships/hyperlink" Target="https://gs1datakart.org/?q=view-productdetail/40312827" TargetMode="External"/><Relationship Id="rId18" Type="http://schemas.openxmlformats.org/officeDocument/2006/relationships/hyperlink" Target="https://gs1datakart.org/?q=view-productdetail/40302395" TargetMode="External"/><Relationship Id="rId26" Type="http://schemas.openxmlformats.org/officeDocument/2006/relationships/hyperlink" Target="https://gs1datakart.org/?q=view-productdetail/40312837" TargetMode="External"/><Relationship Id="rId3" Type="http://schemas.openxmlformats.org/officeDocument/2006/relationships/hyperlink" Target="https://gs1datakart.org/?q=view-productdetail/40312831" TargetMode="External"/><Relationship Id="rId21" Type="http://schemas.openxmlformats.org/officeDocument/2006/relationships/hyperlink" Target="https://gs1datakart.org/?q=view-productdetail/40302395" TargetMode="External"/><Relationship Id="rId7" Type="http://schemas.openxmlformats.org/officeDocument/2006/relationships/hyperlink" Target="https://gs1datakart.org/?q=view-productdetail/40302395" TargetMode="External"/><Relationship Id="rId12" Type="http://schemas.openxmlformats.org/officeDocument/2006/relationships/hyperlink" Target="https://gs1datakart.org/?q=view-productdetail/40312786" TargetMode="External"/><Relationship Id="rId17" Type="http://schemas.openxmlformats.org/officeDocument/2006/relationships/hyperlink" Target="https://gs1datakart.org/?q=view-productdetail/40302395" TargetMode="External"/><Relationship Id="rId25" Type="http://schemas.openxmlformats.org/officeDocument/2006/relationships/hyperlink" Target="https://gs1datakart.org/?q=view-productdetail/40312837" TargetMode="External"/><Relationship Id="rId2" Type="http://schemas.openxmlformats.org/officeDocument/2006/relationships/hyperlink" Target="https://gs1datakart.org/?q=view-productdetail/40312834" TargetMode="External"/><Relationship Id="rId16" Type="http://schemas.openxmlformats.org/officeDocument/2006/relationships/hyperlink" Target="https://gs1datakart.org/?q=view-productdetail/40312831" TargetMode="External"/><Relationship Id="rId20" Type="http://schemas.openxmlformats.org/officeDocument/2006/relationships/hyperlink" Target="https://gs1datakart.org/?q=view-productdetail/40302395" TargetMode="External"/><Relationship Id="rId29" Type="http://schemas.openxmlformats.org/officeDocument/2006/relationships/hyperlink" Target="https://gs1datakart.org/?q=view-productdetail/40302395" TargetMode="External"/><Relationship Id="rId1" Type="http://schemas.openxmlformats.org/officeDocument/2006/relationships/hyperlink" Target="https://gs1datakart.org/?q=view-productdetail/40312835" TargetMode="External"/><Relationship Id="rId6" Type="http://schemas.openxmlformats.org/officeDocument/2006/relationships/hyperlink" Target="https://gs1datakart.org/?q=view-productdetail/40302402" TargetMode="External"/><Relationship Id="rId11" Type="http://schemas.openxmlformats.org/officeDocument/2006/relationships/hyperlink" Target="https://gs1datakart.org/?q=view-productdetail/40302402" TargetMode="External"/><Relationship Id="rId24" Type="http://schemas.openxmlformats.org/officeDocument/2006/relationships/hyperlink" Target="https://gs1datakart.org/?q=view-productdetail/40312837" TargetMode="External"/><Relationship Id="rId5" Type="http://schemas.openxmlformats.org/officeDocument/2006/relationships/hyperlink" Target="https://gs1datakart.org/?q=view-productdetail/40312786" TargetMode="External"/><Relationship Id="rId15" Type="http://schemas.openxmlformats.org/officeDocument/2006/relationships/hyperlink" Target="https://gs1datakart.org/?q=view-productdetail/40312835" TargetMode="External"/><Relationship Id="rId23" Type="http://schemas.openxmlformats.org/officeDocument/2006/relationships/hyperlink" Target="https://gs1datakart.org/?q=view-productdetail/40312837" TargetMode="External"/><Relationship Id="rId28" Type="http://schemas.openxmlformats.org/officeDocument/2006/relationships/hyperlink" Target="https://gs1datakart.org/?q=view-productdetail/40302395" TargetMode="External"/><Relationship Id="rId10" Type="http://schemas.openxmlformats.org/officeDocument/2006/relationships/hyperlink" Target="https://gs1datakart.org/?q=view-productdetail/40302395" TargetMode="External"/><Relationship Id="rId19" Type="http://schemas.openxmlformats.org/officeDocument/2006/relationships/hyperlink" Target="https://gs1datakart.org/?q=view-productdetail/4030239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gs1datakart.org/?q=view-productdetail/40312827" TargetMode="External"/><Relationship Id="rId9" Type="http://schemas.openxmlformats.org/officeDocument/2006/relationships/hyperlink" Target="https://gs1datakart.org/?q=view-productdetail/40302383" TargetMode="External"/><Relationship Id="rId14" Type="http://schemas.openxmlformats.org/officeDocument/2006/relationships/hyperlink" Target="https://gs1datakart.org/?q=view-productdetail/40312834" TargetMode="External"/><Relationship Id="rId22" Type="http://schemas.openxmlformats.org/officeDocument/2006/relationships/hyperlink" Target="https://gs1datakart.org/?q=view-productdetail/40302395" TargetMode="External"/><Relationship Id="rId27" Type="http://schemas.openxmlformats.org/officeDocument/2006/relationships/hyperlink" Target="https://gs1datakart.org/?q=view-productdetail/40302395" TargetMode="External"/><Relationship Id="rId30" Type="http://schemas.openxmlformats.org/officeDocument/2006/relationships/hyperlink" Target="https://gs1datakart.org/?q=view-productdetail/40302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6223-8CFA-4DEA-AA1A-57D58828BC94}">
  <dimension ref="A1:P118"/>
  <sheetViews>
    <sheetView tabSelected="1" topLeftCell="D1"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5" style="1" bestFit="1" customWidth="1"/>
    <col min="2" max="2" width="16" bestFit="1" customWidth="1"/>
    <col min="3" max="4" width="65.7109375" customWidth="1"/>
    <col min="5" max="5" width="9.7109375" bestFit="1" customWidth="1"/>
    <col min="6" max="6" width="16.85546875" customWidth="1"/>
    <col min="9" max="9" width="9.5703125" style="9" bestFit="1" customWidth="1"/>
    <col min="10" max="10" width="9.28515625" style="9" customWidth="1"/>
    <col min="15" max="15" width="56.5703125" bestFit="1" customWidth="1"/>
  </cols>
  <sheetData>
    <row r="1" spans="1:16" ht="75" x14ac:dyDescent="0.25">
      <c r="A1" s="2" t="s">
        <v>35</v>
      </c>
      <c r="B1" s="2" t="s">
        <v>65</v>
      </c>
      <c r="C1" s="2" t="s">
        <v>0</v>
      </c>
      <c r="D1" s="2"/>
      <c r="E1" s="2" t="s">
        <v>164</v>
      </c>
      <c r="F1" s="2" t="s">
        <v>12</v>
      </c>
      <c r="G1" s="2" t="s">
        <v>14</v>
      </c>
      <c r="H1" s="2" t="s">
        <v>13</v>
      </c>
      <c r="I1" s="8"/>
      <c r="J1" s="8"/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36</v>
      </c>
    </row>
    <row r="2" spans="1:16" s="19" customFormat="1" x14ac:dyDescent="0.25">
      <c r="A2" s="11">
        <v>1</v>
      </c>
      <c r="B2" s="12" t="s">
        <v>66</v>
      </c>
      <c r="C2" s="13" t="s">
        <v>1</v>
      </c>
      <c r="D2" s="13" t="s">
        <v>238</v>
      </c>
      <c r="E2" s="13" t="s">
        <v>165</v>
      </c>
      <c r="F2" s="14" t="s">
        <v>20</v>
      </c>
      <c r="G2" s="13">
        <v>399</v>
      </c>
      <c r="H2" s="15">
        <v>0.12</v>
      </c>
      <c r="I2" s="16">
        <v>356.24999999999994</v>
      </c>
      <c r="J2" s="16">
        <v>42.750000000000057</v>
      </c>
      <c r="K2" s="13">
        <v>1</v>
      </c>
      <c r="L2" s="13">
        <v>329</v>
      </c>
      <c r="M2" s="17" t="s">
        <v>24</v>
      </c>
      <c r="N2" s="13" t="s">
        <v>25</v>
      </c>
      <c r="O2" s="18">
        <v>8908022885006</v>
      </c>
      <c r="P2" s="13" t="s">
        <v>37</v>
      </c>
    </row>
    <row r="3" spans="1:16" s="19" customFormat="1" x14ac:dyDescent="0.25">
      <c r="A3" s="11">
        <v>2</v>
      </c>
      <c r="B3" s="12" t="s">
        <v>66</v>
      </c>
      <c r="C3" s="13" t="s">
        <v>1</v>
      </c>
      <c r="D3" s="13" t="s">
        <v>239</v>
      </c>
      <c r="E3" s="13" t="s">
        <v>166</v>
      </c>
      <c r="F3" s="14" t="s">
        <v>20</v>
      </c>
      <c r="G3" s="13">
        <v>519</v>
      </c>
      <c r="H3" s="15">
        <v>0.12</v>
      </c>
      <c r="I3" s="16">
        <v>463.39285714285711</v>
      </c>
      <c r="J3" s="16">
        <v>55.60714285714289</v>
      </c>
      <c r="K3" s="13">
        <v>2</v>
      </c>
      <c r="L3" s="13">
        <v>479</v>
      </c>
      <c r="M3" s="17" t="s">
        <v>24</v>
      </c>
      <c r="N3" s="13" t="s">
        <v>26</v>
      </c>
      <c r="O3" s="18">
        <v>8908022885006</v>
      </c>
      <c r="P3" s="13" t="s">
        <v>38</v>
      </c>
    </row>
    <row r="4" spans="1:16" s="19" customFormat="1" x14ac:dyDescent="0.25">
      <c r="A4" s="11">
        <v>3</v>
      </c>
      <c r="B4" s="12" t="s">
        <v>66</v>
      </c>
      <c r="C4" s="13" t="s">
        <v>1</v>
      </c>
      <c r="D4" s="13" t="s">
        <v>240</v>
      </c>
      <c r="E4" s="13" t="s">
        <v>167</v>
      </c>
      <c r="F4" s="14" t="s">
        <v>20</v>
      </c>
      <c r="G4" s="13">
        <v>699</v>
      </c>
      <c r="H4" s="15">
        <v>0.12</v>
      </c>
      <c r="I4" s="16">
        <v>624.10714285714278</v>
      </c>
      <c r="J4" s="16">
        <v>74.892857142857224</v>
      </c>
      <c r="K4" s="13">
        <v>3</v>
      </c>
      <c r="L4" s="13">
        <v>699</v>
      </c>
      <c r="M4" s="17" t="s">
        <v>24</v>
      </c>
      <c r="N4" s="13" t="s">
        <v>27</v>
      </c>
      <c r="O4" s="18">
        <v>8908022885006</v>
      </c>
      <c r="P4" s="13" t="s">
        <v>39</v>
      </c>
    </row>
    <row r="5" spans="1:16" s="19" customFormat="1" x14ac:dyDescent="0.25">
      <c r="A5" s="11">
        <v>4</v>
      </c>
      <c r="B5" s="12" t="s">
        <v>66</v>
      </c>
      <c r="C5" s="13" t="s">
        <v>1</v>
      </c>
      <c r="D5" s="13" t="s">
        <v>241</v>
      </c>
      <c r="E5" s="13" t="s">
        <v>168</v>
      </c>
      <c r="F5" s="14" t="s">
        <v>20</v>
      </c>
      <c r="G5" s="13">
        <v>1219</v>
      </c>
      <c r="H5" s="15">
        <v>0.12</v>
      </c>
      <c r="I5" s="16">
        <v>1088.3928571428571</v>
      </c>
      <c r="J5" s="16">
        <v>130.60714285714289</v>
      </c>
      <c r="K5" s="13">
        <v>5</v>
      </c>
      <c r="L5" s="13">
        <v>1149</v>
      </c>
      <c r="M5" s="17" t="s">
        <v>24</v>
      </c>
      <c r="N5" s="13" t="s">
        <v>28</v>
      </c>
      <c r="O5" s="18">
        <v>8908022885006</v>
      </c>
      <c r="P5" s="13" t="s">
        <v>40</v>
      </c>
    </row>
    <row r="6" spans="1:16" s="19" customFormat="1" x14ac:dyDescent="0.25">
      <c r="A6" s="11">
        <v>5</v>
      </c>
      <c r="B6" s="12" t="s">
        <v>66</v>
      </c>
      <c r="C6" s="20" t="s">
        <v>2</v>
      </c>
      <c r="D6" s="13" t="s">
        <v>242</v>
      </c>
      <c r="E6" s="13" t="s">
        <v>169</v>
      </c>
      <c r="F6" s="21" t="s">
        <v>21</v>
      </c>
      <c r="G6" s="13">
        <v>399</v>
      </c>
      <c r="H6" s="15">
        <v>0.05</v>
      </c>
      <c r="I6" s="16">
        <v>380</v>
      </c>
      <c r="J6" s="16">
        <v>19</v>
      </c>
      <c r="K6" s="13">
        <v>1</v>
      </c>
      <c r="L6" s="13">
        <v>329</v>
      </c>
      <c r="M6" s="17" t="s">
        <v>24</v>
      </c>
      <c r="N6" s="13" t="s">
        <v>25</v>
      </c>
      <c r="O6" s="18">
        <v>8908022885013</v>
      </c>
      <c r="P6" s="13" t="s">
        <v>41</v>
      </c>
    </row>
    <row r="7" spans="1:16" s="19" customFormat="1" x14ac:dyDescent="0.25">
      <c r="A7" s="11">
        <v>6</v>
      </c>
      <c r="B7" s="12" t="s">
        <v>66</v>
      </c>
      <c r="C7" s="17" t="s">
        <v>2</v>
      </c>
      <c r="D7" s="13" t="s">
        <v>243</v>
      </c>
      <c r="E7" s="13" t="s">
        <v>170</v>
      </c>
      <c r="F7" s="14" t="s">
        <v>21</v>
      </c>
      <c r="G7" s="13">
        <v>519</v>
      </c>
      <c r="H7" s="15">
        <v>0.05</v>
      </c>
      <c r="I7" s="16">
        <v>494.28571428571428</v>
      </c>
      <c r="J7" s="16">
        <v>24.714285714285722</v>
      </c>
      <c r="K7" s="13">
        <v>2</v>
      </c>
      <c r="L7" s="13">
        <v>549</v>
      </c>
      <c r="M7" s="17" t="s">
        <v>24</v>
      </c>
      <c r="N7" s="13" t="s">
        <v>26</v>
      </c>
      <c r="O7" s="18">
        <v>8908022885013</v>
      </c>
      <c r="P7" s="13" t="s">
        <v>42</v>
      </c>
    </row>
    <row r="8" spans="1:16" s="19" customFormat="1" x14ac:dyDescent="0.25">
      <c r="A8" s="11">
        <v>7</v>
      </c>
      <c r="B8" s="12" t="s">
        <v>66</v>
      </c>
      <c r="C8" s="17" t="s">
        <v>2</v>
      </c>
      <c r="D8" s="13" t="s">
        <v>244</v>
      </c>
      <c r="E8" s="13" t="s">
        <v>171</v>
      </c>
      <c r="F8" s="14" t="s">
        <v>21</v>
      </c>
      <c r="G8" s="13">
        <v>699</v>
      </c>
      <c r="H8" s="15">
        <v>0.05</v>
      </c>
      <c r="I8" s="16">
        <v>665.71428571428567</v>
      </c>
      <c r="J8" s="16">
        <v>33.285714285714334</v>
      </c>
      <c r="K8" s="13">
        <v>3</v>
      </c>
      <c r="L8" s="13">
        <v>749</v>
      </c>
      <c r="M8" s="17" t="s">
        <v>24</v>
      </c>
      <c r="N8" s="13" t="s">
        <v>27</v>
      </c>
      <c r="O8" s="18">
        <v>8908022885013</v>
      </c>
      <c r="P8" s="13" t="s">
        <v>43</v>
      </c>
    </row>
    <row r="9" spans="1:16" s="19" customFormat="1" x14ac:dyDescent="0.25">
      <c r="A9" s="11">
        <v>8</v>
      </c>
      <c r="B9" s="12" t="s">
        <v>66</v>
      </c>
      <c r="C9" s="17" t="s">
        <v>2</v>
      </c>
      <c r="D9" s="13" t="s">
        <v>245</v>
      </c>
      <c r="E9" s="13" t="s">
        <v>172</v>
      </c>
      <c r="F9" s="14" t="s">
        <v>21</v>
      </c>
      <c r="G9" s="13">
        <v>1219</v>
      </c>
      <c r="H9" s="15">
        <v>0.05</v>
      </c>
      <c r="I9" s="16">
        <v>1160.952380952381</v>
      </c>
      <c r="J9" s="16">
        <v>58.047619047619037</v>
      </c>
      <c r="K9" s="13">
        <v>5</v>
      </c>
      <c r="L9" s="13">
        <v>1199</v>
      </c>
      <c r="M9" s="17" t="s">
        <v>24</v>
      </c>
      <c r="N9" s="13" t="s">
        <v>28</v>
      </c>
      <c r="O9" s="18">
        <v>8908022885013</v>
      </c>
      <c r="P9" s="13" t="s">
        <v>44</v>
      </c>
    </row>
    <row r="10" spans="1:16" s="19" customFormat="1" x14ac:dyDescent="0.25">
      <c r="A10" s="11">
        <v>9</v>
      </c>
      <c r="B10" s="12" t="s">
        <v>66</v>
      </c>
      <c r="C10" s="17" t="s">
        <v>3</v>
      </c>
      <c r="D10" s="13" t="s">
        <v>246</v>
      </c>
      <c r="E10" s="13" t="s">
        <v>173</v>
      </c>
      <c r="F10" s="14" t="s">
        <v>22</v>
      </c>
      <c r="G10" s="13">
        <v>479</v>
      </c>
      <c r="H10" s="15">
        <v>0.12</v>
      </c>
      <c r="I10" s="16">
        <v>427.67857142857139</v>
      </c>
      <c r="J10" s="16">
        <v>51.321428571428612</v>
      </c>
      <c r="K10" s="13">
        <v>1</v>
      </c>
      <c r="L10" s="13">
        <v>379</v>
      </c>
      <c r="M10" s="17" t="s">
        <v>24</v>
      </c>
      <c r="N10" s="13" t="s">
        <v>25</v>
      </c>
      <c r="O10" s="18">
        <v>8908022885020</v>
      </c>
      <c r="P10" s="13" t="s">
        <v>45</v>
      </c>
    </row>
    <row r="11" spans="1:16" s="19" customFormat="1" x14ac:dyDescent="0.25">
      <c r="A11" s="11">
        <v>10</v>
      </c>
      <c r="B11" s="12" t="s">
        <v>66</v>
      </c>
      <c r="C11" s="17" t="s">
        <v>3</v>
      </c>
      <c r="D11" s="13" t="s">
        <v>247</v>
      </c>
      <c r="E11" s="13" t="s">
        <v>174</v>
      </c>
      <c r="F11" s="14" t="s">
        <v>22</v>
      </c>
      <c r="G11" s="13">
        <v>599</v>
      </c>
      <c r="H11" s="15">
        <v>0.12</v>
      </c>
      <c r="I11" s="16">
        <v>534.82142857142856</v>
      </c>
      <c r="J11" s="16">
        <v>64.178571428571445</v>
      </c>
      <c r="K11" s="13">
        <v>2</v>
      </c>
      <c r="L11" s="13">
        <v>599</v>
      </c>
      <c r="M11" s="17" t="s">
        <v>24</v>
      </c>
      <c r="N11" s="13" t="s">
        <v>26</v>
      </c>
      <c r="O11" s="18">
        <v>8908022885020</v>
      </c>
      <c r="P11" s="13" t="s">
        <v>46</v>
      </c>
    </row>
    <row r="12" spans="1:16" s="19" customFormat="1" x14ac:dyDescent="0.25">
      <c r="A12" s="11">
        <v>11</v>
      </c>
      <c r="B12" s="12" t="s">
        <v>66</v>
      </c>
      <c r="C12" s="17" t="s">
        <v>3</v>
      </c>
      <c r="D12" s="13" t="s">
        <v>248</v>
      </c>
      <c r="E12" s="13" t="s">
        <v>175</v>
      </c>
      <c r="F12" s="14" t="s">
        <v>22</v>
      </c>
      <c r="G12" s="13">
        <v>899</v>
      </c>
      <c r="H12" s="15">
        <v>0.12</v>
      </c>
      <c r="I12" s="16">
        <v>802.67857142857133</v>
      </c>
      <c r="J12" s="16">
        <v>96.321428571428669</v>
      </c>
      <c r="K12" s="13">
        <v>3</v>
      </c>
      <c r="L12" s="13">
        <v>849</v>
      </c>
      <c r="M12" s="17" t="s">
        <v>24</v>
      </c>
      <c r="N12" s="13" t="s">
        <v>27</v>
      </c>
      <c r="O12" s="18">
        <v>8908022885020</v>
      </c>
      <c r="P12" s="13" t="s">
        <v>47</v>
      </c>
    </row>
    <row r="13" spans="1:16" s="19" customFormat="1" x14ac:dyDescent="0.25">
      <c r="A13" s="11">
        <v>12</v>
      </c>
      <c r="B13" s="12" t="s">
        <v>66</v>
      </c>
      <c r="C13" s="17" t="s">
        <v>3</v>
      </c>
      <c r="D13" s="13" t="s">
        <v>249</v>
      </c>
      <c r="E13" s="13" t="s">
        <v>176</v>
      </c>
      <c r="F13" s="14" t="s">
        <v>22</v>
      </c>
      <c r="G13" s="13">
        <v>1349</v>
      </c>
      <c r="H13" s="15">
        <v>0.12</v>
      </c>
      <c r="I13" s="16">
        <v>1204.4642857142856</v>
      </c>
      <c r="J13" s="16">
        <v>144.53571428571445</v>
      </c>
      <c r="K13" s="13">
        <v>5</v>
      </c>
      <c r="L13" s="13">
        <v>1349</v>
      </c>
      <c r="M13" s="17" t="s">
        <v>24</v>
      </c>
      <c r="N13" s="13" t="s">
        <v>28</v>
      </c>
      <c r="O13" s="18">
        <v>8908022885020</v>
      </c>
      <c r="P13" s="13" t="s">
        <v>48</v>
      </c>
    </row>
    <row r="14" spans="1:16" s="30" customFormat="1" x14ac:dyDescent="0.25">
      <c r="A14" s="22">
        <v>13</v>
      </c>
      <c r="B14" s="23" t="s">
        <v>126</v>
      </c>
      <c r="C14" s="24" t="s">
        <v>4</v>
      </c>
      <c r="D14" s="25" t="s">
        <v>250</v>
      </c>
      <c r="E14" s="24" t="s">
        <v>177</v>
      </c>
      <c r="F14" s="26" t="s">
        <v>20</v>
      </c>
      <c r="G14" s="24">
        <v>649</v>
      </c>
      <c r="H14" s="27">
        <v>0.12</v>
      </c>
      <c r="I14" s="28">
        <v>579.46428571428567</v>
      </c>
      <c r="J14" s="28">
        <v>69.535714285714334</v>
      </c>
      <c r="K14" s="24">
        <v>2</v>
      </c>
      <c r="L14" s="24">
        <v>549</v>
      </c>
      <c r="M14" s="24" t="s">
        <v>24</v>
      </c>
      <c r="N14" s="24" t="s">
        <v>26</v>
      </c>
      <c r="O14" s="29" t="s">
        <v>30</v>
      </c>
      <c r="P14" s="24" t="s">
        <v>49</v>
      </c>
    </row>
    <row r="15" spans="1:16" s="19" customFormat="1" x14ac:dyDescent="0.25">
      <c r="A15" s="11">
        <v>14</v>
      </c>
      <c r="B15" s="12" t="s">
        <v>126</v>
      </c>
      <c r="C15" s="17" t="s">
        <v>5</v>
      </c>
      <c r="D15" s="13" t="s">
        <v>251</v>
      </c>
      <c r="E15" s="13" t="s">
        <v>178</v>
      </c>
      <c r="F15" s="14" t="s">
        <v>20</v>
      </c>
      <c r="G15" s="13">
        <v>649</v>
      </c>
      <c r="H15" s="15">
        <v>0.12</v>
      </c>
      <c r="I15" s="16">
        <v>579.46428571428567</v>
      </c>
      <c r="J15" s="16">
        <v>69.535714285714334</v>
      </c>
      <c r="K15" s="13">
        <v>2</v>
      </c>
      <c r="L15" s="13">
        <v>599</v>
      </c>
      <c r="M15" s="17" t="s">
        <v>24</v>
      </c>
      <c r="N15" s="13" t="s">
        <v>26</v>
      </c>
      <c r="O15" s="18" t="s">
        <v>31</v>
      </c>
      <c r="P15" s="13" t="s">
        <v>50</v>
      </c>
    </row>
    <row r="16" spans="1:16" s="19" customFormat="1" x14ac:dyDescent="0.25">
      <c r="A16" s="11">
        <v>15</v>
      </c>
      <c r="B16" s="12" t="s">
        <v>126</v>
      </c>
      <c r="C16" s="17" t="s">
        <v>6</v>
      </c>
      <c r="D16" s="13" t="s">
        <v>252</v>
      </c>
      <c r="E16" s="13" t="s">
        <v>179</v>
      </c>
      <c r="F16" s="14" t="s">
        <v>20</v>
      </c>
      <c r="G16" s="13">
        <v>699</v>
      </c>
      <c r="H16" s="15">
        <v>0.12</v>
      </c>
      <c r="I16" s="16">
        <v>624.10714285714278</v>
      </c>
      <c r="J16" s="16">
        <v>74.892857142857224</v>
      </c>
      <c r="K16" s="13">
        <v>3</v>
      </c>
      <c r="L16" s="13">
        <v>599</v>
      </c>
      <c r="M16" s="17" t="s">
        <v>24</v>
      </c>
      <c r="N16" s="13" t="s">
        <v>27</v>
      </c>
      <c r="O16" s="18" t="s">
        <v>32</v>
      </c>
      <c r="P16" s="13" t="s">
        <v>51</v>
      </c>
    </row>
    <row r="17" spans="1:16" s="19" customFormat="1" x14ac:dyDescent="0.25">
      <c r="A17" s="11">
        <v>16</v>
      </c>
      <c r="B17" s="12" t="s">
        <v>126</v>
      </c>
      <c r="C17" s="17" t="s">
        <v>7</v>
      </c>
      <c r="D17" s="13" t="s">
        <v>253</v>
      </c>
      <c r="E17" s="13" t="s">
        <v>180</v>
      </c>
      <c r="F17" s="14" t="s">
        <v>20</v>
      </c>
      <c r="G17" s="13">
        <v>899</v>
      </c>
      <c r="H17" s="15">
        <v>0.12</v>
      </c>
      <c r="I17" s="16">
        <v>802.67857142857133</v>
      </c>
      <c r="J17" s="16">
        <v>96.321428571428669</v>
      </c>
      <c r="K17" s="13">
        <v>3</v>
      </c>
      <c r="L17" s="13">
        <v>799</v>
      </c>
      <c r="M17" s="17" t="s">
        <v>24</v>
      </c>
      <c r="N17" s="13" t="s">
        <v>27</v>
      </c>
      <c r="O17" s="18" t="s">
        <v>33</v>
      </c>
      <c r="P17" s="13" t="s">
        <v>52</v>
      </c>
    </row>
    <row r="18" spans="1:16" s="19" customFormat="1" x14ac:dyDescent="0.25">
      <c r="A18" s="11">
        <v>17</v>
      </c>
      <c r="B18" s="12" t="s">
        <v>126</v>
      </c>
      <c r="C18" s="17" t="s">
        <v>8</v>
      </c>
      <c r="D18" s="13" t="s">
        <v>254</v>
      </c>
      <c r="E18" s="13" t="s">
        <v>181</v>
      </c>
      <c r="F18" s="14" t="s">
        <v>20</v>
      </c>
      <c r="G18" s="13">
        <v>979</v>
      </c>
      <c r="H18" s="15">
        <v>0.12</v>
      </c>
      <c r="I18" s="16">
        <v>874.10714285714278</v>
      </c>
      <c r="J18" s="16">
        <v>104.89285714285722</v>
      </c>
      <c r="K18" s="13">
        <v>4</v>
      </c>
      <c r="L18" s="13">
        <v>899</v>
      </c>
      <c r="M18" s="17" t="s">
        <v>24</v>
      </c>
      <c r="N18" s="13" t="s">
        <v>29</v>
      </c>
      <c r="O18" s="18" t="s">
        <v>34</v>
      </c>
      <c r="P18" s="13" t="s">
        <v>163</v>
      </c>
    </row>
    <row r="19" spans="1:16" s="19" customFormat="1" x14ac:dyDescent="0.25">
      <c r="A19" s="11">
        <v>18</v>
      </c>
      <c r="B19" s="12" t="s">
        <v>66</v>
      </c>
      <c r="C19" s="17" t="s">
        <v>9</v>
      </c>
      <c r="D19" s="13" t="s">
        <v>255</v>
      </c>
      <c r="E19" s="13" t="s">
        <v>182</v>
      </c>
      <c r="F19" s="14" t="s">
        <v>23</v>
      </c>
      <c r="G19" s="13">
        <v>299</v>
      </c>
      <c r="H19" s="15">
        <v>0.05</v>
      </c>
      <c r="I19" s="16">
        <v>284.76190476190476</v>
      </c>
      <c r="J19" s="16">
        <v>14.238095238095241</v>
      </c>
      <c r="K19" s="13">
        <v>1</v>
      </c>
      <c r="L19" s="13">
        <v>175</v>
      </c>
      <c r="M19" s="17" t="s">
        <v>24</v>
      </c>
      <c r="N19" s="13" t="s">
        <v>25</v>
      </c>
      <c r="O19" s="18">
        <v>8908022885037</v>
      </c>
      <c r="P19" s="13" t="s">
        <v>53</v>
      </c>
    </row>
    <row r="20" spans="1:16" s="19" customFormat="1" x14ac:dyDescent="0.25">
      <c r="A20" s="11">
        <v>19</v>
      </c>
      <c r="B20" s="12" t="s">
        <v>66</v>
      </c>
      <c r="C20" s="17" t="s">
        <v>9</v>
      </c>
      <c r="D20" s="13" t="s">
        <v>256</v>
      </c>
      <c r="E20" s="13" t="s">
        <v>183</v>
      </c>
      <c r="F20" s="14" t="s">
        <v>23</v>
      </c>
      <c r="G20" s="13">
        <v>339</v>
      </c>
      <c r="H20" s="15">
        <v>0.05</v>
      </c>
      <c r="I20" s="16">
        <v>322.85714285714283</v>
      </c>
      <c r="J20" s="16">
        <v>16.142857142857167</v>
      </c>
      <c r="K20" s="13">
        <v>2</v>
      </c>
      <c r="L20" s="13">
        <v>249</v>
      </c>
      <c r="M20" s="17" t="s">
        <v>24</v>
      </c>
      <c r="N20" s="13" t="s">
        <v>26</v>
      </c>
      <c r="O20" s="18">
        <v>8908022885037</v>
      </c>
      <c r="P20" s="13" t="s">
        <v>54</v>
      </c>
    </row>
    <row r="21" spans="1:16" s="19" customFormat="1" x14ac:dyDescent="0.25">
      <c r="A21" s="11">
        <v>20</v>
      </c>
      <c r="B21" s="12" t="s">
        <v>66</v>
      </c>
      <c r="C21" s="17" t="s">
        <v>9</v>
      </c>
      <c r="D21" s="13" t="s">
        <v>257</v>
      </c>
      <c r="E21" s="13" t="s">
        <v>184</v>
      </c>
      <c r="F21" s="14" t="s">
        <v>23</v>
      </c>
      <c r="G21" s="13">
        <v>389</v>
      </c>
      <c r="H21" s="15">
        <v>0.05</v>
      </c>
      <c r="I21" s="16">
        <v>370.47619047619048</v>
      </c>
      <c r="J21" s="16">
        <v>18.523809523809518</v>
      </c>
      <c r="K21" s="13">
        <v>3</v>
      </c>
      <c r="L21" s="13">
        <v>349</v>
      </c>
      <c r="M21" s="17" t="s">
        <v>24</v>
      </c>
      <c r="N21" s="13" t="s">
        <v>27</v>
      </c>
      <c r="O21" s="18">
        <v>8908022885037</v>
      </c>
      <c r="P21" s="13" t="s">
        <v>55</v>
      </c>
    </row>
    <row r="22" spans="1:16" s="19" customFormat="1" x14ac:dyDescent="0.25">
      <c r="A22" s="11">
        <v>21</v>
      </c>
      <c r="B22" s="12" t="s">
        <v>66</v>
      </c>
      <c r="C22" s="17" t="s">
        <v>9</v>
      </c>
      <c r="D22" s="13" t="s">
        <v>258</v>
      </c>
      <c r="E22" s="13" t="s">
        <v>185</v>
      </c>
      <c r="F22" s="14" t="s">
        <v>23</v>
      </c>
      <c r="G22" s="13">
        <v>499</v>
      </c>
      <c r="H22" s="15">
        <v>0.05</v>
      </c>
      <c r="I22" s="16">
        <v>475.23809523809524</v>
      </c>
      <c r="J22" s="16">
        <v>23.761904761904759</v>
      </c>
      <c r="K22" s="13">
        <v>5</v>
      </c>
      <c r="L22" s="13">
        <v>549</v>
      </c>
      <c r="M22" s="17" t="s">
        <v>24</v>
      </c>
      <c r="N22" s="13" t="s">
        <v>28</v>
      </c>
      <c r="O22" s="18">
        <v>8908022885037</v>
      </c>
      <c r="P22" s="13" t="s">
        <v>56</v>
      </c>
    </row>
    <row r="23" spans="1:16" s="19" customFormat="1" x14ac:dyDescent="0.25">
      <c r="A23" s="11">
        <v>22</v>
      </c>
      <c r="B23" s="12" t="s">
        <v>66</v>
      </c>
      <c r="C23" s="17" t="s">
        <v>10</v>
      </c>
      <c r="D23" s="13" t="s">
        <v>259</v>
      </c>
      <c r="E23" s="13" t="s">
        <v>186</v>
      </c>
      <c r="F23" s="14" t="s">
        <v>23</v>
      </c>
      <c r="G23" s="13">
        <v>299</v>
      </c>
      <c r="H23" s="15">
        <v>0.05</v>
      </c>
      <c r="I23" s="16">
        <v>284.76190476190476</v>
      </c>
      <c r="J23" s="16">
        <v>14.238095238095241</v>
      </c>
      <c r="K23" s="13">
        <v>1</v>
      </c>
      <c r="L23" s="13">
        <v>199</v>
      </c>
      <c r="M23" s="17" t="s">
        <v>24</v>
      </c>
      <c r="N23" s="13" t="s">
        <v>25</v>
      </c>
      <c r="O23" s="18">
        <v>8908022885051</v>
      </c>
      <c r="P23" s="13" t="s">
        <v>57</v>
      </c>
    </row>
    <row r="24" spans="1:16" s="19" customFormat="1" x14ac:dyDescent="0.25">
      <c r="A24" s="11">
        <v>23</v>
      </c>
      <c r="B24" s="12" t="s">
        <v>66</v>
      </c>
      <c r="C24" s="17" t="s">
        <v>10</v>
      </c>
      <c r="D24" s="13" t="s">
        <v>260</v>
      </c>
      <c r="E24" s="13" t="s">
        <v>187</v>
      </c>
      <c r="F24" s="14" t="s">
        <v>23</v>
      </c>
      <c r="G24" s="13">
        <v>339</v>
      </c>
      <c r="H24" s="15">
        <v>0.05</v>
      </c>
      <c r="I24" s="16">
        <v>322.85714285714283</v>
      </c>
      <c r="J24" s="16">
        <v>16.142857142857167</v>
      </c>
      <c r="K24" s="13">
        <v>2</v>
      </c>
      <c r="L24" s="13">
        <v>299</v>
      </c>
      <c r="M24" s="17" t="s">
        <v>24</v>
      </c>
      <c r="N24" s="13" t="s">
        <v>26</v>
      </c>
      <c r="O24" s="18">
        <v>8908022885051</v>
      </c>
      <c r="P24" s="13" t="s">
        <v>58</v>
      </c>
    </row>
    <row r="25" spans="1:16" s="19" customFormat="1" x14ac:dyDescent="0.25">
      <c r="A25" s="11">
        <v>24</v>
      </c>
      <c r="B25" s="12" t="s">
        <v>66</v>
      </c>
      <c r="C25" s="17" t="s">
        <v>10</v>
      </c>
      <c r="D25" s="13" t="s">
        <v>261</v>
      </c>
      <c r="E25" s="13" t="s">
        <v>188</v>
      </c>
      <c r="F25" s="14" t="s">
        <v>23</v>
      </c>
      <c r="G25" s="13">
        <v>389</v>
      </c>
      <c r="H25" s="15">
        <v>0.05</v>
      </c>
      <c r="I25" s="16">
        <v>370.47619047619048</v>
      </c>
      <c r="J25" s="16">
        <v>18.523809523809518</v>
      </c>
      <c r="K25" s="13">
        <v>3</v>
      </c>
      <c r="L25" s="13">
        <v>399</v>
      </c>
      <c r="M25" s="17" t="s">
        <v>24</v>
      </c>
      <c r="N25" s="13" t="s">
        <v>27</v>
      </c>
      <c r="O25" s="18">
        <v>8908022885051</v>
      </c>
      <c r="P25" s="13" t="s">
        <v>59</v>
      </c>
    </row>
    <row r="26" spans="1:16" s="19" customFormat="1" x14ac:dyDescent="0.25">
      <c r="A26" s="11">
        <v>25</v>
      </c>
      <c r="B26" s="12" t="s">
        <v>66</v>
      </c>
      <c r="C26" s="17" t="s">
        <v>10</v>
      </c>
      <c r="D26" s="13" t="s">
        <v>262</v>
      </c>
      <c r="E26" s="13" t="s">
        <v>189</v>
      </c>
      <c r="F26" s="14" t="s">
        <v>23</v>
      </c>
      <c r="G26" s="13">
        <v>499</v>
      </c>
      <c r="H26" s="15">
        <v>0.05</v>
      </c>
      <c r="I26" s="16">
        <v>475.23809523809524</v>
      </c>
      <c r="J26" s="16">
        <v>23.761904761904759</v>
      </c>
      <c r="K26" s="13">
        <v>5</v>
      </c>
      <c r="L26" s="13">
        <v>599</v>
      </c>
      <c r="M26" s="17" t="s">
        <v>24</v>
      </c>
      <c r="N26" s="13" t="s">
        <v>28</v>
      </c>
      <c r="O26" s="18">
        <v>8908022885051</v>
      </c>
      <c r="P26" s="13" t="s">
        <v>60</v>
      </c>
    </row>
    <row r="27" spans="1:16" s="19" customFormat="1" x14ac:dyDescent="0.25">
      <c r="A27" s="11">
        <v>26</v>
      </c>
      <c r="B27" s="12" t="s">
        <v>66</v>
      </c>
      <c r="C27" s="17" t="s">
        <v>11</v>
      </c>
      <c r="D27" s="13" t="s">
        <v>263</v>
      </c>
      <c r="E27" s="13" t="s">
        <v>190</v>
      </c>
      <c r="F27" s="14" t="s">
        <v>23</v>
      </c>
      <c r="G27" s="13">
        <v>299</v>
      </c>
      <c r="H27" s="15">
        <v>0.05</v>
      </c>
      <c r="I27" s="16">
        <v>284.76190476190476</v>
      </c>
      <c r="J27" s="16">
        <v>14.238095238095241</v>
      </c>
      <c r="K27" s="13">
        <v>1</v>
      </c>
      <c r="L27" s="13">
        <v>249</v>
      </c>
      <c r="M27" s="17" t="s">
        <v>24</v>
      </c>
      <c r="N27" s="13" t="s">
        <v>25</v>
      </c>
      <c r="O27" s="18">
        <v>8908022885044</v>
      </c>
      <c r="P27" s="13" t="s">
        <v>61</v>
      </c>
    </row>
    <row r="28" spans="1:16" s="19" customFormat="1" x14ac:dyDescent="0.25">
      <c r="A28" s="11">
        <v>27</v>
      </c>
      <c r="B28" s="12" t="s">
        <v>66</v>
      </c>
      <c r="C28" s="17" t="s">
        <v>11</v>
      </c>
      <c r="D28" s="13" t="s">
        <v>264</v>
      </c>
      <c r="E28" s="13" t="s">
        <v>191</v>
      </c>
      <c r="F28" s="14" t="s">
        <v>23</v>
      </c>
      <c r="G28" s="13">
        <v>339</v>
      </c>
      <c r="H28" s="15">
        <v>0.05</v>
      </c>
      <c r="I28" s="16">
        <v>322.85714285714283</v>
      </c>
      <c r="J28" s="16">
        <v>16.142857142857167</v>
      </c>
      <c r="K28" s="13">
        <v>2</v>
      </c>
      <c r="L28" s="13">
        <v>349</v>
      </c>
      <c r="M28" s="17" t="s">
        <v>24</v>
      </c>
      <c r="N28" s="13" t="s">
        <v>26</v>
      </c>
      <c r="O28" s="18">
        <v>8908022885044</v>
      </c>
      <c r="P28" s="13" t="s">
        <v>62</v>
      </c>
    </row>
    <row r="29" spans="1:16" s="19" customFormat="1" x14ac:dyDescent="0.25">
      <c r="A29" s="11">
        <v>28</v>
      </c>
      <c r="B29" s="12" t="s">
        <v>66</v>
      </c>
      <c r="C29" s="17" t="s">
        <v>11</v>
      </c>
      <c r="D29" s="13" t="s">
        <v>265</v>
      </c>
      <c r="E29" s="13" t="s">
        <v>192</v>
      </c>
      <c r="F29" s="14" t="s">
        <v>23</v>
      </c>
      <c r="G29" s="13">
        <v>389</v>
      </c>
      <c r="H29" s="15">
        <v>0.05</v>
      </c>
      <c r="I29" s="16">
        <v>370.47619047619048</v>
      </c>
      <c r="J29" s="16">
        <v>18.523809523809518</v>
      </c>
      <c r="K29" s="13">
        <v>3</v>
      </c>
      <c r="L29" s="13">
        <v>449</v>
      </c>
      <c r="M29" s="17" t="s">
        <v>24</v>
      </c>
      <c r="N29" s="13" t="s">
        <v>27</v>
      </c>
      <c r="O29" s="18">
        <v>8908022885044</v>
      </c>
      <c r="P29" s="13" t="s">
        <v>63</v>
      </c>
    </row>
    <row r="30" spans="1:16" s="19" customFormat="1" x14ac:dyDescent="0.25">
      <c r="A30" s="11">
        <v>29</v>
      </c>
      <c r="B30" s="12" t="s">
        <v>66</v>
      </c>
      <c r="C30" s="17" t="s">
        <v>11</v>
      </c>
      <c r="D30" s="13" t="s">
        <v>266</v>
      </c>
      <c r="E30" s="13" t="s">
        <v>193</v>
      </c>
      <c r="F30" s="14" t="s">
        <v>23</v>
      </c>
      <c r="G30" s="13">
        <v>499</v>
      </c>
      <c r="H30" s="15">
        <v>0.05</v>
      </c>
      <c r="I30" s="16">
        <v>475.23809523809524</v>
      </c>
      <c r="J30" s="16">
        <v>23.761904761904759</v>
      </c>
      <c r="K30" s="13">
        <v>5</v>
      </c>
      <c r="L30" s="13">
        <v>649</v>
      </c>
      <c r="M30" s="17" t="s">
        <v>24</v>
      </c>
      <c r="N30" s="13" t="s">
        <v>28</v>
      </c>
      <c r="O30" s="18">
        <v>8908022885044</v>
      </c>
      <c r="P30" s="13" t="s">
        <v>64</v>
      </c>
    </row>
    <row r="31" spans="1:16" s="19" customFormat="1" x14ac:dyDescent="0.25">
      <c r="A31" s="11">
        <v>30</v>
      </c>
      <c r="B31" s="12" t="s">
        <v>66</v>
      </c>
      <c r="C31" s="17" t="s">
        <v>67</v>
      </c>
      <c r="D31" s="13" t="s">
        <v>267</v>
      </c>
      <c r="E31" s="13" t="s">
        <v>194</v>
      </c>
      <c r="F31" s="14" t="s">
        <v>76</v>
      </c>
      <c r="G31" s="13">
        <v>439</v>
      </c>
      <c r="H31" s="15">
        <v>0.12</v>
      </c>
      <c r="I31" s="16">
        <v>391.96428571428567</v>
      </c>
      <c r="J31" s="16">
        <v>47.035714285714334</v>
      </c>
      <c r="K31" s="13">
        <v>1</v>
      </c>
      <c r="L31" s="13">
        <v>359</v>
      </c>
      <c r="M31" s="17" t="s">
        <v>24</v>
      </c>
      <c r="N31" s="13" t="s">
        <v>25</v>
      </c>
      <c r="O31" s="18">
        <v>8908022885068</v>
      </c>
      <c r="P31" s="13" t="s">
        <v>82</v>
      </c>
    </row>
    <row r="32" spans="1:16" s="19" customFormat="1" x14ac:dyDescent="0.25">
      <c r="A32" s="11">
        <v>31</v>
      </c>
      <c r="B32" s="12" t="s">
        <v>66</v>
      </c>
      <c r="C32" s="17" t="s">
        <v>67</v>
      </c>
      <c r="D32" s="13" t="s">
        <v>268</v>
      </c>
      <c r="E32" s="13" t="s">
        <v>195</v>
      </c>
      <c r="F32" s="14" t="s">
        <v>76</v>
      </c>
      <c r="G32" s="13">
        <v>665</v>
      </c>
      <c r="H32" s="15">
        <v>0.12</v>
      </c>
      <c r="I32" s="16">
        <v>593.75</v>
      </c>
      <c r="J32" s="16">
        <v>71.25</v>
      </c>
      <c r="K32" s="13">
        <v>2</v>
      </c>
      <c r="L32" s="13">
        <v>599</v>
      </c>
      <c r="M32" s="17" t="s">
        <v>24</v>
      </c>
      <c r="N32" s="13" t="s">
        <v>26</v>
      </c>
      <c r="O32" s="18">
        <v>8908022885068</v>
      </c>
      <c r="P32" s="13" t="s">
        <v>83</v>
      </c>
    </row>
    <row r="33" spans="1:16" s="19" customFormat="1" x14ac:dyDescent="0.25">
      <c r="A33" s="11">
        <v>32</v>
      </c>
      <c r="B33" s="12" t="s">
        <v>66</v>
      </c>
      <c r="C33" s="17" t="s">
        <v>67</v>
      </c>
      <c r="D33" s="13" t="s">
        <v>269</v>
      </c>
      <c r="E33" s="13" t="s">
        <v>196</v>
      </c>
      <c r="F33" s="14" t="s">
        <v>76</v>
      </c>
      <c r="G33" s="13">
        <v>899</v>
      </c>
      <c r="H33" s="15">
        <v>0.12</v>
      </c>
      <c r="I33" s="16">
        <v>802.67857142857133</v>
      </c>
      <c r="J33" s="16">
        <v>96.321428571428669</v>
      </c>
      <c r="K33" s="13">
        <v>3</v>
      </c>
      <c r="L33" s="13">
        <v>849</v>
      </c>
      <c r="M33" s="17" t="s">
        <v>24</v>
      </c>
      <c r="N33" s="13" t="s">
        <v>27</v>
      </c>
      <c r="O33" s="18">
        <v>8908022885068</v>
      </c>
      <c r="P33" s="13" t="s">
        <v>84</v>
      </c>
    </row>
    <row r="34" spans="1:16" s="19" customFormat="1" x14ac:dyDescent="0.25">
      <c r="A34" s="11">
        <v>33</v>
      </c>
      <c r="B34" s="12" t="s">
        <v>66</v>
      </c>
      <c r="C34" s="17" t="s">
        <v>67</v>
      </c>
      <c r="D34" s="13" t="s">
        <v>270</v>
      </c>
      <c r="E34" s="13" t="s">
        <v>197</v>
      </c>
      <c r="F34" s="14" t="s">
        <v>76</v>
      </c>
      <c r="G34" s="13">
        <v>1449</v>
      </c>
      <c r="H34" s="15">
        <v>0.12</v>
      </c>
      <c r="I34" s="16">
        <v>1293.7499999999998</v>
      </c>
      <c r="J34" s="16">
        <v>155.25000000000023</v>
      </c>
      <c r="K34" s="13">
        <v>5</v>
      </c>
      <c r="L34" s="13">
        <v>1299</v>
      </c>
      <c r="M34" s="17" t="s">
        <v>24</v>
      </c>
      <c r="N34" s="13" t="s">
        <v>28</v>
      </c>
      <c r="O34" s="18">
        <v>8908022885068</v>
      </c>
      <c r="P34" s="13" t="s">
        <v>85</v>
      </c>
    </row>
    <row r="35" spans="1:16" s="19" customFormat="1" x14ac:dyDescent="0.25">
      <c r="A35" s="11">
        <v>34</v>
      </c>
      <c r="B35" s="12" t="s">
        <v>66</v>
      </c>
      <c r="C35" s="17" t="s">
        <v>68</v>
      </c>
      <c r="D35" s="13" t="s">
        <v>271</v>
      </c>
      <c r="E35" s="13" t="s">
        <v>198</v>
      </c>
      <c r="F35" s="14" t="s">
        <v>77</v>
      </c>
      <c r="G35" s="13">
        <v>475</v>
      </c>
      <c r="H35" s="15">
        <v>0.12</v>
      </c>
      <c r="I35" s="16">
        <v>424.10714285714283</v>
      </c>
      <c r="J35" s="16">
        <v>50.892857142857167</v>
      </c>
      <c r="K35" s="13">
        <v>1</v>
      </c>
      <c r="L35" s="13">
        <v>439</v>
      </c>
      <c r="M35" s="17" t="s">
        <v>24</v>
      </c>
      <c r="N35" s="13" t="s">
        <v>25</v>
      </c>
      <c r="O35" s="18">
        <v>8908022885075</v>
      </c>
      <c r="P35" s="13" t="s">
        <v>86</v>
      </c>
    </row>
    <row r="36" spans="1:16" s="19" customFormat="1" x14ac:dyDescent="0.25">
      <c r="A36" s="11">
        <v>35</v>
      </c>
      <c r="B36" s="12" t="s">
        <v>66</v>
      </c>
      <c r="C36" s="17" t="s">
        <v>68</v>
      </c>
      <c r="D36" s="13" t="s">
        <v>272</v>
      </c>
      <c r="E36" s="13" t="s">
        <v>199</v>
      </c>
      <c r="F36" s="14" t="s">
        <v>77</v>
      </c>
      <c r="G36" s="13">
        <v>799</v>
      </c>
      <c r="H36" s="15">
        <v>0.12</v>
      </c>
      <c r="I36" s="16">
        <v>713.39285714285711</v>
      </c>
      <c r="J36" s="16">
        <v>85.60714285714289</v>
      </c>
      <c r="K36" s="13">
        <v>2</v>
      </c>
      <c r="L36" s="13">
        <v>699</v>
      </c>
      <c r="M36" s="17" t="s">
        <v>24</v>
      </c>
      <c r="N36" s="13" t="s">
        <v>26</v>
      </c>
      <c r="O36" s="18">
        <v>8908022885075</v>
      </c>
      <c r="P36" s="13" t="s">
        <v>87</v>
      </c>
    </row>
    <row r="37" spans="1:16" s="19" customFormat="1" x14ac:dyDescent="0.25">
      <c r="A37" s="11">
        <v>36</v>
      </c>
      <c r="B37" s="12" t="s">
        <v>66</v>
      </c>
      <c r="C37" s="17" t="s">
        <v>68</v>
      </c>
      <c r="D37" s="13" t="s">
        <v>273</v>
      </c>
      <c r="E37" s="13" t="s">
        <v>200</v>
      </c>
      <c r="F37" s="14" t="s">
        <v>77</v>
      </c>
      <c r="G37" s="13">
        <v>1129</v>
      </c>
      <c r="H37" s="15">
        <v>0.12</v>
      </c>
      <c r="I37" s="16">
        <v>1008.0357142857142</v>
      </c>
      <c r="J37" s="16">
        <v>120.96428571428578</v>
      </c>
      <c r="K37" s="13">
        <v>3</v>
      </c>
      <c r="L37" s="13">
        <v>989</v>
      </c>
      <c r="M37" s="17" t="s">
        <v>24</v>
      </c>
      <c r="N37" s="13" t="s">
        <v>27</v>
      </c>
      <c r="O37" s="18">
        <v>8908022885075</v>
      </c>
      <c r="P37" s="13" t="s">
        <v>88</v>
      </c>
    </row>
    <row r="38" spans="1:16" s="19" customFormat="1" x14ac:dyDescent="0.25">
      <c r="A38" s="11">
        <v>37</v>
      </c>
      <c r="B38" s="12" t="s">
        <v>66</v>
      </c>
      <c r="C38" s="17" t="s">
        <v>68</v>
      </c>
      <c r="D38" s="13" t="s">
        <v>274</v>
      </c>
      <c r="E38" s="13" t="s">
        <v>201</v>
      </c>
      <c r="F38" s="14" t="s">
        <v>77</v>
      </c>
      <c r="G38" s="13">
        <v>1799</v>
      </c>
      <c r="H38" s="15">
        <v>0.12</v>
      </c>
      <c r="I38" s="16">
        <v>1606.2499999999998</v>
      </c>
      <c r="J38" s="16">
        <v>192.75000000000023</v>
      </c>
      <c r="K38" s="13">
        <v>5</v>
      </c>
      <c r="L38" s="13">
        <v>1599</v>
      </c>
      <c r="M38" s="17" t="s">
        <v>24</v>
      </c>
      <c r="N38" s="13" t="s">
        <v>28</v>
      </c>
      <c r="O38" s="18">
        <v>8908022885075</v>
      </c>
      <c r="P38" s="13" t="s">
        <v>89</v>
      </c>
    </row>
    <row r="39" spans="1:16" s="19" customFormat="1" x14ac:dyDescent="0.25">
      <c r="A39" s="11">
        <v>38</v>
      </c>
      <c r="B39" s="12" t="s">
        <v>66</v>
      </c>
      <c r="C39" s="17" t="s">
        <v>69</v>
      </c>
      <c r="D39" s="13" t="s">
        <v>275</v>
      </c>
      <c r="E39" s="13" t="s">
        <v>202</v>
      </c>
      <c r="F39" s="14" t="s">
        <v>78</v>
      </c>
      <c r="G39" s="13">
        <v>475</v>
      </c>
      <c r="H39" s="15">
        <v>0.05</v>
      </c>
      <c r="I39" s="16">
        <v>452.38095238095235</v>
      </c>
      <c r="J39" s="16">
        <v>22.619047619047649</v>
      </c>
      <c r="K39" s="13">
        <v>1</v>
      </c>
      <c r="L39" s="13">
        <v>419</v>
      </c>
      <c r="M39" s="17" t="s">
        <v>24</v>
      </c>
      <c r="N39" s="13" t="s">
        <v>25</v>
      </c>
      <c r="O39" s="18">
        <v>8908022885082</v>
      </c>
      <c r="P39" s="13" t="s">
        <v>90</v>
      </c>
    </row>
    <row r="40" spans="1:16" s="19" customFormat="1" x14ac:dyDescent="0.25">
      <c r="A40" s="11">
        <v>39</v>
      </c>
      <c r="B40" s="12" t="s">
        <v>66</v>
      </c>
      <c r="C40" s="17" t="s">
        <v>69</v>
      </c>
      <c r="D40" s="13" t="s">
        <v>276</v>
      </c>
      <c r="E40" s="13" t="s">
        <v>203</v>
      </c>
      <c r="F40" s="14" t="s">
        <v>78</v>
      </c>
      <c r="G40" s="13">
        <v>799</v>
      </c>
      <c r="H40" s="15">
        <v>0.05</v>
      </c>
      <c r="I40" s="16">
        <v>760.95238095238096</v>
      </c>
      <c r="J40" s="16">
        <v>38.047619047619037</v>
      </c>
      <c r="K40" s="13">
        <v>2</v>
      </c>
      <c r="L40" s="13">
        <v>649</v>
      </c>
      <c r="M40" s="17" t="s">
        <v>24</v>
      </c>
      <c r="N40" s="13" t="s">
        <v>26</v>
      </c>
      <c r="O40" s="18">
        <v>8908022885082</v>
      </c>
      <c r="P40" s="13" t="s">
        <v>91</v>
      </c>
    </row>
    <row r="41" spans="1:16" s="19" customFormat="1" x14ac:dyDescent="0.25">
      <c r="A41" s="11">
        <v>40</v>
      </c>
      <c r="B41" s="12" t="s">
        <v>66</v>
      </c>
      <c r="C41" s="17" t="s">
        <v>69</v>
      </c>
      <c r="D41" s="13" t="s">
        <v>277</v>
      </c>
      <c r="E41" s="13" t="s">
        <v>204</v>
      </c>
      <c r="F41" s="14" t="s">
        <v>78</v>
      </c>
      <c r="G41" s="13">
        <v>1099</v>
      </c>
      <c r="H41" s="15">
        <v>0.05</v>
      </c>
      <c r="I41" s="16">
        <v>1046.6666666666665</v>
      </c>
      <c r="J41" s="16">
        <v>52.333333333333485</v>
      </c>
      <c r="K41" s="13">
        <v>3</v>
      </c>
      <c r="L41" s="13">
        <v>969</v>
      </c>
      <c r="M41" s="17" t="s">
        <v>24</v>
      </c>
      <c r="N41" s="13" t="s">
        <v>27</v>
      </c>
      <c r="O41" s="18">
        <v>8908022885082</v>
      </c>
      <c r="P41" s="13" t="s">
        <v>92</v>
      </c>
    </row>
    <row r="42" spans="1:16" s="19" customFormat="1" x14ac:dyDescent="0.25">
      <c r="A42" s="11">
        <v>41</v>
      </c>
      <c r="B42" s="12" t="s">
        <v>66</v>
      </c>
      <c r="C42" s="17" t="s">
        <v>69</v>
      </c>
      <c r="D42" s="13" t="s">
        <v>278</v>
      </c>
      <c r="E42" s="13" t="s">
        <v>205</v>
      </c>
      <c r="F42" s="14" t="s">
        <v>78</v>
      </c>
      <c r="G42" s="13">
        <v>1699</v>
      </c>
      <c r="H42" s="15">
        <v>0.05</v>
      </c>
      <c r="I42" s="16">
        <v>1618.0952380952381</v>
      </c>
      <c r="J42" s="16">
        <v>80.904761904761926</v>
      </c>
      <c r="K42" s="13">
        <v>5</v>
      </c>
      <c r="L42" s="13">
        <v>1549</v>
      </c>
      <c r="M42" s="17" t="s">
        <v>24</v>
      </c>
      <c r="N42" s="13" t="s">
        <v>28</v>
      </c>
      <c r="O42" s="18">
        <v>8908022885082</v>
      </c>
      <c r="P42" s="13" t="s">
        <v>93</v>
      </c>
    </row>
    <row r="43" spans="1:16" s="19" customFormat="1" x14ac:dyDescent="0.25">
      <c r="A43" s="11">
        <v>42</v>
      </c>
      <c r="B43" s="12" t="s">
        <v>66</v>
      </c>
      <c r="C43" s="17" t="s">
        <v>70</v>
      </c>
      <c r="D43" s="13" t="s">
        <v>279</v>
      </c>
      <c r="E43" s="13" t="s">
        <v>206</v>
      </c>
      <c r="F43" s="14" t="s">
        <v>79</v>
      </c>
      <c r="G43" s="13">
        <v>379</v>
      </c>
      <c r="H43" s="15">
        <v>0.12</v>
      </c>
      <c r="I43" s="16">
        <v>338.39285714285711</v>
      </c>
      <c r="J43" s="16">
        <v>40.60714285714289</v>
      </c>
      <c r="K43" s="13">
        <v>1</v>
      </c>
      <c r="L43" s="13">
        <v>329</v>
      </c>
      <c r="M43" s="17" t="s">
        <v>24</v>
      </c>
      <c r="N43" s="13" t="s">
        <v>25</v>
      </c>
      <c r="O43" s="18">
        <v>8908022885099</v>
      </c>
      <c r="P43" s="13" t="s">
        <v>94</v>
      </c>
    </row>
    <row r="44" spans="1:16" s="19" customFormat="1" x14ac:dyDescent="0.25">
      <c r="A44" s="11">
        <v>43</v>
      </c>
      <c r="B44" s="12" t="s">
        <v>66</v>
      </c>
      <c r="C44" s="17" t="s">
        <v>70</v>
      </c>
      <c r="D44" s="13" t="s">
        <v>280</v>
      </c>
      <c r="E44" s="13" t="s">
        <v>207</v>
      </c>
      <c r="F44" s="14" t="s">
        <v>79</v>
      </c>
      <c r="G44" s="13">
        <v>599</v>
      </c>
      <c r="H44" s="15">
        <v>0.12</v>
      </c>
      <c r="I44" s="16">
        <v>534.82142857142856</v>
      </c>
      <c r="J44" s="16">
        <v>64.178571428571445</v>
      </c>
      <c r="K44" s="13">
        <v>2</v>
      </c>
      <c r="L44" s="13">
        <v>499</v>
      </c>
      <c r="M44" s="17" t="s">
        <v>24</v>
      </c>
      <c r="N44" s="13" t="s">
        <v>26</v>
      </c>
      <c r="O44" s="18">
        <v>8908022885099</v>
      </c>
      <c r="P44" s="13" t="s">
        <v>95</v>
      </c>
    </row>
    <row r="45" spans="1:16" s="19" customFormat="1" x14ac:dyDescent="0.25">
      <c r="A45" s="11">
        <v>44</v>
      </c>
      <c r="B45" s="12" t="s">
        <v>66</v>
      </c>
      <c r="C45" s="17" t="s">
        <v>70</v>
      </c>
      <c r="D45" s="13" t="s">
        <v>281</v>
      </c>
      <c r="E45" s="13" t="s">
        <v>208</v>
      </c>
      <c r="F45" s="14" t="s">
        <v>79</v>
      </c>
      <c r="G45" s="13">
        <v>799</v>
      </c>
      <c r="H45" s="15">
        <v>0.12</v>
      </c>
      <c r="I45" s="16">
        <v>713.39285714285711</v>
      </c>
      <c r="J45" s="16">
        <v>85.60714285714289</v>
      </c>
      <c r="K45" s="13">
        <v>3</v>
      </c>
      <c r="L45" s="13">
        <v>719</v>
      </c>
      <c r="M45" s="17" t="s">
        <v>24</v>
      </c>
      <c r="N45" s="13" t="s">
        <v>27</v>
      </c>
      <c r="O45" s="18">
        <v>8908022885099</v>
      </c>
      <c r="P45" s="13" t="s">
        <v>96</v>
      </c>
    </row>
    <row r="46" spans="1:16" s="19" customFormat="1" x14ac:dyDescent="0.25">
      <c r="A46" s="11">
        <v>45</v>
      </c>
      <c r="B46" s="12" t="s">
        <v>66</v>
      </c>
      <c r="C46" s="17" t="s">
        <v>70</v>
      </c>
      <c r="D46" s="13" t="s">
        <v>282</v>
      </c>
      <c r="E46" s="13" t="s">
        <v>209</v>
      </c>
      <c r="F46" s="14" t="s">
        <v>79</v>
      </c>
      <c r="G46" s="13">
        <v>1249</v>
      </c>
      <c r="H46" s="15">
        <v>0.12</v>
      </c>
      <c r="I46" s="16">
        <v>1115.1785714285713</v>
      </c>
      <c r="J46" s="16">
        <v>133.82142857142867</v>
      </c>
      <c r="K46" s="13">
        <v>5</v>
      </c>
      <c r="L46" s="13">
        <v>1149</v>
      </c>
      <c r="M46" s="17" t="s">
        <v>24</v>
      </c>
      <c r="N46" s="13" t="s">
        <v>28</v>
      </c>
      <c r="O46" s="18">
        <v>8908022885099</v>
      </c>
      <c r="P46" s="13" t="s">
        <v>97</v>
      </c>
    </row>
    <row r="47" spans="1:16" s="19" customFormat="1" x14ac:dyDescent="0.25">
      <c r="A47" s="11">
        <v>46</v>
      </c>
      <c r="B47" s="12" t="s">
        <v>66</v>
      </c>
      <c r="C47" s="17" t="s">
        <v>71</v>
      </c>
      <c r="D47" s="13" t="s">
        <v>283</v>
      </c>
      <c r="E47" s="13" t="s">
        <v>210</v>
      </c>
      <c r="F47" s="14" t="s">
        <v>79</v>
      </c>
      <c r="G47" s="13">
        <v>299</v>
      </c>
      <c r="H47" s="15">
        <v>0.12</v>
      </c>
      <c r="I47" s="16">
        <v>266.96428571428567</v>
      </c>
      <c r="J47" s="16">
        <v>32.035714285714334</v>
      </c>
      <c r="K47" s="13">
        <v>1</v>
      </c>
      <c r="L47" s="13">
        <v>268</v>
      </c>
      <c r="M47" s="17" t="s">
        <v>24</v>
      </c>
      <c r="N47" s="13" t="s">
        <v>25</v>
      </c>
      <c r="O47" s="18">
        <v>8908022885105</v>
      </c>
      <c r="P47" s="13" t="s">
        <v>98</v>
      </c>
    </row>
    <row r="48" spans="1:16" s="19" customFormat="1" x14ac:dyDescent="0.25">
      <c r="A48" s="11">
        <v>47</v>
      </c>
      <c r="B48" s="12" t="s">
        <v>66</v>
      </c>
      <c r="C48" s="17" t="s">
        <v>71</v>
      </c>
      <c r="D48" s="13" t="s">
        <v>284</v>
      </c>
      <c r="E48" s="13" t="s">
        <v>211</v>
      </c>
      <c r="F48" s="14" t="s">
        <v>79</v>
      </c>
      <c r="G48" s="13">
        <v>399</v>
      </c>
      <c r="H48" s="15">
        <v>0.12</v>
      </c>
      <c r="I48" s="16">
        <v>356.24999999999994</v>
      </c>
      <c r="J48" s="16">
        <v>42.750000000000057</v>
      </c>
      <c r="K48" s="13">
        <v>2</v>
      </c>
      <c r="L48" s="13">
        <v>378</v>
      </c>
      <c r="M48" s="17" t="s">
        <v>24</v>
      </c>
      <c r="N48" s="13" t="s">
        <v>26</v>
      </c>
      <c r="O48" s="18">
        <v>8908022885105</v>
      </c>
      <c r="P48" s="13" t="s">
        <v>99</v>
      </c>
    </row>
    <row r="49" spans="1:16" s="19" customFormat="1" x14ac:dyDescent="0.25">
      <c r="A49" s="11">
        <v>48</v>
      </c>
      <c r="B49" s="12" t="s">
        <v>66</v>
      </c>
      <c r="C49" s="17" t="s">
        <v>71</v>
      </c>
      <c r="D49" s="13" t="s">
        <v>285</v>
      </c>
      <c r="E49" s="13" t="s">
        <v>212</v>
      </c>
      <c r="F49" s="14" t="s">
        <v>79</v>
      </c>
      <c r="G49" s="13">
        <v>549</v>
      </c>
      <c r="H49" s="15">
        <v>0.12</v>
      </c>
      <c r="I49" s="16">
        <v>490.17857142857139</v>
      </c>
      <c r="J49" s="16">
        <v>58.821428571428612</v>
      </c>
      <c r="K49" s="13">
        <v>3</v>
      </c>
      <c r="L49" s="13">
        <v>529</v>
      </c>
      <c r="M49" s="17" t="s">
        <v>24</v>
      </c>
      <c r="N49" s="13" t="s">
        <v>27</v>
      </c>
      <c r="O49" s="18">
        <v>8908022885105</v>
      </c>
      <c r="P49" s="13" t="s">
        <v>100</v>
      </c>
    </row>
    <row r="50" spans="1:16" s="19" customFormat="1" x14ac:dyDescent="0.25">
      <c r="A50" s="11">
        <v>49</v>
      </c>
      <c r="B50" s="12" t="s">
        <v>66</v>
      </c>
      <c r="C50" s="17" t="s">
        <v>71</v>
      </c>
      <c r="D50" s="13" t="s">
        <v>286</v>
      </c>
      <c r="E50" s="13" t="s">
        <v>213</v>
      </c>
      <c r="F50" s="14" t="s">
        <v>79</v>
      </c>
      <c r="G50" s="13">
        <v>799</v>
      </c>
      <c r="H50" s="15">
        <v>0.12</v>
      </c>
      <c r="I50" s="16">
        <v>713.39285714285711</v>
      </c>
      <c r="J50" s="16">
        <v>85.60714285714289</v>
      </c>
      <c r="K50" s="13">
        <v>5</v>
      </c>
      <c r="L50" s="13">
        <v>775</v>
      </c>
      <c r="M50" s="17" t="s">
        <v>24</v>
      </c>
      <c r="N50" s="13" t="s">
        <v>28</v>
      </c>
      <c r="O50" s="18">
        <v>8908022885105</v>
      </c>
      <c r="P50" s="13" t="s">
        <v>101</v>
      </c>
    </row>
    <row r="51" spans="1:16" s="19" customFormat="1" x14ac:dyDescent="0.25">
      <c r="A51" s="11">
        <v>50</v>
      </c>
      <c r="B51" s="12" t="s">
        <v>81</v>
      </c>
      <c r="C51" s="17" t="s">
        <v>72</v>
      </c>
      <c r="D51" s="13" t="s">
        <v>287</v>
      </c>
      <c r="E51" s="13" t="s">
        <v>214</v>
      </c>
      <c r="F51" s="14" t="s">
        <v>80</v>
      </c>
      <c r="G51" s="13">
        <v>299</v>
      </c>
      <c r="H51" s="15">
        <v>0.05</v>
      </c>
      <c r="I51" s="16">
        <v>284.76190476190476</v>
      </c>
      <c r="J51" s="16">
        <v>14.238095238095241</v>
      </c>
      <c r="K51" s="13">
        <v>1</v>
      </c>
      <c r="L51" s="13">
        <v>276</v>
      </c>
      <c r="M51" s="17" t="s">
        <v>24</v>
      </c>
      <c r="N51" s="13" t="s">
        <v>25</v>
      </c>
      <c r="O51" s="18">
        <v>8908022885143</v>
      </c>
      <c r="P51" s="13" t="s">
        <v>102</v>
      </c>
    </row>
    <row r="52" spans="1:16" s="19" customFormat="1" x14ac:dyDescent="0.25">
      <c r="A52" s="11">
        <v>51</v>
      </c>
      <c r="B52" s="12" t="s">
        <v>81</v>
      </c>
      <c r="C52" s="17" t="s">
        <v>72</v>
      </c>
      <c r="D52" s="13" t="s">
        <v>288</v>
      </c>
      <c r="E52" s="13" t="s">
        <v>215</v>
      </c>
      <c r="F52" s="14" t="s">
        <v>80</v>
      </c>
      <c r="G52" s="13">
        <v>399</v>
      </c>
      <c r="H52" s="15">
        <v>0.05</v>
      </c>
      <c r="I52" s="16">
        <v>380</v>
      </c>
      <c r="J52" s="16">
        <v>19</v>
      </c>
      <c r="K52" s="13">
        <v>2</v>
      </c>
      <c r="L52" s="13">
        <v>378</v>
      </c>
      <c r="M52" s="17" t="s">
        <v>24</v>
      </c>
      <c r="N52" s="13" t="s">
        <v>26</v>
      </c>
      <c r="O52" s="18">
        <v>8908022885143</v>
      </c>
      <c r="P52" s="13" t="s">
        <v>103</v>
      </c>
    </row>
    <row r="53" spans="1:16" s="19" customFormat="1" x14ac:dyDescent="0.25">
      <c r="A53" s="11">
        <v>52</v>
      </c>
      <c r="B53" s="12" t="s">
        <v>81</v>
      </c>
      <c r="C53" s="17" t="s">
        <v>73</v>
      </c>
      <c r="D53" s="13" t="s">
        <v>289</v>
      </c>
      <c r="E53" s="13" t="s">
        <v>216</v>
      </c>
      <c r="F53" s="14" t="s">
        <v>80</v>
      </c>
      <c r="G53" s="13">
        <v>249</v>
      </c>
      <c r="H53" s="15">
        <v>0.05</v>
      </c>
      <c r="I53" s="16">
        <v>237.14285714285714</v>
      </c>
      <c r="J53" s="16">
        <v>11.857142857142861</v>
      </c>
      <c r="K53" s="13">
        <v>1</v>
      </c>
      <c r="L53" s="13">
        <v>188</v>
      </c>
      <c r="M53" s="17" t="s">
        <v>24</v>
      </c>
      <c r="N53" s="13" t="s">
        <v>25</v>
      </c>
      <c r="O53" s="18">
        <v>8908022885129</v>
      </c>
      <c r="P53" s="13" t="s">
        <v>104</v>
      </c>
    </row>
    <row r="54" spans="1:16" s="19" customFormat="1" x14ac:dyDescent="0.25">
      <c r="A54" s="11">
        <v>53</v>
      </c>
      <c r="B54" s="12" t="s">
        <v>81</v>
      </c>
      <c r="C54" s="17" t="s">
        <v>73</v>
      </c>
      <c r="D54" s="13" t="s">
        <v>290</v>
      </c>
      <c r="E54" s="13" t="s">
        <v>217</v>
      </c>
      <c r="F54" s="14" t="s">
        <v>80</v>
      </c>
      <c r="G54" s="13">
        <v>299</v>
      </c>
      <c r="H54" s="15">
        <v>0.05</v>
      </c>
      <c r="I54" s="16">
        <v>284.76190476190476</v>
      </c>
      <c r="J54" s="16">
        <v>14.238095238095241</v>
      </c>
      <c r="K54" s="13">
        <v>2</v>
      </c>
      <c r="L54" s="13">
        <v>275</v>
      </c>
      <c r="M54" s="17" t="s">
        <v>24</v>
      </c>
      <c r="N54" s="13" t="s">
        <v>26</v>
      </c>
      <c r="O54" s="18">
        <v>8908022885129</v>
      </c>
      <c r="P54" s="13" t="s">
        <v>105</v>
      </c>
    </row>
    <row r="55" spans="1:16" s="19" customFormat="1" x14ac:dyDescent="0.25">
      <c r="A55" s="11">
        <v>54</v>
      </c>
      <c r="B55" s="12" t="s">
        <v>81</v>
      </c>
      <c r="C55" s="17" t="s">
        <v>74</v>
      </c>
      <c r="D55" s="13" t="s">
        <v>291</v>
      </c>
      <c r="E55" s="13" t="s">
        <v>218</v>
      </c>
      <c r="F55" s="14" t="s">
        <v>80</v>
      </c>
      <c r="G55" s="13">
        <v>299</v>
      </c>
      <c r="H55" s="15">
        <v>0.05</v>
      </c>
      <c r="I55" s="16">
        <v>284.76190476190476</v>
      </c>
      <c r="J55" s="16">
        <v>14.238095238095241</v>
      </c>
      <c r="K55" s="13">
        <v>1</v>
      </c>
      <c r="L55" s="13">
        <v>276</v>
      </c>
      <c r="M55" s="17" t="s">
        <v>24</v>
      </c>
      <c r="N55" s="13" t="s">
        <v>25</v>
      </c>
      <c r="O55" s="18">
        <v>8908022885136</v>
      </c>
      <c r="P55" s="13" t="s">
        <v>106</v>
      </c>
    </row>
    <row r="56" spans="1:16" s="19" customFormat="1" x14ac:dyDescent="0.25">
      <c r="A56" s="11">
        <v>55</v>
      </c>
      <c r="B56" s="12" t="s">
        <v>81</v>
      </c>
      <c r="C56" s="17" t="s">
        <v>74</v>
      </c>
      <c r="D56" s="13" t="s">
        <v>292</v>
      </c>
      <c r="E56" s="13" t="s">
        <v>219</v>
      </c>
      <c r="F56" s="14" t="s">
        <v>80</v>
      </c>
      <c r="G56" s="13">
        <v>399</v>
      </c>
      <c r="H56" s="15">
        <v>0.05</v>
      </c>
      <c r="I56" s="16">
        <v>380</v>
      </c>
      <c r="J56" s="16">
        <v>19</v>
      </c>
      <c r="K56" s="13">
        <v>2</v>
      </c>
      <c r="L56" s="13">
        <v>378</v>
      </c>
      <c r="M56" s="17" t="s">
        <v>24</v>
      </c>
      <c r="N56" s="13" t="s">
        <v>26</v>
      </c>
      <c r="O56" s="18">
        <v>8908022885136</v>
      </c>
      <c r="P56" s="13" t="s">
        <v>107</v>
      </c>
    </row>
    <row r="57" spans="1:16" s="19" customFormat="1" x14ac:dyDescent="0.25">
      <c r="A57" s="11">
        <v>56</v>
      </c>
      <c r="B57" s="12" t="s">
        <v>81</v>
      </c>
      <c r="C57" s="17" t="s">
        <v>75</v>
      </c>
      <c r="D57" s="13" t="s">
        <v>293</v>
      </c>
      <c r="E57" s="13" t="s">
        <v>220</v>
      </c>
      <c r="F57" s="14" t="s">
        <v>80</v>
      </c>
      <c r="G57" s="13">
        <v>349</v>
      </c>
      <c r="H57" s="15">
        <v>0.05</v>
      </c>
      <c r="I57" s="16">
        <v>332.38095238095235</v>
      </c>
      <c r="J57" s="16">
        <v>16.619047619047649</v>
      </c>
      <c r="K57" s="13">
        <v>1</v>
      </c>
      <c r="L57" s="13">
        <v>329</v>
      </c>
      <c r="M57" s="17" t="s">
        <v>24</v>
      </c>
      <c r="N57" s="13" t="s">
        <v>25</v>
      </c>
      <c r="O57" s="18">
        <v>8908022885112</v>
      </c>
      <c r="P57" s="13" t="s">
        <v>108</v>
      </c>
    </row>
    <row r="58" spans="1:16" s="19" customFormat="1" x14ac:dyDescent="0.25">
      <c r="A58" s="11">
        <v>57</v>
      </c>
      <c r="B58" s="12" t="s">
        <v>81</v>
      </c>
      <c r="C58" s="17" t="s">
        <v>75</v>
      </c>
      <c r="D58" s="13" t="s">
        <v>294</v>
      </c>
      <c r="E58" s="13" t="s">
        <v>221</v>
      </c>
      <c r="F58" s="14" t="s">
        <v>80</v>
      </c>
      <c r="G58" s="13">
        <v>449</v>
      </c>
      <c r="H58" s="15">
        <v>0.05</v>
      </c>
      <c r="I58" s="16">
        <v>427.61904761904759</v>
      </c>
      <c r="J58" s="16">
        <v>21.380952380952408</v>
      </c>
      <c r="K58" s="13">
        <v>2</v>
      </c>
      <c r="L58" s="13">
        <v>429</v>
      </c>
      <c r="M58" s="17" t="s">
        <v>24</v>
      </c>
      <c r="N58" s="13" t="s">
        <v>26</v>
      </c>
      <c r="O58" s="18">
        <v>8908022885112</v>
      </c>
      <c r="P58" s="13" t="s">
        <v>109</v>
      </c>
    </row>
    <row r="59" spans="1:16" s="19" customFormat="1" x14ac:dyDescent="0.25">
      <c r="A59" s="11">
        <v>58</v>
      </c>
      <c r="B59" s="12" t="s">
        <v>126</v>
      </c>
      <c r="C59" s="17" t="s">
        <v>110</v>
      </c>
      <c r="D59" s="13" t="s">
        <v>295</v>
      </c>
      <c r="E59" s="13" t="s">
        <v>222</v>
      </c>
      <c r="F59" s="14" t="s">
        <v>20</v>
      </c>
      <c r="G59" s="13">
        <v>1199</v>
      </c>
      <c r="H59" s="15">
        <v>0.12</v>
      </c>
      <c r="I59" s="16">
        <v>1070.5357142857142</v>
      </c>
      <c r="J59" s="16">
        <v>128.46428571428578</v>
      </c>
      <c r="K59" s="13">
        <v>4</v>
      </c>
      <c r="L59" s="13">
        <v>978</v>
      </c>
      <c r="M59" s="17" t="s">
        <v>24</v>
      </c>
      <c r="N59" s="13" t="s">
        <v>28</v>
      </c>
      <c r="O59" s="18" t="s">
        <v>129</v>
      </c>
      <c r="P59" s="13" t="s">
        <v>147</v>
      </c>
    </row>
    <row r="60" spans="1:16" s="19" customFormat="1" x14ac:dyDescent="0.25">
      <c r="A60" s="11">
        <v>59</v>
      </c>
      <c r="B60" s="12" t="s">
        <v>126</v>
      </c>
      <c r="C60" s="17" t="s">
        <v>111</v>
      </c>
      <c r="D60" s="13" t="s">
        <v>296</v>
      </c>
      <c r="E60" s="13" t="s">
        <v>223</v>
      </c>
      <c r="F60" s="14" t="s">
        <v>20</v>
      </c>
      <c r="G60" s="13">
        <v>999</v>
      </c>
      <c r="H60" s="15">
        <v>0.12</v>
      </c>
      <c r="I60" s="16">
        <v>891.96428571428567</v>
      </c>
      <c r="J60" s="16">
        <v>107.03571428571433</v>
      </c>
      <c r="K60" s="13">
        <v>2</v>
      </c>
      <c r="L60" s="13">
        <v>819</v>
      </c>
      <c r="M60" s="17" t="s">
        <v>24</v>
      </c>
      <c r="N60" s="13" t="s">
        <v>130</v>
      </c>
      <c r="O60" s="18" t="s">
        <v>131</v>
      </c>
      <c r="P60" s="13" t="s">
        <v>148</v>
      </c>
    </row>
    <row r="61" spans="1:16" s="19" customFormat="1" x14ac:dyDescent="0.25">
      <c r="A61" s="11">
        <v>60</v>
      </c>
      <c r="B61" s="12" t="s">
        <v>126</v>
      </c>
      <c r="C61" s="17" t="s">
        <v>112</v>
      </c>
      <c r="D61" s="13" t="s">
        <v>297</v>
      </c>
      <c r="E61" s="13" t="s">
        <v>224</v>
      </c>
      <c r="F61" s="14" t="s">
        <v>77</v>
      </c>
      <c r="G61" s="13">
        <v>1499</v>
      </c>
      <c r="H61" s="15">
        <v>0.12</v>
      </c>
      <c r="I61" s="16">
        <v>1338.3928571428571</v>
      </c>
      <c r="J61" s="16">
        <v>160.60714285714289</v>
      </c>
      <c r="K61" s="13">
        <v>4</v>
      </c>
      <c r="L61" s="13">
        <v>1209</v>
      </c>
      <c r="M61" s="17" t="s">
        <v>24</v>
      </c>
      <c r="N61" s="13" t="s">
        <v>28</v>
      </c>
      <c r="O61" s="18" t="s">
        <v>132</v>
      </c>
      <c r="P61" s="13" t="s">
        <v>149</v>
      </c>
    </row>
    <row r="62" spans="1:16" s="19" customFormat="1" x14ac:dyDescent="0.25">
      <c r="A62" s="11">
        <v>61</v>
      </c>
      <c r="B62" s="12" t="s">
        <v>126</v>
      </c>
      <c r="C62" s="17" t="s">
        <v>113</v>
      </c>
      <c r="D62" s="13" t="s">
        <v>298</v>
      </c>
      <c r="E62" s="13" t="s">
        <v>225</v>
      </c>
      <c r="F62" s="14" t="s">
        <v>77</v>
      </c>
      <c r="G62" s="13">
        <v>1349</v>
      </c>
      <c r="H62" s="15">
        <v>0.12</v>
      </c>
      <c r="I62" s="16">
        <v>1204.4642857142856</v>
      </c>
      <c r="J62" s="16">
        <v>144.53571428571445</v>
      </c>
      <c r="K62" s="13">
        <v>3</v>
      </c>
      <c r="L62" s="13">
        <v>1039</v>
      </c>
      <c r="M62" s="17" t="s">
        <v>24</v>
      </c>
      <c r="N62" s="13" t="s">
        <v>130</v>
      </c>
      <c r="O62" s="18" t="s">
        <v>133</v>
      </c>
      <c r="P62" s="13" t="s">
        <v>150</v>
      </c>
    </row>
    <row r="63" spans="1:16" s="19" customFormat="1" x14ac:dyDescent="0.25">
      <c r="A63" s="11">
        <v>62</v>
      </c>
      <c r="B63" s="12" t="s">
        <v>126</v>
      </c>
      <c r="C63" s="17" t="s">
        <v>114</v>
      </c>
      <c r="D63" s="13" t="s">
        <v>299</v>
      </c>
      <c r="E63" s="13" t="s">
        <v>226</v>
      </c>
      <c r="F63" s="14" t="s">
        <v>77</v>
      </c>
      <c r="G63" s="13">
        <v>899</v>
      </c>
      <c r="H63" s="15">
        <v>0.12</v>
      </c>
      <c r="I63" s="16">
        <v>802.67857142857133</v>
      </c>
      <c r="J63" s="16">
        <v>96.321428571428669</v>
      </c>
      <c r="K63" s="13">
        <v>2</v>
      </c>
      <c r="L63" s="13">
        <v>756</v>
      </c>
      <c r="M63" s="17" t="s">
        <v>24</v>
      </c>
      <c r="N63" s="13" t="s">
        <v>134</v>
      </c>
      <c r="O63" s="18" t="s">
        <v>135</v>
      </c>
      <c r="P63" s="13" t="s">
        <v>151</v>
      </c>
    </row>
    <row r="64" spans="1:16" s="19" customFormat="1" x14ac:dyDescent="0.25">
      <c r="A64" s="11">
        <v>63</v>
      </c>
      <c r="B64" s="12" t="s">
        <v>126</v>
      </c>
      <c r="C64" s="17" t="s">
        <v>115</v>
      </c>
      <c r="D64" s="13" t="s">
        <v>300</v>
      </c>
      <c r="E64" s="13" t="s">
        <v>227</v>
      </c>
      <c r="F64" s="14" t="s">
        <v>77</v>
      </c>
      <c r="G64" s="13">
        <v>949</v>
      </c>
      <c r="H64" s="15">
        <v>0.12</v>
      </c>
      <c r="I64" s="16">
        <v>847.32142857142844</v>
      </c>
      <c r="J64" s="16">
        <v>101.67857142857156</v>
      </c>
      <c r="K64" s="13">
        <v>2</v>
      </c>
      <c r="L64" s="13">
        <v>779</v>
      </c>
      <c r="M64" s="17" t="s">
        <v>24</v>
      </c>
      <c r="N64" s="13" t="s">
        <v>134</v>
      </c>
      <c r="O64" s="18" t="s">
        <v>136</v>
      </c>
      <c r="P64" s="13" t="s">
        <v>152</v>
      </c>
    </row>
    <row r="65" spans="1:16" s="19" customFormat="1" x14ac:dyDescent="0.25">
      <c r="A65" s="11">
        <v>64</v>
      </c>
      <c r="B65" s="12" t="s">
        <v>126</v>
      </c>
      <c r="C65" s="17" t="s">
        <v>116</v>
      </c>
      <c r="D65" s="13" t="s">
        <v>301</v>
      </c>
      <c r="E65" s="13" t="s">
        <v>228</v>
      </c>
      <c r="F65" s="14" t="s">
        <v>127</v>
      </c>
      <c r="G65" s="13">
        <v>899</v>
      </c>
      <c r="H65" s="15">
        <v>0.05</v>
      </c>
      <c r="I65" s="16">
        <v>856.19047619047615</v>
      </c>
      <c r="J65" s="16">
        <v>42.809523809523853</v>
      </c>
      <c r="K65" s="13">
        <v>2</v>
      </c>
      <c r="L65" s="13">
        <v>759</v>
      </c>
      <c r="M65" s="17" t="s">
        <v>24</v>
      </c>
      <c r="N65" s="13" t="s">
        <v>134</v>
      </c>
      <c r="O65" s="18" t="s">
        <v>137</v>
      </c>
      <c r="P65" s="13" t="s">
        <v>153</v>
      </c>
    </row>
    <row r="66" spans="1:16" s="19" customFormat="1" x14ac:dyDescent="0.25">
      <c r="A66" s="11">
        <v>65</v>
      </c>
      <c r="B66" s="12" t="s">
        <v>126</v>
      </c>
      <c r="C66" s="17" t="s">
        <v>117</v>
      </c>
      <c r="D66" s="13" t="s">
        <v>302</v>
      </c>
      <c r="E66" s="13" t="s">
        <v>229</v>
      </c>
      <c r="F66" s="14" t="s">
        <v>77</v>
      </c>
      <c r="G66" s="13">
        <v>1449</v>
      </c>
      <c r="H66" s="15">
        <v>0.12</v>
      </c>
      <c r="I66" s="16">
        <v>1293.7499999999998</v>
      </c>
      <c r="J66" s="16">
        <v>155.25000000000023</v>
      </c>
      <c r="K66" s="13">
        <v>4</v>
      </c>
      <c r="L66" s="13">
        <v>1299</v>
      </c>
      <c r="M66" s="17" t="s">
        <v>24</v>
      </c>
      <c r="N66" s="13" t="s">
        <v>28</v>
      </c>
      <c r="O66" s="18" t="s">
        <v>138</v>
      </c>
      <c r="P66" s="13" t="s">
        <v>154</v>
      </c>
    </row>
    <row r="67" spans="1:16" s="19" customFormat="1" x14ac:dyDescent="0.25">
      <c r="A67" s="11">
        <v>66</v>
      </c>
      <c r="B67" s="12" t="s">
        <v>126</v>
      </c>
      <c r="C67" s="17" t="s">
        <v>118</v>
      </c>
      <c r="D67" s="13" t="s">
        <v>303</v>
      </c>
      <c r="E67" s="13" t="s">
        <v>230</v>
      </c>
      <c r="F67" s="14" t="s">
        <v>128</v>
      </c>
      <c r="G67" s="13">
        <v>649</v>
      </c>
      <c r="H67" s="15">
        <v>0.05</v>
      </c>
      <c r="I67" s="16">
        <v>618.09523809523807</v>
      </c>
      <c r="J67" s="16">
        <v>30.904761904761926</v>
      </c>
      <c r="K67" s="13">
        <v>4</v>
      </c>
      <c r="L67" s="13">
        <v>599</v>
      </c>
      <c r="M67" s="17" t="s">
        <v>24</v>
      </c>
      <c r="N67" s="13" t="s">
        <v>28</v>
      </c>
      <c r="O67" s="18" t="s">
        <v>139</v>
      </c>
      <c r="P67" s="13" t="s">
        <v>155</v>
      </c>
    </row>
    <row r="68" spans="1:16" s="19" customFormat="1" x14ac:dyDescent="0.25">
      <c r="A68" s="11">
        <v>67</v>
      </c>
      <c r="B68" s="12" t="s">
        <v>126</v>
      </c>
      <c r="C68" s="17" t="s">
        <v>119</v>
      </c>
      <c r="D68" s="13" t="s">
        <v>304</v>
      </c>
      <c r="E68" s="13" t="s">
        <v>231</v>
      </c>
      <c r="F68" s="14" t="s">
        <v>128</v>
      </c>
      <c r="G68" s="13">
        <v>449</v>
      </c>
      <c r="H68" s="15">
        <v>0.05</v>
      </c>
      <c r="I68" s="16">
        <v>427.61904761904759</v>
      </c>
      <c r="J68" s="16">
        <v>21.380952380952408</v>
      </c>
      <c r="K68" s="13">
        <v>2</v>
      </c>
      <c r="L68" s="13">
        <v>359</v>
      </c>
      <c r="M68" s="17" t="s">
        <v>24</v>
      </c>
      <c r="N68" s="13" t="s">
        <v>134</v>
      </c>
      <c r="O68" s="18" t="s">
        <v>140</v>
      </c>
      <c r="P68" s="13" t="s">
        <v>156</v>
      </c>
    </row>
    <row r="69" spans="1:16" s="19" customFormat="1" x14ac:dyDescent="0.25">
      <c r="A69" s="11">
        <v>68</v>
      </c>
      <c r="B69" s="12" t="s">
        <v>126</v>
      </c>
      <c r="C69" s="17" t="s">
        <v>120</v>
      </c>
      <c r="D69" s="13" t="s">
        <v>305</v>
      </c>
      <c r="E69" s="13" t="s">
        <v>232</v>
      </c>
      <c r="F69" s="14" t="s">
        <v>128</v>
      </c>
      <c r="G69" s="13">
        <v>499</v>
      </c>
      <c r="H69" s="15">
        <v>0.05</v>
      </c>
      <c r="I69" s="16">
        <v>475.23809523809524</v>
      </c>
      <c r="J69" s="16">
        <v>23.761904761904759</v>
      </c>
      <c r="K69" s="13">
        <v>2</v>
      </c>
      <c r="L69" s="13">
        <v>439</v>
      </c>
      <c r="M69" s="17" t="s">
        <v>24</v>
      </c>
      <c r="N69" s="13" t="s">
        <v>134</v>
      </c>
      <c r="O69" s="18" t="s">
        <v>141</v>
      </c>
      <c r="P69" s="13" t="s">
        <v>157</v>
      </c>
    </row>
    <row r="70" spans="1:16" s="19" customFormat="1" x14ac:dyDescent="0.25">
      <c r="A70" s="11">
        <v>69</v>
      </c>
      <c r="B70" s="12" t="s">
        <v>126</v>
      </c>
      <c r="C70" s="17" t="s">
        <v>121</v>
      </c>
      <c r="D70" s="13" t="s">
        <v>306</v>
      </c>
      <c r="E70" s="13" t="s">
        <v>233</v>
      </c>
      <c r="F70" s="14" t="s">
        <v>128</v>
      </c>
      <c r="G70" s="13">
        <v>529</v>
      </c>
      <c r="H70" s="15">
        <v>0.05</v>
      </c>
      <c r="I70" s="16">
        <v>503.8095238095238</v>
      </c>
      <c r="J70" s="16">
        <v>25.190476190476204</v>
      </c>
      <c r="K70" s="13">
        <v>2</v>
      </c>
      <c r="L70" s="13">
        <v>499</v>
      </c>
      <c r="M70" s="17" t="s">
        <v>24</v>
      </c>
      <c r="N70" s="13" t="s">
        <v>134</v>
      </c>
      <c r="O70" s="18" t="s">
        <v>142</v>
      </c>
      <c r="P70" s="13" t="s">
        <v>158</v>
      </c>
    </row>
    <row r="71" spans="1:16" s="19" customFormat="1" x14ac:dyDescent="0.25">
      <c r="A71" s="11">
        <v>70</v>
      </c>
      <c r="B71" s="12" t="s">
        <v>126</v>
      </c>
      <c r="C71" s="17" t="s">
        <v>122</v>
      </c>
      <c r="D71" s="13" t="s">
        <v>307</v>
      </c>
      <c r="E71" s="13" t="s">
        <v>234</v>
      </c>
      <c r="F71" s="14" t="s">
        <v>77</v>
      </c>
      <c r="G71" s="13">
        <v>1399</v>
      </c>
      <c r="H71" s="15">
        <v>0.12</v>
      </c>
      <c r="I71" s="16">
        <v>1249.1071428571427</v>
      </c>
      <c r="J71" s="16">
        <v>149.89285714285734</v>
      </c>
      <c r="K71" s="13">
        <v>4</v>
      </c>
      <c r="L71" s="13">
        <v>1299</v>
      </c>
      <c r="M71" s="17" t="s">
        <v>24</v>
      </c>
      <c r="N71" s="13" t="s">
        <v>28</v>
      </c>
      <c r="O71" s="18" t="s">
        <v>143</v>
      </c>
      <c r="P71" s="13" t="s">
        <v>159</v>
      </c>
    </row>
    <row r="72" spans="1:16" s="19" customFormat="1" x14ac:dyDescent="0.25">
      <c r="A72" s="11">
        <v>71</v>
      </c>
      <c r="B72" s="12" t="s">
        <v>126</v>
      </c>
      <c r="C72" s="17" t="s">
        <v>123</v>
      </c>
      <c r="D72" s="13" t="s">
        <v>308</v>
      </c>
      <c r="E72" s="13" t="s">
        <v>235</v>
      </c>
      <c r="F72" s="14" t="s">
        <v>77</v>
      </c>
      <c r="G72" s="13">
        <v>1349</v>
      </c>
      <c r="H72" s="15">
        <v>0.12</v>
      </c>
      <c r="I72" s="16">
        <v>1204.4642857142856</v>
      </c>
      <c r="J72" s="16">
        <v>144.53571428571445</v>
      </c>
      <c r="K72" s="13">
        <v>4</v>
      </c>
      <c r="L72" s="13">
        <v>1269</v>
      </c>
      <c r="M72" s="17" t="s">
        <v>24</v>
      </c>
      <c r="N72" s="13" t="s">
        <v>28</v>
      </c>
      <c r="O72" s="18" t="s">
        <v>144</v>
      </c>
      <c r="P72" s="13" t="s">
        <v>160</v>
      </c>
    </row>
    <row r="73" spans="1:16" s="19" customFormat="1" x14ac:dyDescent="0.25">
      <c r="A73" s="11">
        <v>72</v>
      </c>
      <c r="B73" s="12" t="s">
        <v>126</v>
      </c>
      <c r="C73" s="17" t="s">
        <v>124</v>
      </c>
      <c r="D73" s="13" t="s">
        <v>309</v>
      </c>
      <c r="E73" s="13" t="s">
        <v>236</v>
      </c>
      <c r="F73" s="14" t="s">
        <v>77</v>
      </c>
      <c r="G73" s="13">
        <v>1399</v>
      </c>
      <c r="H73" s="15">
        <v>0.12</v>
      </c>
      <c r="I73" s="16">
        <v>1249.1071428571427</v>
      </c>
      <c r="J73" s="16">
        <v>149.89285714285734</v>
      </c>
      <c r="K73" s="13">
        <v>4</v>
      </c>
      <c r="L73" s="13">
        <v>1275</v>
      </c>
      <c r="M73" s="17" t="s">
        <v>24</v>
      </c>
      <c r="N73" s="13" t="s">
        <v>28</v>
      </c>
      <c r="O73" s="18" t="s">
        <v>145</v>
      </c>
      <c r="P73" s="13" t="s">
        <v>161</v>
      </c>
    </row>
    <row r="74" spans="1:16" s="19" customFormat="1" x14ac:dyDescent="0.25">
      <c r="A74" s="11">
        <v>73</v>
      </c>
      <c r="B74" s="12" t="s">
        <v>126</v>
      </c>
      <c r="C74" s="17" t="s">
        <v>125</v>
      </c>
      <c r="D74" s="13" t="s">
        <v>310</v>
      </c>
      <c r="E74" s="13" t="s">
        <v>237</v>
      </c>
      <c r="F74" s="14" t="s">
        <v>77</v>
      </c>
      <c r="G74" s="13">
        <v>1399</v>
      </c>
      <c r="H74" s="15">
        <v>0.12</v>
      </c>
      <c r="I74" s="16">
        <v>1249.1071428571427</v>
      </c>
      <c r="J74" s="16">
        <v>149.89285714285734</v>
      </c>
      <c r="K74" s="13">
        <v>4</v>
      </c>
      <c r="L74" s="13">
        <v>1299</v>
      </c>
      <c r="M74" s="17" t="s">
        <v>24</v>
      </c>
      <c r="N74" s="13" t="s">
        <v>28</v>
      </c>
      <c r="O74" s="18" t="s">
        <v>146</v>
      </c>
      <c r="P74" s="13" t="s">
        <v>162</v>
      </c>
    </row>
    <row r="75" spans="1:16" x14ac:dyDescent="0.25">
      <c r="I75" s="10">
        <v>391.96428571428567</v>
      </c>
      <c r="J75" s="10">
        <v>47.035714285714334</v>
      </c>
    </row>
    <row r="76" spans="1:16" x14ac:dyDescent="0.25">
      <c r="I76" s="10">
        <v>593.75</v>
      </c>
      <c r="J76" s="10">
        <v>71.25</v>
      </c>
    </row>
    <row r="77" spans="1:16" x14ac:dyDescent="0.25">
      <c r="I77" s="10">
        <v>802.67857142857133</v>
      </c>
      <c r="J77" s="10">
        <v>96.321428571428669</v>
      </c>
    </row>
    <row r="78" spans="1:16" x14ac:dyDescent="0.25">
      <c r="I78" s="10">
        <v>1293.7499999999998</v>
      </c>
      <c r="J78" s="10">
        <v>155.25000000000023</v>
      </c>
    </row>
    <row r="79" spans="1:16" x14ac:dyDescent="0.25">
      <c r="I79" s="10">
        <v>424.10714285714283</v>
      </c>
      <c r="J79" s="10">
        <v>50.892857142857167</v>
      </c>
    </row>
    <row r="80" spans="1:16" x14ac:dyDescent="0.25">
      <c r="I80" s="10">
        <v>713.39285714285711</v>
      </c>
      <c r="J80" s="10">
        <v>85.60714285714289</v>
      </c>
    </row>
    <row r="81" spans="9:10" x14ac:dyDescent="0.25">
      <c r="I81" s="10">
        <v>1008.0357142857142</v>
      </c>
      <c r="J81" s="10">
        <v>120.96428571428578</v>
      </c>
    </row>
    <row r="82" spans="9:10" x14ac:dyDescent="0.25">
      <c r="I82" s="10">
        <v>1606.2499999999998</v>
      </c>
      <c r="J82" s="10">
        <v>192.75000000000023</v>
      </c>
    </row>
    <row r="83" spans="9:10" x14ac:dyDescent="0.25">
      <c r="I83" s="10">
        <v>452.38095238095235</v>
      </c>
      <c r="J83" s="10">
        <v>22.619047619047649</v>
      </c>
    </row>
    <row r="84" spans="9:10" x14ac:dyDescent="0.25">
      <c r="I84" s="10">
        <v>760.95238095238096</v>
      </c>
      <c r="J84" s="10">
        <v>38.047619047619037</v>
      </c>
    </row>
    <row r="85" spans="9:10" x14ac:dyDescent="0.25">
      <c r="I85" s="10">
        <v>1046.6666666666665</v>
      </c>
      <c r="J85" s="10">
        <v>52.333333333333485</v>
      </c>
    </row>
    <row r="86" spans="9:10" x14ac:dyDescent="0.25">
      <c r="I86" s="10">
        <v>1618.0952380952381</v>
      </c>
      <c r="J86" s="10">
        <v>80.904761904761926</v>
      </c>
    </row>
    <row r="87" spans="9:10" x14ac:dyDescent="0.25">
      <c r="I87" s="10">
        <v>338.39285714285711</v>
      </c>
      <c r="J87" s="10">
        <v>40.60714285714289</v>
      </c>
    </row>
    <row r="88" spans="9:10" x14ac:dyDescent="0.25">
      <c r="I88" s="10">
        <v>534.82142857142856</v>
      </c>
      <c r="J88" s="10">
        <v>64.178571428571445</v>
      </c>
    </row>
    <row r="89" spans="9:10" x14ac:dyDescent="0.25">
      <c r="I89" s="10">
        <v>713.39285714285711</v>
      </c>
      <c r="J89" s="10">
        <v>85.60714285714289</v>
      </c>
    </row>
    <row r="90" spans="9:10" x14ac:dyDescent="0.25">
      <c r="I90" s="10">
        <v>1115.1785714285713</v>
      </c>
      <c r="J90" s="10">
        <v>133.82142857142867</v>
      </c>
    </row>
    <row r="91" spans="9:10" x14ac:dyDescent="0.25">
      <c r="I91" s="10">
        <v>266.96428571428567</v>
      </c>
      <c r="J91" s="10">
        <v>32.035714285714334</v>
      </c>
    </row>
    <row r="92" spans="9:10" x14ac:dyDescent="0.25">
      <c r="I92" s="10">
        <v>356.24999999999994</v>
      </c>
      <c r="J92" s="10">
        <v>42.750000000000057</v>
      </c>
    </row>
    <row r="93" spans="9:10" x14ac:dyDescent="0.25">
      <c r="I93" s="10">
        <v>490.17857142857139</v>
      </c>
      <c r="J93" s="10">
        <v>58.821428571428612</v>
      </c>
    </row>
    <row r="94" spans="9:10" x14ac:dyDescent="0.25">
      <c r="I94" s="10">
        <v>713.39285714285711</v>
      </c>
      <c r="J94" s="10">
        <v>85.60714285714289</v>
      </c>
    </row>
    <row r="95" spans="9:10" x14ac:dyDescent="0.25">
      <c r="I95" s="10">
        <v>284.76190476190476</v>
      </c>
      <c r="J95" s="10">
        <v>14.238095238095241</v>
      </c>
    </row>
    <row r="96" spans="9:10" x14ac:dyDescent="0.25">
      <c r="I96" s="10">
        <v>380</v>
      </c>
      <c r="J96" s="10">
        <v>19</v>
      </c>
    </row>
    <row r="97" spans="9:10" x14ac:dyDescent="0.25">
      <c r="I97" s="10">
        <v>237.14285714285714</v>
      </c>
      <c r="J97" s="10">
        <v>11.857142857142861</v>
      </c>
    </row>
    <row r="98" spans="9:10" x14ac:dyDescent="0.25">
      <c r="I98" s="10">
        <v>284.76190476190476</v>
      </c>
      <c r="J98" s="10">
        <v>14.238095238095241</v>
      </c>
    </row>
    <row r="99" spans="9:10" x14ac:dyDescent="0.25">
      <c r="I99" s="10">
        <v>284.76190476190476</v>
      </c>
      <c r="J99" s="10">
        <v>14.238095238095241</v>
      </c>
    </row>
    <row r="100" spans="9:10" x14ac:dyDescent="0.25">
      <c r="I100" s="10">
        <v>380</v>
      </c>
      <c r="J100" s="10">
        <v>19</v>
      </c>
    </row>
    <row r="101" spans="9:10" x14ac:dyDescent="0.25">
      <c r="I101" s="10">
        <v>332.38095238095235</v>
      </c>
      <c r="J101" s="10">
        <v>16.619047619047649</v>
      </c>
    </row>
    <row r="102" spans="9:10" x14ac:dyDescent="0.25">
      <c r="I102" s="10">
        <v>427.61904761904759</v>
      </c>
      <c r="J102" s="10">
        <v>21.380952380952408</v>
      </c>
    </row>
    <row r="103" spans="9:10" x14ac:dyDescent="0.25">
      <c r="I103" s="10">
        <v>1070.5357142857142</v>
      </c>
      <c r="J103" s="10">
        <v>128.46428571428578</v>
      </c>
    </row>
    <row r="104" spans="9:10" x14ac:dyDescent="0.25">
      <c r="I104" s="10">
        <v>891.96428571428567</v>
      </c>
      <c r="J104" s="10">
        <v>107.03571428571433</v>
      </c>
    </row>
    <row r="105" spans="9:10" x14ac:dyDescent="0.25">
      <c r="I105" s="10">
        <v>1338.3928571428571</v>
      </c>
      <c r="J105" s="10">
        <v>160.60714285714289</v>
      </c>
    </row>
    <row r="106" spans="9:10" x14ac:dyDescent="0.25">
      <c r="I106" s="10">
        <v>1204.4642857142856</v>
      </c>
      <c r="J106" s="10">
        <v>144.53571428571445</v>
      </c>
    </row>
    <row r="107" spans="9:10" x14ac:dyDescent="0.25">
      <c r="I107" s="10">
        <v>802.67857142857133</v>
      </c>
      <c r="J107" s="10">
        <v>96.321428571428669</v>
      </c>
    </row>
    <row r="108" spans="9:10" x14ac:dyDescent="0.25">
      <c r="I108" s="10">
        <v>847.32142857142844</v>
      </c>
      <c r="J108" s="10">
        <v>101.67857142857156</v>
      </c>
    </row>
    <row r="109" spans="9:10" x14ac:dyDescent="0.25">
      <c r="I109" s="10">
        <v>856.19047619047615</v>
      </c>
      <c r="J109" s="10">
        <v>42.809523809523853</v>
      </c>
    </row>
    <row r="110" spans="9:10" x14ac:dyDescent="0.25">
      <c r="I110" s="10">
        <v>1293.7499999999998</v>
      </c>
      <c r="J110" s="10">
        <v>155.25000000000023</v>
      </c>
    </row>
    <row r="111" spans="9:10" x14ac:dyDescent="0.25">
      <c r="I111" s="10">
        <v>618.09523809523807</v>
      </c>
      <c r="J111" s="10">
        <v>30.904761904761926</v>
      </c>
    </row>
    <row r="112" spans="9:10" x14ac:dyDescent="0.25">
      <c r="I112" s="10">
        <v>427.61904761904759</v>
      </c>
      <c r="J112" s="10">
        <v>21.380952380952408</v>
      </c>
    </row>
    <row r="113" spans="9:10" x14ac:dyDescent="0.25">
      <c r="I113" s="10">
        <v>475.23809523809524</v>
      </c>
      <c r="J113" s="10">
        <v>23.761904761904759</v>
      </c>
    </row>
    <row r="114" spans="9:10" x14ac:dyDescent="0.25">
      <c r="I114" s="10">
        <v>503.8095238095238</v>
      </c>
      <c r="J114" s="10">
        <v>25.190476190476204</v>
      </c>
    </row>
    <row r="115" spans="9:10" x14ac:dyDescent="0.25">
      <c r="I115" s="10">
        <v>1249.1071428571427</v>
      </c>
      <c r="J115" s="10">
        <v>149.89285714285734</v>
      </c>
    </row>
    <row r="116" spans="9:10" x14ac:dyDescent="0.25">
      <c r="I116" s="10">
        <v>1204.4642857142856</v>
      </c>
      <c r="J116" s="10">
        <v>144.53571428571445</v>
      </c>
    </row>
    <row r="117" spans="9:10" x14ac:dyDescent="0.25">
      <c r="I117" s="10">
        <v>1249.1071428571427</v>
      </c>
      <c r="J117" s="10">
        <v>149.89285714285734</v>
      </c>
    </row>
    <row r="118" spans="9:10" x14ac:dyDescent="0.25">
      <c r="I118" s="10">
        <v>1249.1071428571427</v>
      </c>
      <c r="J118" s="10">
        <v>149.89285714285734</v>
      </c>
    </row>
  </sheetData>
  <hyperlinks>
    <hyperlink ref="O55" r:id="rId1" display="https://gs1datakart.org/?q=view-productdetail/40312835" xr:uid="{2AE7F671-C710-4047-8927-04576D476829}"/>
    <hyperlink ref="O53" r:id="rId2" display="https://gs1datakart.org/?q=view-productdetail/40312834" xr:uid="{28E4C4DE-098D-4A9F-B62C-322C661B26B0}"/>
    <hyperlink ref="O57" r:id="rId3" display="https://gs1datakart.org/?q=view-productdetail/40312831" xr:uid="{84C53514-3674-49AC-B0BD-B02E95FAD6C8}"/>
    <hyperlink ref="O47" r:id="rId4" display="https://gs1datakart.org/?q=view-productdetail/40312827" xr:uid="{031CC0D8-E4CF-4AC9-9460-7474D9DFBB1A}"/>
    <hyperlink ref="O43" r:id="rId5" display="https://gs1datakart.org/?q=view-productdetail/40312786" xr:uid="{0F5737F5-2BBE-4151-930D-C4D6019BC17B}"/>
    <hyperlink ref="O39" r:id="rId6" display="https://gs1datakart.org/?q=view-productdetail/40302402" xr:uid="{3FE81047-0F3D-46A7-8852-82F6A035708A}"/>
    <hyperlink ref="O35" r:id="rId7" display="https://gs1datakart.org/?q=view-productdetail/40302395" xr:uid="{F4AA534A-47A5-4A16-9D80-3A95963FD14F}"/>
    <hyperlink ref="O31" r:id="rId8" display="https://gs1datakart.org/?q=view-productdetail/40302383" xr:uid="{EC98DEF9-2D6B-4867-8709-63DFBA192CEE}"/>
    <hyperlink ref="O32:O34" r:id="rId9" display="https://gs1datakart.org/?q=view-productdetail/40302383" xr:uid="{181A2412-5C95-4C03-9A8D-4E048E3DC2ED}"/>
    <hyperlink ref="O36:O38" r:id="rId10" display="https://gs1datakart.org/?q=view-productdetail/40302395" xr:uid="{D5B0D924-5494-46A3-88AE-1C567F3677FA}"/>
    <hyperlink ref="O40:O42" r:id="rId11" display="https://gs1datakart.org/?q=view-productdetail/40302402" xr:uid="{864ACC93-AB5E-48A8-BF5A-48CBCEA961A2}"/>
    <hyperlink ref="O44:O46" r:id="rId12" display="https://gs1datakart.org/?q=view-productdetail/40312786" xr:uid="{BD40CCFA-2968-4FF5-AC72-7A53C38DDBBF}"/>
    <hyperlink ref="O48:O50" r:id="rId13" display="https://gs1datakart.org/?q=view-productdetail/40312827" xr:uid="{7FA8C4BD-3CBB-494E-B5EA-101503167447}"/>
    <hyperlink ref="O54" r:id="rId14" display="https://gs1datakart.org/?q=view-productdetail/40312834" xr:uid="{57975881-7C4B-46E5-9CC7-351189C506F7}"/>
    <hyperlink ref="O56" r:id="rId15" display="https://gs1datakart.org/?q=view-productdetail/40312835" xr:uid="{90F15D89-D315-408C-A60E-F4FA72E1764B}"/>
    <hyperlink ref="O58" r:id="rId16" display="https://gs1datakart.org/?q=view-productdetail/40312831" xr:uid="{D4A36B28-43FC-4D6F-A2EB-FA5BD7850CDA}"/>
    <hyperlink ref="O61" r:id="rId17" display="https://gs1datakart.org/?q=view-productdetail/40302395" xr:uid="{55A56741-7812-40CD-8377-4ED6028C7E83}"/>
    <hyperlink ref="O62" r:id="rId18" display="https://gs1datakart.org/?q=view-productdetail/40302395" xr:uid="{A3E9BEF9-3C7E-4D2C-B668-6FC8412F445E}"/>
    <hyperlink ref="O63" r:id="rId19" display="https://gs1datakart.org/?q=view-productdetail/40302395" xr:uid="{D6C95988-033D-47CB-B550-7F64AD5C583B}"/>
    <hyperlink ref="O64" r:id="rId20" display="https://gs1datakart.org/?q=view-productdetail/40302395" xr:uid="{512B5D2D-3D13-4C08-8554-66AA0F70283E}"/>
    <hyperlink ref="O65" r:id="rId21" display="https://gs1datakart.org/?q=view-productdetail/40302395" xr:uid="{9A843F6E-FBE3-47BB-84BC-39DF66A66D08}"/>
    <hyperlink ref="O66" r:id="rId22" display="https://gs1datakart.org/?q=view-productdetail/40302395" xr:uid="{9458D6C3-296F-4CEF-A969-D1474123681D}"/>
    <hyperlink ref="O67" r:id="rId23" display="https://gs1datakart.org/?q=view-productdetail/40312837" xr:uid="{646321C6-3D61-4026-BFC3-0BE40C50E08D}"/>
    <hyperlink ref="O68" r:id="rId24" display="https://gs1datakart.org/?q=view-productdetail/40312837" xr:uid="{EDB2C3CC-559A-43D9-AFC2-F093B756B8E1}"/>
    <hyperlink ref="O69" r:id="rId25" display="https://gs1datakart.org/?q=view-productdetail/40312837" xr:uid="{2D6A71BF-3F7E-4E2B-B105-64B72405B28C}"/>
    <hyperlink ref="O70" r:id="rId26" display="https://gs1datakart.org/?q=view-productdetail/40312837" xr:uid="{CEA478C7-0FBF-47B9-9799-3F86A3534523}"/>
    <hyperlink ref="O71" r:id="rId27" display="https://gs1datakart.org/?q=view-productdetail/40302395" xr:uid="{1BF1BBE9-362F-41A8-A135-E036BE106ACA}"/>
    <hyperlink ref="O72" r:id="rId28" display="https://gs1datakart.org/?q=view-productdetail/40302395" xr:uid="{5315ADF2-59D5-464E-9350-D3EAD83AF0A5}"/>
    <hyperlink ref="O73" r:id="rId29" display="https://gs1datakart.org/?q=view-productdetail/40302395" xr:uid="{1A9C7806-2145-4AB2-B225-4B758D96700D}"/>
    <hyperlink ref="O74" r:id="rId30" display="https://gs1datakart.org/?q=view-productdetail/40302395" xr:uid="{C31CDBC9-2102-4491-B440-69FDD3423158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2D68-3F90-4AB7-84B2-C187EF567661}">
  <dimension ref="G6:J8"/>
  <sheetViews>
    <sheetView workbookViewId="0">
      <selection activeCell="J8" sqref="J8"/>
    </sheetView>
  </sheetViews>
  <sheetFormatPr defaultRowHeight="15" x14ac:dyDescent="0.25"/>
  <sheetData>
    <row r="6" spans="7:10" x14ac:dyDescent="0.25">
      <c r="G6">
        <v>100</v>
      </c>
      <c r="H6">
        <f>G6/118*100</f>
        <v>84.745762711864401</v>
      </c>
      <c r="I6">
        <f>H6*0.18</f>
        <v>15.254237288135592</v>
      </c>
      <c r="J6">
        <f>I6+H6</f>
        <v>100</v>
      </c>
    </row>
    <row r="8" spans="7:10" x14ac:dyDescent="0.25">
      <c r="G8">
        <v>399</v>
      </c>
      <c r="H8">
        <f>G8/105*100</f>
        <v>380</v>
      </c>
      <c r="I8">
        <f>G8-H8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8CEC-844C-45AF-B5F0-FB137E7542F1}">
  <dimension ref="B1:B8"/>
  <sheetViews>
    <sheetView workbookViewId="0">
      <selection activeCell="B8" sqref="B8"/>
    </sheetView>
  </sheetViews>
  <sheetFormatPr defaultRowHeight="15" x14ac:dyDescent="0.25"/>
  <cols>
    <col min="2" max="2" width="8.140625" bestFit="1" customWidth="1"/>
  </cols>
  <sheetData>
    <row r="1" spans="2:2" ht="30" x14ac:dyDescent="0.25">
      <c r="B1" s="2" t="s">
        <v>18</v>
      </c>
    </row>
    <row r="2" spans="2:2" x14ac:dyDescent="0.25">
      <c r="B2" s="4" t="s">
        <v>25</v>
      </c>
    </row>
    <row r="3" spans="2:2" x14ac:dyDescent="0.25">
      <c r="B3" s="4" t="s">
        <v>26</v>
      </c>
    </row>
    <row r="4" spans="2:2" x14ac:dyDescent="0.25">
      <c r="B4" s="4" t="s">
        <v>134</v>
      </c>
    </row>
    <row r="5" spans="2:2" x14ac:dyDescent="0.25">
      <c r="B5" s="4" t="s">
        <v>27</v>
      </c>
    </row>
    <row r="6" spans="2:2" x14ac:dyDescent="0.25">
      <c r="B6" s="4" t="s">
        <v>130</v>
      </c>
    </row>
    <row r="7" spans="2:2" x14ac:dyDescent="0.25">
      <c r="B7" s="4" t="s">
        <v>29</v>
      </c>
    </row>
    <row r="8" spans="2:2" x14ac:dyDescent="0.25">
      <c r="B8" s="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12F5-F153-4BF0-B667-AF5CAAEF10D2}">
  <dimension ref="A1:U74"/>
  <sheetViews>
    <sheetView workbookViewId="0">
      <selection activeCell="T4" sqref="T4"/>
    </sheetView>
  </sheetViews>
  <sheetFormatPr defaultRowHeight="15" x14ac:dyDescent="0.25"/>
  <cols>
    <col min="1" max="1" width="8.85546875" bestFit="1" customWidth="1"/>
    <col min="6" max="6" width="16" bestFit="1" customWidth="1"/>
    <col min="18" max="18" width="5.140625" bestFit="1" customWidth="1"/>
    <col min="19" max="19" width="8.85546875" bestFit="1" customWidth="1"/>
  </cols>
  <sheetData>
    <row r="1" spans="1:21" ht="45" x14ac:dyDescent="0.25">
      <c r="A1" s="2" t="s">
        <v>17</v>
      </c>
      <c r="F1" s="2" t="s">
        <v>65</v>
      </c>
      <c r="K1" s="2" t="s">
        <v>15</v>
      </c>
      <c r="R1" s="2" t="s">
        <v>14</v>
      </c>
      <c r="S1" s="2" t="s">
        <v>13</v>
      </c>
    </row>
    <row r="2" spans="1:21" x14ac:dyDescent="0.25">
      <c r="A2" s="6" t="s">
        <v>24</v>
      </c>
      <c r="F2" s="3" t="s">
        <v>66</v>
      </c>
      <c r="K2" s="4">
        <v>1</v>
      </c>
      <c r="R2" s="4">
        <v>399</v>
      </c>
      <c r="S2" s="5">
        <v>0.12</v>
      </c>
      <c r="T2">
        <f>R2-U2</f>
        <v>356.24999999999994</v>
      </c>
      <c r="U2">
        <f>R2-(R2/(1+(S2)))</f>
        <v>42.750000000000057</v>
      </c>
    </row>
    <row r="3" spans="1:21" x14ac:dyDescent="0.25">
      <c r="F3" s="3" t="s">
        <v>126</v>
      </c>
      <c r="K3" s="4">
        <v>2</v>
      </c>
      <c r="R3" s="4">
        <v>519</v>
      </c>
      <c r="S3" s="5">
        <v>0.12</v>
      </c>
      <c r="T3">
        <f t="shared" ref="T3:T66" si="0">R3-U3</f>
        <v>463.39285714285711</v>
      </c>
      <c r="U3">
        <f t="shared" ref="U3:U66" si="1">R3-(R3/(1+(S3)))</f>
        <v>55.60714285714289</v>
      </c>
    </row>
    <row r="4" spans="1:21" x14ac:dyDescent="0.25">
      <c r="F4" s="3" t="s">
        <v>81</v>
      </c>
      <c r="K4" s="4">
        <v>3</v>
      </c>
      <c r="R4" s="4">
        <v>1209</v>
      </c>
      <c r="S4" s="5">
        <v>0.12</v>
      </c>
      <c r="T4">
        <f t="shared" si="0"/>
        <v>1079.4642857142856</v>
      </c>
      <c r="U4">
        <f t="shared" si="1"/>
        <v>129.53571428571445</v>
      </c>
    </row>
    <row r="5" spans="1:21" x14ac:dyDescent="0.25">
      <c r="K5" s="4">
        <v>5</v>
      </c>
      <c r="M5">
        <v>100</v>
      </c>
      <c r="N5" s="7">
        <v>0.18</v>
      </c>
      <c r="O5">
        <f>M5-(M5/(1+(N5)))</f>
        <v>15.254237288135585</v>
      </c>
      <c r="P5">
        <f>M5-O5</f>
        <v>84.745762711864415</v>
      </c>
      <c r="R5" s="4">
        <v>1219</v>
      </c>
      <c r="S5" s="5">
        <v>0.12</v>
      </c>
      <c r="T5">
        <f t="shared" si="0"/>
        <v>1088.3928571428571</v>
      </c>
      <c r="U5">
        <f t="shared" si="1"/>
        <v>130.60714285714289</v>
      </c>
    </row>
    <row r="6" spans="1:21" x14ac:dyDescent="0.25">
      <c r="K6" s="4">
        <v>4</v>
      </c>
      <c r="R6" s="4">
        <v>199</v>
      </c>
      <c r="S6" s="5">
        <v>0.05</v>
      </c>
      <c r="T6">
        <f t="shared" si="0"/>
        <v>189.52380952380952</v>
      </c>
      <c r="U6">
        <f t="shared" si="1"/>
        <v>9.4761904761904816</v>
      </c>
    </row>
    <row r="7" spans="1:21" x14ac:dyDescent="0.25">
      <c r="R7" s="4">
        <v>519</v>
      </c>
      <c r="S7" s="5">
        <v>0.05</v>
      </c>
      <c r="T7">
        <f t="shared" si="0"/>
        <v>494.28571428571428</v>
      </c>
      <c r="U7">
        <f t="shared" si="1"/>
        <v>24.714285714285722</v>
      </c>
    </row>
    <row r="8" spans="1:21" x14ac:dyDescent="0.25">
      <c r="R8" s="4">
        <v>699</v>
      </c>
      <c r="S8" s="5">
        <v>0.05</v>
      </c>
      <c r="T8">
        <f t="shared" si="0"/>
        <v>665.71428571428567</v>
      </c>
      <c r="U8">
        <f t="shared" si="1"/>
        <v>33.285714285714334</v>
      </c>
    </row>
    <row r="9" spans="1:21" x14ac:dyDescent="0.25">
      <c r="R9" s="4">
        <v>1219</v>
      </c>
      <c r="S9" s="5">
        <v>0.05</v>
      </c>
      <c r="T9">
        <f t="shared" si="0"/>
        <v>1160.952380952381</v>
      </c>
      <c r="U9">
        <f t="shared" si="1"/>
        <v>58.047619047619037</v>
      </c>
    </row>
    <row r="10" spans="1:21" x14ac:dyDescent="0.25">
      <c r="R10" s="4">
        <v>479</v>
      </c>
      <c r="S10" s="5">
        <v>0.12</v>
      </c>
      <c r="T10">
        <f t="shared" si="0"/>
        <v>427.67857142857139</v>
      </c>
      <c r="U10">
        <f t="shared" si="1"/>
        <v>51.321428571428612</v>
      </c>
    </row>
    <row r="11" spans="1:21" x14ac:dyDescent="0.25">
      <c r="R11" s="4">
        <v>599</v>
      </c>
      <c r="S11" s="5">
        <v>0.12</v>
      </c>
      <c r="T11">
        <f t="shared" si="0"/>
        <v>534.82142857142856</v>
      </c>
      <c r="U11">
        <f t="shared" si="1"/>
        <v>64.178571428571445</v>
      </c>
    </row>
    <row r="12" spans="1:21" x14ac:dyDescent="0.25">
      <c r="R12" s="4">
        <v>899</v>
      </c>
      <c r="S12" s="5">
        <v>0.12</v>
      </c>
      <c r="T12">
        <f t="shared" si="0"/>
        <v>802.67857142857133</v>
      </c>
      <c r="U12">
        <f t="shared" si="1"/>
        <v>96.321428571428669</v>
      </c>
    </row>
    <row r="13" spans="1:21" x14ac:dyDescent="0.25">
      <c r="R13" s="4">
        <v>1349</v>
      </c>
      <c r="S13" s="5">
        <v>0.12</v>
      </c>
      <c r="T13">
        <f t="shared" si="0"/>
        <v>1204.4642857142856</v>
      </c>
      <c r="U13">
        <f t="shared" si="1"/>
        <v>144.53571428571445</v>
      </c>
    </row>
    <row r="14" spans="1:21" x14ac:dyDescent="0.25">
      <c r="R14" s="4">
        <v>649</v>
      </c>
      <c r="S14" s="5">
        <v>0.12</v>
      </c>
      <c r="T14">
        <f t="shared" si="0"/>
        <v>579.46428571428567</v>
      </c>
      <c r="U14">
        <f t="shared" si="1"/>
        <v>69.535714285714334</v>
      </c>
    </row>
    <row r="15" spans="1:21" x14ac:dyDescent="0.25">
      <c r="R15" s="4">
        <v>649</v>
      </c>
      <c r="S15" s="5">
        <v>0.12</v>
      </c>
      <c r="T15">
        <f t="shared" si="0"/>
        <v>579.46428571428567</v>
      </c>
      <c r="U15">
        <f t="shared" si="1"/>
        <v>69.535714285714334</v>
      </c>
    </row>
    <row r="16" spans="1:21" x14ac:dyDescent="0.25">
      <c r="R16" s="4">
        <v>699</v>
      </c>
      <c r="S16" s="5">
        <v>0.12</v>
      </c>
      <c r="T16">
        <f t="shared" si="0"/>
        <v>624.10714285714278</v>
      </c>
      <c r="U16">
        <f t="shared" si="1"/>
        <v>74.892857142857224</v>
      </c>
    </row>
    <row r="17" spans="18:21" x14ac:dyDescent="0.25">
      <c r="R17" s="4">
        <v>899</v>
      </c>
      <c r="S17" s="5">
        <v>0.12</v>
      </c>
      <c r="T17">
        <f t="shared" si="0"/>
        <v>802.67857142857133</v>
      </c>
      <c r="U17">
        <f t="shared" si="1"/>
        <v>96.321428571428669</v>
      </c>
    </row>
    <row r="18" spans="18:21" x14ac:dyDescent="0.25">
      <c r="R18" s="4">
        <v>979</v>
      </c>
      <c r="S18" s="5">
        <v>0.12</v>
      </c>
      <c r="T18">
        <f t="shared" si="0"/>
        <v>874.10714285714278</v>
      </c>
      <c r="U18">
        <f t="shared" si="1"/>
        <v>104.89285714285722</v>
      </c>
    </row>
    <row r="19" spans="18:21" x14ac:dyDescent="0.25">
      <c r="R19" s="4">
        <v>299</v>
      </c>
      <c r="S19" s="5">
        <v>0.05</v>
      </c>
      <c r="T19">
        <f t="shared" si="0"/>
        <v>284.76190476190476</v>
      </c>
      <c r="U19">
        <f t="shared" si="1"/>
        <v>14.238095238095241</v>
      </c>
    </row>
    <row r="20" spans="18:21" x14ac:dyDescent="0.25">
      <c r="R20" s="4">
        <v>339</v>
      </c>
      <c r="S20" s="5">
        <v>0.05</v>
      </c>
      <c r="T20">
        <f t="shared" si="0"/>
        <v>322.85714285714283</v>
      </c>
      <c r="U20">
        <f t="shared" si="1"/>
        <v>16.142857142857167</v>
      </c>
    </row>
    <row r="21" spans="18:21" x14ac:dyDescent="0.25">
      <c r="R21" s="4">
        <v>389</v>
      </c>
      <c r="S21" s="5">
        <v>0.05</v>
      </c>
      <c r="T21">
        <f t="shared" si="0"/>
        <v>370.47619047619048</v>
      </c>
      <c r="U21">
        <f t="shared" si="1"/>
        <v>18.523809523809518</v>
      </c>
    </row>
    <row r="22" spans="18:21" x14ac:dyDescent="0.25">
      <c r="R22" s="4">
        <v>499</v>
      </c>
      <c r="S22" s="5">
        <v>0.05</v>
      </c>
      <c r="T22">
        <f t="shared" si="0"/>
        <v>475.23809523809524</v>
      </c>
      <c r="U22">
        <f t="shared" si="1"/>
        <v>23.761904761904759</v>
      </c>
    </row>
    <row r="23" spans="18:21" x14ac:dyDescent="0.25">
      <c r="R23" s="4">
        <v>299</v>
      </c>
      <c r="S23" s="5">
        <v>0.05</v>
      </c>
      <c r="T23">
        <f t="shared" si="0"/>
        <v>284.76190476190476</v>
      </c>
      <c r="U23">
        <f t="shared" si="1"/>
        <v>14.238095238095241</v>
      </c>
    </row>
    <row r="24" spans="18:21" x14ac:dyDescent="0.25">
      <c r="R24" s="4">
        <v>339</v>
      </c>
      <c r="S24" s="5">
        <v>0.05</v>
      </c>
      <c r="T24">
        <f t="shared" si="0"/>
        <v>322.85714285714283</v>
      </c>
      <c r="U24">
        <f t="shared" si="1"/>
        <v>16.142857142857167</v>
      </c>
    </row>
    <row r="25" spans="18:21" x14ac:dyDescent="0.25">
      <c r="R25" s="4">
        <v>389</v>
      </c>
      <c r="S25" s="5">
        <v>0.05</v>
      </c>
      <c r="T25">
        <f t="shared" si="0"/>
        <v>370.47619047619048</v>
      </c>
      <c r="U25">
        <f t="shared" si="1"/>
        <v>18.523809523809518</v>
      </c>
    </row>
    <row r="26" spans="18:21" x14ac:dyDescent="0.25">
      <c r="R26" s="4">
        <v>499</v>
      </c>
      <c r="S26" s="5">
        <v>0.05</v>
      </c>
      <c r="T26">
        <f t="shared" si="0"/>
        <v>475.23809523809524</v>
      </c>
      <c r="U26">
        <f t="shared" si="1"/>
        <v>23.761904761904759</v>
      </c>
    </row>
    <row r="27" spans="18:21" x14ac:dyDescent="0.25">
      <c r="R27" s="4">
        <v>299</v>
      </c>
      <c r="S27" s="5">
        <v>0.05</v>
      </c>
      <c r="T27">
        <f t="shared" si="0"/>
        <v>284.76190476190476</v>
      </c>
      <c r="U27">
        <f t="shared" si="1"/>
        <v>14.238095238095241</v>
      </c>
    </row>
    <row r="28" spans="18:21" x14ac:dyDescent="0.25">
      <c r="R28" s="4">
        <v>339</v>
      </c>
      <c r="S28" s="5">
        <v>0.05</v>
      </c>
      <c r="T28">
        <f t="shared" si="0"/>
        <v>322.85714285714283</v>
      </c>
      <c r="U28">
        <f t="shared" si="1"/>
        <v>16.142857142857167</v>
      </c>
    </row>
    <row r="29" spans="18:21" x14ac:dyDescent="0.25">
      <c r="R29" s="4">
        <v>389</v>
      </c>
      <c r="S29" s="5">
        <v>0.05</v>
      </c>
      <c r="T29">
        <f t="shared" si="0"/>
        <v>370.47619047619048</v>
      </c>
      <c r="U29">
        <f t="shared" si="1"/>
        <v>18.523809523809518</v>
      </c>
    </row>
    <row r="30" spans="18:21" x14ac:dyDescent="0.25">
      <c r="R30" s="4">
        <v>499</v>
      </c>
      <c r="S30" s="5">
        <v>0.05</v>
      </c>
      <c r="T30">
        <f t="shared" si="0"/>
        <v>475.23809523809524</v>
      </c>
      <c r="U30">
        <f t="shared" si="1"/>
        <v>23.761904761904759</v>
      </c>
    </row>
    <row r="31" spans="18:21" x14ac:dyDescent="0.25">
      <c r="R31" s="4">
        <v>439</v>
      </c>
      <c r="S31" s="5">
        <v>0.12</v>
      </c>
      <c r="T31">
        <f t="shared" si="0"/>
        <v>391.96428571428567</v>
      </c>
      <c r="U31">
        <f t="shared" si="1"/>
        <v>47.035714285714334</v>
      </c>
    </row>
    <row r="32" spans="18:21" x14ac:dyDescent="0.25">
      <c r="R32" s="4">
        <v>665</v>
      </c>
      <c r="S32" s="5">
        <v>0.12</v>
      </c>
      <c r="T32">
        <f t="shared" si="0"/>
        <v>593.75</v>
      </c>
      <c r="U32">
        <f t="shared" si="1"/>
        <v>71.25</v>
      </c>
    </row>
    <row r="33" spans="18:21" x14ac:dyDescent="0.25">
      <c r="R33" s="4">
        <v>899</v>
      </c>
      <c r="S33" s="5">
        <v>0.12</v>
      </c>
      <c r="T33">
        <f t="shared" si="0"/>
        <v>802.67857142857133</v>
      </c>
      <c r="U33">
        <f t="shared" si="1"/>
        <v>96.321428571428669</v>
      </c>
    </row>
    <row r="34" spans="18:21" x14ac:dyDescent="0.25">
      <c r="R34" s="4">
        <v>1449</v>
      </c>
      <c r="S34" s="5">
        <v>0.12</v>
      </c>
      <c r="T34">
        <f t="shared" si="0"/>
        <v>1293.7499999999998</v>
      </c>
      <c r="U34">
        <f t="shared" si="1"/>
        <v>155.25000000000023</v>
      </c>
    </row>
    <row r="35" spans="18:21" x14ac:dyDescent="0.25">
      <c r="R35" s="4">
        <v>475</v>
      </c>
      <c r="S35" s="5">
        <v>0.12</v>
      </c>
      <c r="T35">
        <f t="shared" si="0"/>
        <v>424.10714285714283</v>
      </c>
      <c r="U35">
        <f t="shared" si="1"/>
        <v>50.892857142857167</v>
      </c>
    </row>
    <row r="36" spans="18:21" x14ac:dyDescent="0.25">
      <c r="R36" s="4">
        <v>799</v>
      </c>
      <c r="S36" s="5">
        <v>0.12</v>
      </c>
      <c r="T36">
        <f t="shared" si="0"/>
        <v>713.39285714285711</v>
      </c>
      <c r="U36">
        <f t="shared" si="1"/>
        <v>85.60714285714289</v>
      </c>
    </row>
    <row r="37" spans="18:21" x14ac:dyDescent="0.25">
      <c r="R37" s="4">
        <v>1129</v>
      </c>
      <c r="S37" s="5">
        <v>0.12</v>
      </c>
      <c r="T37">
        <f t="shared" si="0"/>
        <v>1008.0357142857142</v>
      </c>
      <c r="U37">
        <f t="shared" si="1"/>
        <v>120.96428571428578</v>
      </c>
    </row>
    <row r="38" spans="18:21" x14ac:dyDescent="0.25">
      <c r="R38" s="4">
        <v>1799</v>
      </c>
      <c r="S38" s="5">
        <v>0.12</v>
      </c>
      <c r="T38">
        <f t="shared" si="0"/>
        <v>1606.2499999999998</v>
      </c>
      <c r="U38">
        <f t="shared" si="1"/>
        <v>192.75000000000023</v>
      </c>
    </row>
    <row r="39" spans="18:21" x14ac:dyDescent="0.25">
      <c r="R39" s="4">
        <v>475</v>
      </c>
      <c r="S39" s="5">
        <v>0.05</v>
      </c>
      <c r="T39">
        <f t="shared" si="0"/>
        <v>452.38095238095235</v>
      </c>
      <c r="U39">
        <f t="shared" si="1"/>
        <v>22.619047619047649</v>
      </c>
    </row>
    <row r="40" spans="18:21" x14ac:dyDescent="0.25">
      <c r="R40" s="4">
        <v>799</v>
      </c>
      <c r="S40" s="5">
        <v>0.05</v>
      </c>
      <c r="T40">
        <f t="shared" si="0"/>
        <v>760.95238095238096</v>
      </c>
      <c r="U40">
        <f t="shared" si="1"/>
        <v>38.047619047619037</v>
      </c>
    </row>
    <row r="41" spans="18:21" x14ac:dyDescent="0.25">
      <c r="R41" s="4">
        <v>1099</v>
      </c>
      <c r="S41" s="5">
        <v>0.05</v>
      </c>
      <c r="T41">
        <f t="shared" si="0"/>
        <v>1046.6666666666665</v>
      </c>
      <c r="U41">
        <f t="shared" si="1"/>
        <v>52.333333333333485</v>
      </c>
    </row>
    <row r="42" spans="18:21" x14ac:dyDescent="0.25">
      <c r="R42" s="4">
        <v>1699</v>
      </c>
      <c r="S42" s="5">
        <v>0.05</v>
      </c>
      <c r="T42">
        <f t="shared" si="0"/>
        <v>1618.0952380952381</v>
      </c>
      <c r="U42">
        <f t="shared" si="1"/>
        <v>80.904761904761926</v>
      </c>
    </row>
    <row r="43" spans="18:21" x14ac:dyDescent="0.25">
      <c r="R43" s="4">
        <v>379</v>
      </c>
      <c r="S43" s="5">
        <v>0.12</v>
      </c>
      <c r="T43">
        <f t="shared" si="0"/>
        <v>338.39285714285711</v>
      </c>
      <c r="U43">
        <f t="shared" si="1"/>
        <v>40.60714285714289</v>
      </c>
    </row>
    <row r="44" spans="18:21" x14ac:dyDescent="0.25">
      <c r="R44" s="4">
        <v>599</v>
      </c>
      <c r="S44" s="5">
        <v>0.12</v>
      </c>
      <c r="T44">
        <f t="shared" si="0"/>
        <v>534.82142857142856</v>
      </c>
      <c r="U44">
        <f t="shared" si="1"/>
        <v>64.178571428571445</v>
      </c>
    </row>
    <row r="45" spans="18:21" x14ac:dyDescent="0.25">
      <c r="R45" s="4">
        <v>799</v>
      </c>
      <c r="S45" s="5">
        <v>0.12</v>
      </c>
      <c r="T45">
        <f t="shared" si="0"/>
        <v>713.39285714285711</v>
      </c>
      <c r="U45">
        <f t="shared" si="1"/>
        <v>85.60714285714289</v>
      </c>
    </row>
    <row r="46" spans="18:21" x14ac:dyDescent="0.25">
      <c r="R46" s="4">
        <v>1249</v>
      </c>
      <c r="S46" s="5">
        <v>0.12</v>
      </c>
      <c r="T46">
        <f t="shared" si="0"/>
        <v>1115.1785714285713</v>
      </c>
      <c r="U46">
        <f t="shared" si="1"/>
        <v>133.82142857142867</v>
      </c>
    </row>
    <row r="47" spans="18:21" x14ac:dyDescent="0.25">
      <c r="R47" s="4">
        <v>299</v>
      </c>
      <c r="S47" s="5">
        <v>0.12</v>
      </c>
      <c r="T47">
        <f t="shared" si="0"/>
        <v>266.96428571428567</v>
      </c>
      <c r="U47">
        <f t="shared" si="1"/>
        <v>32.035714285714334</v>
      </c>
    </row>
    <row r="48" spans="18:21" x14ac:dyDescent="0.25">
      <c r="R48" s="4">
        <v>399</v>
      </c>
      <c r="S48" s="5">
        <v>0.12</v>
      </c>
      <c r="T48">
        <f t="shared" si="0"/>
        <v>356.24999999999994</v>
      </c>
      <c r="U48">
        <f t="shared" si="1"/>
        <v>42.750000000000057</v>
      </c>
    </row>
    <row r="49" spans="18:21" x14ac:dyDescent="0.25">
      <c r="R49" s="4">
        <v>549</v>
      </c>
      <c r="S49" s="5">
        <v>0.12</v>
      </c>
      <c r="T49">
        <f t="shared" si="0"/>
        <v>490.17857142857139</v>
      </c>
      <c r="U49">
        <f t="shared" si="1"/>
        <v>58.821428571428612</v>
      </c>
    </row>
    <row r="50" spans="18:21" x14ac:dyDescent="0.25">
      <c r="R50" s="4">
        <v>799</v>
      </c>
      <c r="S50" s="5">
        <v>0.12</v>
      </c>
      <c r="T50">
        <f t="shared" si="0"/>
        <v>713.39285714285711</v>
      </c>
      <c r="U50">
        <f t="shared" si="1"/>
        <v>85.60714285714289</v>
      </c>
    </row>
    <row r="51" spans="18:21" x14ac:dyDescent="0.25">
      <c r="R51" s="4">
        <v>299</v>
      </c>
      <c r="S51" s="5">
        <v>0.05</v>
      </c>
      <c r="T51">
        <f t="shared" si="0"/>
        <v>284.76190476190476</v>
      </c>
      <c r="U51">
        <f t="shared" si="1"/>
        <v>14.238095238095241</v>
      </c>
    </row>
    <row r="52" spans="18:21" x14ac:dyDescent="0.25">
      <c r="R52" s="4">
        <v>399</v>
      </c>
      <c r="S52" s="5">
        <v>0.05</v>
      </c>
      <c r="T52">
        <f t="shared" si="0"/>
        <v>380</v>
      </c>
      <c r="U52">
        <f t="shared" si="1"/>
        <v>19</v>
      </c>
    </row>
    <row r="53" spans="18:21" x14ac:dyDescent="0.25">
      <c r="R53" s="4">
        <v>249</v>
      </c>
      <c r="S53" s="5">
        <v>0.05</v>
      </c>
      <c r="T53">
        <f t="shared" si="0"/>
        <v>237.14285714285714</v>
      </c>
      <c r="U53">
        <f t="shared" si="1"/>
        <v>11.857142857142861</v>
      </c>
    </row>
    <row r="54" spans="18:21" x14ac:dyDescent="0.25">
      <c r="R54" s="4">
        <v>299</v>
      </c>
      <c r="S54" s="5">
        <v>0.05</v>
      </c>
      <c r="T54">
        <f t="shared" si="0"/>
        <v>284.76190476190476</v>
      </c>
      <c r="U54">
        <f t="shared" si="1"/>
        <v>14.238095238095241</v>
      </c>
    </row>
    <row r="55" spans="18:21" x14ac:dyDescent="0.25">
      <c r="R55" s="4">
        <v>299</v>
      </c>
      <c r="S55" s="5">
        <v>0.05</v>
      </c>
      <c r="T55">
        <f t="shared" si="0"/>
        <v>284.76190476190476</v>
      </c>
      <c r="U55">
        <f t="shared" si="1"/>
        <v>14.238095238095241</v>
      </c>
    </row>
    <row r="56" spans="18:21" x14ac:dyDescent="0.25">
      <c r="R56" s="4">
        <v>399</v>
      </c>
      <c r="S56" s="5">
        <v>0.05</v>
      </c>
      <c r="T56">
        <f t="shared" si="0"/>
        <v>380</v>
      </c>
      <c r="U56">
        <f t="shared" si="1"/>
        <v>19</v>
      </c>
    </row>
    <row r="57" spans="18:21" x14ac:dyDescent="0.25">
      <c r="R57" s="4">
        <v>349</v>
      </c>
      <c r="S57" s="5">
        <v>0.05</v>
      </c>
      <c r="T57">
        <f t="shared" si="0"/>
        <v>332.38095238095235</v>
      </c>
      <c r="U57">
        <f t="shared" si="1"/>
        <v>16.619047619047649</v>
      </c>
    </row>
    <row r="58" spans="18:21" x14ac:dyDescent="0.25">
      <c r="R58" s="4">
        <v>449</v>
      </c>
      <c r="S58" s="5">
        <v>0.05</v>
      </c>
      <c r="T58">
        <f t="shared" si="0"/>
        <v>427.61904761904759</v>
      </c>
      <c r="U58">
        <f t="shared" si="1"/>
        <v>21.380952380952408</v>
      </c>
    </row>
    <row r="59" spans="18:21" x14ac:dyDescent="0.25">
      <c r="R59" s="4">
        <v>1199</v>
      </c>
      <c r="S59" s="5">
        <v>0.12</v>
      </c>
      <c r="T59">
        <f t="shared" si="0"/>
        <v>1070.5357142857142</v>
      </c>
      <c r="U59">
        <f t="shared" si="1"/>
        <v>128.46428571428578</v>
      </c>
    </row>
    <row r="60" spans="18:21" x14ac:dyDescent="0.25">
      <c r="R60" s="4">
        <v>999</v>
      </c>
      <c r="S60" s="5">
        <v>0.12</v>
      </c>
      <c r="T60">
        <f t="shared" si="0"/>
        <v>891.96428571428567</v>
      </c>
      <c r="U60">
        <f t="shared" si="1"/>
        <v>107.03571428571433</v>
      </c>
    </row>
    <row r="61" spans="18:21" x14ac:dyDescent="0.25">
      <c r="R61" s="4">
        <v>1499</v>
      </c>
      <c r="S61" s="5">
        <v>0.12</v>
      </c>
      <c r="T61">
        <f t="shared" si="0"/>
        <v>1338.3928571428571</v>
      </c>
      <c r="U61">
        <f t="shared" si="1"/>
        <v>160.60714285714289</v>
      </c>
    </row>
    <row r="62" spans="18:21" x14ac:dyDescent="0.25">
      <c r="R62" s="4">
        <v>1349</v>
      </c>
      <c r="S62" s="5">
        <v>0.12</v>
      </c>
      <c r="T62">
        <f t="shared" si="0"/>
        <v>1204.4642857142856</v>
      </c>
      <c r="U62">
        <f t="shared" si="1"/>
        <v>144.53571428571445</v>
      </c>
    </row>
    <row r="63" spans="18:21" x14ac:dyDescent="0.25">
      <c r="R63" s="4">
        <v>899</v>
      </c>
      <c r="S63" s="5">
        <v>0.12</v>
      </c>
      <c r="T63">
        <f t="shared" si="0"/>
        <v>802.67857142857133</v>
      </c>
      <c r="U63">
        <f t="shared" si="1"/>
        <v>96.321428571428669</v>
      </c>
    </row>
    <row r="64" spans="18:21" x14ac:dyDescent="0.25">
      <c r="R64" s="4">
        <v>949</v>
      </c>
      <c r="S64" s="5">
        <v>0.12</v>
      </c>
      <c r="T64">
        <f t="shared" si="0"/>
        <v>847.32142857142844</v>
      </c>
      <c r="U64">
        <f t="shared" si="1"/>
        <v>101.67857142857156</v>
      </c>
    </row>
    <row r="65" spans="18:21" x14ac:dyDescent="0.25">
      <c r="R65" s="4">
        <v>899</v>
      </c>
      <c r="S65" s="5">
        <v>0.05</v>
      </c>
      <c r="T65">
        <f t="shared" si="0"/>
        <v>856.19047619047615</v>
      </c>
      <c r="U65">
        <f t="shared" si="1"/>
        <v>42.809523809523853</v>
      </c>
    </row>
    <row r="66" spans="18:21" x14ac:dyDescent="0.25">
      <c r="R66" s="4">
        <v>1449</v>
      </c>
      <c r="S66" s="5">
        <v>0.12</v>
      </c>
      <c r="T66">
        <f t="shared" si="0"/>
        <v>1293.7499999999998</v>
      </c>
      <c r="U66">
        <f t="shared" si="1"/>
        <v>155.25000000000023</v>
      </c>
    </row>
    <row r="67" spans="18:21" x14ac:dyDescent="0.25">
      <c r="R67" s="4">
        <v>649</v>
      </c>
      <c r="S67" s="5">
        <v>0.05</v>
      </c>
      <c r="T67">
        <f t="shared" ref="T67:T74" si="2">R67-U67</f>
        <v>618.09523809523807</v>
      </c>
      <c r="U67">
        <f t="shared" ref="U67:U74" si="3">R67-(R67/(1+(S67)))</f>
        <v>30.904761904761926</v>
      </c>
    </row>
    <row r="68" spans="18:21" x14ac:dyDescent="0.25">
      <c r="R68" s="4">
        <v>449</v>
      </c>
      <c r="S68" s="5">
        <v>0.05</v>
      </c>
      <c r="T68">
        <f t="shared" si="2"/>
        <v>427.61904761904759</v>
      </c>
      <c r="U68">
        <f t="shared" si="3"/>
        <v>21.380952380952408</v>
      </c>
    </row>
    <row r="69" spans="18:21" x14ac:dyDescent="0.25">
      <c r="R69" s="4">
        <v>499</v>
      </c>
      <c r="S69" s="5">
        <v>0.05</v>
      </c>
      <c r="T69">
        <f t="shared" si="2"/>
        <v>475.23809523809524</v>
      </c>
      <c r="U69">
        <f t="shared" si="3"/>
        <v>23.761904761904759</v>
      </c>
    </row>
    <row r="70" spans="18:21" x14ac:dyDescent="0.25">
      <c r="R70" s="4">
        <v>529</v>
      </c>
      <c r="S70" s="5">
        <v>0.05</v>
      </c>
      <c r="T70">
        <f t="shared" si="2"/>
        <v>503.8095238095238</v>
      </c>
      <c r="U70">
        <f t="shared" si="3"/>
        <v>25.190476190476204</v>
      </c>
    </row>
    <row r="71" spans="18:21" x14ac:dyDescent="0.25">
      <c r="R71" s="4">
        <v>1399</v>
      </c>
      <c r="S71" s="5">
        <v>0.12</v>
      </c>
      <c r="T71">
        <f t="shared" si="2"/>
        <v>1249.1071428571427</v>
      </c>
      <c r="U71">
        <f t="shared" si="3"/>
        <v>149.89285714285734</v>
      </c>
    </row>
    <row r="72" spans="18:21" x14ac:dyDescent="0.25">
      <c r="R72" s="4">
        <v>1349</v>
      </c>
      <c r="S72" s="5">
        <v>0.12</v>
      </c>
      <c r="T72">
        <f t="shared" si="2"/>
        <v>1204.4642857142856</v>
      </c>
      <c r="U72">
        <f t="shared" si="3"/>
        <v>144.53571428571445</v>
      </c>
    </row>
    <row r="73" spans="18:21" x14ac:dyDescent="0.25">
      <c r="R73" s="4">
        <v>1399</v>
      </c>
      <c r="S73" s="5">
        <v>0.12</v>
      </c>
      <c r="T73">
        <f t="shared" si="2"/>
        <v>1249.1071428571427</v>
      </c>
      <c r="U73">
        <f t="shared" si="3"/>
        <v>149.89285714285734</v>
      </c>
    </row>
    <row r="74" spans="18:21" x14ac:dyDescent="0.25">
      <c r="R74" s="4">
        <v>1399</v>
      </c>
      <c r="S74" s="5">
        <v>0.12</v>
      </c>
      <c r="T74">
        <f t="shared" si="2"/>
        <v>1249.1071428571427</v>
      </c>
      <c r="U74">
        <f t="shared" si="3"/>
        <v>149.89285714285734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 d</dc:creator>
  <cp:lastModifiedBy>Admin</cp:lastModifiedBy>
  <dcterms:created xsi:type="dcterms:W3CDTF">2024-04-09T18:26:03Z</dcterms:created>
  <dcterms:modified xsi:type="dcterms:W3CDTF">2024-05-08T21:38:32Z</dcterms:modified>
</cp:coreProperties>
</file>