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ustom.xml" ContentType="application/vnd.openxmlformats-officedocument.custom-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224"/>
  <workbookPr defaultThemeVersion="153222"/>
  <mc:AlternateContent xmlns:mc="http://schemas.openxmlformats.org/markup-compatibility/2006">
    <mc:Choice Requires="x15">
      <x15ac:absPath xmlns:x15ac="http://schemas.microsoft.com/office/spreadsheetml/2010/11/ac" url="C:\Users\Ray\Videos\GovHack2016\"/>
    </mc:Choice>
  </mc:AlternateContent>
  <bookViews>
    <workbookView xWindow="0" yWindow="0" windowWidth="28800" windowHeight="13125" tabRatio="749" firstSheet="1" activeTab="3"/>
  </bookViews>
  <sheets>
    <sheet name="Team Avanauts" sheetId="1" r:id="rId1"/>
    <sheet name="ACT Team Orange" sheetId="5" r:id="rId2"/>
    <sheet name="NSW Team Orange - Schools" sheetId="7" r:id="rId3"/>
    <sheet name="NSW Team Orange - CBD Crime" sheetId="6" r:id="rId4"/>
  </sheets>
  <calcPr calcId="171026"/>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7" l="1"/>
  <c r="B12" i="7"/>
  <c r="C12" i="6"/>
  <c r="B12" i="6"/>
  <c r="C12" i="5"/>
  <c r="B12" i="5"/>
  <c r="B12" i="1"/>
  <c r="C12" i="1"/>
</calcChain>
</file>

<file path=xl/sharedStrings.xml><?xml version="1.0" encoding="utf-8"?>
<sst xmlns="http://schemas.openxmlformats.org/spreadsheetml/2006/main" count="78" uniqueCount="35">
  <si>
    <t>Section</t>
  </si>
  <si>
    <t>Seconds</t>
  </si>
  <si>
    <t>Script</t>
  </si>
  <si>
    <t>Introduce members, team and hack</t>
  </si>
  <si>
    <t>Welcome to GovHack 2016. This is Sandeep, Filip and Edward. We're Team Avanauts and the name of our hack is TBC.</t>
  </si>
  <si>
    <t>What does the hack do?</t>
  </si>
  <si>
    <t>What are the key features?</t>
  </si>
  <si>
    <t>Who does the hack benefit?</t>
  </si>
  <si>
    <t>What value does it bring?</t>
  </si>
  <si>
    <t>What datasets were used?</t>
  </si>
  <si>
    <t>What technologies were used?</t>
  </si>
  <si>
    <t>What was the process?</t>
  </si>
  <si>
    <t>Missing features?</t>
  </si>
  <si>
    <t>Data challenges</t>
  </si>
  <si>
    <t>Total</t>
  </si>
  <si>
    <t>Welcome to GovHack 2016. Data folks realzing results through powerful insights. We're Team Avanauts and the name of our hack is TBC.</t>
  </si>
  <si>
    <t>Respond better with the location based service provides emergency zone &amp; special needs. Optimize evacuation plan through schools student to staff ratio and gain access to tranportation facility.</t>
  </si>
  <si>
    <t>Provides deep insights on sc </t>
  </si>
  <si>
    <t>Visualisation</t>
  </si>
  <si>
    <t>Do you like trolling through mounds of data to see what secrets the data may hold? Or mashing up data from multiple data sources looking for valuable insights? Besides being a data nerd, you'll be interested in this next hack which brought to you by the team "Orange is the New Hack." Welcome to GovHack 2016!</t>
  </si>
  <si>
    <t xml:space="preserve">Bringing data together in this fashion has a several advantages. After ingestion, or uploading; the data can be is catalogued for furture use by others, and relationships that connect datasets can make it easier for any agency to publish and share data with the public. </t>
  </si>
  <si>
    <t>Map of CBD</t>
  </si>
  <si>
    <t>Using geospatial data we are able to visualise the incidents of crime on a map, with the larger bubbles indicating where crime occurs more frequently. We can also interact with the map to filter on certain categories of crime, allowing us to see where the hotspots are for different nefarious activities. Hovering over each bubble shows detailed information for each suburb.</t>
  </si>
  <si>
    <t>Users can easily explore this mashed up data in an interactive and visual way, and find insights into the relationship between weather and crime patterns in the Sydney CBD, and well as common hotspots for crime and the predominant type of offences that are occurring in our city.</t>
  </si>
  <si>
    <t>Weather correlation scatterplot</t>
  </si>
  <si>
    <t>By plotting the temperature of each day to the number of offences, with the colour of the bubbles indicating precipitation, we see that there is some correlation between crime and the weather. A trend appears, showing that colder days typically have higher incidents of crime in the CBD. Additionally, we can filter on a time of the day and see the crime rates are highest overnight, which is probably no surprise!</t>
  </si>
  <si>
    <t>Local council and state authorities, as well as the layperson who wants to learn about the safest times and places to visit in the Sydney city.</t>
  </si>
  <si>
    <t>Q&amp;A</t>
  </si>
  <si>
    <t>Taking advantage of Power BI's Q&amp;A functionality, we can write natural language queries to quickly find new insights into the data that we have modelled. Q&amp;A intelligently interprets our query and displays to us in a format that makes senses. Here, we find out the types of crime most frequently occurring in Potts Point.</t>
  </si>
  <si>
    <t>Diving into the interactive data visualisations, we can investigate the correlations that weather may have on criminal activity, and answer the question: Does bad weather cause bad behaviour? This can help drive decisions in both policymaking and police resourcing, allowing them to predict the rate in incidents that may occur on a given day.</t>
  </si>
  <si>
    <t>We dissected a number of dataset for this hack including historical rainfall and temperature forecasts from the Australia Bureau of Meteorology, Non-Domestic assaults and robberies in the Sydney CBD from the NSW Bureau of Crime Statistics and Research, as well as a Recorded Crime Dataset also from the Bureau of Crime Statistics and Research.</t>
  </si>
  <si>
    <t>Our solution is based on the Microsoft Azure cloud platform. Smaller datasets that were only a few megabytes in size were uploaded directly in PowerBI for data modelling, visualisations and analysis. The weather dataset was almost 10 gigabytes in size and by far the biggest dataset, so we chose to upload the dataset to an Azure Data Lake, pull the data into a hadoop cluster, and then query the cluster from PowerBI.</t>
  </si>
  <si>
    <t>Our team collaborated at the GovHack event held at Stone &amp; Chalk in Sydney, as well as having virtual members who participated offsite. Over the course of the GovHack weekend. We collaborated using Microsoft SharePoint, Excel Online, OneNote, OneDrive for Business, Yammer and Skype for Business.</t>
  </si>
  <si>
    <t xml:space="preserve">Some of the data provided was missing key information to provide deep insights and correlations, including the specific day of the month that each offence occurred in the data provided by NSW Bureau of Crime Statistics.
With more time, this solution could be extended to connect to Azure Machine Learning to provide predictive analytics on the data, including </t>
  </si>
  <si>
    <t>While we had good success connecting datasets geo-spacially, we weren't able to perform deeper time series analysis of historical trends due to some datasets containing years and months but not exact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</si>
</sst>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0_);_(* \(#,##0.0\);_(* &quot;-&quot;??_);_(@_)"/>
  </numFmts>
  <fonts count="2">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0" borderId="0" xfId="0" applyAlignment="1">
      <alignment vertical="top" wrapText="1"/>
    </xf>
    <xf numFmtId="164" fontId="0" fillId="0" borderId="0" xfId="1" applyNumberFormat="1" applyFont="1" applyAlignment="1">
      <alignment vertical="top" wrapText="1"/>
    </xf>
    <xf numFmtId="164" fontId="1" fillId="0" borderId="0" xfId="0" applyNumberFormat="1" applyFont="1" applyAlignment="1">
      <alignment vertical="top" wrapText="1"/>
    </xf>
    <xf numFmtId="0" fontId="0" fillId="0" borderId="0" xfId="0" applyAlignment="1">
      <alignment vertical="top"/>
    </xf>
  </cellXfs>
  <cellStyles count="2">
    <cellStyle name="Comma" xfId="1" builtinId="3"/>
    <cellStyle name="Normal" xfId="0" builtinId="0"/>
  </cellStyles>
  <dxfs count="35">
    <dxf>
      <alignment vertical="top" wrapText="1"/>
    </dxf>
    <dxf>
      <alignment vertical="top"/>
    </dxf>
    <dxf>
      <alignment vertical="top"/>
    </dxf>
    <dxf>
      <alignment horizontal="general" vertical="top" textRotation="0" wrapText="1" indent="0" justifyLastLine="0" shrinkToFit="0" readingOrder="0"/>
    </dxf>
    <dxf>
      <alignment horizontal="general" vertical="top" textRotation="0" wrapText="1" indent="0" justifyLastLine="0" shrinkToFit="0" readingOrder="0"/>
    </dxf>
    <dxf>
      <numFmt numFmtId="164" formatCode="_(* #,##0.0_);_(* \(#,##0.0\);_(*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 #,##0.0_);_(* \(#,##0.0\);_(* &quot;-&quot;??_);_(@_)"/>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164" formatCode="_(* #,##0.0_);_(* \(#,##0.0\);_(*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 #,##0.0_);_(* \(#,##0.0\);_(* &quot;-&quot;??_);_(@_)"/>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164" formatCode="_(* #,##0.0_);_(* \(#,##0.0\);_(*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164" formatCode="_(* #,##0.0_);_(* \(#,##0.0\);_(* &quot;-&quot;??_);_(@_)"/>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164" formatCode="_(* #,##0.0_);_(* \(#,##0.0\);_(* &quot;-&quot;??_);_(@_)"/>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164" formatCode="_(* #,##0.0_);_(* \(#,##0.0\);_(* &quot;-&quot;??_);_(@_)"/>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1" name="Table1" displayName="Table1" ref="A1:C12" totalsRowCount="1" headerRowDxfId="34" dataDxfId="33">
  <autoFilter ref="A1:C11"/>
  <tableColumns count="3">
    <tableColumn id="1" name="Section" totalsRowLabel="Total" dataDxfId="31" totalsRowDxfId="32"/>
    <tableColumn id="2" name="Seconds" totalsRowFunction="sum" dataDxfId="29" totalsRowDxfId="30" dataCellStyle="Comma"/>
    <tableColumn id="3" name="Script" totalsRowFunction="count" dataDxfId="27" totalsRowDxfId="28"/>
  </tableColumns>
  <tableStyleInfo name="TableStyleMedium3" showFirstColumn="0" showLastColumn="0" showRowStripes="1" showColumnStripes="0"/>
</table>
</file>

<file path=xl/tables/table2.xml><?xml version="1.0" encoding="utf-8"?>
<table xmlns="http://schemas.openxmlformats.org/spreadsheetml/2006/main" id="2" name="Table13" displayName="Table13" ref="A1:C12" totalsRowCount="1" headerRowDxfId="26" dataDxfId="25">
  <autoFilter ref="A1:C11"/>
  <tableColumns count="3">
    <tableColumn id="1" name="Section" totalsRowLabel="Total" dataDxfId="23" totalsRowDxfId="24"/>
    <tableColumn id="2" name="Seconds" totalsRowFunction="sum" dataDxfId="21" totalsRowDxfId="22" dataCellStyle="Comma"/>
    <tableColumn id="3" name="Script" totalsRowFunction="count" dataDxfId="19" totalsRowDxfId="20"/>
  </tableColumns>
  <tableStyleInfo name="TableStyleMedium3" showFirstColumn="0" showLastColumn="0" showRowStripes="1" showColumnStripes="0"/>
</table>
</file>

<file path=xl/tables/table3.xml><?xml version="1.0" encoding="utf-8"?>
<table xmlns="http://schemas.openxmlformats.org/spreadsheetml/2006/main" id="4" name="Table1345" displayName="Table1345" ref="A1:C12" totalsRowCount="1" headerRowDxfId="18" dataDxfId="17">
  <autoFilter ref="A1:C11"/>
  <tableColumns count="3">
    <tableColumn id="1" name="Section" totalsRowLabel="Total" dataDxfId="15" totalsRowDxfId="16"/>
    <tableColumn id="2" name="Seconds" totalsRowFunction="sum" dataDxfId="13" totalsRowDxfId="14" dataCellStyle="Comma" totalsRowCellStyle="Comma"/>
    <tableColumn id="3" name="Script" totalsRowFunction="count" dataDxfId="11" totalsRowDxfId="12"/>
  </tableColumns>
  <tableStyleInfo name="TableStyleMedium3" showFirstColumn="0" showLastColumn="0" showRowStripes="1" showColumnStripes="0"/>
</table>
</file>

<file path=xl/tables/table4.xml><?xml version="1.0" encoding="utf-8"?>
<table xmlns="http://schemas.openxmlformats.org/spreadsheetml/2006/main" id="3" name="Table134" displayName="Table134" ref="A1:C12" totalsRowCount="1" headerRowDxfId="10" dataDxfId="9">
  <autoFilter ref="A1:C11"/>
  <tableColumns count="3">
    <tableColumn id="1" name="Section" totalsRowLabel="Total" dataDxfId="7" totalsRowDxfId="8"/>
    <tableColumn id="2" name="Seconds" totalsRowFunction="sum" dataDxfId="5" totalsRowDxfId="6" dataCellStyle="Comma"/>
    <tableColumn id="3" name="Script" totalsRowFunction="count" dataDxfId="3" totalsRowDxfId="4"/>
  </tableColumns>
  <tableStyleInfo name="TableStyleMedium3" showFirstColumn="0" showLastColumn="0" showRowStripes="1" showColumnStripes="0"/>
</table>
</file>

<file path=xl/tables/table5.xml><?xml version="1.0" encoding="utf-8"?>
<table xmlns="http://schemas.openxmlformats.org/spreadsheetml/2006/main" id="5" name="Table5" displayName="Table5" ref="E1:F5" totalsRowShown="0" dataDxfId="2">
  <autoFilter ref="E1:F5"/>
  <tableColumns count="2">
    <tableColumn id="1" name="Visualisation" dataDxfId="1"/>
    <tableColumn id="2" name="Scrip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115" zoomScaleNormal="115" workbookViewId="0">
      <selection activeCell="A3" sqref="A3"/>
    </sheetView>
  </sheetViews>
  <sheetFormatPr defaultRowHeight="15"/>
  <cols>
    <col min="1" max="1" width="38.140625" customWidth="1"/>
    <col min="2" max="2" width="10.42578125" customWidth="1"/>
    <col min="3" max="3" width="88.140625" customWidth="1"/>
  </cols>
  <sheetData>
    <row r="1" spans="1:3">
      <c r="A1" s="1" t="s">
        <v>0</v>
      </c>
      <c r="B1" s="1" t="s">
        <v>1</v>
      </c>
      <c r="C1" s="1" t="s">
        <v>2</v>
      </c>
    </row>
    <row r="2" spans="1:3" ht="30">
      <c r="A2" s="1" t="s">
        <v>3</v>
      </c>
      <c r="B2" s="2">
        <v>10</v>
      </c>
      <c r="C2" s="1" t="s">
        <v>4</v>
      </c>
    </row>
    <row r="3" spans="1:3">
      <c r="A3" s="1" t="s">
        <v>5</v>
      </c>
      <c r="B3" s="2">
        <v>20</v>
      </c>
      <c r="C3" s="1"/>
    </row>
    <row r="4" spans="1:3">
      <c r="A4" s="1" t="s">
        <v>6</v>
      </c>
      <c r="B4" s="2">
        <v>20</v>
      </c>
      <c r="C4" s="1"/>
    </row>
    <row r="5" spans="1:3">
      <c r="A5" s="1" t="s">
        <v>7</v>
      </c>
      <c r="B5" s="2">
        <v>20</v>
      </c>
      <c r="C5" s="1"/>
    </row>
    <row r="6" spans="1:3">
      <c r="A6" s="1" t="s">
        <v>8</v>
      </c>
      <c r="B6" s="2">
        <v>20</v>
      </c>
      <c r="C6" s="1"/>
    </row>
    <row r="7" spans="1:3">
      <c r="A7" s="1" t="s">
        <v>9</v>
      </c>
      <c r="B7" s="2">
        <v>20</v>
      </c>
      <c r="C7" s="1"/>
    </row>
    <row r="8" spans="1:3">
      <c r="A8" s="1" t="s">
        <v>10</v>
      </c>
      <c r="B8" s="2">
        <v>20</v>
      </c>
      <c r="C8" s="1"/>
    </row>
    <row r="9" spans="1:3">
      <c r="A9" s="1" t="s">
        <v>11</v>
      </c>
      <c r="B9" s="2">
        <v>20</v>
      </c>
      <c r="C9" s="1"/>
    </row>
    <row r="10" spans="1:3">
      <c r="A10" s="1" t="s">
        <v>12</v>
      </c>
      <c r="B10" s="2">
        <v>10</v>
      </c>
      <c r="C10" s="1"/>
    </row>
    <row r="11" spans="1:3">
      <c r="A11" s="1" t="s">
        <v>13</v>
      </c>
      <c r="B11" s="2">
        <v>20</v>
      </c>
      <c r="C11" s="1"/>
    </row>
    <row r="12" spans="1:3">
      <c r="A12" s="1" t="s">
        <v>14</v>
      </c>
      <c r="B12" s="2">
        <f>SUBTOTAL(109,Table1[Seconds])</f>
        <v>180</v>
      </c>
      <c r="C12" s="1">
        <f>SUBTOTAL(103,Table1[Script])</f>
        <v>1</v>
      </c>
    </row>
  </sheetData>
  <pageMargins left="0.7" right="0.7" top="0.75" bottom="0.75" header="0.3" footer="0.3"/>
  <pageSetup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115" zoomScaleNormal="115" workbookViewId="0"/>
  </sheetViews>
  <sheetFormatPr defaultRowHeight="15"/>
  <cols>
    <col min="1" max="1" width="28.85546875" bestFit="1" customWidth="1"/>
    <col min="2" max="2" width="10.42578125" customWidth="1"/>
    <col min="3" max="3" width="88.140625" customWidth="1"/>
  </cols>
  <sheetData>
    <row r="1" spans="1:3">
      <c r="A1" s="1" t="s">
        <v>0</v>
      </c>
      <c r="B1" s="1" t="s">
        <v>1</v>
      </c>
      <c r="C1" s="1" t="s">
        <v>2</v>
      </c>
    </row>
    <row r="2" spans="1:3" ht="30">
      <c r="A2" s="1" t="s">
        <v>3</v>
      </c>
      <c r="B2" s="2">
        <v>10</v>
      </c>
      <c r="C2" s="1"/>
    </row>
    <row r="3" spans="1:3">
      <c r="A3" s="1" t="s">
        <v>5</v>
      </c>
      <c r="B3" s="2">
        <v>20</v>
      </c>
      <c r="C3" s="1"/>
    </row>
    <row r="4" spans="1:3">
      <c r="A4" s="1" t="s">
        <v>6</v>
      </c>
      <c r="B4" s="2">
        <v>20</v>
      </c>
      <c r="C4" s="1"/>
    </row>
    <row r="5" spans="1:3">
      <c r="A5" s="1" t="s">
        <v>7</v>
      </c>
      <c r="B5" s="2">
        <v>20</v>
      </c>
      <c r="C5" s="1"/>
    </row>
    <row r="6" spans="1:3">
      <c r="A6" s="1" t="s">
        <v>8</v>
      </c>
      <c r="B6" s="2">
        <v>20</v>
      </c>
      <c r="C6" s="1"/>
    </row>
    <row r="7" spans="1:3">
      <c r="A7" s="1" t="s">
        <v>9</v>
      </c>
      <c r="B7" s="2">
        <v>20</v>
      </c>
      <c r="C7" s="1"/>
    </row>
    <row r="8" spans="1:3">
      <c r="A8" s="1" t="s">
        <v>10</v>
      </c>
      <c r="B8" s="2">
        <v>20</v>
      </c>
      <c r="C8" s="1"/>
    </row>
    <row r="9" spans="1:3">
      <c r="A9" s="1" t="s">
        <v>11</v>
      </c>
      <c r="B9" s="2">
        <v>20</v>
      </c>
      <c r="C9" s="1"/>
    </row>
    <row r="10" spans="1:3">
      <c r="A10" s="1" t="s">
        <v>12</v>
      </c>
      <c r="B10" s="2">
        <v>10</v>
      </c>
      <c r="C10" s="1"/>
    </row>
    <row r="11" spans="1:3">
      <c r="A11" s="1" t="s">
        <v>13</v>
      </c>
      <c r="B11" s="2">
        <v>20</v>
      </c>
      <c r="C11" s="1"/>
    </row>
    <row r="12" spans="1:3">
      <c r="A12" s="1" t="s">
        <v>14</v>
      </c>
      <c r="B12" s="2">
        <f>SUBTOTAL(109,Table13[Seconds])</f>
        <v>180</v>
      </c>
      <c r="C12" s="1">
        <f>SUBTOTAL(103,Table13[Script])</f>
        <v>0</v>
      </c>
    </row>
  </sheetData>
  <pageMargins left="0.7" right="0.7" top="0.75" bottom="0.75" header="0.3" footer="0.3"/>
  <pageSetup orientation="portrait" horizontalDpi="200" verticalDpi="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115" zoomScaleNormal="115" workbookViewId="0">
      <selection activeCell="C4" sqref="C4"/>
    </sheetView>
  </sheetViews>
  <sheetFormatPr defaultRowHeight="15"/>
  <cols>
    <col min="1" max="1" width="28.85546875" bestFit="1" customWidth="1"/>
    <col min="2" max="2" width="10.42578125" customWidth="1"/>
    <col min="3" max="3" width="88.140625" customWidth="1"/>
  </cols>
  <sheetData>
    <row r="1" spans="1:3">
      <c r="A1" s="1" t="s">
        <v>0</v>
      </c>
      <c r="B1" s="1" t="s">
        <v>1</v>
      </c>
      <c r="C1" s="1" t="s">
        <v>2</v>
      </c>
    </row>
    <row r="2" spans="1:3" ht="30">
      <c r="A2" s="1" t="s">
        <v>3</v>
      </c>
      <c r="B2" s="2">
        <v>10</v>
      </c>
      <c r="C2" s="1" t="s">
        <v>15</v>
      </c>
    </row>
    <row r="3" spans="1:3" ht="45">
      <c r="A3" s="1" t="s">
        <v>5</v>
      </c>
      <c r="B3" s="2">
        <v>20</v>
      </c>
      <c r="C3" s="1" t="s">
        <v>16</v>
      </c>
    </row>
    <row r="4" spans="1:3">
      <c r="A4" s="1" t="s">
        <v>6</v>
      </c>
      <c r="B4" s="2">
        <v>20</v>
      </c>
      <c r="C4" s="1" t="s">
        <v>17</v>
      </c>
    </row>
    <row r="5" spans="1:3">
      <c r="A5" s="1" t="s">
        <v>7</v>
      </c>
      <c r="B5" s="2">
        <v>20</v>
      </c>
      <c r="C5" s="1"/>
    </row>
    <row r="6" spans="1:3">
      <c r="A6" s="1" t="s">
        <v>8</v>
      </c>
      <c r="B6" s="2">
        <v>20</v>
      </c>
      <c r="C6" s="1"/>
    </row>
    <row r="7" spans="1:3">
      <c r="A7" s="1" t="s">
        <v>9</v>
      </c>
      <c r="B7" s="2">
        <v>20</v>
      </c>
      <c r="C7" s="1"/>
    </row>
    <row r="8" spans="1:3">
      <c r="A8" s="1" t="s">
        <v>10</v>
      </c>
      <c r="B8" s="2">
        <v>20</v>
      </c>
      <c r="C8" s="1"/>
    </row>
    <row r="9" spans="1:3">
      <c r="A9" s="1" t="s">
        <v>11</v>
      </c>
      <c r="B9" s="2">
        <v>20</v>
      </c>
      <c r="C9" s="1"/>
    </row>
    <row r="10" spans="1:3">
      <c r="A10" s="1" t="s">
        <v>12</v>
      </c>
      <c r="B10" s="2">
        <v>10</v>
      </c>
      <c r="C10" s="1"/>
    </row>
    <row r="11" spans="1:3">
      <c r="A11" s="1" t="s">
        <v>13</v>
      </c>
      <c r="B11" s="2">
        <v>20</v>
      </c>
      <c r="C11" s="1"/>
    </row>
    <row r="12" spans="1:3">
      <c r="A12" s="1" t="s">
        <v>14</v>
      </c>
      <c r="B12" s="2">
        <f>SUBTOTAL(109,Table1345[Seconds])</f>
        <v>180</v>
      </c>
      <c r="C12" s="1">
        <f>SUBTOTAL(103,Table1345[Script])</f>
        <v>3</v>
      </c>
    </row>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E3" zoomScale="115" zoomScaleNormal="115" workbookViewId="0">
      <selection activeCell="F5" sqref="F5"/>
    </sheetView>
  </sheetViews>
  <sheetFormatPr defaultRowHeight="15"/>
  <cols>
    <col min="1" max="1" width="28.85546875" bestFit="1" customWidth="1"/>
    <col min="2" max="2" width="10.42578125" customWidth="1"/>
    <col min="3" max="3" width="88.140625" customWidth="1"/>
    <col min="5" max="5" width="36.140625" customWidth="1"/>
    <col min="6" max="6" width="76.7109375" customWidth="1"/>
  </cols>
  <sheetData>
    <row r="1" spans="1:6">
      <c r="A1" s="1" t="s">
        <v>0</v>
      </c>
      <c r="B1" s="1" t="s">
        <v>1</v>
      </c>
      <c r="C1" s="1" t="s">
        <v>2</v>
      </c>
      <c r="E1" t="s">
        <v>18</v>
      </c>
      <c r="F1" t="s">
        <v>2</v>
      </c>
    </row>
    <row r="2" spans="1:6" ht="60">
      <c r="A2" s="1" t="s">
        <v>3</v>
      </c>
      <c r="B2" s="2">
        <v>10</v>
      </c>
      <c r="C2" s="1" t="s">
        <v>19</v>
      </c>
      <c r="E2" s="4"/>
      <c r="F2" s="1"/>
    </row>
    <row r="3" spans="1:6" ht="75">
      <c r="A3" s="1" t="s">
        <v>5</v>
      </c>
      <c r="B3" s="2">
        <v>20</v>
      </c>
      <c r="C3" s="1" t="s">
        <v>20</v>
      </c>
      <c r="E3" s="4" t="s">
        <v>21</v>
      </c>
      <c r="F3" s="1" t="s">
        <v>22</v>
      </c>
    </row>
    <row r="4" spans="1:6" ht="90">
      <c r="A4" s="1" t="s">
        <v>6</v>
      </c>
      <c r="B4" s="2">
        <v>20</v>
      </c>
      <c r="C4" s="1" t="s">
        <v>23</v>
      </c>
      <c r="E4" s="4" t="s">
        <v>24</v>
      </c>
      <c r="F4" s="1" t="s">
        <v>25</v>
      </c>
    </row>
    <row r="5" spans="1:6" ht="60">
      <c r="A5" s="1" t="s">
        <v>7</v>
      </c>
      <c r="B5" s="2">
        <v>20</v>
      </c>
      <c r="C5" s="1" t="s">
        <v>26</v>
      </c>
      <c r="E5" s="4" t="s">
        <v>27</v>
      </c>
      <c r="F5" s="1" t="s">
        <v>28</v>
      </c>
    </row>
    <row r="6" spans="1:6" ht="60">
      <c r="A6" s="1" t="s">
        <v>8</v>
      </c>
      <c r="B6" s="2">
        <v>20</v>
      </c>
      <c r="C6" s="1" t="s">
        <v>29</v>
      </c>
    </row>
    <row r="7" spans="1:6" ht="60">
      <c r="A7" s="1" t="s">
        <v>9</v>
      </c>
      <c r="B7" s="2">
        <v>20</v>
      </c>
      <c r="C7" s="1" t="s">
        <v>30</v>
      </c>
    </row>
    <row r="8" spans="1:6" ht="75">
      <c r="A8" s="1" t="s">
        <v>10</v>
      </c>
      <c r="B8" s="2">
        <v>20</v>
      </c>
      <c r="C8" s="1" t="s">
        <v>31</v>
      </c>
    </row>
    <row r="9" spans="1:6" ht="60">
      <c r="A9" s="1" t="s">
        <v>11</v>
      </c>
      <c r="B9" s="2">
        <v>20</v>
      </c>
      <c r="C9" s="1" t="s">
        <v>32</v>
      </c>
    </row>
    <row r="10" spans="1:6" ht="90">
      <c r="A10" s="1" t="s">
        <v>12</v>
      </c>
      <c r="B10" s="2">
        <v>10</v>
      </c>
      <c r="C10" s="1" t="s">
        <v>33</v>
      </c>
    </row>
    <row r="11" spans="1:6" ht="45">
      <c r="A11" s="1" t="s">
        <v>13</v>
      </c>
      <c r="B11" s="2">
        <v>20</v>
      </c>
      <c r="C11" s="1" t="s">
        <v>34</v>
      </c>
    </row>
    <row r="12" spans="1:6">
      <c r="A12" s="1" t="s">
        <v>14</v>
      </c>
      <c r="B12" s="3">
        <f>SUBTOTAL(109,Table134[Seconds])</f>
        <v>180</v>
      </c>
      <c r="C12" s="1">
        <f>SUBTOTAL(103,Table134[Script])</f>
        <v>10</v>
      </c>
    </row>
  </sheetData>
  <pageMargins left="0.7" right="0.7" top="0.75" bottom="0.75" header="0.3" footer="0.3"/>
  <pageSetup orientation="portrait" horizontalDpi="200" verticalDpi="2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1512B9CE1A7C45AFBA948FF27FFD4E" ma:contentTypeVersion="2" ma:contentTypeDescription="Create a new document." ma:contentTypeScope="" ma:versionID="c6cce78a2ac9e40a54a2799428d4e869">
  <xsd:schema xmlns:xsd="http://www.w3.org/2001/XMLSchema" xmlns:xs="http://www.w3.org/2001/XMLSchema" xmlns:p="http://schemas.microsoft.com/office/2006/metadata/properties" xmlns:ns2="c2d93ffb-2dea-4827-baef-852a15741cec" targetNamespace="http://schemas.microsoft.com/office/2006/metadata/properties" ma:root="true" ma:fieldsID="6dfffd5e9bac82fe5a1cd8e21a4cd30c" ns2:_="">
    <xsd:import namespace="c2d93ffb-2dea-4827-baef-852a15741cec"/>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d93ffb-2dea-4827-baef-852a15741ce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DC7959-2718-4591-A5DA-53F26AAAEB56}"/>
</file>

<file path=customXml/itemProps2.xml><?xml version="1.0" encoding="utf-8"?>
<ds:datastoreItem xmlns:ds="http://schemas.openxmlformats.org/officeDocument/2006/customXml" ds:itemID="{FD793B0F-687C-4D9F-9639-B62043D25B53}"/>
</file>

<file path=customXml/itemProps3.xml><?xml version="1.0" encoding="utf-8"?>
<ds:datastoreItem xmlns:ds="http://schemas.openxmlformats.org/officeDocument/2006/customXml" ds:itemID="{373ADD2B-AB61-476A-A6CF-AA3D502E9B7C}"/>
</file>

<file path=docProps/app.xml><?xml version="1.0" encoding="utf-8"?>
<Properties xmlns="http://schemas.openxmlformats.org/officeDocument/2006/extended-properties" xmlns:vt="http://schemas.openxmlformats.org/officeDocument/2006/docPropsVTypes">
  <Application>Microsoft Excel Online</Application>
  <Manager/>
  <Company>Toshiba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dc:creator>
  <cp:keywords/>
  <dc:description/>
  <cp:lastModifiedBy>Arun Renganathan (g)</cp:lastModifiedBy>
  <cp:revision/>
  <dcterms:created xsi:type="dcterms:W3CDTF">2016-07-30T15:24:29Z</dcterms:created>
  <dcterms:modified xsi:type="dcterms:W3CDTF">2016-07-31T04:50:26Z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0x010100C91512B9CE1A7C45AFBA948FF27FFD4E</vt:lpwstr>
  </property>
</Properties>
</file>