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0208B255-DE02-4673-95E0-9093CD4912E7}" xr6:coauthVersionLast="47" xr6:coauthVersionMax="47" xr10:uidLastSave="{00000000-0000-0000-0000-000000000000}"/>
  <bookViews>
    <workbookView xWindow="5535" yWindow="1350" windowWidth="18195" windowHeight="14025" xr2:uid="{00000000-000D-0000-FFFF-FFFF00000000}"/>
  </bookViews>
  <sheets>
    <sheet name="Uitleg" sheetId="5" r:id="rId1"/>
    <sheet name="Wedstrijd" sheetId="4" r:id="rId2"/>
  </sheets>
  <definedNames>
    <definedName name="_xlnm._FilterDatabase" localSheetId="1" hidden="1">Wedstrijd!$A$7:$U$31</definedName>
    <definedName name="_xlnm.Print_Area" localSheetId="1">Wedstrijd!$C$3:$R$32</definedName>
  </definedNames>
  <calcPr calcId="191029"/>
</workbook>
</file>

<file path=xl/calcChain.xml><?xml version="1.0" encoding="utf-8"?>
<calcChain xmlns="http://schemas.openxmlformats.org/spreadsheetml/2006/main">
  <c r="C4" i="4" l="1"/>
  <c r="Y6" i="4"/>
  <c r="L31" i="4"/>
  <c r="S31" i="4" s="1"/>
  <c r="L30" i="4"/>
  <c r="S30" i="4" s="1"/>
  <c r="L29" i="4"/>
  <c r="S29"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8" i="4"/>
  <c r="S8" i="4" s="1"/>
  <c r="L10" i="4"/>
  <c r="S10" i="4" s="1"/>
  <c r="L9" i="4"/>
  <c r="S9" i="4" s="1"/>
  <c r="Y7" i="4" l="1"/>
  <c r="R30" i="4" s="1"/>
  <c r="Y9" i="4"/>
  <c r="Y8" i="4"/>
  <c r="R14" i="4" s="1"/>
  <c r="R22" i="4" l="1"/>
  <c r="R17" i="4"/>
  <c r="R26" i="4"/>
  <c r="R18" i="4"/>
  <c r="R25" i="4"/>
  <c r="R9" i="4"/>
  <c r="R27" i="4"/>
  <c r="R24" i="4"/>
  <c r="R21" i="4"/>
  <c r="R28" i="4"/>
  <c r="R12" i="4"/>
  <c r="R20" i="4"/>
  <c r="R11" i="4"/>
  <c r="R10" i="4"/>
  <c r="R16" i="4"/>
  <c r="R31" i="4"/>
  <c r="R19" i="4"/>
  <c r="R29" i="4"/>
  <c r="R13" i="4"/>
  <c r="R23" i="4"/>
  <c r="R15" i="4"/>
  <c r="R8" i="4"/>
</calcChain>
</file>

<file path=xl/sharedStrings.xml><?xml version="1.0" encoding="utf-8"?>
<sst xmlns="http://schemas.openxmlformats.org/spreadsheetml/2006/main" count="75" uniqueCount="62">
  <si>
    <t>Bondsnr</t>
  </si>
  <si>
    <t>Naam</t>
  </si>
  <si>
    <t>Vereniging</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</si>
  <si>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</si>
  <si>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</si>
  <si>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</si>
  <si>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</si>
  <si>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</si>
  <si>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</si>
  <si>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</si>
  <si>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</si>
  <si>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</si>
  <si>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</si>
  <si>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</si>
  <si>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</si>
  <si>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</si>
  <si>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Aan het einde van het BK moet het ingevulde bestand teruggestuurd worden voor publicatie van de uitslag (zie onderaan).</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</si>
  <si>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</si>
  <si>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</si>
  <si>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</si>
  <si>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</si>
  <si>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</si>
  <si>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</si>
  <si>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</si>
  <si>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</si>
  <si>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</si>
  <si>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</si>
  <si>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bondsbureau: info@handboogsport.nl</t>
  </si>
  <si>
    <t>Instructies voor juist gebruik van dit BK programma voor de 25m1pijl competitie</t>
  </si>
  <si>
    <t>Dit werkboek bestaat uit 2 bladen:</t>
  </si>
  <si>
    <r>
      <rPr>
        <b/>
        <sz val="12"/>
        <rFont val="Arial"/>
        <family val="2"/>
      </rPr>
      <t>Wedstrijd</t>
    </r>
    <r>
      <rPr>
        <sz val="12"/>
        <rFont val="Arial"/>
        <family val="2"/>
      </rPr>
      <t>: deelnemerslijst, reserve sporters, scores, uitslag</t>
    </r>
  </si>
  <si>
    <t>(aflopend)</t>
  </si>
  <si>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</si>
  <si>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</si>
  <si>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</si>
  <si>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</si>
  <si>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</si>
  <si>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</si>
  <si>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</si>
  <si>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</si>
  <si>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</si>
  <si>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</si>
  <si>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</si>
  <si>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</si>
  <si>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</si>
  <si>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</si>
  <si>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</si>
  <si>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</si>
  <si>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</si>
  <si>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</si>
  <si>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</si>
  <si>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Hiervoor moet voor iedereen 2 scores ingevoerd zijn.</t>
  </si>
  <si>
    <t>Datum:</t>
  </si>
  <si>
    <t>Sorteer de uitslag handmatig door cellen A6 tot en met T29 te selecteren en dan Sorteren te kiezen in het menu. Sorteer op kolom S. Kies sorteren van hoog naar laag.</t>
  </si>
  <si>
    <t>Sorteer de uitslag door cellen A6 tot en met T29 te selecteren en dan Sorteren te kiezen in het menu. Sorteer op kolom S. Kies sorteren van hoog naar laag.</t>
  </si>
  <si>
    <t>In kolom R wordt automatisch de uitslag genoteerd: "Bondskampioen", "2e plaats" en "3e plaats".</t>
  </si>
  <si>
    <t>Ver nr</t>
  </si>
  <si>
    <t>Hier komt ver naam</t>
  </si>
  <si>
    <t>Hier komt naam</t>
  </si>
  <si>
    <t>B</t>
  </si>
  <si>
    <t>Gemiddelde</t>
  </si>
  <si>
    <r>
      <t xml:space="preserve">E-mail </t>
    </r>
    <r>
      <rPr>
        <sz val="12"/>
        <color rgb="FFFF0000"/>
        <rFont val="Arial"/>
        <family val="2"/>
      </rPr>
      <t>insturen ingevuld bestand</t>
    </r>
    <r>
      <rPr>
        <sz val="12"/>
        <rFont val="Arial"/>
        <family val="2"/>
      </rPr>
      <t>: mh-support@handboogsport.nl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</si>
</sst>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90">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1" fillId="4" borderId="0" xfId="0" applyFont="1" applyFill="1" applyProtection="1">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right"/>
      <protection locked="0"/>
    </xf>
    <xf numFmtId="0" fontId="0" fillId="3" borderId="0" xfId="0" applyFill="1" applyAlignment="1" applyProtection="1">
      <alignment horizontal="center" vertical="center"/>
      <protection locked="0"/>
    </xf>
    <xf numFmtId="0" fontId="1" fillId="3" borderId="0" xfId="0" applyFont="1" applyFill="1" applyProtection="1">
      <protection locked="0"/>
    </xf>
    <xf numFmtId="0" fontId="0" fillId="3" borderId="0" xfId="0" applyFill="1" applyAlignment="1" applyProtection="1">
      <alignment wrapText="1"/>
      <protection hidden="1"/>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1" xfId="0" applyFont="1" applyFill="1" applyBorder="1" applyAlignment="1">
      <alignment horizontal="right"/>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9" fillId="3" borderId="0" xfId="0" quotePrefix="1" applyFont="1" applyFill="1" applyAlignment="1">
      <alignment horizontal="right"/>
    </xf>
    <xf numFmtId="0" fontId="9" fillId="3" borderId="0" xfId="0" quotePrefix="1" applyFont="1" applyFill="1" applyAlignment="1">
      <alignment horizontal="center"/>
    </xf>
    <xf numFmtId="0" fontId="0" fillId="3" borderId="0" xfId="0"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horizontal="left"/>
      <protection locked="0"/>
    </xf>
    <xf numFmtId="0" fontId="8" fillId="3" borderId="0" xfId="0" applyFont="1" applyFill="1" applyAlignment="1" applyProtection="1">
      <alignment horizontal="center" vertical="center"/>
      <protection locked="0"/>
    </xf>
    <xf numFmtId="164" fontId="1" fillId="2" borderId="0" xfId="0" applyNumberFormat="1" applyFont="1" applyFill="1" applyAlignment="1" applyProtection="1">
      <alignment horizontal="center"/>
      <protection locked="0"/>
    </xf>
    <xf numFmtId="0" fontId="10" fillId="0" borderId="0" xfId="0" applyFont="1"/>
    <xf numFmtId="0" fontId="1" fillId="5" borderId="0" xfId="0" applyFont="1" applyFill="1" applyAlignment="1">
      <alignment horizontal="center"/>
    </xf>
    <xf numFmtId="0" fontId="8" fillId="3" borderId="0" xfId="0" applyFont="1" applyFill="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tabSelected="1"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28</v>
      </c>
      <c r="B2" s="27"/>
    </row>
    <row r="3" spans="1:2" x14ac:dyDescent="0.2">
      <c r="A3" s="27"/>
      <c r="B3" s="27"/>
    </row>
    <row r="4" spans="1:2" ht="15.75" x14ac:dyDescent="0.2">
      <c r="A4" s="30" t="s">
        <v>4</v>
      </c>
      <c r="B4" s="27"/>
    </row>
    <row r="5" spans="1:2" x14ac:dyDescent="0.2">
      <c r="A5" s="27"/>
      <c r="B5" s="31" t="s">
        <v>15</v>
      </c>
    </row>
    <row r="6" spans="1:2" ht="30" x14ac:dyDescent="0.2">
      <c r="A6" s="27"/>
      <c r="B6" s="31" t="s">
        <v>16</v>
      </c>
    </row>
    <row r="7" spans="1:2" x14ac:dyDescent="0.2">
      <c r="A7" s="27"/>
      <c r="B7" s="31"/>
    </row>
    <row r="8" spans="1:2" ht="15.75" x14ac:dyDescent="0.2">
      <c r="A8" s="32" t="s">
        <v>17</v>
      </c>
      <c r="B8" s="31"/>
    </row>
    <row r="9" spans="1:2" ht="60" x14ac:dyDescent="0.2">
      <c r="A9" s="27"/>
      <c r="B9" s="31" t="s">
        <v>18</v>
      </c>
    </row>
    <row r="10" spans="1:2" x14ac:dyDescent="0.2">
      <c r="A10" s="27"/>
      <c r="B10" s="31"/>
    </row>
    <row r="11" spans="1:2" x14ac:dyDescent="0.2">
      <c r="A11" s="33" t="s">
        <v>29</v>
      </c>
      <c r="B11" s="31"/>
    </row>
    <row r="12" spans="1:2" ht="15.75" x14ac:dyDescent="0.2">
      <c r="A12" s="27"/>
      <c r="B12" s="31" t="s">
        <v>19</v>
      </c>
    </row>
    <row r="13" spans="1:2" ht="15.75" x14ac:dyDescent="0.2">
      <c r="A13" s="27"/>
      <c r="B13" s="31" t="s">
        <v>30</v>
      </c>
    </row>
    <row r="14" spans="1:2" x14ac:dyDescent="0.2">
      <c r="A14" s="27"/>
      <c r="B14" s="31"/>
    </row>
    <row r="15" spans="1:2" ht="15.75" x14ac:dyDescent="0.2">
      <c r="A15" s="30" t="s">
        <v>20</v>
      </c>
      <c r="B15" s="27"/>
    </row>
    <row r="16" spans="1:2" x14ac:dyDescent="0.2">
      <c r="A16" s="27"/>
      <c r="B16" s="31" t="s">
        <v>21</v>
      </c>
    </row>
    <row r="17" spans="1:2" x14ac:dyDescent="0.2">
      <c r="A17" s="27"/>
      <c r="B17" s="31"/>
    </row>
    <row r="18" spans="1:2" ht="15.75" x14ac:dyDescent="0.2">
      <c r="A18" s="30" t="s">
        <v>22</v>
      </c>
      <c r="B18" s="27"/>
    </row>
    <row r="19" spans="1:2" ht="30" x14ac:dyDescent="0.2">
      <c r="A19" s="27"/>
      <c r="B19" s="31" t="s">
        <v>23</v>
      </c>
    </row>
    <row r="20" spans="1:2" ht="35.25" customHeight="1" x14ac:dyDescent="0.2">
      <c r="A20" s="27"/>
      <c r="B20" s="31" t="s">
        <v>45</v>
      </c>
    </row>
    <row r="21" spans="1:2" x14ac:dyDescent="0.2">
      <c r="A21" s="27"/>
      <c r="B21" s="31"/>
    </row>
    <row r="22" spans="1:2" ht="15.75" x14ac:dyDescent="0.2">
      <c r="A22" s="30" t="s">
        <v>24</v>
      </c>
      <c r="B22" s="27"/>
    </row>
    <row r="23" spans="1:2" ht="15.75" x14ac:dyDescent="0.2">
      <c r="A23" s="27"/>
      <c r="B23" s="31" t="s">
        <v>46</v>
      </c>
    </row>
    <row r="24" spans="1:2" ht="18.75" customHeight="1" x14ac:dyDescent="0.2">
      <c r="A24" s="27"/>
      <c r="B24" s="31" t="s">
        <v>47</v>
      </c>
    </row>
    <row r="25" spans="1:2" ht="30" x14ac:dyDescent="0.2">
      <c r="A25" s="27"/>
      <c r="B25" s="31" t="s">
        <v>53</v>
      </c>
    </row>
    <row r="26" spans="1:2" x14ac:dyDescent="0.2">
      <c r="A26" s="27"/>
      <c r="B26" s="31"/>
    </row>
    <row r="27" spans="1:2" ht="15.75" x14ac:dyDescent="0.2">
      <c r="A27" s="30" t="s">
        <v>25</v>
      </c>
      <c r="B27" s="27"/>
    </row>
    <row r="28" spans="1:2" ht="15.75" x14ac:dyDescent="0.2">
      <c r="A28" s="27"/>
      <c r="B28" s="31" t="s">
        <v>48</v>
      </c>
    </row>
    <row r="29" spans="1:2" ht="30" x14ac:dyDescent="0.2">
      <c r="A29" s="27"/>
      <c r="B29" s="31" t="s">
        <v>49</v>
      </c>
    </row>
    <row r="30" spans="1:2" x14ac:dyDescent="0.2">
      <c r="A30" s="27"/>
      <c r="B30" s="31"/>
    </row>
    <row r="31" spans="1:2" ht="15.75" x14ac:dyDescent="0.2">
      <c r="A31" s="32" t="s">
        <v>35</v>
      </c>
      <c r="B31" s="31"/>
    </row>
    <row r="32" spans="1:2" x14ac:dyDescent="0.2">
      <c r="A32" s="27"/>
      <c r="B32" s="31" t="s">
        <v>55</v>
      </c>
    </row>
    <row r="33" spans="1:2" x14ac:dyDescent="0.2">
      <c r="A33" s="27"/>
      <c r="B33" s="31" t="s">
        <v>51</v>
      </c>
    </row>
    <row r="34" spans="1:2" ht="15.75" x14ac:dyDescent="0.2">
      <c r="A34" s="30"/>
      <c r="B34" s="27" t="s">
        <v>50</v>
      </c>
    </row>
    <row r="35" spans="1:2" ht="30" x14ac:dyDescent="0.2">
      <c r="A35" s="27"/>
      <c r="B35" s="31" t="s">
        <v>54</v>
      </c>
    </row>
    <row r="36" spans="1:2" x14ac:dyDescent="0.2">
      <c r="A36" s="27"/>
      <c r="B36" s="31"/>
    </row>
    <row r="37" spans="1:2" s="34" customFormat="1" ht="15.75" x14ac:dyDescent="0.2">
      <c r="A37" s="30" t="s">
        <v>26</v>
      </c>
      <c r="B37" s="32"/>
    </row>
    <row r="38" spans="1:2" s="34" customFormat="1" ht="15.75" x14ac:dyDescent="0.2">
      <c r="A38" s="32"/>
      <c r="B38" s="77" t="s">
        <v>61</v>
      </c>
    </row>
    <row r="39" spans="1:2" x14ac:dyDescent="0.2">
      <c r="A39" s="27"/>
      <c r="B39" s="35" t="s">
        <v>27</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3:Y252"/>
  <sheetViews>
    <sheetView topLeftCell="A3" zoomScaleNormal="100" workbookViewId="0">
      <selection activeCell="A3" sqref="A3"/>
    </sheetView>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8.28515625" style="11" customWidth="1"/>
    <col min="7" max="7" width="22.85546875" style="1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1.28515625" style="1" customWidth="1"/>
    <col min="20" max="20" width="19.5703125" style="26" customWidth="1"/>
    <col min="21" max="21" width="64.42578125" style="26" customWidth="1"/>
    <col min="22" max="25" width="0" style="1" hidden="1" customWidth="1"/>
    <col min="26" max="16384" width="9.140625" style="1" hidden="1"/>
  </cols>
  <sheetData>
    <row r="3" spans="1:25" ht="13.5" thickBot="1" x14ac:dyDescent="0.25">
      <c r="A3" s="55"/>
      <c r="B3" s="39"/>
      <c r="C3" s="39"/>
      <c r="D3" s="39"/>
      <c r="E3" s="39"/>
      <c r="F3" s="71"/>
      <c r="G3" s="39"/>
      <c r="H3" s="40"/>
      <c r="I3" s="39"/>
      <c r="J3" s="41"/>
      <c r="K3" s="41"/>
      <c r="L3" s="41"/>
      <c r="M3" s="41"/>
      <c r="N3" s="41"/>
      <c r="O3" s="41"/>
      <c r="P3" s="39"/>
      <c r="Q3" s="39"/>
      <c r="R3" s="39"/>
      <c r="S3" s="40"/>
      <c r="T3" s="38"/>
      <c r="U3" s="38"/>
    </row>
    <row r="4" spans="1:25" ht="18" x14ac:dyDescent="0.25">
      <c r="A4" s="40"/>
      <c r="B4" s="40"/>
      <c r="C4" s="81" t="str">
        <f>"Bondskampioenschappen 25m1pijl &lt;seizoen&gt;, &lt;klasse&gt;"</f>
        <v>Bondskampioenschappen 25m1pijl &lt;seizoen&gt;, &lt;klasse&gt;</v>
      </c>
      <c r="D4" s="82"/>
      <c r="E4" s="82"/>
      <c r="F4" s="82"/>
      <c r="G4" s="82"/>
      <c r="H4" s="82"/>
      <c r="I4" s="82"/>
      <c r="J4" s="82"/>
      <c r="K4" s="82"/>
      <c r="L4" s="82"/>
      <c r="M4" s="82"/>
      <c r="N4" s="82"/>
      <c r="O4" s="82"/>
      <c r="P4" s="82"/>
      <c r="Q4" s="82"/>
      <c r="R4" s="83"/>
      <c r="S4" s="40"/>
      <c r="T4" s="56" t="s">
        <v>42</v>
      </c>
      <c r="U4" s="56"/>
    </row>
    <row r="5" spans="1:25" ht="42.75" customHeight="1" x14ac:dyDescent="0.2">
      <c r="A5" s="40"/>
      <c r="B5" s="40"/>
      <c r="C5" s="47"/>
      <c r="D5" s="79" t="s">
        <v>7</v>
      </c>
      <c r="E5" s="79"/>
      <c r="F5" s="75"/>
      <c r="G5" s="43" t="s">
        <v>8</v>
      </c>
      <c r="H5" s="86" t="s">
        <v>9</v>
      </c>
      <c r="I5" s="86"/>
      <c r="J5" s="54"/>
      <c r="K5" s="46"/>
      <c r="L5" s="46"/>
      <c r="M5" s="79" t="s">
        <v>52</v>
      </c>
      <c r="N5" s="79"/>
      <c r="O5" s="79"/>
      <c r="P5" s="79"/>
      <c r="Q5" s="79"/>
      <c r="R5" s="80"/>
      <c r="S5" s="88" t="s">
        <v>41</v>
      </c>
      <c r="T5" s="89"/>
      <c r="U5" s="89"/>
    </row>
    <row r="6" spans="1:25" ht="14.25" x14ac:dyDescent="0.2">
      <c r="A6" s="40"/>
      <c r="B6" s="40"/>
      <c r="C6" s="47"/>
      <c r="D6" s="42"/>
      <c r="E6" s="42"/>
      <c r="F6" s="75"/>
      <c r="G6" s="43"/>
      <c r="H6" s="44"/>
      <c r="I6" s="44"/>
      <c r="J6" s="87" t="s">
        <v>34</v>
      </c>
      <c r="K6" s="87"/>
      <c r="L6" s="46"/>
      <c r="M6" s="84" t="s">
        <v>44</v>
      </c>
      <c r="N6" s="84"/>
      <c r="O6" s="22"/>
      <c r="P6" s="45"/>
      <c r="Q6" s="45"/>
      <c r="R6" s="51"/>
      <c r="S6" s="37" t="s">
        <v>32</v>
      </c>
      <c r="T6" s="57"/>
      <c r="U6" s="57"/>
      <c r="X6" s="53" t="s">
        <v>43</v>
      </c>
      <c r="Y6" s="1" t="b">
        <f>AND(COUNTA(K8:K31)&gt;0,COUNTA(J8:J31)=COUNTA(K8:K31))</f>
        <v>0</v>
      </c>
    </row>
    <row r="7" spans="1:25" x14ac:dyDescent="0.2">
      <c r="A7" s="85" t="s">
        <v>6</v>
      </c>
      <c r="B7" s="85"/>
      <c r="C7" s="48">
        <v>0</v>
      </c>
      <c r="D7" s="6" t="s">
        <v>0</v>
      </c>
      <c r="E7" s="7" t="s">
        <v>1</v>
      </c>
      <c r="F7" s="5" t="s">
        <v>56</v>
      </c>
      <c r="G7" s="6" t="s">
        <v>2</v>
      </c>
      <c r="H7" s="7"/>
      <c r="I7" s="76" t="s">
        <v>60</v>
      </c>
      <c r="J7" s="22" t="s">
        <v>10</v>
      </c>
      <c r="K7" s="22" t="s">
        <v>11</v>
      </c>
      <c r="L7" s="22" t="s">
        <v>33</v>
      </c>
      <c r="M7" s="22">
        <v>10</v>
      </c>
      <c r="N7" s="22">
        <v>9</v>
      </c>
      <c r="O7" s="22">
        <v>8</v>
      </c>
      <c r="P7" s="7"/>
      <c r="Q7" s="7"/>
      <c r="R7" s="52" t="s">
        <v>35</v>
      </c>
      <c r="S7" s="37" t="s">
        <v>31</v>
      </c>
      <c r="T7" s="25" t="s">
        <v>5</v>
      </c>
      <c r="U7" s="25" t="s">
        <v>14</v>
      </c>
      <c r="X7" s="53" t="s">
        <v>36</v>
      </c>
      <c r="Y7" s="1">
        <f>IF(Y6,IF(LARGE($S$8:$S$31,1)&gt;0,LARGE($S$8:$S$31,1),-1),-2)</f>
        <v>-2</v>
      </c>
    </row>
    <row r="8" spans="1:25" s="18" customFormat="1" x14ac:dyDescent="0.2">
      <c r="A8" s="53">
        <v>1</v>
      </c>
      <c r="B8" s="18" t="s">
        <v>59</v>
      </c>
      <c r="C8" s="49"/>
      <c r="D8" s="17">
        <v>100001</v>
      </c>
      <c r="E8" s="13" t="s">
        <v>58</v>
      </c>
      <c r="F8" s="17">
        <v>1000</v>
      </c>
      <c r="G8" s="17" t="s">
        <v>57</v>
      </c>
      <c r="H8" s="13"/>
      <c r="I8" s="20"/>
      <c r="J8" s="23"/>
      <c r="K8" s="23"/>
      <c r="L8" s="23" t="str">
        <f t="shared" ref="L8:L31" si="0">IF(J8&lt;&gt;"",J8+K8,"")</f>
        <v/>
      </c>
      <c r="M8" s="23"/>
      <c r="N8" s="23"/>
      <c r="O8" s="23"/>
      <c r="P8" s="13"/>
      <c r="Q8" s="13"/>
      <c r="R8" s="50" t="str">
        <f>IF(S8=$Y$7,"Bondskampioen",IF(S8=$Y$8,"2e plaats",IF(S8=$Y$9,"3e plaats","")))</f>
        <v/>
      </c>
      <c r="S8" s="13">
        <f t="shared" ref="S8:S31" si="1">IF(L8&lt;&gt;"", L8+M8/100+N8/10000+O8/1000000,0)</f>
        <v>0</v>
      </c>
      <c r="T8" s="2"/>
      <c r="U8" s="2"/>
      <c r="V8" s="13"/>
      <c r="W8" s="13"/>
      <c r="X8" s="53" t="s">
        <v>37</v>
      </c>
      <c r="Y8" s="1">
        <f>IF(Y6,IF(LARGE($S$8:$S$31,2)&gt;0,LARGE($S$8:$S$31,2),-1),-2)</f>
        <v>-2</v>
      </c>
    </row>
    <row r="9" spans="1:25" s="18" customFormat="1" x14ac:dyDescent="0.2">
      <c r="C9" s="49"/>
      <c r="D9" s="17"/>
      <c r="E9" s="13"/>
      <c r="F9" s="19"/>
      <c r="G9" s="19"/>
      <c r="H9" s="13"/>
      <c r="I9" s="20"/>
      <c r="J9" s="23"/>
      <c r="K9" s="23"/>
      <c r="L9" s="23" t="str">
        <f t="shared" si="0"/>
        <v/>
      </c>
      <c r="M9" s="23"/>
      <c r="N9" s="23"/>
      <c r="O9" s="23"/>
      <c r="P9" s="13"/>
      <c r="Q9" s="13"/>
      <c r="R9" s="50" t="str">
        <f t="shared" ref="R9:R31" si="2">IF(S9=$Y$7,"Bondskampioen",IF(S9=$Y$8,"2e plaats",IF(S9=$Y$9,"3e plaats","")))</f>
        <v/>
      </c>
      <c r="S9" s="13">
        <f t="shared" si="1"/>
        <v>0</v>
      </c>
      <c r="T9" s="12"/>
      <c r="U9" s="12"/>
      <c r="V9" s="13"/>
      <c r="W9" s="13"/>
      <c r="X9" s="53" t="s">
        <v>38</v>
      </c>
      <c r="Y9" s="1">
        <f>IF(Y6,IF(LARGE($S$8:$S$31,3)&gt;0,LARGE($S$8:$S$31,3),-1),-2)</f>
        <v>-2</v>
      </c>
    </row>
    <row r="10" spans="1:25" x14ac:dyDescent="0.2">
      <c r="A10" s="18"/>
      <c r="B10" s="18"/>
      <c r="C10" s="49"/>
      <c r="D10" s="17"/>
      <c r="E10" s="13"/>
      <c r="F10" s="19"/>
      <c r="G10" s="19"/>
      <c r="H10" s="13"/>
      <c r="I10" s="20"/>
      <c r="J10" s="23"/>
      <c r="K10" s="23"/>
      <c r="L10" s="23" t="str">
        <f t="shared" si="0"/>
        <v/>
      </c>
      <c r="M10" s="23"/>
      <c r="N10" s="23"/>
      <c r="O10" s="23"/>
      <c r="P10" s="13"/>
      <c r="Q10" s="13"/>
      <c r="R10" s="50" t="str">
        <f t="shared" si="2"/>
        <v/>
      </c>
      <c r="S10" s="13">
        <f t="shared" si="1"/>
        <v>0</v>
      </c>
      <c r="T10" s="12"/>
      <c r="U10" s="12"/>
      <c r="V10"/>
      <c r="W10"/>
    </row>
    <row r="11" spans="1:25" x14ac:dyDescent="0.2">
      <c r="A11" s="18"/>
      <c r="B11" s="18"/>
      <c r="C11" s="49"/>
      <c r="D11" s="17"/>
      <c r="E11" s="13"/>
      <c r="F11" s="19"/>
      <c r="G11" s="19"/>
      <c r="H11" s="13"/>
      <c r="I11" s="20"/>
      <c r="J11" s="23"/>
      <c r="K11" s="23"/>
      <c r="L11" s="23" t="str">
        <f t="shared" si="0"/>
        <v/>
      </c>
      <c r="M11" s="23"/>
      <c r="N11" s="23"/>
      <c r="O11" s="23"/>
      <c r="P11" s="13"/>
      <c r="Q11" s="13"/>
      <c r="R11" s="50" t="str">
        <f t="shared" si="2"/>
        <v/>
      </c>
      <c r="S11" s="13">
        <f t="shared" si="1"/>
        <v>0</v>
      </c>
      <c r="T11" s="2"/>
      <c r="U11" s="2"/>
      <c r="V11"/>
      <c r="W11"/>
    </row>
    <row r="12" spans="1:25" x14ac:dyDescent="0.2">
      <c r="A12" s="18"/>
      <c r="B12" s="18"/>
      <c r="C12" s="49"/>
      <c r="D12" s="17"/>
      <c r="E12" s="13"/>
      <c r="F12" s="19"/>
      <c r="G12" s="19"/>
      <c r="H12" s="13"/>
      <c r="I12" s="20"/>
      <c r="J12" s="23"/>
      <c r="K12" s="23"/>
      <c r="L12" s="23" t="str">
        <f t="shared" si="0"/>
        <v/>
      </c>
      <c r="M12" s="23"/>
      <c r="N12" s="23"/>
      <c r="O12" s="23"/>
      <c r="P12" s="13"/>
      <c r="Q12" s="13"/>
      <c r="R12" s="50" t="str">
        <f t="shared" si="2"/>
        <v/>
      </c>
      <c r="S12" s="13">
        <f t="shared" si="1"/>
        <v>0</v>
      </c>
      <c r="T12" s="2"/>
      <c r="U12" s="2"/>
      <c r="V12"/>
      <c r="W12"/>
    </row>
    <row r="13" spans="1:25" x14ac:dyDescent="0.2">
      <c r="A13" s="18"/>
      <c r="B13" s="18"/>
      <c r="C13" s="49"/>
      <c r="D13" s="17"/>
      <c r="E13" s="13"/>
      <c r="F13" s="19"/>
      <c r="G13" s="19"/>
      <c r="H13" s="13"/>
      <c r="I13" s="20"/>
      <c r="J13" s="23"/>
      <c r="K13" s="23"/>
      <c r="L13" s="23" t="str">
        <f t="shared" si="0"/>
        <v/>
      </c>
      <c r="M13" s="23"/>
      <c r="N13" s="23"/>
      <c r="O13" s="23"/>
      <c r="P13" s="13"/>
      <c r="Q13" s="13"/>
      <c r="R13" s="50" t="str">
        <f t="shared" si="2"/>
        <v/>
      </c>
      <c r="S13" s="13">
        <f t="shared" si="1"/>
        <v>0</v>
      </c>
      <c r="T13" s="2"/>
      <c r="U13" s="2"/>
      <c r="V13"/>
      <c r="W13"/>
    </row>
    <row r="14" spans="1:25" x14ac:dyDescent="0.2">
      <c r="A14" s="18"/>
      <c r="B14" s="18"/>
      <c r="C14" s="49"/>
      <c r="D14" s="17"/>
      <c r="E14" s="13"/>
      <c r="F14" s="19"/>
      <c r="G14" s="19"/>
      <c r="H14" s="13"/>
      <c r="I14" s="20"/>
      <c r="J14" s="23"/>
      <c r="K14" s="23"/>
      <c r="L14" s="23" t="str">
        <f t="shared" si="0"/>
        <v/>
      </c>
      <c r="M14" s="23"/>
      <c r="N14" s="23"/>
      <c r="O14" s="23"/>
      <c r="P14" s="13"/>
      <c r="Q14" s="13"/>
      <c r="R14" s="50" t="str">
        <f t="shared" si="2"/>
        <v/>
      </c>
      <c r="S14" s="13">
        <f t="shared" si="1"/>
        <v>0</v>
      </c>
      <c r="T14" s="2"/>
      <c r="U14" s="2"/>
      <c r="V14"/>
      <c r="W14"/>
    </row>
    <row r="15" spans="1:25" x14ac:dyDescent="0.2">
      <c r="A15" s="18"/>
      <c r="B15" s="18"/>
      <c r="C15" s="49"/>
      <c r="D15" s="17"/>
      <c r="E15" s="13"/>
      <c r="F15" s="19"/>
      <c r="G15" s="19"/>
      <c r="H15" s="13"/>
      <c r="I15" s="20"/>
      <c r="J15" s="23"/>
      <c r="K15" s="23"/>
      <c r="L15" s="23" t="str">
        <f t="shared" si="0"/>
        <v/>
      </c>
      <c r="M15" s="23"/>
      <c r="N15" s="23"/>
      <c r="O15" s="23"/>
      <c r="P15" s="13"/>
      <c r="Q15" s="13"/>
      <c r="R15" s="50" t="str">
        <f t="shared" si="2"/>
        <v/>
      </c>
      <c r="S15" s="13">
        <f t="shared" si="1"/>
        <v>0</v>
      </c>
      <c r="T15" s="2"/>
      <c r="U15" s="2"/>
      <c r="V15"/>
      <c r="W15"/>
    </row>
    <row r="16" spans="1:25" x14ac:dyDescent="0.2">
      <c r="A16" s="18"/>
      <c r="B16" s="18"/>
      <c r="C16" s="49"/>
      <c r="D16" s="17"/>
      <c r="E16" s="13"/>
      <c r="F16" s="19"/>
      <c r="G16" s="19"/>
      <c r="H16" s="13"/>
      <c r="I16" s="20"/>
      <c r="J16" s="23"/>
      <c r="K16" s="23"/>
      <c r="L16" s="23" t="str">
        <f t="shared" si="0"/>
        <v/>
      </c>
      <c r="M16" s="23"/>
      <c r="N16" s="23"/>
      <c r="O16" s="23"/>
      <c r="P16" s="13"/>
      <c r="Q16" s="13"/>
      <c r="R16" s="50" t="str">
        <f t="shared" si="2"/>
        <v/>
      </c>
      <c r="S16" s="13">
        <f t="shared" si="1"/>
        <v>0</v>
      </c>
      <c r="T16" s="2"/>
      <c r="U16" s="2"/>
      <c r="V16"/>
      <c r="W16"/>
    </row>
    <row r="17" spans="1:23" x14ac:dyDescent="0.2">
      <c r="A17" s="18"/>
      <c r="B17" s="18"/>
      <c r="C17" s="49"/>
      <c r="D17" s="17"/>
      <c r="E17" s="13"/>
      <c r="F17" s="19"/>
      <c r="G17" s="19"/>
      <c r="H17" s="13"/>
      <c r="I17" s="20"/>
      <c r="J17" s="23"/>
      <c r="K17" s="23"/>
      <c r="L17" s="23" t="str">
        <f t="shared" si="0"/>
        <v/>
      </c>
      <c r="M17" s="23"/>
      <c r="N17" s="23"/>
      <c r="O17" s="23"/>
      <c r="P17" s="13"/>
      <c r="Q17" s="13"/>
      <c r="R17" s="50" t="str">
        <f t="shared" si="2"/>
        <v/>
      </c>
      <c r="S17" s="13">
        <f t="shared" si="1"/>
        <v>0</v>
      </c>
      <c r="T17" s="2"/>
      <c r="U17" s="2"/>
      <c r="V17"/>
      <c r="W17"/>
    </row>
    <row r="18" spans="1:23" x14ac:dyDescent="0.2">
      <c r="A18" s="18"/>
      <c r="B18" s="18"/>
      <c r="C18" s="49"/>
      <c r="D18" s="17"/>
      <c r="E18" s="13"/>
      <c r="F18" s="19"/>
      <c r="G18" s="19"/>
      <c r="H18" s="13"/>
      <c r="I18" s="20"/>
      <c r="J18" s="23"/>
      <c r="K18" s="23"/>
      <c r="L18" s="23" t="str">
        <f t="shared" si="0"/>
        <v/>
      </c>
      <c r="M18" s="23"/>
      <c r="N18" s="23"/>
      <c r="O18" s="23"/>
      <c r="P18" s="13"/>
      <c r="Q18" s="13"/>
      <c r="R18" s="50" t="str">
        <f t="shared" si="2"/>
        <v/>
      </c>
      <c r="S18" s="13">
        <f t="shared" si="1"/>
        <v>0</v>
      </c>
      <c r="T18" s="2"/>
      <c r="U18" s="2"/>
      <c r="V18"/>
      <c r="W18"/>
    </row>
    <row r="19" spans="1:23" x14ac:dyDescent="0.2">
      <c r="A19" s="18"/>
      <c r="B19" s="18"/>
      <c r="C19" s="49"/>
      <c r="D19" s="17"/>
      <c r="E19" s="13"/>
      <c r="F19" s="19"/>
      <c r="G19" s="19"/>
      <c r="H19" s="13"/>
      <c r="I19" s="20"/>
      <c r="J19" s="23"/>
      <c r="K19" s="23"/>
      <c r="L19" s="23" t="str">
        <f t="shared" si="0"/>
        <v/>
      </c>
      <c r="M19" s="23"/>
      <c r="N19" s="23"/>
      <c r="O19" s="23"/>
      <c r="P19" s="13"/>
      <c r="Q19" s="13"/>
      <c r="R19" s="50" t="str">
        <f t="shared" si="2"/>
        <v/>
      </c>
      <c r="S19" s="13">
        <f t="shared" si="1"/>
        <v>0</v>
      </c>
      <c r="T19" s="2"/>
      <c r="U19" s="2"/>
      <c r="V19"/>
      <c r="W19"/>
    </row>
    <row r="20" spans="1:23" x14ac:dyDescent="0.2">
      <c r="A20" s="18"/>
      <c r="B20" s="18"/>
      <c r="C20" s="49"/>
      <c r="D20" s="17"/>
      <c r="E20" s="13"/>
      <c r="F20" s="19"/>
      <c r="G20" s="19"/>
      <c r="H20" s="13"/>
      <c r="I20" s="20"/>
      <c r="J20" s="23"/>
      <c r="K20" s="23"/>
      <c r="L20" s="23" t="str">
        <f t="shared" si="0"/>
        <v/>
      </c>
      <c r="M20" s="23"/>
      <c r="N20" s="23"/>
      <c r="O20" s="23"/>
      <c r="P20" s="13"/>
      <c r="Q20" s="13"/>
      <c r="R20" s="50" t="str">
        <f t="shared" si="2"/>
        <v/>
      </c>
      <c r="S20" s="13">
        <f t="shared" si="1"/>
        <v>0</v>
      </c>
      <c r="T20" s="2"/>
      <c r="U20" s="2"/>
      <c r="V20"/>
      <c r="W20"/>
    </row>
    <row r="21" spans="1:23" x14ac:dyDescent="0.2">
      <c r="A21" s="18"/>
      <c r="B21" s="18"/>
      <c r="C21" s="49"/>
      <c r="D21" s="17"/>
      <c r="E21" s="13"/>
      <c r="F21" s="19"/>
      <c r="G21" s="19"/>
      <c r="H21" s="13"/>
      <c r="I21" s="20"/>
      <c r="J21" s="23"/>
      <c r="K21" s="23"/>
      <c r="L21" s="23" t="str">
        <f t="shared" si="0"/>
        <v/>
      </c>
      <c r="M21" s="23"/>
      <c r="N21" s="23"/>
      <c r="O21" s="23"/>
      <c r="P21" s="13"/>
      <c r="Q21" s="13"/>
      <c r="R21" s="50" t="str">
        <f t="shared" si="2"/>
        <v/>
      </c>
      <c r="S21" s="13">
        <f t="shared" si="1"/>
        <v>0</v>
      </c>
      <c r="T21" s="2"/>
      <c r="U21" s="2"/>
      <c r="V21"/>
      <c r="W21"/>
    </row>
    <row r="22" spans="1:23" x14ac:dyDescent="0.2">
      <c r="A22" s="18"/>
      <c r="B22" s="18"/>
      <c r="C22" s="49"/>
      <c r="D22" s="17"/>
      <c r="E22" s="13"/>
      <c r="F22" s="19"/>
      <c r="G22" s="19"/>
      <c r="H22" s="13"/>
      <c r="I22" s="20"/>
      <c r="J22" s="23"/>
      <c r="K22" s="23"/>
      <c r="L22" s="23" t="str">
        <f t="shared" si="0"/>
        <v/>
      </c>
      <c r="M22" s="23"/>
      <c r="N22" s="23"/>
      <c r="O22" s="23"/>
      <c r="P22" s="13"/>
      <c r="Q22" s="13"/>
      <c r="R22" s="50" t="str">
        <f t="shared" si="2"/>
        <v/>
      </c>
      <c r="S22" s="13">
        <f t="shared" si="1"/>
        <v>0</v>
      </c>
      <c r="T22" s="2"/>
      <c r="U22" s="2"/>
      <c r="V22"/>
      <c r="W22"/>
    </row>
    <row r="23" spans="1:23" x14ac:dyDescent="0.2">
      <c r="A23" s="18"/>
      <c r="B23" s="18"/>
      <c r="C23" s="49"/>
      <c r="D23" s="17"/>
      <c r="E23" s="13"/>
      <c r="F23" s="19"/>
      <c r="G23" s="19"/>
      <c r="H23" s="13"/>
      <c r="I23" s="20"/>
      <c r="J23" s="23"/>
      <c r="K23" s="23"/>
      <c r="L23" s="23" t="str">
        <f t="shared" si="0"/>
        <v/>
      </c>
      <c r="M23" s="23"/>
      <c r="N23" s="23"/>
      <c r="O23" s="23"/>
      <c r="P23" s="13"/>
      <c r="Q23" s="13"/>
      <c r="R23" s="50" t="str">
        <f t="shared" si="2"/>
        <v/>
      </c>
      <c r="S23" s="13">
        <f t="shared" si="1"/>
        <v>0</v>
      </c>
      <c r="T23" s="2"/>
      <c r="U23" s="2"/>
      <c r="V23"/>
      <c r="W23"/>
    </row>
    <row r="24" spans="1:23" x14ac:dyDescent="0.2">
      <c r="A24" s="18"/>
      <c r="B24" s="3"/>
      <c r="C24" s="49"/>
      <c r="D24" s="15"/>
      <c r="E24"/>
      <c r="F24" s="16"/>
      <c r="G24" s="16"/>
      <c r="H24"/>
      <c r="I24" s="10"/>
      <c r="J24" s="21"/>
      <c r="K24" s="21"/>
      <c r="L24" s="23" t="str">
        <f t="shared" si="0"/>
        <v/>
      </c>
      <c r="M24" s="21"/>
      <c r="N24" s="21"/>
      <c r="O24" s="21"/>
      <c r="P24"/>
      <c r="Q24"/>
      <c r="R24" s="50" t="str">
        <f t="shared" si="2"/>
        <v/>
      </c>
      <c r="S24" s="13">
        <f t="shared" si="1"/>
        <v>0</v>
      </c>
      <c r="T24" s="2"/>
      <c r="U24" s="2"/>
      <c r="V24"/>
      <c r="W24"/>
    </row>
    <row r="25" spans="1:23" x14ac:dyDescent="0.2">
      <c r="A25" s="18"/>
      <c r="B25" s="3"/>
      <c r="C25" s="49"/>
      <c r="D25" s="15"/>
      <c r="E25"/>
      <c r="F25" s="16"/>
      <c r="G25" s="16"/>
      <c r="H25"/>
      <c r="I25" s="10"/>
      <c r="J25" s="21"/>
      <c r="K25" s="21"/>
      <c r="L25" s="23" t="str">
        <f t="shared" si="0"/>
        <v/>
      </c>
      <c r="M25" s="21"/>
      <c r="N25" s="21"/>
      <c r="O25" s="21"/>
      <c r="P25"/>
      <c r="Q25"/>
      <c r="R25" s="50" t="str">
        <f t="shared" si="2"/>
        <v/>
      </c>
      <c r="S25" s="13">
        <f t="shared" si="1"/>
        <v>0</v>
      </c>
      <c r="T25" s="2"/>
      <c r="U25" s="2"/>
      <c r="V25"/>
      <c r="W25"/>
    </row>
    <row r="26" spans="1:23" x14ac:dyDescent="0.2">
      <c r="A26" s="18"/>
      <c r="B26" s="3"/>
      <c r="C26" s="49"/>
      <c r="D26" s="15"/>
      <c r="E26"/>
      <c r="F26" s="16"/>
      <c r="G26" s="16"/>
      <c r="H26"/>
      <c r="I26" s="10"/>
      <c r="J26" s="21"/>
      <c r="K26" s="21"/>
      <c r="L26" s="23" t="str">
        <f t="shared" si="0"/>
        <v/>
      </c>
      <c r="M26" s="21"/>
      <c r="N26" s="21"/>
      <c r="O26" s="21"/>
      <c r="P26"/>
      <c r="Q26"/>
      <c r="R26" s="50" t="str">
        <f t="shared" si="2"/>
        <v/>
      </c>
      <c r="S26" s="13">
        <f t="shared" si="1"/>
        <v>0</v>
      </c>
      <c r="T26" s="2"/>
      <c r="U26" s="2"/>
      <c r="V26"/>
      <c r="W26"/>
    </row>
    <row r="27" spans="1:23" x14ac:dyDescent="0.2">
      <c r="A27" s="18"/>
      <c r="B27" s="3"/>
      <c r="C27" s="49"/>
      <c r="D27" s="15"/>
      <c r="E27"/>
      <c r="F27" s="16"/>
      <c r="G27" s="16"/>
      <c r="H27"/>
      <c r="I27" s="10"/>
      <c r="J27" s="21"/>
      <c r="K27" s="21"/>
      <c r="L27" s="23" t="str">
        <f t="shared" si="0"/>
        <v/>
      </c>
      <c r="M27" s="21"/>
      <c r="N27" s="21"/>
      <c r="O27" s="21"/>
      <c r="P27"/>
      <c r="Q27"/>
      <c r="R27" s="50" t="str">
        <f t="shared" si="2"/>
        <v/>
      </c>
      <c r="S27" s="13">
        <f t="shared" si="1"/>
        <v>0</v>
      </c>
      <c r="T27" s="2"/>
      <c r="U27" s="2"/>
      <c r="V27"/>
      <c r="W27"/>
    </row>
    <row r="28" spans="1:23" x14ac:dyDescent="0.2">
      <c r="A28" s="18"/>
      <c r="B28" s="3"/>
      <c r="C28" s="49"/>
      <c r="D28" s="15"/>
      <c r="E28"/>
      <c r="F28" s="16"/>
      <c r="G28" s="16"/>
      <c r="H28"/>
      <c r="I28" s="10"/>
      <c r="J28" s="21"/>
      <c r="K28" s="21"/>
      <c r="L28" s="23" t="str">
        <f t="shared" si="0"/>
        <v/>
      </c>
      <c r="M28" s="21"/>
      <c r="N28" s="21"/>
      <c r="O28" s="21"/>
      <c r="P28"/>
      <c r="Q28"/>
      <c r="R28" s="50" t="str">
        <f t="shared" si="2"/>
        <v/>
      </c>
      <c r="S28" s="13">
        <f t="shared" si="1"/>
        <v>0</v>
      </c>
      <c r="T28" s="2"/>
      <c r="U28" s="2"/>
      <c r="V28"/>
      <c r="W28"/>
    </row>
    <row r="29" spans="1:23" x14ac:dyDescent="0.2">
      <c r="A29" s="18"/>
      <c r="B29" s="3"/>
      <c r="C29" s="49"/>
      <c r="D29" s="15"/>
      <c r="E29"/>
      <c r="F29" s="16"/>
      <c r="G29" s="16"/>
      <c r="H29"/>
      <c r="I29" s="10"/>
      <c r="J29" s="21"/>
      <c r="K29" s="21"/>
      <c r="L29" s="23" t="str">
        <f t="shared" si="0"/>
        <v/>
      </c>
      <c r="M29" s="21"/>
      <c r="N29" s="21"/>
      <c r="O29" s="21"/>
      <c r="P29"/>
      <c r="Q29"/>
      <c r="R29" s="50" t="str">
        <f t="shared" si="2"/>
        <v/>
      </c>
      <c r="S29" s="13">
        <f t="shared" si="1"/>
        <v>0</v>
      </c>
      <c r="T29" s="2"/>
      <c r="U29" s="2"/>
      <c r="V29"/>
      <c r="W29"/>
    </row>
    <row r="30" spans="1:23" x14ac:dyDescent="0.2">
      <c r="A30" s="18"/>
      <c r="B30" s="3"/>
      <c r="C30" s="49"/>
      <c r="D30" s="15"/>
      <c r="E30"/>
      <c r="F30" s="16"/>
      <c r="G30" s="16"/>
      <c r="H30"/>
      <c r="I30" s="10"/>
      <c r="J30" s="21"/>
      <c r="K30" s="21"/>
      <c r="L30" s="23" t="str">
        <f t="shared" si="0"/>
        <v/>
      </c>
      <c r="M30" s="21"/>
      <c r="N30" s="21"/>
      <c r="O30" s="21"/>
      <c r="P30"/>
      <c r="Q30"/>
      <c r="R30" s="50" t="str">
        <f t="shared" si="2"/>
        <v/>
      </c>
      <c r="S30" s="13">
        <f t="shared" si="1"/>
        <v>0</v>
      </c>
      <c r="T30" s="2"/>
      <c r="U30" s="2"/>
      <c r="V30"/>
      <c r="W30"/>
    </row>
    <row r="31" spans="1:23" ht="13.5" thickBot="1" x14ac:dyDescent="0.25">
      <c r="A31" s="18"/>
      <c r="B31" s="3"/>
      <c r="C31" s="49"/>
      <c r="D31" s="15"/>
      <c r="E31"/>
      <c r="F31" s="16"/>
      <c r="G31" s="16"/>
      <c r="H31"/>
      <c r="I31" s="10"/>
      <c r="J31" s="21"/>
      <c r="K31" s="21"/>
      <c r="L31" s="23" t="str">
        <f t="shared" si="0"/>
        <v/>
      </c>
      <c r="M31" s="21"/>
      <c r="N31" s="21"/>
      <c r="O31" s="21"/>
      <c r="P31"/>
      <c r="Q31"/>
      <c r="R31" s="50" t="str">
        <f t="shared" si="2"/>
        <v/>
      </c>
      <c r="S31" s="13">
        <f t="shared" si="1"/>
        <v>0</v>
      </c>
      <c r="T31" s="2"/>
      <c r="U31" s="2"/>
      <c r="V31"/>
      <c r="W31"/>
    </row>
    <row r="32" spans="1:23" x14ac:dyDescent="0.2">
      <c r="A32" s="58"/>
      <c r="B32" s="58"/>
      <c r="C32" s="59"/>
      <c r="D32" s="60"/>
      <c r="E32" s="61"/>
      <c r="F32" s="62"/>
      <c r="G32" s="62"/>
      <c r="H32" s="61"/>
      <c r="I32" s="63"/>
      <c r="J32" s="64"/>
      <c r="K32" s="64"/>
      <c r="L32" s="65"/>
      <c r="M32" s="64"/>
      <c r="N32" s="64"/>
      <c r="O32" s="64"/>
      <c r="P32" s="61"/>
      <c r="Q32" s="61"/>
      <c r="R32" s="61"/>
      <c r="S32" s="39"/>
      <c r="T32" s="38"/>
      <c r="U32" s="38"/>
      <c r="V32"/>
      <c r="W32"/>
    </row>
    <row r="33" spans="1:23" x14ac:dyDescent="0.2">
      <c r="A33" s="56" t="s">
        <v>12</v>
      </c>
      <c r="B33" s="40"/>
      <c r="C33" s="39"/>
      <c r="D33" s="66"/>
      <c r="E33" s="39"/>
      <c r="F33" s="71"/>
      <c r="G33" s="67" t="s">
        <v>42</v>
      </c>
      <c r="H33" s="39"/>
      <c r="I33" s="68"/>
      <c r="J33" s="41"/>
      <c r="K33" s="41"/>
      <c r="L33" s="69" t="s">
        <v>39</v>
      </c>
      <c r="M33" s="41"/>
      <c r="N33" s="41"/>
      <c r="O33" s="41"/>
      <c r="P33" s="39"/>
      <c r="Q33" s="39"/>
      <c r="R33" s="70" t="s">
        <v>39</v>
      </c>
      <c r="S33" s="70" t="s">
        <v>39</v>
      </c>
      <c r="T33" s="38"/>
      <c r="U33" s="38"/>
      <c r="V33"/>
      <c r="W33"/>
    </row>
    <row r="34" spans="1:23" x14ac:dyDescent="0.2">
      <c r="A34" s="58"/>
      <c r="B34" s="58"/>
      <c r="C34" s="39"/>
      <c r="D34" s="66"/>
      <c r="E34" s="39"/>
      <c r="F34" s="71"/>
      <c r="G34" s="71"/>
      <c r="H34" s="39"/>
      <c r="I34" s="68"/>
      <c r="J34" s="41"/>
      <c r="K34" s="41"/>
      <c r="L34" s="69" t="s">
        <v>39</v>
      </c>
      <c r="M34" s="72"/>
      <c r="N34" s="72"/>
      <c r="O34" s="72"/>
      <c r="P34" s="73"/>
      <c r="Q34" s="73"/>
      <c r="R34" s="70" t="s">
        <v>39</v>
      </c>
      <c r="S34" s="70" t="s">
        <v>39</v>
      </c>
      <c r="T34" s="38"/>
      <c r="U34" s="38"/>
      <c r="V34"/>
      <c r="W34"/>
    </row>
    <row r="35" spans="1:23" x14ac:dyDescent="0.2">
      <c r="A35" s="56" t="s">
        <v>13</v>
      </c>
      <c r="B35" s="40"/>
      <c r="C35" s="39"/>
      <c r="D35" s="74"/>
      <c r="E35" s="39"/>
      <c r="F35" s="71"/>
      <c r="G35" s="71"/>
      <c r="H35" s="39"/>
      <c r="I35" s="68"/>
      <c r="J35" s="41"/>
      <c r="K35" s="41"/>
      <c r="L35" s="78" t="s">
        <v>40</v>
      </c>
      <c r="M35" s="78"/>
      <c r="N35" s="78"/>
      <c r="O35" s="78"/>
      <c r="P35" s="78"/>
      <c r="Q35" s="78"/>
      <c r="R35" s="78"/>
      <c r="S35" s="78"/>
      <c r="T35" s="38"/>
      <c r="U35" s="38"/>
      <c r="V35"/>
      <c r="W35"/>
    </row>
    <row r="36" spans="1:23" x14ac:dyDescent="0.2">
      <c r="D36" s="6" t="s">
        <v>0</v>
      </c>
      <c r="E36" s="7" t="s">
        <v>1</v>
      </c>
      <c r="F36" s="5" t="s">
        <v>56</v>
      </c>
      <c r="G36" s="6" t="s">
        <v>2</v>
      </c>
      <c r="H36" s="7"/>
      <c r="I36" s="9" t="s">
        <v>3</v>
      </c>
      <c r="T36" s="25" t="s">
        <v>5</v>
      </c>
      <c r="U36" s="25" t="s">
        <v>14</v>
      </c>
    </row>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sheetData>
  <sortState xmlns:xlrd2="http://schemas.microsoft.com/office/spreadsheetml/2017/richdata2" ref="A8:U31">
    <sortCondition descending="1" ref="S8:S31"/>
  </sortState>
  <mergeCells count="9">
    <mergeCell ref="L35:S35"/>
    <mergeCell ref="M5:R5"/>
    <mergeCell ref="C4:R4"/>
    <mergeCell ref="M6:N6"/>
    <mergeCell ref="A7:B7"/>
    <mergeCell ref="D5:E5"/>
    <mergeCell ref="H5:I5"/>
    <mergeCell ref="J6:K6"/>
    <mergeCell ref="S5:U5"/>
  </mergeCells>
  <phoneticPr fontId="6" type="noConversion"/>
  <conditionalFormatting sqref="S8:S31">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2023-03-16T06:10:00Z</cp:lastPrinted>
  <dcterms:created xsi:type="dcterms:W3CDTF">2000-03-31T19:47:32Z</dcterms:created>
  <dcterms:modified xsi:type="dcterms:W3CDTF">2024-02-04T13:52:38Z</dcterms:modified>
</cp:coreProperties>
</file>