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24226"/>
  <mc:AlternateContent xmlns:mc="http://schemas.openxmlformats.org/markup-compatibility/2006">
    <mc:Choice Requires="x15">
      <x15ac:absPath xmlns:x15ac="http://schemas.microsoft.com/office/spreadsheetml/2010/11/ac" url="H:\Projects Ramon\Websites\NHB-applicaties\Excel programma's\RK excels\"/>
    </mc:Choice>
  </mc:AlternateContent>
  <xr:revisionPtr revIDLastSave="0" documentId="13_ncr:1_{948B4C89-BF8F-4962-A740-B9AA6D078D12}" xr6:coauthVersionLast="47" xr6:coauthVersionMax="47" xr10:uidLastSave="{00000000-0000-0000-0000-000000000000}"/>
  <bookViews>
    <workbookView xWindow="1170" yWindow="600" windowWidth="22440" windowHeight="14040" xr2:uid="{00000000-000D-0000-FFFF-FFFF00000000}"/>
  </bookViews>
  <sheets>
    <sheet name="Uitleg" sheetId="5" r:id="rId1"/>
    <sheet name="Wedstrijd" sheetId="4" r:id="rId2"/>
  </sheets>
  <definedNames>
    <definedName name="_xlnm._FilterDatabase" localSheetId="1" hidden="1">Wedstrijd!$A$6:$U$31</definedName>
    <definedName name="_xlnm.Print_Area" localSheetId="1">Wedstrijd!$C$1:$R$32</definedName>
  </definedNames>
  <calcPr calcId="191029"/>
</workbook>
</file>

<file path=xl/calcChain.xml><?xml version="1.0" encoding="utf-8"?>
<calcChain xmlns="http://schemas.openxmlformats.org/spreadsheetml/2006/main">
  <c r="L7" i="4" l="1"/>
  <c r="L8" i="4"/>
  <c r="L9" i="4"/>
  <c r="L30" i="4"/>
  <c r="S30" i="4" s="1"/>
  <c r="L29" i="4"/>
  <c r="S29" i="4" s="1"/>
  <c r="C2" i="4" l="1"/>
  <c r="Y4" i="4"/>
  <c r="L31" i="4"/>
  <c r="S31" i="4" s="1"/>
  <c r="L28" i="4"/>
  <c r="S28" i="4" s="1"/>
  <c r="L27" i="4"/>
  <c r="S27" i="4" s="1"/>
  <c r="L26" i="4"/>
  <c r="S26" i="4" s="1"/>
  <c r="L25" i="4"/>
  <c r="S25" i="4" s="1"/>
  <c r="L24" i="4"/>
  <c r="S24" i="4" s="1"/>
  <c r="L23" i="4"/>
  <c r="S23" i="4" s="1"/>
  <c r="L22" i="4"/>
  <c r="S22" i="4" s="1"/>
  <c r="L21" i="4"/>
  <c r="S21" i="4" s="1"/>
  <c r="L20" i="4"/>
  <c r="S20" i="4" s="1"/>
  <c r="L19" i="4"/>
  <c r="S19" i="4" s="1"/>
  <c r="L18" i="4"/>
  <c r="S18" i="4" s="1"/>
  <c r="L17" i="4"/>
  <c r="S17" i="4" s="1"/>
  <c r="L16" i="4"/>
  <c r="S16" i="4" s="1"/>
  <c r="L15" i="4"/>
  <c r="S15" i="4" s="1"/>
  <c r="L14" i="4"/>
  <c r="S14" i="4" s="1"/>
  <c r="L13" i="4"/>
  <c r="S13" i="4" s="1"/>
  <c r="L12" i="4"/>
  <c r="S12" i="4" s="1"/>
  <c r="L11" i="4"/>
  <c r="S11" i="4" s="1"/>
  <c r="L10" i="4"/>
  <c r="S10" i="4" s="1"/>
  <c r="S7" i="4"/>
  <c r="S9" i="4"/>
  <c r="S8" i="4"/>
  <c r="Y5" i="4" l="1"/>
  <c r="Y8" i="4"/>
  <c r="Y7" i="4"/>
  <c r="R31" i="4" l="1"/>
  <c r="R23" i="4"/>
  <c r="R15" i="4"/>
  <c r="R14" i="4"/>
  <c r="R29" i="4"/>
  <c r="R30" i="4"/>
  <c r="R13" i="4"/>
  <c r="R28" i="4"/>
  <c r="R20" i="4"/>
  <c r="R12" i="4"/>
  <c r="R10" i="4"/>
  <c r="R25" i="4"/>
  <c r="R9" i="4"/>
  <c r="R27" i="4"/>
  <c r="R19" i="4"/>
  <c r="R11" i="4"/>
  <c r="R18" i="4"/>
  <c r="R17" i="4"/>
  <c r="R26" i="4"/>
  <c r="R24" i="4"/>
  <c r="R16" i="4"/>
  <c r="R8" i="4"/>
  <c r="R22" i="4"/>
  <c r="R21" i="4"/>
  <c r="R7" i="4"/>
</calcChain>
</file>

<file path=xl/sharedStrings.xml><?xml version="1.0" encoding="utf-8"?>
<sst xmlns="http://schemas.openxmlformats.org/spreadsheetml/2006/main" count="74" uniqueCount="61">
  <si>
    <t>Bondsnr</t>
  </si>
  <si>
    <t>Naam</t>
  </si>
  <si>
    <t>Vereniging</t>
  </si>
  <si>
    <t>Regio</t>
  </si>
  <si>
    <t>Regio gem.</t>
  </si>
  <si>
    <t>Algemeen</t>
  </si>
  <si>
    <t>Deelname</t>
  </si>
  <si>
    <t>Baan</t>
  </si>
  <si>
    <t>Organisatie</t>
  </si>
  <si>
    <t>Adres:</t>
  </si>
  <si>
    <t>Locatie
Adres</t>
  </si>
  <si>
    <t>1e</t>
  </si>
  <si>
    <t>2e</t>
  </si>
  <si>
    <t>Deze gegevens zijn opgehaald op:</t>
  </si>
  <si>
    <t>Afgemeld en reserven:</t>
  </si>
  <si>
    <t>Notities</t>
  </si>
  <si>
    <t>Het excel werkboek is ingevuld opgehaald uit MijnHandboogsport met elke wedstrijdklasse in een apart bestand.</t>
  </si>
  <si>
    <t>Macros en formules</t>
  </si>
  <si>
    <t>Dit werkboek gebruikt geen macro's meer; alle automatisering wordt gedaan met formules. Lees onderstaande instructies over het gebruik van dit werkboek. In verband met het automatisch inlezen van de resultaten is het belangrijk geen wijzigingen te maken aan de structuur! Dus geen regels/kolommen weghalen, toevoegen of informatie verplaatsen!</t>
  </si>
  <si>
    <r>
      <rPr>
        <b/>
        <sz val="12"/>
        <rFont val="Arial"/>
        <family val="2"/>
      </rPr>
      <t>Uitleg</t>
    </r>
    <r>
      <rPr>
        <sz val="12"/>
        <rFont val="Arial"/>
        <family val="2"/>
      </rPr>
      <t>: dit blad</t>
    </r>
  </si>
  <si>
    <t>Afdrukken</t>
  </si>
  <si>
    <t>Elke pagina is voorbereid om afgedrukt te worden. Alleen het nuttige deel van de pagina wordt afgedrukt.</t>
  </si>
  <si>
    <t>Aanmelden / afmelden</t>
  </si>
  <si>
    <t>Gekwalificeerde deelnemers kunnen zich afmelden.
Reserves kunnen zich beschikbaar melden en geven daarbij contactgegevens door zodat je ze op kan roepen.</t>
  </si>
  <si>
    <t>Kwalificatie</t>
  </si>
  <si>
    <t>Gelijke resultaten?</t>
  </si>
  <si>
    <t>Contactgegevens</t>
  </si>
  <si>
    <t>E-mail voor het insturen van de uitslagen: nhb-apps-support@handboogsport.nl</t>
  </si>
  <si>
    <t>E-mail bondsbureau: info@handboogsport.nl</t>
  </si>
  <si>
    <t>Dit werkboek bestaat uit 2 bladen:</t>
  </si>
  <si>
    <r>
      <rPr>
        <b/>
        <sz val="12"/>
        <rFont val="Arial"/>
        <family val="2"/>
      </rPr>
      <t>Wedstrijd</t>
    </r>
    <r>
      <rPr>
        <sz val="12"/>
        <rFont val="Arial"/>
        <family val="2"/>
      </rPr>
      <t>: deelnemerslijst, reserve sporters, scores, uitslag</t>
    </r>
  </si>
  <si>
    <t>sorteer mij</t>
  </si>
  <si>
    <t>Totaal</t>
  </si>
  <si>
    <t>scores</t>
  </si>
  <si>
    <t>Uitslag</t>
  </si>
  <si>
    <t>1e:</t>
  </si>
  <si>
    <t>2e:</t>
  </si>
  <si>
    <t>3e:</t>
  </si>
  <si>
    <t>^^</t>
  </si>
  <si>
    <t>pas op: formules!</t>
  </si>
  <si>
    <t>Sorteren: selecteer A6 tot en met T29. Menu: sorteer, aflopend op kolom S.</t>
  </si>
  <si>
    <t>Afdrukken: Ctrl+P</t>
  </si>
  <si>
    <t>Toon uitslag:</t>
  </si>
  <si>
    <t>aantal</t>
  </si>
  <si>
    <r>
      <t xml:space="preserve">Op het blad </t>
    </r>
    <r>
      <rPr>
        <b/>
        <sz val="12"/>
        <rFont val="Arial"/>
        <family val="2"/>
      </rPr>
      <t>Wedstrijd</t>
    </r>
    <r>
      <rPr>
        <sz val="12"/>
        <rFont val="Arial"/>
        <family val="2"/>
      </rPr>
      <t xml:space="preserve"> kan je gegevens van een reserve-sporter kopieren vanaf uit onderste deel van het werkboek.
Pas op met knippen en plakken: kolommen L, R en S bevatten formules en mogen niet overschreven worden.</t>
    </r>
  </si>
  <si>
    <r>
      <t xml:space="preserve">Voer de scores voor de twee kwalificatierondes in op het blad </t>
    </r>
    <r>
      <rPr>
        <b/>
        <sz val="12"/>
        <rFont val="Arial"/>
        <family val="2"/>
      </rPr>
      <t>Wedstrijd</t>
    </r>
    <r>
      <rPr>
        <sz val="12"/>
        <rFont val="Arial"/>
        <family val="2"/>
      </rPr>
      <t xml:space="preserve"> in kolommen J en K.</t>
    </r>
  </si>
  <si>
    <t>Als er gelijke scores zijn dan worden deze in geel gemarkeerd in kolom S. Tel dan de 10-en, 9-ens en eventueel 8-en.</t>
  </si>
  <si>
    <r>
      <t xml:space="preserve">Gelijke resultaten worden op het blad </t>
    </r>
    <r>
      <rPr>
        <b/>
        <sz val="12"/>
        <rFont val="Arial"/>
        <family val="2"/>
      </rPr>
      <t xml:space="preserve">Wedstrijden </t>
    </r>
    <r>
      <rPr>
        <sz val="12"/>
        <rFont val="Arial"/>
        <family val="2"/>
      </rPr>
      <t>in geel gemarkeerd.</t>
    </r>
  </si>
  <si>
    <t>Als er gelijke scores zijn dan worden deze in geel gemarkeerd in kolom S. Tel dan aantal 10-en, 9-ens en eventueel 8-en en schrijf dit in kolom M, N en O. Dit wordt meegenomen in de berekening in kolom S.</t>
  </si>
  <si>
    <t>Sorteren hoeft niet voor het bepalen van de uitslag, maar geeft een duidelijkere uitslag voor de sporters.</t>
  </si>
  <si>
    <t>In kolom R wordt automatisch de uitslag genoteerd: "Rayonkampioen", "2e plaats" en "3e plaats".</t>
  </si>
  <si>
    <t>Hiervoor moet voor iedereen 2 scores ingevoerd zijn.</t>
  </si>
  <si>
    <t>Instructies voor juist gebruik van dit RK programma voor de 25m1pijl competitie</t>
  </si>
  <si>
    <t>Aan het einde van het RK moet het ingevulde bestand teruggestuurd worden voor publicatie van de uitslag (zie onderaan).</t>
  </si>
  <si>
    <t>Datum</t>
  </si>
  <si>
    <t>(hoog nr laag)</t>
  </si>
  <si>
    <t>Beschikbaarheid</t>
  </si>
  <si>
    <t>Sorteer de uitslag door cellen A7 tot en met U31 te selecteren en dan Sorteren te kiezen in het menu.
Sorteer op kolom S. Kies sorteren van hoog naar laag.</t>
  </si>
  <si>
    <t>B</t>
  </si>
  <si>
    <t>Hier komt sporter naam</t>
  </si>
  <si>
    <t>Hier komt ver nr + naam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</si>
</sst>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x14ac:knownFonts="1">
    <font>
      <sz val="10"/>
      <name val="Arial"/>
    </font>
    <font>
      <sz val="10"/>
      <name val="Arial"/>
      <family val="2"/>
    </font>
    <font>
      <sz val="10"/>
      <color indexed="8"/>
      <name val="Arial"/>
      <family val="2"/>
    </font>
    <font>
      <sz val="10"/>
      <name val="Arial"/>
      <family val="2"/>
    </font>
    <font>
      <sz val="14"/>
      <name val="Arial"/>
      <family val="2"/>
    </font>
    <font>
      <sz val="10"/>
      <color indexed="22"/>
      <name val="Arial"/>
      <family val="2"/>
    </font>
    <font>
      <sz val="8"/>
      <name val="Arial"/>
      <family val="2"/>
    </font>
    <font>
      <b/>
      <sz val="10"/>
      <name val="Arial"/>
      <family val="2"/>
    </font>
    <font>
      <sz val="11"/>
      <name val="Arial"/>
      <family val="2"/>
    </font>
    <font>
      <sz val="10"/>
      <color rgb="FFFF0000"/>
      <name val="Arial"/>
      <family val="2"/>
    </font>
    <font>
      <sz val="12"/>
      <name val="Arial"/>
      <family val="2"/>
    </font>
    <font>
      <b/>
      <sz val="12"/>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theme="9" tint="0.39997558519241921"/>
        <bgColor indexed="64"/>
      </patternFill>
    </fill>
  </fills>
  <borders count="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auto="1"/>
      </left>
      <right/>
      <top/>
      <bottom/>
      <diagonal/>
    </border>
    <border>
      <left/>
      <right style="medium">
        <color indexed="64"/>
      </right>
      <top/>
      <bottom/>
      <diagonal/>
    </border>
  </borders>
  <cellStyleXfs count="3">
    <xf numFmtId="0" fontId="0" fillId="0" borderId="0"/>
    <xf numFmtId="0" fontId="2" fillId="0" borderId="0"/>
    <xf numFmtId="0" fontId="1" fillId="0" borderId="0"/>
  </cellStyleXfs>
  <cellXfs count="89">
    <xf numFmtId="0" fontId="0" fillId="0" borderId="0" xfId="0"/>
    <xf numFmtId="0" fontId="0" fillId="0" borderId="0" xfId="0" applyProtection="1">
      <protection locked="0"/>
    </xf>
    <xf numFmtId="0" fontId="0" fillId="0" borderId="0" xfId="0" applyAlignment="1">
      <alignment wrapText="1"/>
    </xf>
    <xf numFmtId="0" fontId="3" fillId="0" borderId="0" xfId="0" applyFont="1" applyProtection="1">
      <protection locked="0"/>
    </xf>
    <xf numFmtId="0" fontId="0" fillId="0" borderId="0" xfId="0" applyProtection="1">
      <protection hidden="1"/>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2" borderId="0" xfId="0" applyFill="1" applyProtection="1">
      <protection locked="0"/>
    </xf>
    <xf numFmtId="164" fontId="0" fillId="0" borderId="0" xfId="0" applyNumberFormat="1" applyAlignment="1" applyProtection="1">
      <alignment horizontal="center"/>
      <protection locked="0"/>
    </xf>
    <xf numFmtId="164" fontId="0" fillId="2" borderId="0" xfId="0" applyNumberFormat="1" applyFill="1" applyAlignment="1" applyProtection="1">
      <alignment horizontal="center"/>
      <protection locked="0"/>
    </xf>
    <xf numFmtId="164" fontId="0" fillId="0" borderId="0" xfId="0" applyNumberFormat="1"/>
    <xf numFmtId="0" fontId="0" fillId="0" borderId="0" xfId="0" applyAlignment="1" applyProtection="1">
      <alignment horizontal="center"/>
      <protection locked="0"/>
    </xf>
    <xf numFmtId="0" fontId="1" fillId="0" borderId="0" xfId="0" applyFont="1" applyAlignment="1">
      <alignment wrapText="1"/>
    </xf>
    <xf numFmtId="0" fontId="1" fillId="0" borderId="0" xfId="0" applyFont="1"/>
    <xf numFmtId="0" fontId="0" fillId="0" borderId="0" xfId="0" applyAlignment="1" applyProtection="1">
      <alignment horizontal="left"/>
      <protection locked="0"/>
    </xf>
    <xf numFmtId="0" fontId="0" fillId="0" borderId="0" xfId="0" applyAlignment="1">
      <alignment horizontal="left"/>
    </xf>
    <xf numFmtId="0" fontId="0" fillId="0" borderId="0" xfId="0" applyAlignment="1">
      <alignment horizontal="center"/>
    </xf>
    <xf numFmtId="0" fontId="1" fillId="0" borderId="0" xfId="0" applyFont="1" applyAlignment="1">
      <alignment horizontal="left"/>
    </xf>
    <xf numFmtId="0" fontId="1" fillId="0" borderId="0" xfId="0" applyFont="1" applyProtection="1">
      <protection locked="0"/>
    </xf>
    <xf numFmtId="0" fontId="1" fillId="0" borderId="0" xfId="0" applyFont="1" applyAlignment="1">
      <alignment horizontal="center"/>
    </xf>
    <xf numFmtId="164" fontId="1" fillId="0" borderId="0" xfId="0" applyNumberFormat="1" applyFont="1"/>
    <xf numFmtId="0" fontId="0" fillId="0" borderId="0" xfId="0" applyAlignment="1">
      <alignment horizontal="right"/>
    </xf>
    <xf numFmtId="0" fontId="1" fillId="2" borderId="0" xfId="0" applyFont="1" applyFill="1" applyAlignment="1" applyProtection="1">
      <alignment horizontal="right"/>
      <protection locked="0"/>
    </xf>
    <xf numFmtId="0" fontId="1" fillId="0" borderId="0" xfId="0" applyFont="1" applyAlignment="1">
      <alignment horizontal="right"/>
    </xf>
    <xf numFmtId="0" fontId="0" fillId="0" borderId="0" xfId="0" applyAlignment="1" applyProtection="1">
      <alignment horizontal="right"/>
      <protection locked="0"/>
    </xf>
    <xf numFmtId="0" fontId="0" fillId="2" borderId="0" xfId="0" applyFill="1" applyAlignment="1" applyProtection="1">
      <alignment wrapText="1"/>
      <protection locked="0"/>
    </xf>
    <xf numFmtId="0" fontId="3" fillId="0" borderId="0" xfId="0" applyFont="1" applyAlignment="1" applyProtection="1">
      <alignment wrapText="1"/>
      <protection hidden="1"/>
    </xf>
    <xf numFmtId="0" fontId="10" fillId="3" borderId="0" xfId="2" applyFont="1" applyFill="1" applyAlignment="1" applyProtection="1">
      <alignment vertical="top"/>
      <protection locked="0"/>
    </xf>
    <xf numFmtId="0" fontId="1" fillId="0" borderId="0" xfId="2" applyAlignment="1" applyProtection="1">
      <alignment vertical="top"/>
      <protection locked="0"/>
    </xf>
    <xf numFmtId="0" fontId="11" fillId="3" borderId="0" xfId="2" applyFont="1" applyFill="1"/>
    <xf numFmtId="0" fontId="11" fillId="3" borderId="0" xfId="2" applyFont="1" applyFill="1" applyAlignment="1">
      <alignment vertical="top"/>
    </xf>
    <xf numFmtId="0" fontId="10" fillId="3" borderId="0" xfId="2" applyFont="1" applyFill="1" applyAlignment="1">
      <alignment vertical="top" wrapText="1"/>
    </xf>
    <xf numFmtId="0" fontId="11" fillId="3" borderId="0" xfId="2" applyFont="1" applyFill="1" applyAlignment="1" applyProtection="1">
      <alignment vertical="top"/>
      <protection locked="0"/>
    </xf>
    <xf numFmtId="0" fontId="10" fillId="0" borderId="0" xfId="2" applyFont="1"/>
    <xf numFmtId="0" fontId="7" fillId="0" borderId="0" xfId="2" applyFont="1" applyAlignment="1" applyProtection="1">
      <alignment vertical="top"/>
      <protection locked="0"/>
    </xf>
    <xf numFmtId="0" fontId="10" fillId="3" borderId="0" xfId="2" applyFont="1" applyFill="1" applyAlignment="1">
      <alignment vertical="top"/>
    </xf>
    <xf numFmtId="0" fontId="10" fillId="0" borderId="0" xfId="2" applyFont="1" applyAlignment="1" applyProtection="1">
      <alignment vertical="top"/>
      <protection locked="0"/>
    </xf>
    <xf numFmtId="0" fontId="0" fillId="3" borderId="0" xfId="0" applyFill="1" applyAlignment="1">
      <alignment wrapText="1"/>
    </xf>
    <xf numFmtId="0" fontId="0" fillId="3" borderId="0" xfId="0" applyFill="1"/>
    <xf numFmtId="0" fontId="0" fillId="3" borderId="0" xfId="0" applyFill="1" applyProtection="1">
      <protection locked="0"/>
    </xf>
    <xf numFmtId="0" fontId="0" fillId="3" borderId="0" xfId="0" applyFill="1" applyAlignment="1">
      <alignment horizontal="right"/>
    </xf>
    <xf numFmtId="0" fontId="8" fillId="3" borderId="0" xfId="0" applyFont="1" applyFill="1" applyAlignment="1" applyProtection="1">
      <alignment horizontal="left" vertical="center"/>
      <protection locked="0"/>
    </xf>
    <xf numFmtId="0" fontId="8" fillId="3" borderId="0" xfId="0" applyFont="1" applyFill="1" applyAlignment="1" applyProtection="1">
      <alignment vertical="center"/>
      <protection locked="0"/>
    </xf>
    <xf numFmtId="0" fontId="8" fillId="3" borderId="0" xfId="0" applyFont="1" applyFill="1" applyAlignment="1" applyProtection="1">
      <alignment horizontal="right" vertical="center"/>
      <protection locked="0"/>
    </xf>
    <xf numFmtId="164" fontId="8" fillId="3" borderId="0" xfId="0" applyNumberFormat="1" applyFont="1" applyFill="1" applyAlignment="1" applyProtection="1">
      <alignment horizontal="left" vertical="center" wrapText="1"/>
      <protection locked="0"/>
    </xf>
    <xf numFmtId="164" fontId="8" fillId="3" borderId="0" xfId="0" applyNumberFormat="1" applyFont="1" applyFill="1" applyAlignment="1" applyProtection="1">
      <alignment vertical="center" wrapText="1"/>
      <protection locked="0"/>
    </xf>
    <xf numFmtId="164" fontId="8" fillId="3" borderId="0" xfId="0" applyNumberFormat="1" applyFont="1" applyFill="1" applyAlignment="1" applyProtection="1">
      <alignment horizontal="right" vertical="center" wrapText="1"/>
      <protection locked="0"/>
    </xf>
    <xf numFmtId="0" fontId="0" fillId="3" borderId="4" xfId="0" applyFill="1" applyBorder="1" applyProtection="1">
      <protection locked="0"/>
    </xf>
    <xf numFmtId="0" fontId="5" fillId="2" borderId="4" xfId="0" applyFont="1" applyFill="1" applyBorder="1" applyAlignment="1" applyProtection="1">
      <alignment horizontal="left"/>
      <protection hidden="1"/>
    </xf>
    <xf numFmtId="0" fontId="1" fillId="0" borderId="4" xfId="0" applyFont="1" applyBorder="1"/>
    <xf numFmtId="0" fontId="1" fillId="0" borderId="5" xfId="0" applyFont="1" applyBorder="1"/>
    <xf numFmtId="0" fontId="0" fillId="3" borderId="5" xfId="0" applyFill="1" applyBorder="1" applyProtection="1">
      <protection locked="0"/>
    </xf>
    <xf numFmtId="0" fontId="1" fillId="2" borderId="5" xfId="0" applyFont="1" applyFill="1" applyBorder="1" applyProtection="1">
      <protection locked="0"/>
    </xf>
    <xf numFmtId="0" fontId="1" fillId="0" borderId="0" xfId="0" applyFont="1" applyAlignment="1" applyProtection="1">
      <alignment horizontal="right"/>
      <protection locked="0"/>
    </xf>
    <xf numFmtId="0" fontId="0" fillId="3" borderId="0" xfId="0" applyFill="1" applyAlignment="1" applyProtection="1">
      <alignment horizontal="center" vertical="center"/>
      <protection locked="0"/>
    </xf>
    <xf numFmtId="0" fontId="3" fillId="3" borderId="0" xfId="0" applyFont="1" applyFill="1" applyProtection="1">
      <protection locked="0"/>
    </xf>
    <xf numFmtId="0" fontId="1" fillId="3" borderId="1" xfId="0" applyFont="1" applyFill="1" applyBorder="1"/>
    <xf numFmtId="0" fontId="0" fillId="3" borderId="1" xfId="0" applyFill="1" applyBorder="1" applyAlignment="1">
      <alignment horizontal="left"/>
    </xf>
    <xf numFmtId="0" fontId="0" fillId="3" borderId="1" xfId="0" applyFill="1" applyBorder="1"/>
    <xf numFmtId="0" fontId="0" fillId="3" borderId="1" xfId="0" applyFill="1" applyBorder="1" applyAlignment="1">
      <alignment horizontal="center"/>
    </xf>
    <xf numFmtId="164" fontId="0" fillId="3" borderId="1" xfId="0" applyNumberFormat="1" applyFill="1" applyBorder="1"/>
    <xf numFmtId="0" fontId="0" fillId="3" borderId="1" xfId="0" applyFill="1" applyBorder="1" applyAlignment="1">
      <alignment horizontal="right"/>
    </xf>
    <xf numFmtId="0" fontId="1" fillId="3" borderId="0" xfId="0" applyFont="1" applyFill="1" applyProtection="1">
      <protection locked="0"/>
    </xf>
    <xf numFmtId="0" fontId="0" fillId="3" borderId="0" xfId="0" applyFill="1" applyAlignment="1">
      <alignment horizontal="left"/>
    </xf>
    <xf numFmtId="0" fontId="9" fillId="3" borderId="0" xfId="0" applyFont="1" applyFill="1" applyProtection="1">
      <protection locked="0"/>
    </xf>
    <xf numFmtId="164" fontId="0" fillId="3" borderId="0" xfId="0" applyNumberFormat="1" applyFill="1"/>
    <xf numFmtId="0" fontId="0" fillId="3" borderId="0" xfId="0" applyFill="1" applyAlignment="1">
      <alignment horizontal="center"/>
    </xf>
    <xf numFmtId="0" fontId="0" fillId="3" borderId="0" xfId="0" applyFill="1" applyAlignment="1" applyProtection="1">
      <alignment horizontal="left"/>
      <protection locked="0"/>
    </xf>
    <xf numFmtId="0" fontId="1" fillId="3" borderId="1" xfId="0" applyFont="1" applyFill="1" applyBorder="1" applyAlignment="1">
      <alignment horizontal="right"/>
    </xf>
    <xf numFmtId="0" fontId="9" fillId="3" borderId="0" xfId="0" quotePrefix="1" applyFont="1" applyFill="1" applyAlignment="1">
      <alignment horizontal="right"/>
    </xf>
    <xf numFmtId="0" fontId="9" fillId="3" borderId="0" xfId="0" quotePrefix="1" applyFont="1" applyFill="1" applyAlignment="1">
      <alignment horizontal="center"/>
    </xf>
    <xf numFmtId="0" fontId="9" fillId="3" borderId="0" xfId="0" applyFont="1" applyFill="1" applyAlignment="1">
      <alignment horizontal="right"/>
    </xf>
    <xf numFmtId="0" fontId="9" fillId="3" borderId="0" xfId="0" applyFont="1" applyFill="1"/>
    <xf numFmtId="0" fontId="0" fillId="3" borderId="0" xfId="0" applyFill="1" applyAlignment="1" applyProtection="1">
      <alignment wrapText="1"/>
      <protection hidden="1"/>
    </xf>
    <xf numFmtId="0" fontId="6" fillId="4" borderId="0" xfId="0" applyFont="1" applyFill="1" applyProtection="1">
      <protection locked="0"/>
    </xf>
    <xf numFmtId="0" fontId="1" fillId="4" borderId="0" xfId="0" applyFont="1" applyFill="1" applyAlignment="1" applyProtection="1">
      <alignment horizontal="center"/>
      <protection locked="0"/>
    </xf>
    <xf numFmtId="0" fontId="1" fillId="2" borderId="0" xfId="0" applyFont="1" applyFill="1" applyProtection="1">
      <protection locked="0"/>
    </xf>
    <xf numFmtId="0" fontId="1" fillId="5" borderId="0" xfId="0" applyFont="1" applyFill="1" applyAlignment="1">
      <alignment horizontal="center"/>
    </xf>
    <xf numFmtId="0" fontId="4" fillId="2" borderId="3" xfId="0"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2" borderId="2" xfId="0" applyFont="1" applyFill="1" applyBorder="1" applyAlignment="1" applyProtection="1">
      <alignment horizontal="center"/>
      <protection locked="0"/>
    </xf>
    <xf numFmtId="0" fontId="1" fillId="2" borderId="0" xfId="0" applyFont="1" applyFill="1" applyAlignment="1" applyProtection="1">
      <alignment horizontal="right"/>
      <protection locked="0"/>
    </xf>
    <xf numFmtId="0" fontId="0" fillId="2" borderId="0" xfId="0" applyFill="1" applyAlignment="1" applyProtection="1">
      <alignment horizontal="center"/>
      <protection locked="0"/>
    </xf>
    <xf numFmtId="0" fontId="8" fillId="3" borderId="0" xfId="0" applyFont="1" applyFill="1" applyAlignment="1" applyProtection="1">
      <alignment horizontal="left" vertical="center"/>
      <protection locked="0"/>
    </xf>
    <xf numFmtId="164" fontId="8" fillId="3" borderId="0" xfId="0" applyNumberFormat="1" applyFont="1" applyFill="1" applyAlignment="1" applyProtection="1">
      <alignment horizontal="left" vertical="center" wrapText="1"/>
      <protection locked="0"/>
    </xf>
    <xf numFmtId="0" fontId="1" fillId="2" borderId="0" xfId="0" applyFont="1" applyFill="1" applyAlignment="1" applyProtection="1">
      <alignment horizontal="center"/>
      <protection locked="0"/>
    </xf>
    <xf numFmtId="0" fontId="9" fillId="0" borderId="4" xfId="0" applyFont="1" applyBorder="1" applyAlignment="1" applyProtection="1">
      <alignment horizontal="left" vertical="center" wrapText="1"/>
      <protection hidden="1"/>
    </xf>
    <xf numFmtId="0" fontId="9" fillId="0" borderId="0" xfId="0" applyFont="1" applyAlignment="1" applyProtection="1">
      <alignment horizontal="left" vertical="center" wrapText="1"/>
      <protection hidden="1"/>
    </xf>
    <xf numFmtId="0" fontId="8" fillId="3" borderId="5" xfId="0" applyFont="1" applyFill="1" applyBorder="1" applyAlignment="1" applyProtection="1">
      <alignment horizontal="left" vertical="center"/>
      <protection locked="0"/>
    </xf>
  </cellXfs>
  <cellStyles count="3">
    <cellStyle name="Normal" xfId="0" builtinId="0"/>
    <cellStyle name="Normal 2" xfId="2" xr:uid="{C91EDC24-51C3-4FC0-9914-71A273B5E286}"/>
    <cellStyle name="Standaard_Vers" xfId="1" xr:uid="{00000000-0005-0000-0000-000001000000}"/>
  </cellStyles>
  <dxfs count="2">
    <dxf>
      <font>
        <color rgb="FF9C5700"/>
      </font>
      <fill>
        <patternFill>
          <bgColor rgb="FFFFEB9C"/>
        </patternFill>
      </fill>
    </dxf>
    <dxf>
      <font>
        <strike val="0"/>
        <color auto="1"/>
      </font>
      <fill>
        <patternFill patternType="solid">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380CA-469D-4A31-B933-BC719C1B440A}">
  <dimension ref="A1:B40"/>
  <sheetViews>
    <sheetView tabSelected="1" workbookViewId="0"/>
  </sheetViews>
  <sheetFormatPr defaultColWidth="0" defaultRowHeight="15" zeroHeight="1" x14ac:dyDescent="0.2"/>
  <cols>
    <col min="1" max="1" width="9.140625" style="36" customWidth="1"/>
    <col min="2" max="2" width="118" style="36" customWidth="1"/>
    <col min="3" max="16384" width="9.140625" style="28" hidden="1"/>
  </cols>
  <sheetData>
    <row r="1" spans="1:2" x14ac:dyDescent="0.2">
      <c r="A1" s="27"/>
      <c r="B1" s="27"/>
    </row>
    <row r="2" spans="1:2" ht="15.75" x14ac:dyDescent="0.25">
      <c r="A2" s="29" t="s">
        <v>52</v>
      </c>
      <c r="B2" s="27"/>
    </row>
    <row r="3" spans="1:2" x14ac:dyDescent="0.2">
      <c r="A3" s="27"/>
      <c r="B3" s="27"/>
    </row>
    <row r="4" spans="1:2" ht="15.75" x14ac:dyDescent="0.2">
      <c r="A4" s="30" t="s">
        <v>5</v>
      </c>
      <c r="B4" s="27"/>
    </row>
    <row r="5" spans="1:2" x14ac:dyDescent="0.2">
      <c r="A5" s="27"/>
      <c r="B5" s="31" t="s">
        <v>16</v>
      </c>
    </row>
    <row r="6" spans="1:2" ht="30" x14ac:dyDescent="0.2">
      <c r="A6" s="27"/>
      <c r="B6" s="31" t="s">
        <v>53</v>
      </c>
    </row>
    <row r="7" spans="1:2" x14ac:dyDescent="0.2">
      <c r="A7" s="27"/>
      <c r="B7" s="31"/>
    </row>
    <row r="8" spans="1:2" ht="15.75" x14ac:dyDescent="0.2">
      <c r="A8" s="32" t="s">
        <v>17</v>
      </c>
      <c r="B8" s="31"/>
    </row>
    <row r="9" spans="1:2" ht="60" x14ac:dyDescent="0.2">
      <c r="A9" s="27"/>
      <c r="B9" s="31" t="s">
        <v>18</v>
      </c>
    </row>
    <row r="10" spans="1:2" x14ac:dyDescent="0.2">
      <c r="A10" s="27"/>
      <c r="B10" s="31"/>
    </row>
    <row r="11" spans="1:2" x14ac:dyDescent="0.2">
      <c r="A11" s="33" t="s">
        <v>29</v>
      </c>
      <c r="B11" s="31"/>
    </row>
    <row r="12" spans="1:2" ht="15.75" x14ac:dyDescent="0.2">
      <c r="A12" s="27"/>
      <c r="B12" s="31" t="s">
        <v>19</v>
      </c>
    </row>
    <row r="13" spans="1:2" ht="15.75" x14ac:dyDescent="0.2">
      <c r="A13" s="27"/>
      <c r="B13" s="31" t="s">
        <v>30</v>
      </c>
    </row>
    <row r="14" spans="1:2" x14ac:dyDescent="0.2">
      <c r="A14" s="27"/>
      <c r="B14" s="31"/>
    </row>
    <row r="15" spans="1:2" ht="15.75" x14ac:dyDescent="0.2">
      <c r="A15" s="30" t="s">
        <v>20</v>
      </c>
      <c r="B15" s="27"/>
    </row>
    <row r="16" spans="1:2" x14ac:dyDescent="0.2">
      <c r="A16" s="27"/>
      <c r="B16" s="31" t="s">
        <v>21</v>
      </c>
    </row>
    <row r="17" spans="1:2" x14ac:dyDescent="0.2">
      <c r="A17" s="27"/>
      <c r="B17" s="31"/>
    </row>
    <row r="18" spans="1:2" ht="15.75" x14ac:dyDescent="0.2">
      <c r="A18" s="30" t="s">
        <v>22</v>
      </c>
      <c r="B18" s="27"/>
    </row>
    <row r="19" spans="1:2" ht="30" x14ac:dyDescent="0.2">
      <c r="A19" s="27"/>
      <c r="B19" s="31" t="s">
        <v>23</v>
      </c>
    </row>
    <row r="20" spans="1:2" ht="33.75" customHeight="1" x14ac:dyDescent="0.2">
      <c r="A20" s="27"/>
      <c r="B20" s="31" t="s">
        <v>44</v>
      </c>
    </row>
    <row r="21" spans="1:2" x14ac:dyDescent="0.2">
      <c r="A21" s="27"/>
      <c r="B21" s="31"/>
    </row>
    <row r="22" spans="1:2" ht="15.75" x14ac:dyDescent="0.2">
      <c r="A22" s="30" t="s">
        <v>24</v>
      </c>
      <c r="B22" s="27"/>
    </row>
    <row r="23" spans="1:2" ht="15.75" x14ac:dyDescent="0.2">
      <c r="A23" s="27"/>
      <c r="B23" s="31" t="s">
        <v>45</v>
      </c>
    </row>
    <row r="24" spans="1:2" ht="18.75" customHeight="1" x14ac:dyDescent="0.2">
      <c r="A24" s="27"/>
      <c r="B24" s="31" t="s">
        <v>46</v>
      </c>
    </row>
    <row r="25" spans="1:2" ht="30" x14ac:dyDescent="0.2">
      <c r="A25" s="27"/>
      <c r="B25" s="31" t="s">
        <v>57</v>
      </c>
    </row>
    <row r="26" spans="1:2" x14ac:dyDescent="0.2">
      <c r="A26" s="27"/>
      <c r="B26" s="31"/>
    </row>
    <row r="27" spans="1:2" ht="15.75" x14ac:dyDescent="0.2">
      <c r="A27" s="30" t="s">
        <v>25</v>
      </c>
      <c r="B27" s="27"/>
    </row>
    <row r="28" spans="1:2" ht="15.75" x14ac:dyDescent="0.2">
      <c r="A28" s="27"/>
      <c r="B28" s="31" t="s">
        <v>47</v>
      </c>
    </row>
    <row r="29" spans="1:2" ht="30" x14ac:dyDescent="0.2">
      <c r="A29" s="27"/>
      <c r="B29" s="31" t="s">
        <v>48</v>
      </c>
    </row>
    <row r="30" spans="1:2" x14ac:dyDescent="0.2">
      <c r="A30" s="27"/>
      <c r="B30" s="31"/>
    </row>
    <row r="31" spans="1:2" ht="15.75" x14ac:dyDescent="0.2">
      <c r="A31" s="32" t="s">
        <v>34</v>
      </c>
      <c r="B31" s="31"/>
    </row>
    <row r="32" spans="1:2" x14ac:dyDescent="0.2">
      <c r="A32" s="27"/>
      <c r="B32" s="31" t="s">
        <v>50</v>
      </c>
    </row>
    <row r="33" spans="1:2" x14ac:dyDescent="0.2">
      <c r="A33" s="27"/>
      <c r="B33" s="31" t="s">
        <v>51</v>
      </c>
    </row>
    <row r="34" spans="1:2" ht="15.75" x14ac:dyDescent="0.2">
      <c r="A34" s="30"/>
      <c r="B34" s="27" t="s">
        <v>49</v>
      </c>
    </row>
    <row r="35" spans="1:2" ht="30" x14ac:dyDescent="0.2">
      <c r="A35" s="27"/>
      <c r="B35" s="31" t="s">
        <v>57</v>
      </c>
    </row>
    <row r="36" spans="1:2" x14ac:dyDescent="0.2">
      <c r="A36" s="27"/>
      <c r="B36" s="31"/>
    </row>
    <row r="37" spans="1:2" s="34" customFormat="1" ht="15.75" x14ac:dyDescent="0.2">
      <c r="A37" s="30" t="s">
        <v>26</v>
      </c>
      <c r="B37" s="32"/>
    </row>
    <row r="38" spans="1:2" s="34" customFormat="1" ht="15.75" x14ac:dyDescent="0.2">
      <c r="A38" s="32"/>
      <c r="B38" s="31" t="s">
        <v>27</v>
      </c>
    </row>
    <row r="39" spans="1:2" x14ac:dyDescent="0.2">
      <c r="A39" s="27"/>
      <c r="B39" s="35" t="s">
        <v>28</v>
      </c>
    </row>
    <row r="40" spans="1:2" x14ac:dyDescent="0.2">
      <c r="A40" s="27"/>
      <c r="B40" s="27"/>
    </row>
  </sheetData>
  <pageMargins left="0.79" right="0.79" top="0.98" bottom="0.98"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1">
    <pageSetUpPr fitToPage="1"/>
  </sheetPr>
  <dimension ref="A1:Y252"/>
  <sheetViews>
    <sheetView zoomScaleNormal="100" workbookViewId="0"/>
  </sheetViews>
  <sheetFormatPr defaultColWidth="0" defaultRowHeight="12.75" zeroHeight="1" x14ac:dyDescent="0.2"/>
  <cols>
    <col min="1" max="1" width="8.5703125" style="1" customWidth="1"/>
    <col min="2" max="2" width="4.28515625" style="1" customWidth="1"/>
    <col min="3" max="3" width="2.140625" style="4" bestFit="1" customWidth="1"/>
    <col min="4" max="4" width="7.85546875" style="14" customWidth="1"/>
    <col min="5" max="5" width="28.42578125" style="1" customWidth="1"/>
    <col min="6" max="6" width="26.5703125" style="1" customWidth="1"/>
    <col min="7" max="7" width="7" style="11" bestFit="1" customWidth="1"/>
    <col min="8" max="8" width="26.85546875" style="1" customWidth="1"/>
    <col min="9" max="9" width="11.5703125" style="8" bestFit="1" customWidth="1"/>
    <col min="10" max="11" width="5" style="24" customWidth="1"/>
    <col min="12" max="12" width="6.85546875" style="24" customWidth="1"/>
    <col min="13" max="13" width="4" style="24" bestFit="1" customWidth="1"/>
    <col min="14" max="14" width="3.85546875" style="24" customWidth="1"/>
    <col min="15" max="15" width="3.7109375" style="24" customWidth="1"/>
    <col min="16" max="17" width="2.140625" style="1" customWidth="1"/>
    <col min="18" max="18" width="15.7109375" style="1" customWidth="1"/>
    <col min="19" max="19" width="13.7109375" style="1" customWidth="1"/>
    <col min="20" max="20" width="19.5703125" style="26" customWidth="1"/>
    <col min="21" max="21" width="64.42578125" style="26" customWidth="1"/>
    <col min="22" max="25" width="0" style="1" hidden="1" customWidth="1"/>
    <col min="26" max="16384" width="9.140625" style="1" hidden="1"/>
  </cols>
  <sheetData>
    <row r="1" spans="1:25" ht="13.5" thickBot="1" x14ac:dyDescent="0.25">
      <c r="A1" s="54"/>
      <c r="B1" s="38"/>
      <c r="C1" s="38"/>
      <c r="D1" s="38"/>
      <c r="E1" s="38"/>
      <c r="F1" s="38"/>
      <c r="G1" s="38"/>
      <c r="H1" s="39"/>
      <c r="I1" s="38"/>
      <c r="J1" s="40"/>
      <c r="K1" s="40"/>
      <c r="L1" s="40"/>
      <c r="M1" s="40"/>
      <c r="N1" s="40"/>
      <c r="O1" s="40"/>
      <c r="P1" s="38"/>
      <c r="Q1" s="38"/>
      <c r="R1" s="38"/>
      <c r="S1" s="39"/>
      <c r="T1" s="37"/>
      <c r="U1" s="37"/>
    </row>
    <row r="2" spans="1:25" ht="18" x14ac:dyDescent="0.25">
      <c r="A2" s="39"/>
      <c r="B2" s="39"/>
      <c r="C2" s="78" t="str">
        <f>"Rayonkampioenschappen 25m1pijl &lt;seizoen&gt;, Rayon #, &lt;klasse&gt;"</f>
        <v>Rayonkampioenschappen 25m1pijl &lt;seizoen&gt;, Rayon #, &lt;klasse&gt;</v>
      </c>
      <c r="D2" s="79"/>
      <c r="E2" s="79"/>
      <c r="F2" s="79"/>
      <c r="G2" s="79"/>
      <c r="H2" s="79"/>
      <c r="I2" s="79"/>
      <c r="J2" s="79"/>
      <c r="K2" s="79"/>
      <c r="L2" s="79"/>
      <c r="M2" s="79"/>
      <c r="N2" s="79"/>
      <c r="O2" s="79"/>
      <c r="P2" s="79"/>
      <c r="Q2" s="79"/>
      <c r="R2" s="80"/>
      <c r="S2" s="39"/>
      <c r="T2" s="62"/>
      <c r="U2" s="62"/>
    </row>
    <row r="3" spans="1:25" ht="36.75" customHeight="1" x14ac:dyDescent="0.2">
      <c r="A3" s="39"/>
      <c r="B3" s="39"/>
      <c r="C3" s="47"/>
      <c r="D3" s="83" t="s">
        <v>8</v>
      </c>
      <c r="E3" s="83"/>
      <c r="F3" s="42"/>
      <c r="G3" s="43" t="s">
        <v>9</v>
      </c>
      <c r="H3" s="84" t="s">
        <v>10</v>
      </c>
      <c r="I3" s="84"/>
      <c r="J3" s="83" t="s">
        <v>54</v>
      </c>
      <c r="K3" s="83"/>
      <c r="L3" s="83"/>
      <c r="M3" s="83"/>
      <c r="N3" s="83"/>
      <c r="O3" s="83"/>
      <c r="P3" s="83"/>
      <c r="Q3" s="83"/>
      <c r="R3" s="88"/>
      <c r="S3" s="86" t="s">
        <v>40</v>
      </c>
      <c r="T3" s="87"/>
      <c r="U3" s="87"/>
    </row>
    <row r="4" spans="1:25" ht="14.25" x14ac:dyDescent="0.2">
      <c r="A4" s="39"/>
      <c r="B4" s="39"/>
      <c r="C4" s="47"/>
      <c r="D4" s="41"/>
      <c r="E4" s="41"/>
      <c r="F4" s="42"/>
      <c r="G4" s="43"/>
      <c r="H4" s="44"/>
      <c r="I4" s="44"/>
      <c r="J4" s="85" t="s">
        <v>33</v>
      </c>
      <c r="K4" s="85"/>
      <c r="L4" s="46"/>
      <c r="M4" s="81" t="s">
        <v>43</v>
      </c>
      <c r="N4" s="81"/>
      <c r="O4" s="22"/>
      <c r="P4" s="45"/>
      <c r="Q4" s="45"/>
      <c r="R4" s="51"/>
      <c r="S4" s="73"/>
      <c r="T4" s="73"/>
      <c r="U4" s="73"/>
      <c r="X4" s="53" t="s">
        <v>42</v>
      </c>
      <c r="Y4" s="1" t="b">
        <f>AND(COUNTA(K7:K31)&gt;0,COUNTA(J7:J31)=COUNTA(K7:K31))</f>
        <v>0</v>
      </c>
    </row>
    <row r="5" spans="1:25" x14ac:dyDescent="0.2">
      <c r="A5" s="82" t="s">
        <v>7</v>
      </c>
      <c r="B5" s="82"/>
      <c r="C5" s="48">
        <v>0</v>
      </c>
      <c r="D5" s="6" t="s">
        <v>0</v>
      </c>
      <c r="E5" s="7" t="s">
        <v>1</v>
      </c>
      <c r="F5" s="7" t="s">
        <v>2</v>
      </c>
      <c r="G5" s="5" t="s">
        <v>3</v>
      </c>
      <c r="H5" s="7"/>
      <c r="I5" s="9" t="s">
        <v>4</v>
      </c>
      <c r="J5" s="22" t="s">
        <v>11</v>
      </c>
      <c r="K5" s="22" t="s">
        <v>12</v>
      </c>
      <c r="L5" s="22" t="s">
        <v>32</v>
      </c>
      <c r="M5" s="22">
        <v>10</v>
      </c>
      <c r="N5" s="22">
        <v>9</v>
      </c>
      <c r="O5" s="22">
        <v>8</v>
      </c>
      <c r="P5" s="7"/>
      <c r="Q5" s="7"/>
      <c r="R5" s="52" t="s">
        <v>34</v>
      </c>
      <c r="S5" s="75" t="s">
        <v>31</v>
      </c>
      <c r="T5" s="25" t="s">
        <v>6</v>
      </c>
      <c r="U5" s="25" t="s">
        <v>15</v>
      </c>
      <c r="X5" s="53" t="s">
        <v>35</v>
      </c>
      <c r="Y5" s="1">
        <f>IF(Y4,IF(LARGE($S$7:$S$31,1)&gt;0,LARGE($S$7:$S$31,1),-1),-2)</f>
        <v>-2</v>
      </c>
    </row>
    <row r="6" spans="1:25" x14ac:dyDescent="0.2">
      <c r="A6" s="5"/>
      <c r="B6" s="5"/>
      <c r="C6" s="48"/>
      <c r="D6" s="6"/>
      <c r="E6" s="7"/>
      <c r="F6" s="7"/>
      <c r="G6" s="5"/>
      <c r="H6" s="7"/>
      <c r="I6" s="9"/>
      <c r="J6" s="22"/>
      <c r="K6" s="22"/>
      <c r="L6" s="22"/>
      <c r="M6" s="22"/>
      <c r="N6" s="22"/>
      <c r="O6" s="22"/>
      <c r="P6" s="7"/>
      <c r="Q6" s="7"/>
      <c r="R6" s="52"/>
      <c r="S6" s="74" t="s">
        <v>55</v>
      </c>
      <c r="T6" s="25"/>
      <c r="U6" s="25"/>
      <c r="X6" s="53"/>
    </row>
    <row r="7" spans="1:25" s="18" customFormat="1" x14ac:dyDescent="0.2">
      <c r="A7" s="18">
        <v>1</v>
      </c>
      <c r="B7" s="18" t="s">
        <v>58</v>
      </c>
      <c r="C7" s="49"/>
      <c r="D7" s="17">
        <v>100001</v>
      </c>
      <c r="E7" s="13" t="s">
        <v>59</v>
      </c>
      <c r="F7" s="17" t="s">
        <v>60</v>
      </c>
      <c r="G7" s="19">
        <v>100</v>
      </c>
      <c r="H7" s="13"/>
      <c r="I7" s="20"/>
      <c r="J7" s="23"/>
      <c r="K7" s="23"/>
      <c r="L7" s="23" t="str">
        <f t="shared" ref="L7:L31" si="0">IF(J7&lt;&gt;"",J7+K7,"")</f>
        <v/>
      </c>
      <c r="M7" s="23"/>
      <c r="N7" s="23"/>
      <c r="O7" s="23"/>
      <c r="P7" s="13"/>
      <c r="Q7" s="13"/>
      <c r="R7" s="50" t="str">
        <f t="shared" ref="R7:R31" si="1">IF(S7=$Y$5,"Rayonkampioen",IF(S7=$Y$7,"2e plaats",IF(S7=$Y$8,"3e plaats","")))</f>
        <v/>
      </c>
      <c r="S7" s="13">
        <f t="shared" ref="S7:S31" si="2">IF(L7&lt;&gt;"", L7+M7/100+N7/10000+O7/1000000,0)</f>
        <v>0</v>
      </c>
      <c r="T7" s="2"/>
      <c r="U7" s="2"/>
      <c r="V7" s="13"/>
      <c r="W7" s="13"/>
      <c r="X7" s="53" t="s">
        <v>36</v>
      </c>
      <c r="Y7" s="1">
        <f>IF(Y4,IF(LARGE($S$7:$S$31,2)&gt;0,LARGE($S$7:$S$31,2),-1),-2)</f>
        <v>-2</v>
      </c>
    </row>
    <row r="8" spans="1:25" s="18" customFormat="1" x14ac:dyDescent="0.2">
      <c r="C8" s="49"/>
      <c r="D8" s="17"/>
      <c r="E8" s="13"/>
      <c r="F8" s="13"/>
      <c r="G8" s="19"/>
      <c r="H8" s="13"/>
      <c r="I8" s="20"/>
      <c r="J8" s="23"/>
      <c r="K8" s="23"/>
      <c r="L8" s="23" t="str">
        <f t="shared" si="0"/>
        <v/>
      </c>
      <c r="M8" s="23"/>
      <c r="N8" s="23"/>
      <c r="O8" s="23"/>
      <c r="P8" s="13"/>
      <c r="Q8" s="13"/>
      <c r="R8" s="50" t="str">
        <f t="shared" si="1"/>
        <v/>
      </c>
      <c r="S8" s="13">
        <f t="shared" si="2"/>
        <v>0</v>
      </c>
      <c r="T8" s="12"/>
      <c r="U8" s="12"/>
      <c r="V8" s="13"/>
      <c r="W8" s="13"/>
      <c r="X8" s="53" t="s">
        <v>37</v>
      </c>
      <c r="Y8" s="1">
        <f>IF(Y4,IF(LARGE($S$7:$S$31,3)&gt;0,LARGE($S$7:$S$31,3),-1),-2)</f>
        <v>-2</v>
      </c>
    </row>
    <row r="9" spans="1:25" x14ac:dyDescent="0.2">
      <c r="A9" s="18"/>
      <c r="B9" s="18"/>
      <c r="C9" s="49"/>
      <c r="D9" s="17"/>
      <c r="E9" s="13"/>
      <c r="F9" s="13"/>
      <c r="G9" s="19"/>
      <c r="H9" s="13"/>
      <c r="I9" s="20"/>
      <c r="J9" s="23"/>
      <c r="K9" s="23"/>
      <c r="L9" s="23" t="str">
        <f t="shared" si="0"/>
        <v/>
      </c>
      <c r="M9" s="23"/>
      <c r="N9" s="23"/>
      <c r="O9" s="23"/>
      <c r="P9" s="13"/>
      <c r="Q9" s="13"/>
      <c r="R9" s="50" t="str">
        <f t="shared" si="1"/>
        <v/>
      </c>
      <c r="S9" s="13">
        <f t="shared" si="2"/>
        <v>0</v>
      </c>
      <c r="T9" s="12"/>
      <c r="U9" s="12"/>
      <c r="V9"/>
      <c r="W9"/>
    </row>
    <row r="10" spans="1:25" x14ac:dyDescent="0.2">
      <c r="A10" s="18"/>
      <c r="B10" s="18"/>
      <c r="C10" s="49"/>
      <c r="D10" s="17"/>
      <c r="E10" s="13"/>
      <c r="F10" s="13"/>
      <c r="G10" s="19"/>
      <c r="H10" s="13"/>
      <c r="I10" s="20"/>
      <c r="J10" s="23"/>
      <c r="K10" s="23"/>
      <c r="L10" s="23" t="str">
        <f t="shared" si="0"/>
        <v/>
      </c>
      <c r="M10" s="23"/>
      <c r="N10" s="23"/>
      <c r="O10" s="23"/>
      <c r="P10" s="13"/>
      <c r="Q10" s="13"/>
      <c r="R10" s="50" t="str">
        <f t="shared" si="1"/>
        <v/>
      </c>
      <c r="S10" s="13">
        <f t="shared" si="2"/>
        <v>0</v>
      </c>
      <c r="T10" s="2"/>
      <c r="U10" s="2"/>
      <c r="V10"/>
      <c r="W10"/>
    </row>
    <row r="11" spans="1:25" x14ac:dyDescent="0.2">
      <c r="A11" s="18"/>
      <c r="B11" s="18"/>
      <c r="C11" s="49"/>
      <c r="D11" s="17"/>
      <c r="E11" s="13"/>
      <c r="F11" s="13"/>
      <c r="G11" s="19"/>
      <c r="H11" s="13"/>
      <c r="I11" s="20"/>
      <c r="J11" s="23"/>
      <c r="K11" s="23"/>
      <c r="L11" s="23" t="str">
        <f t="shared" si="0"/>
        <v/>
      </c>
      <c r="M11" s="23"/>
      <c r="N11" s="23"/>
      <c r="O11" s="23"/>
      <c r="P11" s="13"/>
      <c r="Q11" s="13"/>
      <c r="R11" s="50" t="str">
        <f t="shared" si="1"/>
        <v/>
      </c>
      <c r="S11" s="13">
        <f t="shared" si="2"/>
        <v>0</v>
      </c>
      <c r="T11" s="2"/>
      <c r="U11" s="2"/>
      <c r="V11"/>
      <c r="W11"/>
    </row>
    <row r="12" spans="1:25" x14ac:dyDescent="0.2">
      <c r="A12" s="18"/>
      <c r="B12" s="18"/>
      <c r="C12" s="49"/>
      <c r="D12" s="17"/>
      <c r="E12" s="13"/>
      <c r="F12" s="13"/>
      <c r="G12" s="19"/>
      <c r="H12" s="13"/>
      <c r="I12" s="20"/>
      <c r="J12" s="23"/>
      <c r="K12" s="23"/>
      <c r="L12" s="23" t="str">
        <f t="shared" si="0"/>
        <v/>
      </c>
      <c r="M12" s="23"/>
      <c r="N12" s="23"/>
      <c r="O12" s="23"/>
      <c r="P12" s="13"/>
      <c r="Q12" s="13"/>
      <c r="R12" s="50" t="str">
        <f t="shared" si="1"/>
        <v/>
      </c>
      <c r="S12" s="13">
        <f t="shared" si="2"/>
        <v>0</v>
      </c>
      <c r="T12" s="2"/>
      <c r="U12" s="2"/>
      <c r="V12"/>
      <c r="W12"/>
    </row>
    <row r="13" spans="1:25" x14ac:dyDescent="0.2">
      <c r="A13" s="18"/>
      <c r="B13" s="18"/>
      <c r="C13" s="49"/>
      <c r="D13" s="17"/>
      <c r="E13" s="13"/>
      <c r="F13" s="13"/>
      <c r="G13" s="19"/>
      <c r="H13" s="13"/>
      <c r="I13" s="20"/>
      <c r="J13" s="23"/>
      <c r="K13" s="23"/>
      <c r="L13" s="23" t="str">
        <f t="shared" si="0"/>
        <v/>
      </c>
      <c r="M13" s="23"/>
      <c r="N13" s="23"/>
      <c r="O13" s="23"/>
      <c r="P13" s="13"/>
      <c r="Q13" s="13"/>
      <c r="R13" s="50" t="str">
        <f t="shared" si="1"/>
        <v/>
      </c>
      <c r="S13" s="13">
        <f t="shared" si="2"/>
        <v>0</v>
      </c>
      <c r="T13" s="2"/>
      <c r="U13" s="2"/>
      <c r="V13"/>
      <c r="W13"/>
    </row>
    <row r="14" spans="1:25" x14ac:dyDescent="0.2">
      <c r="A14" s="18"/>
      <c r="B14" s="18"/>
      <c r="C14" s="49"/>
      <c r="D14" s="17"/>
      <c r="E14" s="13"/>
      <c r="F14" s="13"/>
      <c r="G14" s="19"/>
      <c r="H14" s="13"/>
      <c r="I14" s="20"/>
      <c r="J14" s="23"/>
      <c r="K14" s="23"/>
      <c r="L14" s="23" t="str">
        <f t="shared" si="0"/>
        <v/>
      </c>
      <c r="M14" s="23"/>
      <c r="N14" s="23"/>
      <c r="O14" s="23"/>
      <c r="P14" s="13"/>
      <c r="Q14" s="13"/>
      <c r="R14" s="50" t="str">
        <f t="shared" si="1"/>
        <v/>
      </c>
      <c r="S14" s="13">
        <f t="shared" si="2"/>
        <v>0</v>
      </c>
      <c r="T14" s="2"/>
      <c r="U14" s="2"/>
      <c r="V14"/>
      <c r="W14"/>
    </row>
    <row r="15" spans="1:25" x14ac:dyDescent="0.2">
      <c r="A15" s="18"/>
      <c r="B15" s="18"/>
      <c r="C15" s="49"/>
      <c r="D15" s="17"/>
      <c r="E15" s="13"/>
      <c r="F15" s="13"/>
      <c r="G15" s="19"/>
      <c r="H15" s="13"/>
      <c r="I15" s="20"/>
      <c r="J15" s="23"/>
      <c r="K15" s="23"/>
      <c r="L15" s="23" t="str">
        <f t="shared" si="0"/>
        <v/>
      </c>
      <c r="M15" s="23"/>
      <c r="N15" s="23"/>
      <c r="O15" s="23"/>
      <c r="P15" s="13"/>
      <c r="Q15" s="13"/>
      <c r="R15" s="50" t="str">
        <f t="shared" si="1"/>
        <v/>
      </c>
      <c r="S15" s="13">
        <f t="shared" si="2"/>
        <v>0</v>
      </c>
      <c r="T15" s="2"/>
      <c r="U15" s="2"/>
      <c r="V15"/>
      <c r="W15"/>
    </row>
    <row r="16" spans="1:25" x14ac:dyDescent="0.2">
      <c r="A16" s="18"/>
      <c r="B16" s="18"/>
      <c r="C16" s="49"/>
      <c r="D16" s="17"/>
      <c r="E16" s="13"/>
      <c r="F16" s="13"/>
      <c r="G16" s="19"/>
      <c r="H16" s="13"/>
      <c r="I16" s="20"/>
      <c r="J16" s="23"/>
      <c r="K16" s="23"/>
      <c r="L16" s="23" t="str">
        <f t="shared" si="0"/>
        <v/>
      </c>
      <c r="M16" s="23"/>
      <c r="N16" s="23"/>
      <c r="O16" s="23"/>
      <c r="P16" s="13"/>
      <c r="Q16" s="13"/>
      <c r="R16" s="50" t="str">
        <f t="shared" si="1"/>
        <v/>
      </c>
      <c r="S16" s="13">
        <f t="shared" si="2"/>
        <v>0</v>
      </c>
      <c r="T16" s="2"/>
      <c r="U16" s="2"/>
      <c r="V16"/>
      <c r="W16"/>
    </row>
    <row r="17" spans="1:23" x14ac:dyDescent="0.2">
      <c r="A17" s="18"/>
      <c r="B17" s="18"/>
      <c r="C17" s="49"/>
      <c r="D17" s="17"/>
      <c r="E17" s="13"/>
      <c r="F17" s="13"/>
      <c r="G17" s="19"/>
      <c r="H17" s="13"/>
      <c r="I17" s="20"/>
      <c r="J17" s="23"/>
      <c r="K17" s="23"/>
      <c r="L17" s="23" t="str">
        <f t="shared" si="0"/>
        <v/>
      </c>
      <c r="M17" s="23"/>
      <c r="N17" s="23"/>
      <c r="O17" s="23"/>
      <c r="P17" s="13"/>
      <c r="Q17" s="13"/>
      <c r="R17" s="50" t="str">
        <f t="shared" si="1"/>
        <v/>
      </c>
      <c r="S17" s="13">
        <f t="shared" si="2"/>
        <v>0</v>
      </c>
      <c r="T17" s="2"/>
      <c r="U17" s="2"/>
      <c r="V17"/>
      <c r="W17"/>
    </row>
    <row r="18" spans="1:23" x14ac:dyDescent="0.2">
      <c r="A18" s="18"/>
      <c r="B18" s="18"/>
      <c r="C18" s="49"/>
      <c r="D18" s="17"/>
      <c r="E18" s="13"/>
      <c r="F18" s="13"/>
      <c r="G18" s="19"/>
      <c r="H18" s="13"/>
      <c r="I18" s="20"/>
      <c r="J18" s="23"/>
      <c r="K18" s="23"/>
      <c r="L18" s="23" t="str">
        <f t="shared" si="0"/>
        <v/>
      </c>
      <c r="M18" s="23"/>
      <c r="N18" s="23"/>
      <c r="O18" s="23"/>
      <c r="P18" s="13"/>
      <c r="Q18" s="13"/>
      <c r="R18" s="50" t="str">
        <f t="shared" si="1"/>
        <v/>
      </c>
      <c r="S18" s="13">
        <f t="shared" si="2"/>
        <v>0</v>
      </c>
      <c r="T18" s="2"/>
      <c r="U18" s="2"/>
      <c r="V18"/>
      <c r="W18"/>
    </row>
    <row r="19" spans="1:23" x14ac:dyDescent="0.2">
      <c r="A19" s="18"/>
      <c r="B19" s="18"/>
      <c r="C19" s="49"/>
      <c r="D19" s="17"/>
      <c r="E19" s="13"/>
      <c r="F19" s="13"/>
      <c r="G19" s="19"/>
      <c r="H19" s="13"/>
      <c r="I19" s="20"/>
      <c r="J19" s="23"/>
      <c r="K19" s="23"/>
      <c r="L19" s="23" t="str">
        <f t="shared" si="0"/>
        <v/>
      </c>
      <c r="M19" s="23"/>
      <c r="N19" s="23"/>
      <c r="O19" s="23"/>
      <c r="P19" s="13"/>
      <c r="Q19" s="13"/>
      <c r="R19" s="50" t="str">
        <f t="shared" si="1"/>
        <v/>
      </c>
      <c r="S19" s="13">
        <f t="shared" si="2"/>
        <v>0</v>
      </c>
      <c r="T19" s="2"/>
      <c r="U19" s="2"/>
      <c r="V19"/>
      <c r="W19"/>
    </row>
    <row r="20" spans="1:23" x14ac:dyDescent="0.2">
      <c r="A20" s="18"/>
      <c r="B20" s="18"/>
      <c r="C20" s="49"/>
      <c r="D20" s="17"/>
      <c r="E20" s="13"/>
      <c r="F20" s="13"/>
      <c r="G20" s="19"/>
      <c r="H20" s="13"/>
      <c r="I20" s="20"/>
      <c r="J20" s="23"/>
      <c r="K20" s="23"/>
      <c r="L20" s="23" t="str">
        <f t="shared" si="0"/>
        <v/>
      </c>
      <c r="M20" s="23"/>
      <c r="N20" s="23"/>
      <c r="O20" s="23"/>
      <c r="P20" s="13"/>
      <c r="Q20" s="13"/>
      <c r="R20" s="50" t="str">
        <f t="shared" si="1"/>
        <v/>
      </c>
      <c r="S20" s="13">
        <f t="shared" si="2"/>
        <v>0</v>
      </c>
      <c r="T20" s="2"/>
      <c r="U20" s="2"/>
      <c r="V20"/>
      <c r="W20"/>
    </row>
    <row r="21" spans="1:23" x14ac:dyDescent="0.2">
      <c r="A21" s="18"/>
      <c r="B21" s="18"/>
      <c r="C21" s="49"/>
      <c r="D21" s="17"/>
      <c r="E21" s="13"/>
      <c r="F21" s="13"/>
      <c r="G21" s="19"/>
      <c r="H21" s="13"/>
      <c r="I21" s="20"/>
      <c r="J21" s="23"/>
      <c r="K21" s="23"/>
      <c r="L21" s="23" t="str">
        <f t="shared" si="0"/>
        <v/>
      </c>
      <c r="M21" s="23"/>
      <c r="N21" s="23"/>
      <c r="O21" s="23"/>
      <c r="P21" s="13"/>
      <c r="Q21" s="13"/>
      <c r="R21" s="50" t="str">
        <f t="shared" si="1"/>
        <v/>
      </c>
      <c r="S21" s="13">
        <f t="shared" si="2"/>
        <v>0</v>
      </c>
      <c r="T21" s="2"/>
      <c r="U21" s="2"/>
      <c r="V21"/>
      <c r="W21"/>
    </row>
    <row r="22" spans="1:23" x14ac:dyDescent="0.2">
      <c r="A22" s="18"/>
      <c r="B22" s="18"/>
      <c r="C22" s="49"/>
      <c r="D22" s="17"/>
      <c r="E22" s="13"/>
      <c r="F22" s="13"/>
      <c r="G22" s="19"/>
      <c r="H22" s="13"/>
      <c r="I22" s="20"/>
      <c r="J22" s="23"/>
      <c r="K22" s="23"/>
      <c r="L22" s="23" t="str">
        <f t="shared" si="0"/>
        <v/>
      </c>
      <c r="M22" s="23"/>
      <c r="N22" s="23"/>
      <c r="O22" s="23"/>
      <c r="P22" s="13"/>
      <c r="Q22" s="13"/>
      <c r="R22" s="50" t="str">
        <f t="shared" si="1"/>
        <v/>
      </c>
      <c r="S22" s="13">
        <f t="shared" si="2"/>
        <v>0</v>
      </c>
      <c r="T22" s="2"/>
      <c r="U22" s="2"/>
      <c r="V22"/>
      <c r="W22"/>
    </row>
    <row r="23" spans="1:23" x14ac:dyDescent="0.2">
      <c r="A23" s="18"/>
      <c r="B23" s="3"/>
      <c r="C23" s="49"/>
      <c r="D23" s="15"/>
      <c r="E23"/>
      <c r="F23"/>
      <c r="G23" s="16"/>
      <c r="H23"/>
      <c r="I23" s="10"/>
      <c r="J23" s="21"/>
      <c r="K23" s="21"/>
      <c r="L23" s="23" t="str">
        <f t="shared" si="0"/>
        <v/>
      </c>
      <c r="M23" s="21"/>
      <c r="N23" s="21"/>
      <c r="O23" s="21"/>
      <c r="P23"/>
      <c r="Q23"/>
      <c r="R23" s="50" t="str">
        <f t="shared" si="1"/>
        <v/>
      </c>
      <c r="S23" s="13">
        <f t="shared" si="2"/>
        <v>0</v>
      </c>
      <c r="T23" s="2"/>
      <c r="U23" s="2"/>
      <c r="V23"/>
      <c r="W23"/>
    </row>
    <row r="24" spans="1:23" x14ac:dyDescent="0.2">
      <c r="A24" s="18"/>
      <c r="B24" s="3"/>
      <c r="C24" s="49"/>
      <c r="D24" s="15"/>
      <c r="E24"/>
      <c r="F24"/>
      <c r="G24" s="16"/>
      <c r="H24"/>
      <c r="I24" s="10"/>
      <c r="J24" s="21"/>
      <c r="K24" s="21"/>
      <c r="L24" s="23" t="str">
        <f t="shared" si="0"/>
        <v/>
      </c>
      <c r="M24" s="21"/>
      <c r="N24" s="21"/>
      <c r="O24" s="21"/>
      <c r="P24"/>
      <c r="Q24"/>
      <c r="R24" s="50" t="str">
        <f t="shared" si="1"/>
        <v/>
      </c>
      <c r="S24" s="13">
        <f t="shared" si="2"/>
        <v>0</v>
      </c>
      <c r="T24" s="2"/>
      <c r="U24" s="2"/>
      <c r="V24"/>
      <c r="W24"/>
    </row>
    <row r="25" spans="1:23" x14ac:dyDescent="0.2">
      <c r="A25" s="18"/>
      <c r="B25" s="3"/>
      <c r="C25" s="49"/>
      <c r="D25" s="15"/>
      <c r="E25"/>
      <c r="F25"/>
      <c r="G25" s="16"/>
      <c r="H25"/>
      <c r="I25" s="10"/>
      <c r="J25" s="21"/>
      <c r="K25" s="21"/>
      <c r="L25" s="23" t="str">
        <f t="shared" si="0"/>
        <v/>
      </c>
      <c r="M25" s="21"/>
      <c r="N25" s="21"/>
      <c r="O25" s="21"/>
      <c r="P25"/>
      <c r="Q25"/>
      <c r="R25" s="50" t="str">
        <f t="shared" si="1"/>
        <v/>
      </c>
      <c r="S25" s="13">
        <f t="shared" si="2"/>
        <v>0</v>
      </c>
      <c r="T25" s="2"/>
      <c r="U25" s="2"/>
      <c r="V25"/>
      <c r="W25"/>
    </row>
    <row r="26" spans="1:23" x14ac:dyDescent="0.2">
      <c r="A26" s="18"/>
      <c r="B26" s="3"/>
      <c r="C26" s="49"/>
      <c r="D26" s="15"/>
      <c r="E26"/>
      <c r="F26"/>
      <c r="G26" s="16"/>
      <c r="H26"/>
      <c r="I26" s="10"/>
      <c r="J26" s="21"/>
      <c r="K26" s="21"/>
      <c r="L26" s="23" t="str">
        <f t="shared" si="0"/>
        <v/>
      </c>
      <c r="M26" s="21"/>
      <c r="N26" s="21"/>
      <c r="O26" s="21"/>
      <c r="P26"/>
      <c r="Q26"/>
      <c r="R26" s="50" t="str">
        <f t="shared" si="1"/>
        <v/>
      </c>
      <c r="S26" s="13">
        <f t="shared" si="2"/>
        <v>0</v>
      </c>
      <c r="T26" s="2"/>
      <c r="U26" s="2"/>
      <c r="V26"/>
      <c r="W26"/>
    </row>
    <row r="27" spans="1:23" x14ac:dyDescent="0.2">
      <c r="A27" s="18"/>
      <c r="B27" s="3"/>
      <c r="C27" s="49"/>
      <c r="D27" s="15"/>
      <c r="E27"/>
      <c r="F27"/>
      <c r="G27" s="16"/>
      <c r="H27"/>
      <c r="I27" s="10"/>
      <c r="J27" s="21"/>
      <c r="K27" s="21"/>
      <c r="L27" s="23" t="str">
        <f t="shared" si="0"/>
        <v/>
      </c>
      <c r="M27" s="21"/>
      <c r="N27" s="21"/>
      <c r="O27" s="21"/>
      <c r="P27"/>
      <c r="Q27"/>
      <c r="R27" s="50" t="str">
        <f t="shared" si="1"/>
        <v/>
      </c>
      <c r="S27" s="13">
        <f t="shared" si="2"/>
        <v>0</v>
      </c>
      <c r="T27" s="2"/>
      <c r="U27" s="2"/>
      <c r="V27"/>
      <c r="W27"/>
    </row>
    <row r="28" spans="1:23" x14ac:dyDescent="0.2">
      <c r="A28" s="18"/>
      <c r="B28" s="3"/>
      <c r="C28" s="49"/>
      <c r="D28" s="15"/>
      <c r="E28"/>
      <c r="F28"/>
      <c r="G28" s="16"/>
      <c r="H28"/>
      <c r="I28" s="10"/>
      <c r="J28" s="21"/>
      <c r="K28" s="21"/>
      <c r="L28" s="23" t="str">
        <f t="shared" si="0"/>
        <v/>
      </c>
      <c r="M28" s="21"/>
      <c r="N28" s="21"/>
      <c r="O28" s="21"/>
      <c r="P28"/>
      <c r="Q28"/>
      <c r="R28" s="50" t="str">
        <f t="shared" si="1"/>
        <v/>
      </c>
      <c r="S28" s="13">
        <f t="shared" si="2"/>
        <v>0</v>
      </c>
      <c r="T28" s="2"/>
      <c r="U28" s="2"/>
      <c r="V28"/>
      <c r="W28"/>
    </row>
    <row r="29" spans="1:23" x14ac:dyDescent="0.2">
      <c r="A29" s="18"/>
      <c r="B29" s="3"/>
      <c r="C29" s="49"/>
      <c r="D29" s="15"/>
      <c r="E29"/>
      <c r="F29"/>
      <c r="G29" s="16"/>
      <c r="H29"/>
      <c r="I29" s="10"/>
      <c r="J29" s="21"/>
      <c r="K29" s="21"/>
      <c r="L29" s="23" t="str">
        <f t="shared" si="0"/>
        <v/>
      </c>
      <c r="M29" s="21"/>
      <c r="N29" s="21"/>
      <c r="O29" s="21"/>
      <c r="P29"/>
      <c r="Q29"/>
      <c r="R29" s="50" t="str">
        <f t="shared" si="1"/>
        <v/>
      </c>
      <c r="S29" s="13">
        <f t="shared" si="2"/>
        <v>0</v>
      </c>
      <c r="T29" s="2"/>
      <c r="U29" s="2"/>
      <c r="V29"/>
      <c r="W29"/>
    </row>
    <row r="30" spans="1:23" x14ac:dyDescent="0.2">
      <c r="A30" s="18"/>
      <c r="B30" s="3"/>
      <c r="C30" s="49"/>
      <c r="D30" s="15"/>
      <c r="E30"/>
      <c r="F30"/>
      <c r="G30" s="16"/>
      <c r="H30"/>
      <c r="I30" s="10"/>
      <c r="J30" s="21"/>
      <c r="K30" s="21"/>
      <c r="L30" s="23" t="str">
        <f t="shared" si="0"/>
        <v/>
      </c>
      <c r="M30" s="21"/>
      <c r="N30" s="21"/>
      <c r="O30" s="21"/>
      <c r="P30"/>
      <c r="Q30"/>
      <c r="R30" s="50" t="str">
        <f t="shared" si="1"/>
        <v/>
      </c>
      <c r="S30" s="13">
        <f t="shared" si="2"/>
        <v>0</v>
      </c>
      <c r="T30" s="2"/>
      <c r="U30" s="2"/>
      <c r="V30"/>
      <c r="W30"/>
    </row>
    <row r="31" spans="1:23" ht="13.5" thickBot="1" x14ac:dyDescent="0.25">
      <c r="A31" s="18"/>
      <c r="B31" s="3"/>
      <c r="C31" s="49"/>
      <c r="D31" s="15"/>
      <c r="E31"/>
      <c r="F31"/>
      <c r="G31" s="16"/>
      <c r="H31"/>
      <c r="I31" s="10"/>
      <c r="J31" s="21"/>
      <c r="K31" s="21"/>
      <c r="L31" s="23" t="str">
        <f t="shared" si="0"/>
        <v/>
      </c>
      <c r="M31" s="21"/>
      <c r="N31" s="21"/>
      <c r="O31" s="21"/>
      <c r="P31"/>
      <c r="Q31"/>
      <c r="R31" s="50" t="str">
        <f t="shared" si="1"/>
        <v/>
      </c>
      <c r="S31" s="13">
        <f t="shared" si="2"/>
        <v>0</v>
      </c>
      <c r="T31" s="2"/>
      <c r="U31" s="2"/>
      <c r="V31"/>
      <c r="W31"/>
    </row>
    <row r="32" spans="1:23" x14ac:dyDescent="0.2">
      <c r="A32" s="55"/>
      <c r="B32" s="55"/>
      <c r="C32" s="56"/>
      <c r="D32" s="57"/>
      <c r="E32" s="58"/>
      <c r="F32" s="58"/>
      <c r="G32" s="59"/>
      <c r="H32" s="58"/>
      <c r="I32" s="60"/>
      <c r="J32" s="61"/>
      <c r="K32" s="61"/>
      <c r="L32" s="68"/>
      <c r="M32" s="61"/>
      <c r="N32" s="61"/>
      <c r="O32" s="61"/>
      <c r="P32" s="58"/>
      <c r="Q32" s="58"/>
      <c r="R32" s="58"/>
      <c r="S32" s="38"/>
      <c r="T32" s="37"/>
      <c r="U32" s="37"/>
      <c r="V32"/>
      <c r="W32"/>
    </row>
    <row r="33" spans="1:23" x14ac:dyDescent="0.2">
      <c r="A33" s="62" t="s">
        <v>13</v>
      </c>
      <c r="B33" s="39"/>
      <c r="C33" s="38"/>
      <c r="D33" s="63"/>
      <c r="E33" s="38"/>
      <c r="F33" s="38"/>
      <c r="G33" s="64" t="s">
        <v>41</v>
      </c>
      <c r="H33" s="38"/>
      <c r="I33" s="65"/>
      <c r="J33" s="40"/>
      <c r="K33" s="40"/>
      <c r="L33" s="69" t="s">
        <v>38</v>
      </c>
      <c r="M33" s="40"/>
      <c r="N33" s="40"/>
      <c r="O33" s="40"/>
      <c r="P33" s="38"/>
      <c r="Q33" s="38"/>
      <c r="R33" s="70" t="s">
        <v>38</v>
      </c>
      <c r="S33" s="70" t="s">
        <v>38</v>
      </c>
      <c r="T33" s="37"/>
      <c r="U33" s="37"/>
      <c r="V33"/>
      <c r="W33"/>
    </row>
    <row r="34" spans="1:23" x14ac:dyDescent="0.2">
      <c r="A34" s="55"/>
      <c r="B34" s="55"/>
      <c r="C34" s="38"/>
      <c r="D34" s="63"/>
      <c r="E34" s="38"/>
      <c r="F34" s="38"/>
      <c r="G34" s="66"/>
      <c r="H34" s="38"/>
      <c r="I34" s="65"/>
      <c r="J34" s="40"/>
      <c r="K34" s="40"/>
      <c r="L34" s="69" t="s">
        <v>38</v>
      </c>
      <c r="M34" s="71"/>
      <c r="N34" s="71"/>
      <c r="O34" s="71"/>
      <c r="P34" s="72"/>
      <c r="Q34" s="72"/>
      <c r="R34" s="70" t="s">
        <v>38</v>
      </c>
      <c r="S34" s="70" t="s">
        <v>38</v>
      </c>
      <c r="T34" s="37"/>
      <c r="U34" s="37"/>
      <c r="V34"/>
      <c r="W34"/>
    </row>
    <row r="35" spans="1:23" x14ac:dyDescent="0.2">
      <c r="A35" s="62" t="s">
        <v>14</v>
      </c>
      <c r="B35" s="39"/>
      <c r="C35" s="38"/>
      <c r="D35" s="67"/>
      <c r="E35" s="38"/>
      <c r="F35" s="38"/>
      <c r="G35" s="66"/>
      <c r="H35" s="38"/>
      <c r="I35" s="65"/>
      <c r="J35" s="40"/>
      <c r="K35" s="40"/>
      <c r="L35" s="77" t="s">
        <v>39</v>
      </c>
      <c r="M35" s="77"/>
      <c r="N35" s="77"/>
      <c r="O35" s="77"/>
      <c r="P35" s="77"/>
      <c r="Q35" s="77"/>
      <c r="R35" s="77"/>
      <c r="S35" s="77"/>
      <c r="T35" s="37"/>
      <c r="U35" s="37"/>
      <c r="V35"/>
      <c r="W35"/>
    </row>
    <row r="36" spans="1:23" x14ac:dyDescent="0.2">
      <c r="D36" s="6" t="s">
        <v>0</v>
      </c>
      <c r="E36" s="7" t="s">
        <v>1</v>
      </c>
      <c r="F36" s="7" t="s">
        <v>2</v>
      </c>
      <c r="G36" s="5" t="s">
        <v>3</v>
      </c>
      <c r="H36" s="76"/>
      <c r="I36" s="9" t="s">
        <v>4</v>
      </c>
      <c r="T36" s="76" t="s">
        <v>56</v>
      </c>
      <c r="U36" s="25" t="s">
        <v>15</v>
      </c>
    </row>
    <row r="37" spans="1:23" x14ac:dyDescent="0.2"/>
    <row r="38" spans="1:23" x14ac:dyDescent="0.2"/>
    <row r="39" spans="1:23" x14ac:dyDescent="0.2"/>
    <row r="40" spans="1:23" x14ac:dyDescent="0.2"/>
    <row r="41" spans="1:23" x14ac:dyDescent="0.2"/>
    <row r="42" spans="1:23" x14ac:dyDescent="0.2"/>
    <row r="43" spans="1:23" x14ac:dyDescent="0.2"/>
    <row r="44" spans="1:23" x14ac:dyDescent="0.2"/>
    <row r="45" spans="1:23" x14ac:dyDescent="0.2"/>
    <row r="46" spans="1:23" x14ac:dyDescent="0.2"/>
    <row r="47" spans="1:23" x14ac:dyDescent="0.2"/>
    <row r="48" spans="1:23"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sheetData>
  <autoFilter ref="A6:U31" xr:uid="{00000000-0001-0000-0300-000000000000}"/>
  <sortState xmlns:xlrd2="http://schemas.microsoft.com/office/spreadsheetml/2017/richdata2" ref="A7:U31">
    <sortCondition descending="1" ref="S7:S31"/>
  </sortState>
  <mergeCells count="9">
    <mergeCell ref="L35:S35"/>
    <mergeCell ref="C2:R2"/>
    <mergeCell ref="M4:N4"/>
    <mergeCell ref="A5:B5"/>
    <mergeCell ref="D3:E3"/>
    <mergeCell ref="H3:I3"/>
    <mergeCell ref="J4:K4"/>
    <mergeCell ref="S3:U3"/>
    <mergeCell ref="J3:R3"/>
  </mergeCells>
  <phoneticPr fontId="6" type="noConversion"/>
  <conditionalFormatting sqref="S7:S31">
    <cfRule type="cellIs" dxfId="1" priority="1" stopIfTrue="1" operator="lessThan">
      <formula>1</formula>
    </cfRule>
    <cfRule type="duplicateValues" dxfId="0" priority="2"/>
  </conditionalFormatting>
  <pageMargins left="0.35433070866141736" right="0.39370078740157483" top="0.98425196850393704" bottom="0.98425196850393704" header="0.51181102362204722" footer="0.51181102362204722"/>
  <pageSetup paperSize="9" scale="89" fitToHeight="10" orientation="landscape" horizontalDpi="300" verticalDpi="300" r:id="rId1"/>
  <headerFooter alignWithMargins="0">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Uitleg</vt:lpstr>
      <vt:lpstr>Wedstrijd</vt:lpstr>
      <vt:lpstr>Wedstrijd!Print_Area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NHB App Support</dc:creator>
  <cp:lastModifiedBy>Ramon</cp:lastModifiedBy>
  <cp:lastPrinted>2023-03-16T07:06:40Z</cp:lastPrinted>
  <dcterms:created xsi:type="dcterms:W3CDTF">2000-03-31T19:47:32Z</dcterms:created>
  <dcterms:modified xsi:type="dcterms:W3CDTF">2023-05-01T17:24:25Z</dcterms:modified>
</cp:coreProperties>
</file>