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5DD29EFD-B874-4371-BD12-C4DD3BDE46F6}" xr6:coauthVersionLast="47" xr6:coauthVersionMax="47" xr10:uidLastSave="{00000000-0000-0000-0000-000000000000}"/>
  <bookViews>
    <workbookView xWindow="5265" yWindow="1035" windowWidth="22440" windowHeight="14040" activeTab="2" xr2:uid="{00000000-000D-0000-FFFF-FFFF00000000}"/>
  </bookViews>
  <sheets>
    <sheet name="Uitleg (2)" sheetId="5" r:id="rId1"/>
    <sheet name="Uitleg" sheetId="3" r:id="rId2"/>
    <sheet name="Wedstrijd" sheetId="4" r:id="rId3"/>
  </sheets>
  <definedNames>
    <definedName name="_xlnm.Print_Area" localSheetId="2">Wedstrijd!$C$1:$R$30</definedName>
  </definedNames>
  <calcPr calcId="191029"/>
</workbook>
</file>

<file path=xl/calcChain.xml><?xml version="1.0" encoding="utf-8"?>
<calcChain xmlns="http://schemas.openxmlformats.org/spreadsheetml/2006/main">
  <c r="C2" i="4" l="1"/>
  <c r="Y4" i="4"/>
  <c r="L30" i="4"/>
  <c r="L29" i="4"/>
  <c r="S29" i="4" s="1"/>
  <c r="L28" i="4"/>
  <c r="S28" i="4" s="1"/>
  <c r="L27" i="4"/>
  <c r="S27" i="4" s="1"/>
  <c r="L26" i="4"/>
  <c r="S26" i="4" s="1"/>
  <c r="L25" i="4"/>
  <c r="S25" i="4" s="1"/>
  <c r="L24" i="4"/>
  <c r="S24" i="4" s="1"/>
  <c r="L23" i="4"/>
  <c r="S23" i="4" s="1"/>
  <c r="L22" i="4"/>
  <c r="S22" i="4" s="1"/>
  <c r="L21" i="4"/>
  <c r="S21" i="4" s="1"/>
  <c r="L20" i="4"/>
  <c r="S20" i="4" s="1"/>
  <c r="L19" i="4"/>
  <c r="S19" i="4" s="1"/>
  <c r="L18" i="4"/>
  <c r="S18" i="4" s="1"/>
  <c r="L17" i="4"/>
  <c r="S17" i="4" s="1"/>
  <c r="L16" i="4"/>
  <c r="S16" i="4" s="1"/>
  <c r="L15" i="4"/>
  <c r="S15" i="4" s="1"/>
  <c r="L14" i="4"/>
  <c r="S14" i="4" s="1"/>
  <c r="L13" i="4"/>
  <c r="S13" i="4" s="1"/>
  <c r="L12" i="4"/>
  <c r="S12" i="4" s="1"/>
  <c r="L11" i="4"/>
  <c r="S11" i="4" s="1"/>
  <c r="L10" i="4"/>
  <c r="S10" i="4" s="1"/>
  <c r="L9" i="4"/>
  <c r="S9" i="4" s="1"/>
  <c r="L6" i="4"/>
  <c r="S6" i="4" s="1"/>
  <c r="L8" i="4"/>
  <c r="S8" i="4" s="1"/>
  <c r="L7" i="4"/>
  <c r="S7" i="4" s="1"/>
  <c r="R28" i="4" l="1"/>
  <c r="Y5" i="4"/>
  <c r="Y7" i="4"/>
  <c r="Y6" i="4"/>
  <c r="R12" i="4" s="1"/>
  <c r="R20" i="4" l="1"/>
  <c r="R15" i="4"/>
  <c r="R24" i="4"/>
  <c r="R16" i="4"/>
  <c r="R23" i="4"/>
  <c r="R7" i="4"/>
  <c r="R25" i="4"/>
  <c r="R22" i="4"/>
  <c r="R19" i="4"/>
  <c r="R26" i="4"/>
  <c r="R10" i="4"/>
  <c r="R18" i="4"/>
  <c r="R9" i="4"/>
  <c r="R8" i="4"/>
  <c r="R14" i="4"/>
  <c r="R29" i="4"/>
  <c r="R17" i="4"/>
  <c r="R27" i="4"/>
  <c r="R11" i="4"/>
  <c r="R21" i="4"/>
  <c r="R13" i="4"/>
  <c r="R6" i="4"/>
</calcChain>
</file>

<file path=xl/sharedStrings.xml><?xml version="1.0" encoding="utf-8"?>
<sst xmlns="http://schemas.openxmlformats.org/spreadsheetml/2006/main" count="88" uniqueCount="74">
  <si>
    <t>Bondsnr</t>
  </si>
  <si>
    <t>Naam</t>
  </si>
  <si>
    <t>Vereniging</t>
  </si>
  <si>
    <t>Regio</t>
  </si>
  <si>
    <t>Regio gem.</t>
  </si>
  <si>
    <t>Algemeen</t>
  </si>
  <si>
    <t>Invoeren</t>
  </si>
  <si>
    <t>Deelname</t>
  </si>
  <si>
    <t>Baan</t>
  </si>
  <si>
    <t>Organisatie</t>
  </si>
  <si>
    <t>Adres:</t>
  </si>
  <si>
    <t>Locatie
Adres</t>
  </si>
  <si>
    <t>1e</t>
  </si>
  <si>
    <t>2e</t>
  </si>
  <si>
    <t>Deze gegevens zijn opgehaald op:</t>
  </si>
  <si>
    <t>Afgemeld en reserven:</t>
  </si>
  <si>
    <t>Er zijn twee instellingen die gewijzigd kunnen worden voor de sorteervolgorde tijdens het afdrukken van de uitnodigingslijst.</t>
  </si>
  <si>
    <t>Als alle scores zijn ingevoerd druk je op de knop afdrukken (ook na de eerste 25 pijlen) de schutters worden gesorteerd en afgedrukt. Tip : Baannummers kunnen worden gebruikt door in kolom A de nummers en in B de letters in te voeren en op deze kolom te sorteren met de knop &lt;Sorteren op baan&gt;. Deze kolom wordt niet afgedrukt.</t>
  </si>
  <si>
    <t>Als de scores zijn ingevoerd kan er een uitslag vastgesteld worden door op de knop &lt;Bepaal uitslag&gt; te drukken. Als er gelijke totalen zijn dan wordt er gevraagd het aantal tienen, negens en achten te tellen en in te voeren. Hiervan krijg je een melding en de betreffende schutters worden Rood gemaakt. Na invoer in de daarvoor bestemde kolommen kan je opnieuw op de knop drukken.</t>
  </si>
  <si>
    <t>Bepaal uitslag</t>
  </si>
  <si>
    <t>Notities</t>
  </si>
  <si>
    <r>
      <t xml:space="preserve">E-mail </t>
    </r>
    <r>
      <rPr>
        <sz val="10"/>
        <color rgb="FFFF0000"/>
        <rFont val="Arial"/>
        <family val="2"/>
      </rPr>
      <t>opsturen ingevuld bestand</t>
    </r>
    <r>
      <rPr>
        <sz val="10"/>
        <rFont val="Arial"/>
        <family val="2"/>
      </rPr>
      <t>: nhb-apps-support@handboogsport.nl</t>
    </r>
  </si>
  <si>
    <r>
      <t xml:space="preserve">Het excel werkboek voor de Rayonkampioenschappen 25m1pijl is ingevuld opgehaald uit MijnHandboogsport met elke wedstrijdklasse in een apart bestand. Aan het einde van het RK </t>
    </r>
    <r>
      <rPr>
        <sz val="10"/>
        <color rgb="FFFF0000"/>
        <rFont val="Arial"/>
        <family val="2"/>
      </rPr>
      <t>moet het ingevulde bestand terug gestuurd worden</t>
    </r>
    <r>
      <rPr>
        <sz val="10"/>
        <rFont val="Arial"/>
        <family val="2"/>
      </rPr>
      <t xml:space="preserve"> voor publicatie en bepalen BK deelnemers. Contactgegevens staan onderaan.</t>
    </r>
  </si>
  <si>
    <t>E-mail vragen RK: info@handboogsport.nl</t>
  </si>
  <si>
    <t>Het excel werkboek is ingevuld opgehaald uit MijnHandboogsport met elke wedstrijdklasse in een apart bestand.</t>
  </si>
  <si>
    <t>Aan het einde van het BK moet het ingevulde bestand teruggestuurd worden voor publicatie van de uitslag (zie onderaan).</t>
  </si>
  <si>
    <t>Macros en formules</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</si>
  <si>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</si>
  <si>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r>
      <rPr>
        <b/>
        <sz val="12"/>
        <rFont val="Arial"/>
        <family val="2"/>
      </rPr>
      <t>Uitleg</t>
    </r>
    <r>
      <rPr>
        <sz val="12"/>
        <rFont val="Arial"/>
        <family val="2"/>
      </rPr>
      <t>: dit blad</t>
    </r>
  </si>
  <si>
    <t>Afdrukken</t>
  </si>
  <si>
    <t>Elke pagina is voorbereid om afgedrukt te worden. Alleen het nuttige deel van de pagina wordt afgedrukt.</t>
  </si>
  <si>
    <t>Aanmelden / afmelden</t>
  </si>
  <si>
    <t>Gekwalificeerde deelnemers kunnen zich afmelden.
Reserves kunnen zich beschikbaar melden en geven daarbij contactgegevens door zodat je ze op kan roepen.</t>
  </si>
  <si>
    <t>Kwalificatie</t>
  </si>
  <si>
    <t>Sorteren</t>
  </si>
  <si>
    <t>Gelijke resultaten?</t>
  </si>
  <si>
    <t>Finales</t>
  </si>
  <si>
    <t>Er zijn 3 bladen voor finales met 4, 8 of 16 sporters maximaal. Kies welke je gaat gebruiken en voer daar de uitslagen op in.</t>
  </si>
  <si>
    <r>
      <t xml:space="preserve">De sporters worden automatisch overgenomen van het blad </t>
    </r>
    <r>
      <rPr>
        <b/>
        <sz val="12"/>
        <rFont val="Arial"/>
        <family val="2"/>
      </rPr>
      <t>Voorrondes</t>
    </r>
    <r>
      <rPr>
        <sz val="12"/>
        <rFont val="Arial"/>
        <family val="2"/>
      </rPr>
      <t xml:space="preserve"> (zorg wel dat deze gesorteerd is!).</t>
    </r>
  </si>
  <si>
    <t>Als er te weinig sporters zijn, dan worden deze aangevuld met een aantal "BYE".</t>
  </si>
  <si>
    <t>Voer de setpunten en eventueel shoot-off resultaat in.
De juiste sporters stromen automatisch door naar de volgende finale ronde.</t>
  </si>
  <si>
    <t>Tegen een BYE is het genoeg om 1-0 in te voeren.</t>
  </si>
  <si>
    <t>Bij invoeren van een shoot-off resultaat moet de sporter die door mag de hoogste invoer krijgen. Je kan bijvoorbeeld 10 en 9 invoeren. Bij gelijke score met "het dichts bij het midden" kan je een decimaal invoeren, bijvoorbeeld 10,1 en 10,0. Het programma zal een sterretje tonen bij het beste resultaat. Bij opnieuw schieten (beslissing scheidsrechter) hoef je alleen het uiteindelijke resultaat in te voeren.</t>
  </si>
  <si>
    <t>Contactgegevens</t>
  </si>
  <si>
    <t>E-mail voor het insturen van de uitslagen: nhb-apps-support@handboogsport.nl</t>
  </si>
  <si>
    <t>E-mail bondsbureau: info@handboogsport.nl</t>
  </si>
  <si>
    <t>Instructies voor juist gebruik van dit BK programma voor de 25m1pijl competitie</t>
  </si>
  <si>
    <t>Dit werkboek bestaat uit 2 bladen:</t>
  </si>
  <si>
    <r>
      <rPr>
        <b/>
        <sz val="12"/>
        <rFont val="Arial"/>
        <family val="2"/>
      </rPr>
      <t>Wedstrijd</t>
    </r>
    <r>
      <rPr>
        <sz val="12"/>
        <rFont val="Arial"/>
        <family val="2"/>
      </rPr>
      <t>: deelnemerslijst, reserve sporters, scores, uitslag</t>
    </r>
  </si>
  <si>
    <t>(aflopend)</t>
  </si>
  <si>
    <t>sorteer mij</t>
  </si>
  <si>
    <t>Totaal</t>
  </si>
  <si>
    <t>scores</t>
  </si>
  <si>
    <t>Uitslag</t>
  </si>
  <si>
    <t>1e:</t>
  </si>
  <si>
    <t>2e:</t>
  </si>
  <si>
    <t>3e:</t>
  </si>
  <si>
    <t>^^</t>
  </si>
  <si>
    <t>pas op: formules!</t>
  </si>
  <si>
    <t>Sorteren: selecteer A6 tot en met T29. Menu: sorteer, aflopend op kolom S.</t>
  </si>
  <si>
    <t>Afdrukken: Ctrl+P</t>
  </si>
  <si>
    <t>Toon uitslag:</t>
  </si>
  <si>
    <t>aantal</t>
  </si>
  <si>
    <r>
      <t xml:space="preserve">Op het blad </t>
    </r>
    <r>
      <rPr>
        <b/>
        <sz val="12"/>
        <rFont val="Arial"/>
        <family val="2"/>
      </rPr>
      <t>Wedstrijd</t>
    </r>
    <r>
      <rPr>
        <sz val="12"/>
        <rFont val="Arial"/>
        <family val="2"/>
      </rPr>
      <t xml:space="preserve"> kan je gegevens van een reserve-sporter kopieren vanaf uit onderste deel van het werkboek.
Pas op met knippen en plakken: kolommen L, R en S bevatten formules en mogen niet overschreven worden.</t>
    </r>
  </si>
  <si>
    <r>
      <t xml:space="preserve">Voer de scores voor de twee kwalificatierondes in op het blad </t>
    </r>
    <r>
      <rPr>
        <b/>
        <sz val="12"/>
        <rFont val="Arial"/>
        <family val="2"/>
      </rPr>
      <t>Wedstrijd</t>
    </r>
    <r>
      <rPr>
        <sz val="12"/>
        <rFont val="Arial"/>
        <family val="2"/>
      </rPr>
      <t xml:space="preserve"> in kolommen J en K.</t>
    </r>
  </si>
  <si>
    <t>Als er gelijke scores zijn dan worden deze in geel gemarkeerd in kolom S. Tel dan de 10-en, 9-ens en eventueel 8-en.</t>
  </si>
  <si>
    <t>Sorteer de uitslag handmatig door cellen A6 tot en met T26 te selecteren en dan Sorteren te kiezen in het menu. Sorteer op kolom S. Kies sorteren van hoog naar laag.</t>
  </si>
  <si>
    <r>
      <t xml:space="preserve">Gelijke resultaten worden op het blad </t>
    </r>
    <r>
      <rPr>
        <b/>
        <sz val="12"/>
        <rFont val="Arial"/>
        <family val="2"/>
      </rPr>
      <t xml:space="preserve">Wedstrijden </t>
    </r>
    <r>
      <rPr>
        <sz val="12"/>
        <rFont val="Arial"/>
        <family val="2"/>
      </rPr>
      <t>in geel gemarkeerd.</t>
    </r>
  </si>
  <si>
    <t>Als er gelijke scores zijn dan worden deze in geel gemarkeerd in kolom S. Tel dan aantal 10-en, 9-ens en eventueel 8-en en schrijf dit in kolom M, N en O. Dit wordt meegenomen in de berekening in kolom S.</t>
  </si>
  <si>
    <t>Sorteer de uitslag door cellen A6 tot en met T26 te selecteren en dan Sorteren te kiezen in het menu. Sorteer op kolom S. Kies sorteren van hoog naar laag.</t>
  </si>
  <si>
    <t>Sorteren hoeft niet voor het bepalen van de uitslag, maar geeft een duidelijkere uitslag voor de sporters.</t>
  </si>
  <si>
    <t>In kolom R wordt automatisch de uitslag genoteerd: "Rayonkampioen", "2e plaats" en "3e plaats".</t>
  </si>
  <si>
    <t>Hiervoor moet voor iedereen 2 scores ingevoerd zijn.</t>
  </si>
  <si>
    <t>Datum: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</si>
</sst>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0"/>
      <name val="Arial"/>
    </font>
    <font>
      <sz val="10"/>
      <name val="Arial"/>
      <family val="2"/>
    </font>
    <font>
      <sz val="10"/>
      <color indexed="8"/>
      <name val="Arial"/>
      <family val="2"/>
    </font>
    <font>
      <b/>
      <u/>
      <sz val="10"/>
      <name val="Arial"/>
      <family val="2"/>
    </font>
    <font>
      <sz val="10"/>
      <name val="Arial"/>
      <family val="2"/>
    </font>
    <font>
      <sz val="14"/>
      <name val="Arial"/>
      <family val="2"/>
    </font>
    <font>
      <sz val="10"/>
      <color indexed="22"/>
      <name val="Arial"/>
      <family val="2"/>
    </font>
    <font>
      <sz val="8"/>
      <name val="Arial"/>
      <family val="2"/>
    </font>
    <font>
      <b/>
      <sz val="10"/>
      <name val="Arial"/>
      <family val="2"/>
    </font>
    <font>
      <sz val="11"/>
      <name val="Arial"/>
      <family val="2"/>
    </font>
    <font>
      <sz val="10"/>
      <color rgb="FFFF0000"/>
      <name val="Arial"/>
      <family val="2"/>
    </font>
    <font>
      <sz val="12"/>
      <name val="Arial"/>
      <family val="2"/>
    </font>
    <font>
      <b/>
      <sz val="12"/>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83">
    <xf numFmtId="0" fontId="0" fillId="0" borderId="0" xfId="0"/>
    <xf numFmtId="0" fontId="0" fillId="0" borderId="0" xfId="0" applyProtection="1">
      <protection locked="0"/>
    </xf>
    <xf numFmtId="0" fontId="3" fillId="0" borderId="0" xfId="0" applyFont="1" applyAlignment="1">
      <alignment wrapText="1"/>
    </xf>
    <xf numFmtId="0" fontId="0" fillId="0" borderId="0" xfId="0" applyAlignment="1">
      <alignment wrapText="1"/>
    </xf>
    <xf numFmtId="0" fontId="4" fillId="0" borderId="0" xfId="0" applyFont="1" applyProtection="1">
      <protection locked="0"/>
    </xf>
    <xf numFmtId="0" fontId="0" fillId="0" borderId="0" xfId="0" applyProtection="1">
      <protection hidden="1"/>
    </xf>
    <xf numFmtId="0" fontId="0" fillId="0" borderId="0" xfId="0" applyAlignment="1" applyProtection="1">
      <alignment horizontal="center" vertical="center"/>
      <protection locked="0"/>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164" fontId="0" fillId="2" borderId="0" xfId="0" applyNumberFormat="1" applyFill="1" applyAlignment="1" applyProtection="1">
      <alignment horizontal="center"/>
      <protection locked="0"/>
    </xf>
    <xf numFmtId="164" fontId="0" fillId="0" borderId="0" xfId="0" applyNumberFormat="1"/>
    <xf numFmtId="0" fontId="8" fillId="0" borderId="0" xfId="0" applyFont="1" applyProtection="1">
      <protection locked="0"/>
    </xf>
    <xf numFmtId="0" fontId="0" fillId="0" borderId="0" xfId="0" applyAlignment="1" applyProtection="1">
      <alignment horizontal="center"/>
      <protection locked="0"/>
    </xf>
    <xf numFmtId="0" fontId="1" fillId="0" borderId="0" xfId="0" applyFont="1" applyAlignment="1">
      <alignment wrapText="1"/>
    </xf>
    <xf numFmtId="0" fontId="1" fillId="0" borderId="0" xfId="0" applyFont="1"/>
    <xf numFmtId="0" fontId="0" fillId="0" borderId="0" xfId="0" applyAlignment="1" applyProtection="1">
      <alignment horizontal="left"/>
      <protection locked="0"/>
    </xf>
    <xf numFmtId="0" fontId="0" fillId="0" borderId="0" xfId="0" applyAlignment="1">
      <alignment horizontal="left"/>
    </xf>
    <xf numFmtId="0" fontId="0" fillId="0" borderId="0" xfId="0" applyAlignment="1">
      <alignment horizontal="center"/>
    </xf>
    <xf numFmtId="0" fontId="1" fillId="0" borderId="0" xfId="0" applyFont="1" applyAlignment="1">
      <alignment horizontal="left"/>
    </xf>
    <xf numFmtId="0" fontId="1" fillId="0" borderId="0" xfId="0" applyFont="1" applyProtection="1">
      <protection locked="0"/>
    </xf>
    <xf numFmtId="0" fontId="1" fillId="0" borderId="0" xfId="0" applyFont="1" applyAlignment="1">
      <alignment horizontal="center"/>
    </xf>
    <xf numFmtId="164" fontId="1" fillId="0" borderId="0" xfId="0" applyNumberFormat="1" applyFont="1"/>
    <xf numFmtId="0" fontId="0" fillId="0" borderId="0" xfId="0" applyAlignment="1">
      <alignment horizontal="right"/>
    </xf>
    <xf numFmtId="0" fontId="1" fillId="2" borderId="0" xfId="0" applyFont="1" applyFill="1" applyAlignment="1" applyProtection="1">
      <alignment horizontal="right"/>
      <protection locked="0"/>
    </xf>
    <xf numFmtId="0" fontId="1" fillId="0" borderId="0" xfId="0" applyFont="1" applyAlignment="1">
      <alignment horizontal="right"/>
    </xf>
    <xf numFmtId="0" fontId="0" fillId="0" borderId="0" xfId="0" applyAlignment="1" applyProtection="1">
      <alignment horizontal="right"/>
      <protection locked="0"/>
    </xf>
    <xf numFmtId="0" fontId="0" fillId="0" borderId="0" xfId="0" applyAlignment="1" applyProtection="1">
      <alignment wrapText="1"/>
      <protection hidden="1"/>
    </xf>
    <xf numFmtId="0" fontId="0" fillId="2" borderId="0" xfId="0" applyFill="1" applyAlignment="1" applyProtection="1">
      <alignment wrapText="1"/>
      <protection locked="0"/>
    </xf>
    <xf numFmtId="0" fontId="4" fillId="0" borderId="0" xfId="0" applyFont="1" applyAlignment="1" applyProtection="1">
      <alignment wrapText="1"/>
      <protection hidden="1"/>
    </xf>
    <xf numFmtId="0" fontId="11" fillId="3" borderId="0" xfId="2" applyFont="1" applyFill="1" applyAlignment="1" applyProtection="1">
      <alignment vertical="top"/>
      <protection locked="0"/>
    </xf>
    <xf numFmtId="0" fontId="1" fillId="0" borderId="0" xfId="2" applyAlignment="1" applyProtection="1">
      <alignment vertical="top"/>
      <protection locked="0"/>
    </xf>
    <xf numFmtId="0" fontId="12" fillId="3" borderId="0" xfId="2" applyFont="1" applyFill="1"/>
    <xf numFmtId="0" fontId="12" fillId="3" borderId="0" xfId="2" applyFont="1" applyFill="1" applyAlignment="1">
      <alignment vertical="top"/>
    </xf>
    <xf numFmtId="0" fontId="11" fillId="3" borderId="0" xfId="2" applyFont="1" applyFill="1" applyAlignment="1">
      <alignment vertical="top" wrapText="1"/>
    </xf>
    <xf numFmtId="0" fontId="12" fillId="3" borderId="0" xfId="2" applyFont="1" applyFill="1" applyAlignment="1" applyProtection="1">
      <alignment vertical="top"/>
      <protection locked="0"/>
    </xf>
    <xf numFmtId="0" fontId="11" fillId="0" borderId="0" xfId="2" applyFont="1"/>
    <xf numFmtId="0" fontId="8" fillId="0" borderId="0" xfId="2" applyFont="1" applyAlignment="1" applyProtection="1">
      <alignment vertical="top"/>
      <protection locked="0"/>
    </xf>
    <xf numFmtId="0" fontId="11" fillId="3" borderId="0" xfId="2" applyFont="1" applyFill="1" applyAlignment="1">
      <alignment vertical="top"/>
    </xf>
    <xf numFmtId="0" fontId="11" fillId="0" borderId="0" xfId="2" applyFont="1" applyAlignment="1" applyProtection="1">
      <alignment vertical="top"/>
      <protection locked="0"/>
    </xf>
    <xf numFmtId="0" fontId="1" fillId="4" borderId="0" xfId="0" applyFont="1" applyFill="1" applyProtection="1">
      <protection locked="0"/>
    </xf>
    <xf numFmtId="0" fontId="10" fillId="0" borderId="0" xfId="0" applyFont="1" applyAlignment="1">
      <alignment horizontal="right"/>
    </xf>
    <xf numFmtId="0" fontId="10" fillId="0" borderId="0" xfId="0" applyFont="1"/>
    <xf numFmtId="0" fontId="0" fillId="3" borderId="0" xfId="0" applyFill="1" applyAlignment="1">
      <alignment wrapText="1"/>
    </xf>
    <xf numFmtId="0" fontId="0" fillId="3" borderId="0" xfId="0" applyFill="1"/>
    <xf numFmtId="0" fontId="0" fillId="3" borderId="0" xfId="0" applyFill="1" applyProtection="1">
      <protection locked="0"/>
    </xf>
    <xf numFmtId="0" fontId="10" fillId="0" borderId="0" xfId="0" quotePrefix="1" applyFont="1" applyAlignment="1">
      <alignment horizontal="center"/>
    </xf>
    <xf numFmtId="0" fontId="0" fillId="3" borderId="0" xfId="0" applyFill="1" applyAlignment="1">
      <alignment horizontal="right"/>
    </xf>
    <xf numFmtId="0" fontId="9" fillId="3" borderId="0" xfId="0" applyFont="1" applyFill="1" applyAlignment="1" applyProtection="1">
      <alignment horizontal="left" vertical="center"/>
      <protection locked="0"/>
    </xf>
    <xf numFmtId="0" fontId="9" fillId="3" borderId="0" xfId="0" applyFont="1" applyFill="1" applyAlignment="1" applyProtection="1">
      <alignment vertical="center"/>
      <protection locked="0"/>
    </xf>
    <xf numFmtId="0" fontId="9" fillId="3" borderId="0" xfId="0" applyFont="1" applyFill="1" applyAlignment="1" applyProtection="1">
      <alignment horizontal="right" vertical="center"/>
      <protection locked="0"/>
    </xf>
    <xf numFmtId="164" fontId="9" fillId="3" borderId="0" xfId="0" applyNumberFormat="1" applyFont="1" applyFill="1" applyAlignment="1" applyProtection="1">
      <alignment horizontal="left" vertical="center" wrapText="1"/>
      <protection locked="0"/>
    </xf>
    <xf numFmtId="164" fontId="9" fillId="3" borderId="0" xfId="0" applyNumberFormat="1" applyFont="1" applyFill="1" applyAlignment="1" applyProtection="1">
      <alignment vertical="center" wrapText="1"/>
      <protection locked="0"/>
    </xf>
    <xf numFmtId="164" fontId="9" fillId="3" borderId="0" xfId="0" applyNumberFormat="1" applyFont="1" applyFill="1" applyAlignment="1" applyProtection="1">
      <alignment horizontal="right" vertical="center" wrapText="1"/>
      <protection locked="0"/>
    </xf>
    <xf numFmtId="0" fontId="0" fillId="3" borderId="4" xfId="0" applyFill="1" applyBorder="1" applyProtection="1">
      <protection locked="0"/>
    </xf>
    <xf numFmtId="0" fontId="6" fillId="2" borderId="4" xfId="0" applyFont="1" applyFill="1" applyBorder="1" applyAlignment="1" applyProtection="1">
      <alignment horizontal="left"/>
      <protection hidden="1"/>
    </xf>
    <xf numFmtId="0" fontId="1" fillId="0" borderId="4" xfId="0" applyFont="1" applyBorder="1"/>
    <xf numFmtId="0" fontId="1" fillId="0" borderId="1" xfId="0" applyFont="1" applyBorder="1"/>
    <xf numFmtId="0" fontId="0" fillId="0" borderId="1" xfId="0" applyBorder="1" applyAlignment="1">
      <alignment horizontal="left"/>
    </xf>
    <xf numFmtId="0" fontId="0" fillId="0" borderId="1" xfId="0" applyBorder="1"/>
    <xf numFmtId="0" fontId="0" fillId="0" borderId="1" xfId="0" applyBorder="1" applyAlignment="1">
      <alignment horizontal="center"/>
    </xf>
    <xf numFmtId="164" fontId="0" fillId="0" borderId="1" xfId="0" applyNumberFormat="1" applyBorder="1"/>
    <xf numFmtId="0" fontId="0" fillId="0" borderId="1" xfId="0" applyBorder="1" applyAlignment="1">
      <alignment horizontal="right"/>
    </xf>
    <xf numFmtId="0" fontId="1" fillId="0" borderId="5" xfId="0" applyFont="1" applyBorder="1"/>
    <xf numFmtId="0" fontId="0" fillId="3" borderId="5" xfId="0" applyFill="1" applyBorder="1" applyProtection="1">
      <protection locked="0"/>
    </xf>
    <xf numFmtId="0" fontId="1" fillId="2" borderId="5" xfId="0" applyFont="1" applyFill="1" applyBorder="1" applyProtection="1">
      <protection locked="0"/>
    </xf>
    <xf numFmtId="0" fontId="1" fillId="0" borderId="0" xfId="0" applyFont="1" applyAlignment="1" applyProtection="1">
      <alignment horizontal="right"/>
      <protection locked="0"/>
    </xf>
    <xf numFmtId="0" fontId="0" fillId="3" borderId="0" xfId="0" applyFill="1" applyAlignment="1" applyProtection="1">
      <alignment horizontal="right"/>
      <protection locked="0"/>
    </xf>
    <xf numFmtId="0" fontId="1" fillId="0" borderId="1" xfId="0" applyFont="1" applyBorder="1" applyAlignment="1">
      <alignment horizontal="right"/>
    </xf>
    <xf numFmtId="0" fontId="10" fillId="0" borderId="0" xfId="0" quotePrefix="1" applyFont="1" applyAlignment="1">
      <alignment horizontal="right"/>
    </xf>
    <xf numFmtId="0" fontId="10" fillId="0" borderId="0" xfId="0" applyFont="1" applyAlignment="1">
      <alignment horizontal="center"/>
    </xf>
    <xf numFmtId="0" fontId="9" fillId="3" borderId="0" xfId="0" applyFont="1" applyFill="1" applyAlignment="1" applyProtection="1">
      <alignment horizontal="left" vertical="center"/>
      <protection locked="0"/>
    </xf>
    <xf numFmtId="0" fontId="9" fillId="3" borderId="5" xfId="0" applyFont="1" applyFill="1" applyBorder="1" applyAlignment="1" applyProtection="1">
      <alignment horizontal="left" vertical="center"/>
      <protection locked="0"/>
    </xf>
    <xf numFmtId="0" fontId="5" fillId="2" borderId="3" xfId="0" applyFont="1" applyFill="1" applyBorder="1" applyAlignment="1" applyProtection="1">
      <alignment horizontal="center"/>
      <protection locked="0"/>
    </xf>
    <xf numFmtId="0" fontId="5" fillId="2" borderId="1" xfId="0" applyFont="1" applyFill="1" applyBorder="1" applyAlignment="1" applyProtection="1">
      <alignment horizontal="center"/>
      <protection locked="0"/>
    </xf>
    <xf numFmtId="0" fontId="5" fillId="2" borderId="2" xfId="0" applyFont="1" applyFill="1" applyBorder="1" applyAlignment="1" applyProtection="1">
      <alignment horizontal="center"/>
      <protection locked="0"/>
    </xf>
    <xf numFmtId="0" fontId="1" fillId="2" borderId="0" xfId="0" applyFont="1" applyFill="1" applyAlignment="1" applyProtection="1">
      <alignment horizontal="right"/>
      <protection locked="0"/>
    </xf>
    <xf numFmtId="0" fontId="0" fillId="2" borderId="0" xfId="0" applyFill="1" applyAlignment="1" applyProtection="1">
      <alignment horizontal="center"/>
      <protection locked="0"/>
    </xf>
    <xf numFmtId="164" fontId="9" fillId="3" borderId="0" xfId="0" applyNumberFormat="1" applyFont="1" applyFill="1" applyAlignment="1" applyProtection="1">
      <alignment horizontal="left" vertical="center" wrapText="1"/>
      <protection locked="0"/>
    </xf>
    <xf numFmtId="0" fontId="1" fillId="2" borderId="0" xfId="0" applyFont="1" applyFill="1" applyAlignment="1" applyProtection="1">
      <alignment horizontal="center"/>
      <protection locked="0"/>
    </xf>
    <xf numFmtId="0" fontId="10" fillId="0" borderId="0" xfId="0" applyFont="1" applyAlignment="1" applyProtection="1">
      <alignment horizontal="left" vertical="center" wrapText="1"/>
      <protection hidden="1"/>
    </xf>
    <xf numFmtId="0" fontId="10" fillId="0" borderId="4" xfId="0" applyFont="1" applyBorder="1" applyAlignment="1" applyProtection="1">
      <alignment horizontal="left" vertical="center" wrapText="1"/>
      <protection hidden="1"/>
    </xf>
  </cellXfs>
  <cellStyles count="3">
    <cellStyle name="Normal" xfId="0" builtinId="0"/>
    <cellStyle name="Normal 2" xfId="2" xr:uid="{C91EDC24-51C3-4FC0-9914-71A273B5E286}"/>
    <cellStyle name="Standaard_Vers" xfId="1" xr:uid="{00000000-0005-0000-0000-000001000000}"/>
  </cellStyles>
  <dxfs count="2">
    <dxf>
      <font>
        <color rgb="FF9C5700"/>
      </font>
      <fill>
        <patternFill>
          <bgColor rgb="FFFFEB9C"/>
        </patternFill>
      </fill>
    </dxf>
    <dxf>
      <font>
        <strike val="0"/>
        <color theme="0" tint="-0.34998626667073579"/>
      </font>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80CA-469D-4A31-B933-BC719C1B440A}">
  <dimension ref="A1:B65"/>
  <sheetViews>
    <sheetView topLeftCell="A19" workbookViewId="0">
      <selection activeCell="B34" sqref="B34"/>
    </sheetView>
  </sheetViews>
  <sheetFormatPr defaultColWidth="0" defaultRowHeight="15" zeroHeight="1" x14ac:dyDescent="0.2"/>
  <cols>
    <col min="1" max="1" width="9.140625" style="40" customWidth="1"/>
    <col min="2" max="2" width="118" style="40" customWidth="1"/>
    <col min="3" max="16384" width="9.140625" style="32" hidden="1"/>
  </cols>
  <sheetData>
    <row r="1" spans="1:2" x14ac:dyDescent="0.2">
      <c r="A1" s="31"/>
      <c r="B1" s="31"/>
    </row>
    <row r="2" spans="1:2" ht="15.75" x14ac:dyDescent="0.25">
      <c r="A2" s="33" t="s">
        <v>46</v>
      </c>
      <c r="B2" s="31"/>
    </row>
    <row r="3" spans="1:2" x14ac:dyDescent="0.2">
      <c r="A3" s="31"/>
      <c r="B3" s="31"/>
    </row>
    <row r="4" spans="1:2" ht="15.75" x14ac:dyDescent="0.2">
      <c r="A4" s="34" t="s">
        <v>5</v>
      </c>
      <c r="B4" s="31"/>
    </row>
    <row r="5" spans="1:2" x14ac:dyDescent="0.2">
      <c r="A5" s="31"/>
      <c r="B5" s="35" t="s">
        <v>24</v>
      </c>
    </row>
    <row r="6" spans="1:2" ht="30" x14ac:dyDescent="0.2">
      <c r="A6" s="31"/>
      <c r="B6" s="35" t="s">
        <v>25</v>
      </c>
    </row>
    <row r="7" spans="1:2" x14ac:dyDescent="0.2">
      <c r="A7" s="31"/>
      <c r="B7" s="35"/>
    </row>
    <row r="8" spans="1:2" ht="15.75" x14ac:dyDescent="0.2">
      <c r="A8" s="36" t="s">
        <v>26</v>
      </c>
      <c r="B8" s="35"/>
    </row>
    <row r="9" spans="1:2" ht="60" x14ac:dyDescent="0.2">
      <c r="A9" s="31"/>
      <c r="B9" s="35" t="s">
        <v>27</v>
      </c>
    </row>
    <row r="10" spans="1:2" x14ac:dyDescent="0.2">
      <c r="A10" s="31"/>
      <c r="B10" s="35"/>
    </row>
    <row r="11" spans="1:2" x14ac:dyDescent="0.2">
      <c r="A11" s="37" t="s">
        <v>47</v>
      </c>
      <c r="B11" s="35"/>
    </row>
    <row r="12" spans="1:2" ht="15.75" x14ac:dyDescent="0.2">
      <c r="A12" s="31"/>
      <c r="B12" s="35" t="s">
        <v>28</v>
      </c>
    </row>
    <row r="13" spans="1:2" ht="15.75" x14ac:dyDescent="0.2">
      <c r="A13" s="31"/>
      <c r="B13" s="35" t="s">
        <v>48</v>
      </c>
    </row>
    <row r="14" spans="1:2" x14ac:dyDescent="0.2">
      <c r="A14" s="31"/>
      <c r="B14" s="35"/>
    </row>
    <row r="15" spans="1:2" ht="15.75" x14ac:dyDescent="0.2">
      <c r="A15" s="34" t="s">
        <v>29</v>
      </c>
      <c r="B15" s="31"/>
    </row>
    <row r="16" spans="1:2" x14ac:dyDescent="0.2">
      <c r="A16" s="31"/>
      <c r="B16" s="35" t="s">
        <v>30</v>
      </c>
    </row>
    <row r="17" spans="1:2" x14ac:dyDescent="0.2">
      <c r="A17" s="31"/>
      <c r="B17" s="35"/>
    </row>
    <row r="18" spans="1:2" ht="15.75" x14ac:dyDescent="0.2">
      <c r="A18" s="34" t="s">
        <v>31</v>
      </c>
      <c r="B18" s="31"/>
    </row>
    <row r="19" spans="1:2" ht="30" x14ac:dyDescent="0.2">
      <c r="A19" s="31"/>
      <c r="B19" s="35" t="s">
        <v>32</v>
      </c>
    </row>
    <row r="20" spans="1:2" x14ac:dyDescent="0.2">
      <c r="A20" s="31"/>
      <c r="B20" s="35"/>
    </row>
    <row r="21" spans="1:2" ht="45.75" x14ac:dyDescent="0.2">
      <c r="A21" s="31"/>
      <c r="B21" s="35" t="s">
        <v>63</v>
      </c>
    </row>
    <row r="22" spans="1:2" x14ac:dyDescent="0.2">
      <c r="A22" s="31"/>
      <c r="B22" s="35"/>
    </row>
    <row r="23" spans="1:2" ht="15.75" x14ac:dyDescent="0.2">
      <c r="A23" s="34" t="s">
        <v>33</v>
      </c>
      <c r="B23" s="31"/>
    </row>
    <row r="24" spans="1:2" ht="15.75" x14ac:dyDescent="0.2">
      <c r="A24" s="31"/>
      <c r="B24" s="35" t="s">
        <v>64</v>
      </c>
    </row>
    <row r="25" spans="1:2" ht="18.75" customHeight="1" x14ac:dyDescent="0.2">
      <c r="A25" s="31"/>
      <c r="B25" s="35" t="s">
        <v>65</v>
      </c>
    </row>
    <row r="26" spans="1:2" ht="30" x14ac:dyDescent="0.2">
      <c r="A26" s="31"/>
      <c r="B26" s="35" t="s">
        <v>66</v>
      </c>
    </row>
    <row r="27" spans="1:2" x14ac:dyDescent="0.2">
      <c r="A27" s="31"/>
      <c r="B27" s="35"/>
    </row>
    <row r="28" spans="1:2" ht="15.75" x14ac:dyDescent="0.2">
      <c r="A28" s="34" t="s">
        <v>35</v>
      </c>
      <c r="B28" s="31"/>
    </row>
    <row r="29" spans="1:2" ht="15.75" x14ac:dyDescent="0.2">
      <c r="A29" s="31"/>
      <c r="B29" s="35" t="s">
        <v>67</v>
      </c>
    </row>
    <row r="30" spans="1:2" ht="30" x14ac:dyDescent="0.2">
      <c r="A30" s="31"/>
      <c r="B30" s="35" t="s">
        <v>68</v>
      </c>
    </row>
    <row r="31" spans="1:2" x14ac:dyDescent="0.2">
      <c r="A31" s="31"/>
      <c r="B31" s="35"/>
    </row>
    <row r="32" spans="1:2" ht="15.75" x14ac:dyDescent="0.2">
      <c r="A32" s="36" t="s">
        <v>53</v>
      </c>
      <c r="B32" s="35"/>
    </row>
    <row r="33" spans="1:2" x14ac:dyDescent="0.2">
      <c r="A33" s="31"/>
      <c r="B33" s="35" t="s">
        <v>71</v>
      </c>
    </row>
    <row r="34" spans="1:2" x14ac:dyDescent="0.2">
      <c r="A34" s="31"/>
      <c r="B34" s="35" t="s">
        <v>72</v>
      </c>
    </row>
    <row r="35" spans="1:2" x14ac:dyDescent="0.2">
      <c r="A35" s="31"/>
      <c r="B35" s="35"/>
    </row>
    <row r="36" spans="1:2" x14ac:dyDescent="0.2">
      <c r="A36" s="31"/>
      <c r="B36" s="35"/>
    </row>
    <row r="37" spans="1:2" ht="15.75" x14ac:dyDescent="0.2">
      <c r="A37" s="34" t="s">
        <v>34</v>
      </c>
      <c r="B37" s="31"/>
    </row>
    <row r="38" spans="1:2" ht="15.75" x14ac:dyDescent="0.2">
      <c r="A38" s="34"/>
      <c r="B38" s="31" t="s">
        <v>70</v>
      </c>
    </row>
    <row r="39" spans="1:2" ht="30" x14ac:dyDescent="0.2">
      <c r="A39" s="31"/>
      <c r="B39" s="35" t="s">
        <v>69</v>
      </c>
    </row>
    <row r="40" spans="1:2" x14ac:dyDescent="0.2">
      <c r="A40" s="31"/>
      <c r="B40" s="35"/>
    </row>
    <row r="41" spans="1:2" ht="15.75" x14ac:dyDescent="0.2">
      <c r="A41" s="34" t="s">
        <v>36</v>
      </c>
      <c r="B41" s="31"/>
    </row>
    <row r="42" spans="1:2" ht="30" x14ac:dyDescent="0.2">
      <c r="A42" s="31"/>
      <c r="B42" s="35" t="s">
        <v>37</v>
      </c>
    </row>
    <row r="43" spans="1:2" ht="15.75" x14ac:dyDescent="0.2">
      <c r="A43" s="31"/>
      <c r="B43" s="35" t="s">
        <v>38</v>
      </c>
    </row>
    <row r="44" spans="1:2" x14ac:dyDescent="0.2">
      <c r="A44" s="31"/>
      <c r="B44" s="35" t="s">
        <v>39</v>
      </c>
    </row>
    <row r="45" spans="1:2" ht="30" x14ac:dyDescent="0.2">
      <c r="A45" s="31"/>
      <c r="B45" s="35" t="s">
        <v>40</v>
      </c>
    </row>
    <row r="46" spans="1:2" x14ac:dyDescent="0.2">
      <c r="A46" s="31"/>
      <c r="B46" s="35" t="s">
        <v>41</v>
      </c>
    </row>
    <row r="47" spans="1:2" ht="60" x14ac:dyDescent="0.2">
      <c r="A47" s="31"/>
      <c r="B47" s="35" t="s">
        <v>42</v>
      </c>
    </row>
    <row r="48" spans="1:2" x14ac:dyDescent="0.2">
      <c r="A48" s="31"/>
      <c r="B48" s="35"/>
    </row>
    <row r="49" spans="1:2" s="38" customFormat="1" ht="15.75" x14ac:dyDescent="0.2">
      <c r="A49" s="34" t="s">
        <v>43</v>
      </c>
      <c r="B49" s="36"/>
    </row>
    <row r="50" spans="1:2" s="38" customFormat="1" ht="15.75" x14ac:dyDescent="0.2">
      <c r="A50" s="36"/>
      <c r="B50" s="35" t="s">
        <v>44</v>
      </c>
    </row>
    <row r="51" spans="1:2" x14ac:dyDescent="0.2">
      <c r="A51" s="31"/>
      <c r="B51" s="39" t="s">
        <v>45</v>
      </c>
    </row>
    <row r="52" spans="1:2" x14ac:dyDescent="0.2">
      <c r="A52" s="31"/>
      <c r="B52" s="31"/>
    </row>
    <row r="53" spans="1:2" x14ac:dyDescent="0.2"/>
    <row r="54" spans="1:2" x14ac:dyDescent="0.2"/>
    <row r="55" spans="1:2" x14ac:dyDescent="0.2"/>
    <row r="56" spans="1:2" x14ac:dyDescent="0.2"/>
    <row r="57" spans="1:2" x14ac:dyDescent="0.2"/>
    <row r="58" spans="1:2" x14ac:dyDescent="0.2"/>
    <row r="59" spans="1:2" x14ac:dyDescent="0.2"/>
    <row r="60" spans="1:2" x14ac:dyDescent="0.2"/>
    <row r="61" spans="1:2" x14ac:dyDescent="0.2"/>
    <row r="62" spans="1:2" x14ac:dyDescent="0.2"/>
    <row r="63" spans="1:2" x14ac:dyDescent="0.2"/>
    <row r="64" spans="1:2" x14ac:dyDescent="0.2"/>
    <row r="65" x14ac:dyDescent="0.2"/>
  </sheetData>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5"/>
  <dimension ref="A1:A12"/>
  <sheetViews>
    <sheetView workbookViewId="0"/>
  </sheetViews>
  <sheetFormatPr defaultColWidth="0" defaultRowHeight="12.75" zeroHeight="1" x14ac:dyDescent="0.2"/>
  <cols>
    <col min="1" max="1" width="97.140625" style="1" customWidth="1"/>
    <col min="2" max="16384" width="9.140625" style="1" hidden="1"/>
  </cols>
  <sheetData>
    <row r="1" spans="1:1" x14ac:dyDescent="0.2">
      <c r="A1" s="2" t="s">
        <v>5</v>
      </c>
    </row>
    <row r="2" spans="1:1" ht="38.25" x14ac:dyDescent="0.2">
      <c r="A2" s="15" t="s">
        <v>22</v>
      </c>
    </row>
    <row r="3" spans="1:1" x14ac:dyDescent="0.2">
      <c r="A3" s="3"/>
    </row>
    <row r="4" spans="1:1" x14ac:dyDescent="0.2">
      <c r="A4" s="2" t="s">
        <v>6</v>
      </c>
    </row>
    <row r="5" spans="1:1" ht="25.5" x14ac:dyDescent="0.2">
      <c r="A5" s="15" t="s">
        <v>16</v>
      </c>
    </row>
    <row r="6" spans="1:1" ht="51" x14ac:dyDescent="0.2">
      <c r="A6" s="15" t="s">
        <v>17</v>
      </c>
    </row>
    <row r="7" spans="1:1" x14ac:dyDescent="0.2">
      <c r="A7" s="3"/>
    </row>
    <row r="8" spans="1:1" x14ac:dyDescent="0.2">
      <c r="A8" s="2" t="s">
        <v>19</v>
      </c>
    </row>
    <row r="9" spans="1:1" ht="51.75" customHeight="1" x14ac:dyDescent="0.2">
      <c r="A9" s="15" t="s">
        <v>18</v>
      </c>
    </row>
    <row r="10" spans="1:1" x14ac:dyDescent="0.2">
      <c r="A10" s="3"/>
    </row>
    <row r="11" spans="1:1" s="13" customFormat="1" x14ac:dyDescent="0.2">
      <c r="A11" s="16" t="s">
        <v>21</v>
      </c>
    </row>
    <row r="12" spans="1:1" x14ac:dyDescent="0.2">
      <c r="A12" s="16" t="s">
        <v>23</v>
      </c>
    </row>
  </sheetData>
  <phoneticPr fontId="7" type="noConversion"/>
  <pageMargins left="0.79" right="0.79" top="0.98" bottom="0.98"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Y250"/>
  <sheetViews>
    <sheetView tabSelected="1" topLeftCell="A13" zoomScaleNormal="100" workbookViewId="0">
      <selection activeCell="H34" sqref="H34"/>
    </sheetView>
  </sheetViews>
  <sheetFormatPr defaultColWidth="0" defaultRowHeight="12.75" zeroHeight="1" x14ac:dyDescent="0.2"/>
  <cols>
    <col min="1" max="1" width="8.5703125" style="1" customWidth="1"/>
    <col min="2" max="2" width="4.28515625" style="1" customWidth="1"/>
    <col min="3" max="3" width="2.140625" style="5" bestFit="1" customWidth="1"/>
    <col min="4" max="4" width="7.85546875" style="17" customWidth="1"/>
    <col min="5" max="5" width="28.42578125" style="1" customWidth="1"/>
    <col min="6" max="6" width="26.5703125" style="1" customWidth="1"/>
    <col min="7" max="7" width="7" style="14" bestFit="1" customWidth="1"/>
    <col min="8" max="8" width="26.85546875" style="1" customWidth="1"/>
    <col min="9" max="9" width="11.5703125" style="10" bestFit="1" customWidth="1"/>
    <col min="10" max="11" width="5" style="27" customWidth="1"/>
    <col min="12" max="12" width="6.85546875" style="27" customWidth="1"/>
    <col min="13" max="13" width="4" style="27" bestFit="1" customWidth="1"/>
    <col min="14" max="14" width="3.85546875" style="27" customWidth="1"/>
    <col min="15" max="15" width="3.7109375" style="27" customWidth="1"/>
    <col min="16" max="17" width="2.140625" style="1" customWidth="1"/>
    <col min="18" max="18" width="15.7109375" style="1" customWidth="1"/>
    <col min="19" max="19" width="11.28515625" style="1" customWidth="1"/>
    <col min="20" max="20" width="19.5703125" style="30" customWidth="1"/>
    <col min="21" max="21" width="64.42578125" style="30" customWidth="1"/>
    <col min="22" max="25" width="0" style="1" hidden="1" customWidth="1"/>
    <col min="26" max="16384" width="9.140625" style="1" hidden="1"/>
  </cols>
  <sheetData>
    <row r="1" spans="1:25" ht="13.5" thickBot="1" x14ac:dyDescent="0.25">
      <c r="A1" s="6"/>
      <c r="B1"/>
      <c r="C1" s="45"/>
      <c r="D1" s="45"/>
      <c r="E1" s="45"/>
      <c r="F1" s="45"/>
      <c r="G1" s="45"/>
      <c r="H1" s="46"/>
      <c r="I1" s="45"/>
      <c r="J1" s="48"/>
      <c r="K1" s="48"/>
      <c r="L1" s="48"/>
      <c r="M1" s="48"/>
      <c r="N1" s="48"/>
      <c r="O1" s="48"/>
      <c r="P1" s="45"/>
      <c r="Q1" s="45"/>
      <c r="R1" s="45"/>
      <c r="T1" s="3"/>
      <c r="U1" s="3"/>
    </row>
    <row r="2" spans="1:25" ht="18" x14ac:dyDescent="0.25">
      <c r="C2" s="74" t="str">
        <f>"Bondskampioenschappen 25m1pijl &lt;seizoen&gt;, &lt;klasse&gt;"</f>
        <v>Bondskampioenschappen 25m1pijl &lt;seizoen&gt;, &lt;klasse&gt;</v>
      </c>
      <c r="D2" s="75"/>
      <c r="E2" s="75"/>
      <c r="F2" s="75"/>
      <c r="G2" s="75"/>
      <c r="H2" s="75"/>
      <c r="I2" s="75"/>
      <c r="J2" s="75"/>
      <c r="K2" s="75"/>
      <c r="L2" s="75"/>
      <c r="M2" s="75"/>
      <c r="N2" s="75"/>
      <c r="O2" s="75"/>
      <c r="P2" s="75"/>
      <c r="Q2" s="75"/>
      <c r="R2" s="76"/>
      <c r="T2" s="21" t="s">
        <v>60</v>
      </c>
      <c r="U2" s="21"/>
    </row>
    <row r="3" spans="1:25" ht="42.75" customHeight="1" x14ac:dyDescent="0.2">
      <c r="C3" s="55"/>
      <c r="D3" s="72" t="s">
        <v>9</v>
      </c>
      <c r="E3" s="72"/>
      <c r="F3" s="50"/>
      <c r="G3" s="51" t="s">
        <v>10</v>
      </c>
      <c r="H3" s="79" t="s">
        <v>11</v>
      </c>
      <c r="I3" s="79"/>
      <c r="J3" s="68"/>
      <c r="K3" s="54"/>
      <c r="L3" s="54"/>
      <c r="M3" s="72" t="s">
        <v>73</v>
      </c>
      <c r="N3" s="72"/>
      <c r="O3" s="72"/>
      <c r="P3" s="72"/>
      <c r="Q3" s="72"/>
      <c r="R3" s="73"/>
      <c r="S3" s="82" t="s">
        <v>59</v>
      </c>
      <c r="T3" s="81"/>
      <c r="U3" s="81"/>
    </row>
    <row r="4" spans="1:25" ht="14.25" x14ac:dyDescent="0.2">
      <c r="C4" s="55"/>
      <c r="D4" s="49"/>
      <c r="E4" s="49"/>
      <c r="F4" s="50"/>
      <c r="G4" s="51"/>
      <c r="H4" s="52"/>
      <c r="I4" s="52"/>
      <c r="J4" s="80" t="s">
        <v>52</v>
      </c>
      <c r="K4" s="80"/>
      <c r="L4" s="54"/>
      <c r="M4" s="77" t="s">
        <v>62</v>
      </c>
      <c r="N4" s="77"/>
      <c r="O4" s="25"/>
      <c r="P4" s="53"/>
      <c r="Q4" s="53"/>
      <c r="R4" s="65"/>
      <c r="S4" s="41" t="s">
        <v>50</v>
      </c>
      <c r="T4" s="28"/>
      <c r="U4" s="28"/>
      <c r="X4" s="67" t="s">
        <v>61</v>
      </c>
      <c r="Y4" s="1" t="b">
        <f>AND(COUNTA(K6:K29)&gt;0,COUNTA(J6:J29)=COUNTA(K6:K29))</f>
        <v>0</v>
      </c>
    </row>
    <row r="5" spans="1:25" x14ac:dyDescent="0.2">
      <c r="A5" s="78" t="s">
        <v>8</v>
      </c>
      <c r="B5" s="78"/>
      <c r="C5" s="56">
        <v>0</v>
      </c>
      <c r="D5" s="8" t="s">
        <v>0</v>
      </c>
      <c r="E5" s="9" t="s">
        <v>1</v>
      </c>
      <c r="F5" s="9" t="s">
        <v>2</v>
      </c>
      <c r="G5" s="7" t="s">
        <v>3</v>
      </c>
      <c r="H5" s="9"/>
      <c r="I5" s="11" t="s">
        <v>4</v>
      </c>
      <c r="J5" s="25" t="s">
        <v>12</v>
      </c>
      <c r="K5" s="25" t="s">
        <v>13</v>
      </c>
      <c r="L5" s="25" t="s">
        <v>51</v>
      </c>
      <c r="M5" s="25">
        <v>10</v>
      </c>
      <c r="N5" s="25">
        <v>9</v>
      </c>
      <c r="O5" s="25">
        <v>8</v>
      </c>
      <c r="P5" s="9"/>
      <c r="Q5" s="9"/>
      <c r="R5" s="66" t="s">
        <v>53</v>
      </c>
      <c r="S5" s="41" t="s">
        <v>49</v>
      </c>
      <c r="T5" s="29" t="s">
        <v>7</v>
      </c>
      <c r="U5" s="29" t="s">
        <v>20</v>
      </c>
      <c r="X5" s="67" t="s">
        <v>54</v>
      </c>
      <c r="Y5" s="1">
        <f>IF(Y4,IF(LARGE($S$6:$S$29,1)&gt;0,LARGE($S$6:$S$29,1),-1),-2)</f>
        <v>-2</v>
      </c>
    </row>
    <row r="6" spans="1:25" s="21" customFormat="1" x14ac:dyDescent="0.2">
      <c r="C6" s="57"/>
      <c r="D6" s="20"/>
      <c r="E6" s="16"/>
      <c r="F6" s="16"/>
      <c r="G6" s="22"/>
      <c r="H6" s="16"/>
      <c r="I6" s="23"/>
      <c r="J6" s="26"/>
      <c r="K6" s="26"/>
      <c r="L6" s="26" t="str">
        <f t="shared" ref="L6:L29" si="0">IF(J6&lt;&gt;"",J6+K6,"")</f>
        <v/>
      </c>
      <c r="M6" s="26"/>
      <c r="N6" s="26"/>
      <c r="O6" s="26"/>
      <c r="P6" s="16"/>
      <c r="Q6" s="16"/>
      <c r="R6" s="64" t="str">
        <f>IF(S6=$Y$5,"Bondskampioen",IF(S6=$Y$6,"2e plaats",IF(S6=$Y$7,"3e plaats","")))</f>
        <v/>
      </c>
      <c r="S6" s="16">
        <f t="shared" ref="S6:S29" si="1">IF(L6&lt;&gt;"", L6+M6/100+N6/10000+O6/1000000,0)</f>
        <v>0</v>
      </c>
      <c r="T6" s="3"/>
      <c r="U6" s="3"/>
      <c r="V6" s="16"/>
      <c r="W6" s="16"/>
      <c r="X6" s="67" t="s">
        <v>55</v>
      </c>
      <c r="Y6" s="1">
        <f>IF(Y4,IF(LARGE($S$6:$S$29,2)&gt;0,LARGE($S$6:$S$29,2),-1),-2)</f>
        <v>-2</v>
      </c>
    </row>
    <row r="7" spans="1:25" s="21" customFormat="1" x14ac:dyDescent="0.2">
      <c r="C7" s="57"/>
      <c r="D7" s="20"/>
      <c r="E7" s="16"/>
      <c r="F7" s="16"/>
      <c r="G7" s="22"/>
      <c r="H7" s="16"/>
      <c r="I7" s="23"/>
      <c r="J7" s="26"/>
      <c r="K7" s="26"/>
      <c r="L7" s="26" t="str">
        <f t="shared" si="0"/>
        <v/>
      </c>
      <c r="M7" s="26"/>
      <c r="N7" s="26"/>
      <c r="O7" s="26"/>
      <c r="P7" s="16"/>
      <c r="Q7" s="16"/>
      <c r="R7" s="64" t="str">
        <f t="shared" ref="R7:R29" si="2">IF(S7=$Y$5,"Bondskampioen",IF(S7=$Y$6,"2e plaats",IF(S7=$Y$7,"3e plaats","")))</f>
        <v/>
      </c>
      <c r="S7" s="16">
        <f t="shared" si="1"/>
        <v>0</v>
      </c>
      <c r="T7" s="15"/>
      <c r="U7" s="15"/>
      <c r="V7" s="16"/>
      <c r="W7" s="16"/>
      <c r="X7" s="67" t="s">
        <v>56</v>
      </c>
      <c r="Y7" s="1">
        <f>IF(Y4,IF(LARGE($S$6:$S$29,3)&gt;0,LARGE($S$6:$S$29,3),-1),-2)</f>
        <v>-2</v>
      </c>
    </row>
    <row r="8" spans="1:25" x14ac:dyDescent="0.2">
      <c r="A8" s="21"/>
      <c r="B8" s="21"/>
      <c r="C8" s="57"/>
      <c r="D8" s="20"/>
      <c r="E8" s="16"/>
      <c r="F8" s="16"/>
      <c r="G8" s="22"/>
      <c r="H8" s="16"/>
      <c r="I8" s="23"/>
      <c r="J8" s="26"/>
      <c r="K8" s="26"/>
      <c r="L8" s="26" t="str">
        <f t="shared" si="0"/>
        <v/>
      </c>
      <c r="M8" s="26"/>
      <c r="N8" s="26"/>
      <c r="O8" s="26"/>
      <c r="P8" s="16"/>
      <c r="Q8" s="16"/>
      <c r="R8" s="64" t="str">
        <f t="shared" si="2"/>
        <v/>
      </c>
      <c r="S8" s="16">
        <f t="shared" si="1"/>
        <v>0</v>
      </c>
      <c r="T8" s="15"/>
      <c r="U8" s="15"/>
      <c r="V8"/>
      <c r="W8"/>
    </row>
    <row r="9" spans="1:25" x14ac:dyDescent="0.2">
      <c r="A9" s="21"/>
      <c r="B9" s="21"/>
      <c r="C9" s="57"/>
      <c r="D9" s="20"/>
      <c r="E9" s="16"/>
      <c r="F9" s="16"/>
      <c r="G9" s="22"/>
      <c r="H9" s="16"/>
      <c r="I9" s="23"/>
      <c r="J9" s="26"/>
      <c r="K9" s="26"/>
      <c r="L9" s="26" t="str">
        <f t="shared" si="0"/>
        <v/>
      </c>
      <c r="M9" s="26"/>
      <c r="N9" s="26"/>
      <c r="O9" s="26"/>
      <c r="P9" s="16"/>
      <c r="Q9" s="16"/>
      <c r="R9" s="64" t="str">
        <f t="shared" si="2"/>
        <v/>
      </c>
      <c r="S9" s="16">
        <f t="shared" si="1"/>
        <v>0</v>
      </c>
      <c r="T9" s="3"/>
      <c r="U9" s="3"/>
      <c r="V9"/>
      <c r="W9"/>
    </row>
    <row r="10" spans="1:25" x14ac:dyDescent="0.2">
      <c r="A10" s="21"/>
      <c r="B10" s="21"/>
      <c r="C10" s="57"/>
      <c r="D10" s="20"/>
      <c r="E10" s="16"/>
      <c r="F10" s="16"/>
      <c r="G10" s="22"/>
      <c r="H10" s="16"/>
      <c r="I10" s="23"/>
      <c r="J10" s="26"/>
      <c r="K10" s="26"/>
      <c r="L10" s="26" t="str">
        <f t="shared" si="0"/>
        <v/>
      </c>
      <c r="M10" s="26"/>
      <c r="N10" s="26"/>
      <c r="O10" s="26"/>
      <c r="P10" s="16"/>
      <c r="Q10" s="16"/>
      <c r="R10" s="64" t="str">
        <f t="shared" si="2"/>
        <v/>
      </c>
      <c r="S10" s="16">
        <f t="shared" si="1"/>
        <v>0</v>
      </c>
      <c r="T10" s="3"/>
      <c r="U10" s="3"/>
      <c r="V10"/>
      <c r="W10"/>
    </row>
    <row r="11" spans="1:25" x14ac:dyDescent="0.2">
      <c r="A11" s="21"/>
      <c r="B11" s="21"/>
      <c r="C11" s="57"/>
      <c r="D11" s="20"/>
      <c r="E11" s="16"/>
      <c r="F11" s="16"/>
      <c r="G11" s="22"/>
      <c r="H11" s="16"/>
      <c r="I11" s="23"/>
      <c r="J11" s="26"/>
      <c r="K11" s="26"/>
      <c r="L11" s="26" t="str">
        <f t="shared" si="0"/>
        <v/>
      </c>
      <c r="M11" s="26"/>
      <c r="N11" s="26"/>
      <c r="O11" s="26"/>
      <c r="P11" s="16"/>
      <c r="Q11" s="16"/>
      <c r="R11" s="64" t="str">
        <f t="shared" si="2"/>
        <v/>
      </c>
      <c r="S11" s="16">
        <f t="shared" si="1"/>
        <v>0</v>
      </c>
      <c r="T11" s="3"/>
      <c r="U11" s="3"/>
      <c r="V11"/>
      <c r="W11"/>
    </row>
    <row r="12" spans="1:25" x14ac:dyDescent="0.2">
      <c r="A12" s="21"/>
      <c r="B12" s="21"/>
      <c r="C12" s="57"/>
      <c r="D12" s="20"/>
      <c r="E12" s="16"/>
      <c r="F12" s="16"/>
      <c r="G12" s="22"/>
      <c r="H12" s="16"/>
      <c r="I12" s="23"/>
      <c r="J12" s="26"/>
      <c r="K12" s="26"/>
      <c r="L12" s="26" t="str">
        <f t="shared" si="0"/>
        <v/>
      </c>
      <c r="M12" s="26"/>
      <c r="N12" s="26"/>
      <c r="O12" s="26"/>
      <c r="P12" s="16"/>
      <c r="Q12" s="16"/>
      <c r="R12" s="64" t="str">
        <f t="shared" si="2"/>
        <v/>
      </c>
      <c r="S12" s="16">
        <f t="shared" si="1"/>
        <v>0</v>
      </c>
      <c r="T12" s="3"/>
      <c r="U12" s="3"/>
      <c r="V12"/>
      <c r="W12"/>
    </row>
    <row r="13" spans="1:25" x14ac:dyDescent="0.2">
      <c r="A13" s="21"/>
      <c r="B13" s="21"/>
      <c r="C13" s="57"/>
      <c r="D13" s="20"/>
      <c r="E13" s="16"/>
      <c r="F13" s="16"/>
      <c r="G13" s="22"/>
      <c r="H13" s="16"/>
      <c r="I13" s="23"/>
      <c r="J13" s="26"/>
      <c r="K13" s="26"/>
      <c r="L13" s="26" t="str">
        <f t="shared" si="0"/>
        <v/>
      </c>
      <c r="M13" s="26"/>
      <c r="N13" s="26"/>
      <c r="O13" s="26"/>
      <c r="P13" s="16"/>
      <c r="Q13" s="16"/>
      <c r="R13" s="64" t="str">
        <f t="shared" si="2"/>
        <v/>
      </c>
      <c r="S13" s="16">
        <f t="shared" si="1"/>
        <v>0</v>
      </c>
      <c r="T13" s="3"/>
      <c r="U13" s="3"/>
      <c r="V13"/>
      <c r="W13"/>
    </row>
    <row r="14" spans="1:25" x14ac:dyDescent="0.2">
      <c r="A14" s="21"/>
      <c r="B14" s="21"/>
      <c r="C14" s="57"/>
      <c r="D14" s="20"/>
      <c r="E14" s="16"/>
      <c r="F14" s="16"/>
      <c r="G14" s="22"/>
      <c r="H14" s="16"/>
      <c r="I14" s="23"/>
      <c r="J14" s="26"/>
      <c r="K14" s="26"/>
      <c r="L14" s="26" t="str">
        <f t="shared" si="0"/>
        <v/>
      </c>
      <c r="M14" s="26"/>
      <c r="N14" s="26"/>
      <c r="O14" s="26"/>
      <c r="P14" s="16"/>
      <c r="Q14" s="16"/>
      <c r="R14" s="64" t="str">
        <f t="shared" si="2"/>
        <v/>
      </c>
      <c r="S14" s="16">
        <f t="shared" si="1"/>
        <v>0</v>
      </c>
      <c r="T14" s="3"/>
      <c r="U14" s="3"/>
      <c r="V14"/>
      <c r="W14"/>
    </row>
    <row r="15" spans="1:25" x14ac:dyDescent="0.2">
      <c r="A15" s="21"/>
      <c r="B15" s="21"/>
      <c r="C15" s="57"/>
      <c r="D15" s="20"/>
      <c r="E15" s="16"/>
      <c r="F15" s="16"/>
      <c r="G15" s="22"/>
      <c r="H15" s="16"/>
      <c r="I15" s="23"/>
      <c r="J15" s="26"/>
      <c r="K15" s="26"/>
      <c r="L15" s="26" t="str">
        <f t="shared" si="0"/>
        <v/>
      </c>
      <c r="M15" s="26"/>
      <c r="N15" s="26"/>
      <c r="O15" s="26"/>
      <c r="P15" s="16"/>
      <c r="Q15" s="16"/>
      <c r="R15" s="64" t="str">
        <f t="shared" si="2"/>
        <v/>
      </c>
      <c r="S15" s="16">
        <f t="shared" si="1"/>
        <v>0</v>
      </c>
      <c r="T15" s="3"/>
      <c r="U15" s="3"/>
      <c r="V15"/>
      <c r="W15"/>
    </row>
    <row r="16" spans="1:25" x14ac:dyDescent="0.2">
      <c r="A16" s="21"/>
      <c r="B16" s="21"/>
      <c r="C16" s="57"/>
      <c r="D16" s="20"/>
      <c r="E16" s="16"/>
      <c r="F16" s="16"/>
      <c r="G16" s="22"/>
      <c r="H16" s="16"/>
      <c r="I16" s="23"/>
      <c r="J16" s="26"/>
      <c r="K16" s="26"/>
      <c r="L16" s="26" t="str">
        <f t="shared" si="0"/>
        <v/>
      </c>
      <c r="M16" s="26"/>
      <c r="N16" s="26"/>
      <c r="O16" s="26"/>
      <c r="P16" s="16"/>
      <c r="Q16" s="16"/>
      <c r="R16" s="64" t="str">
        <f t="shared" si="2"/>
        <v/>
      </c>
      <c r="S16" s="16">
        <f t="shared" si="1"/>
        <v>0</v>
      </c>
      <c r="T16" s="3"/>
      <c r="U16" s="3"/>
      <c r="V16"/>
      <c r="W16"/>
    </row>
    <row r="17" spans="1:23" x14ac:dyDescent="0.2">
      <c r="A17" s="21"/>
      <c r="B17" s="21"/>
      <c r="C17" s="57"/>
      <c r="D17" s="20"/>
      <c r="E17" s="16"/>
      <c r="F17" s="16"/>
      <c r="G17" s="22"/>
      <c r="H17" s="16"/>
      <c r="I17" s="23"/>
      <c r="J17" s="26"/>
      <c r="K17" s="26"/>
      <c r="L17" s="26" t="str">
        <f t="shared" si="0"/>
        <v/>
      </c>
      <c r="M17" s="26"/>
      <c r="N17" s="26"/>
      <c r="O17" s="26"/>
      <c r="P17" s="16"/>
      <c r="Q17" s="16"/>
      <c r="R17" s="64" t="str">
        <f t="shared" si="2"/>
        <v/>
      </c>
      <c r="S17" s="16">
        <f t="shared" si="1"/>
        <v>0</v>
      </c>
      <c r="T17" s="3"/>
      <c r="U17" s="3"/>
      <c r="V17"/>
      <c r="W17"/>
    </row>
    <row r="18" spans="1:23" x14ac:dyDescent="0.2">
      <c r="A18" s="21"/>
      <c r="B18" s="21"/>
      <c r="C18" s="57"/>
      <c r="D18" s="20"/>
      <c r="E18" s="16"/>
      <c r="F18" s="16"/>
      <c r="G18" s="22"/>
      <c r="H18" s="16"/>
      <c r="I18" s="23"/>
      <c r="J18" s="26"/>
      <c r="K18" s="26"/>
      <c r="L18" s="26" t="str">
        <f t="shared" si="0"/>
        <v/>
      </c>
      <c r="M18" s="26"/>
      <c r="N18" s="26"/>
      <c r="O18" s="26"/>
      <c r="P18" s="16"/>
      <c r="Q18" s="16"/>
      <c r="R18" s="64" t="str">
        <f t="shared" si="2"/>
        <v/>
      </c>
      <c r="S18" s="16">
        <f t="shared" si="1"/>
        <v>0</v>
      </c>
      <c r="T18" s="3"/>
      <c r="U18" s="3"/>
      <c r="V18"/>
      <c r="W18"/>
    </row>
    <row r="19" spans="1:23" x14ac:dyDescent="0.2">
      <c r="A19" s="21"/>
      <c r="B19" s="21"/>
      <c r="C19" s="57"/>
      <c r="D19" s="20"/>
      <c r="E19" s="16"/>
      <c r="F19" s="16"/>
      <c r="G19" s="22"/>
      <c r="H19" s="16"/>
      <c r="I19" s="23"/>
      <c r="J19" s="26"/>
      <c r="K19" s="26"/>
      <c r="L19" s="26" t="str">
        <f t="shared" si="0"/>
        <v/>
      </c>
      <c r="M19" s="26"/>
      <c r="N19" s="26"/>
      <c r="O19" s="26"/>
      <c r="P19" s="16"/>
      <c r="Q19" s="16"/>
      <c r="R19" s="64" t="str">
        <f t="shared" si="2"/>
        <v/>
      </c>
      <c r="S19" s="16">
        <f t="shared" si="1"/>
        <v>0</v>
      </c>
      <c r="T19" s="3"/>
      <c r="U19" s="3"/>
      <c r="V19"/>
      <c r="W19"/>
    </row>
    <row r="20" spans="1:23" x14ac:dyDescent="0.2">
      <c r="A20" s="21"/>
      <c r="B20" s="21"/>
      <c r="C20" s="57"/>
      <c r="D20" s="20"/>
      <c r="E20" s="16"/>
      <c r="F20" s="16"/>
      <c r="G20" s="22"/>
      <c r="H20" s="16"/>
      <c r="I20" s="23"/>
      <c r="J20" s="26"/>
      <c r="K20" s="26"/>
      <c r="L20" s="26" t="str">
        <f t="shared" si="0"/>
        <v/>
      </c>
      <c r="M20" s="26"/>
      <c r="N20" s="26"/>
      <c r="O20" s="26"/>
      <c r="P20" s="16"/>
      <c r="Q20" s="16"/>
      <c r="R20" s="64" t="str">
        <f t="shared" si="2"/>
        <v/>
      </c>
      <c r="S20" s="16">
        <f t="shared" si="1"/>
        <v>0</v>
      </c>
      <c r="T20" s="3"/>
      <c r="U20" s="3"/>
      <c r="V20"/>
      <c r="W20"/>
    </row>
    <row r="21" spans="1:23" x14ac:dyDescent="0.2">
      <c r="A21" s="21"/>
      <c r="B21" s="21"/>
      <c r="C21" s="57"/>
      <c r="D21" s="20"/>
      <c r="E21" s="16"/>
      <c r="F21" s="16"/>
      <c r="G21" s="22"/>
      <c r="H21" s="16"/>
      <c r="I21" s="23"/>
      <c r="J21" s="26"/>
      <c r="K21" s="26"/>
      <c r="L21" s="26" t="str">
        <f t="shared" si="0"/>
        <v/>
      </c>
      <c r="M21" s="26"/>
      <c r="N21" s="26"/>
      <c r="O21" s="26"/>
      <c r="P21" s="16"/>
      <c r="Q21" s="16"/>
      <c r="R21" s="64" t="str">
        <f t="shared" si="2"/>
        <v/>
      </c>
      <c r="S21" s="16">
        <f t="shared" si="1"/>
        <v>0</v>
      </c>
      <c r="T21" s="3"/>
      <c r="U21" s="3"/>
      <c r="V21"/>
      <c r="W21"/>
    </row>
    <row r="22" spans="1:23" x14ac:dyDescent="0.2">
      <c r="A22" s="21"/>
      <c r="B22" s="4"/>
      <c r="C22" s="57"/>
      <c r="D22" s="18"/>
      <c r="E22"/>
      <c r="F22"/>
      <c r="G22" s="19"/>
      <c r="H22"/>
      <c r="I22" s="12"/>
      <c r="J22" s="24"/>
      <c r="K22" s="24"/>
      <c r="L22" s="26" t="str">
        <f t="shared" si="0"/>
        <v/>
      </c>
      <c r="M22" s="24"/>
      <c r="N22" s="24"/>
      <c r="O22" s="24"/>
      <c r="P22"/>
      <c r="Q22"/>
      <c r="R22" s="64" t="str">
        <f t="shared" si="2"/>
        <v/>
      </c>
      <c r="S22" s="16">
        <f t="shared" si="1"/>
        <v>0</v>
      </c>
      <c r="T22" s="3"/>
      <c r="U22" s="3"/>
      <c r="V22"/>
      <c r="W22"/>
    </row>
    <row r="23" spans="1:23" x14ac:dyDescent="0.2">
      <c r="A23" s="21"/>
      <c r="B23" s="4"/>
      <c r="C23" s="57"/>
      <c r="D23" s="18"/>
      <c r="E23"/>
      <c r="F23"/>
      <c r="G23" s="19"/>
      <c r="H23"/>
      <c r="I23" s="12"/>
      <c r="J23" s="24"/>
      <c r="K23" s="24"/>
      <c r="L23" s="26" t="str">
        <f t="shared" si="0"/>
        <v/>
      </c>
      <c r="M23" s="24"/>
      <c r="N23" s="24"/>
      <c r="O23" s="24"/>
      <c r="P23"/>
      <c r="Q23"/>
      <c r="R23" s="64" t="str">
        <f t="shared" si="2"/>
        <v/>
      </c>
      <c r="S23" s="16">
        <f t="shared" si="1"/>
        <v>0</v>
      </c>
      <c r="T23" s="3"/>
      <c r="U23" s="3"/>
      <c r="V23"/>
      <c r="W23"/>
    </row>
    <row r="24" spans="1:23" x14ac:dyDescent="0.2">
      <c r="A24" s="21"/>
      <c r="B24" s="4"/>
      <c r="C24" s="57"/>
      <c r="D24" s="18"/>
      <c r="E24"/>
      <c r="F24"/>
      <c r="G24" s="19"/>
      <c r="H24"/>
      <c r="I24" s="12"/>
      <c r="J24" s="24"/>
      <c r="K24" s="24"/>
      <c r="L24" s="26" t="str">
        <f t="shared" si="0"/>
        <v/>
      </c>
      <c r="M24" s="24"/>
      <c r="N24" s="24"/>
      <c r="O24" s="24"/>
      <c r="P24"/>
      <c r="Q24"/>
      <c r="R24" s="64" t="str">
        <f t="shared" si="2"/>
        <v/>
      </c>
      <c r="S24" s="16">
        <f t="shared" si="1"/>
        <v>0</v>
      </c>
      <c r="T24" s="3"/>
      <c r="U24" s="3"/>
      <c r="V24"/>
      <c r="W24"/>
    </row>
    <row r="25" spans="1:23" x14ac:dyDescent="0.2">
      <c r="A25" s="21"/>
      <c r="B25" s="4"/>
      <c r="C25" s="57"/>
      <c r="D25" s="18"/>
      <c r="E25"/>
      <c r="F25"/>
      <c r="G25" s="19"/>
      <c r="H25"/>
      <c r="I25" s="12"/>
      <c r="J25" s="24"/>
      <c r="K25" s="24"/>
      <c r="L25" s="26" t="str">
        <f t="shared" si="0"/>
        <v/>
      </c>
      <c r="M25" s="24"/>
      <c r="N25" s="24"/>
      <c r="O25" s="24"/>
      <c r="P25"/>
      <c r="Q25"/>
      <c r="R25" s="64" t="str">
        <f t="shared" si="2"/>
        <v/>
      </c>
      <c r="S25" s="16">
        <f t="shared" si="1"/>
        <v>0</v>
      </c>
      <c r="T25" s="3"/>
      <c r="U25" s="3"/>
      <c r="V25"/>
      <c r="W25"/>
    </row>
    <row r="26" spans="1:23" x14ac:dyDescent="0.2">
      <c r="A26" s="21"/>
      <c r="B26" s="4"/>
      <c r="C26" s="57"/>
      <c r="D26" s="18"/>
      <c r="E26"/>
      <c r="F26"/>
      <c r="G26" s="19"/>
      <c r="H26"/>
      <c r="I26" s="12"/>
      <c r="J26" s="24"/>
      <c r="K26" s="24"/>
      <c r="L26" s="26" t="str">
        <f t="shared" si="0"/>
        <v/>
      </c>
      <c r="M26" s="24"/>
      <c r="N26" s="24"/>
      <c r="O26" s="24"/>
      <c r="P26"/>
      <c r="Q26"/>
      <c r="R26" s="64" t="str">
        <f t="shared" si="2"/>
        <v/>
      </c>
      <c r="S26" s="16">
        <f t="shared" si="1"/>
        <v>0</v>
      </c>
      <c r="T26" s="3"/>
      <c r="U26" s="3"/>
      <c r="V26"/>
      <c r="W26"/>
    </row>
    <row r="27" spans="1:23" x14ac:dyDescent="0.2">
      <c r="A27" s="21"/>
      <c r="B27" s="4"/>
      <c r="C27" s="57"/>
      <c r="D27" s="18"/>
      <c r="E27"/>
      <c r="F27"/>
      <c r="G27" s="19"/>
      <c r="H27"/>
      <c r="I27" s="12"/>
      <c r="J27" s="24"/>
      <c r="K27" s="24"/>
      <c r="L27" s="26" t="str">
        <f t="shared" si="0"/>
        <v/>
      </c>
      <c r="M27" s="24"/>
      <c r="N27" s="24"/>
      <c r="O27" s="24"/>
      <c r="P27"/>
      <c r="Q27"/>
      <c r="R27" s="64" t="str">
        <f t="shared" si="2"/>
        <v/>
      </c>
      <c r="S27" s="16">
        <f t="shared" si="1"/>
        <v>0</v>
      </c>
      <c r="T27" s="3"/>
      <c r="U27" s="3"/>
      <c r="V27"/>
      <c r="W27"/>
    </row>
    <row r="28" spans="1:23" x14ac:dyDescent="0.2">
      <c r="A28" s="21"/>
      <c r="B28" s="4"/>
      <c r="C28" s="57"/>
      <c r="D28" s="18"/>
      <c r="E28"/>
      <c r="F28"/>
      <c r="G28" s="19"/>
      <c r="H28"/>
      <c r="I28" s="12"/>
      <c r="J28" s="24"/>
      <c r="K28" s="24"/>
      <c r="L28" s="26" t="str">
        <f t="shared" si="0"/>
        <v/>
      </c>
      <c r="M28" s="24"/>
      <c r="N28" s="24"/>
      <c r="O28" s="24"/>
      <c r="P28"/>
      <c r="Q28"/>
      <c r="R28" s="64" t="str">
        <f t="shared" si="2"/>
        <v/>
      </c>
      <c r="S28" s="16">
        <f t="shared" si="1"/>
        <v>0</v>
      </c>
      <c r="T28" s="3"/>
      <c r="U28" s="3"/>
      <c r="V28"/>
      <c r="W28"/>
    </row>
    <row r="29" spans="1:23" ht="13.5" thickBot="1" x14ac:dyDescent="0.25">
      <c r="A29" s="21"/>
      <c r="B29" s="4"/>
      <c r="C29" s="57"/>
      <c r="D29" s="18"/>
      <c r="E29"/>
      <c r="F29"/>
      <c r="G29" s="19"/>
      <c r="H29"/>
      <c r="I29" s="12"/>
      <c r="J29" s="24"/>
      <c r="K29" s="24"/>
      <c r="L29" s="26" t="str">
        <f t="shared" si="0"/>
        <v/>
      </c>
      <c r="M29" s="24"/>
      <c r="N29" s="24"/>
      <c r="O29" s="24"/>
      <c r="P29"/>
      <c r="Q29"/>
      <c r="R29" s="64" t="str">
        <f t="shared" si="2"/>
        <v/>
      </c>
      <c r="S29" s="16">
        <f t="shared" si="1"/>
        <v>0</v>
      </c>
      <c r="T29" s="3"/>
      <c r="U29" s="3"/>
      <c r="V29"/>
      <c r="W29"/>
    </row>
    <row r="30" spans="1:23" x14ac:dyDescent="0.2">
      <c r="A30" s="4"/>
      <c r="B30" s="4"/>
      <c r="C30" s="58"/>
      <c r="D30" s="59"/>
      <c r="E30" s="60"/>
      <c r="F30" s="60"/>
      <c r="G30" s="61"/>
      <c r="H30" s="60"/>
      <c r="I30" s="62"/>
      <c r="J30" s="63"/>
      <c r="K30" s="63"/>
      <c r="L30" s="69" t="str">
        <f t="shared" ref="L30" si="3">IF(J30&lt;&gt;"",J30+K30,"")</f>
        <v/>
      </c>
      <c r="M30" s="63"/>
      <c r="N30" s="63"/>
      <c r="O30" s="63"/>
      <c r="P30" s="60"/>
      <c r="Q30" s="60"/>
      <c r="R30" s="60"/>
      <c r="S30"/>
      <c r="T30" s="3"/>
      <c r="U30" s="3"/>
      <c r="V30"/>
      <c r="W30"/>
    </row>
    <row r="31" spans="1:23" x14ac:dyDescent="0.2">
      <c r="A31" s="21" t="s">
        <v>14</v>
      </c>
      <c r="C31"/>
      <c r="D31" s="18"/>
      <c r="E31"/>
      <c r="F31"/>
      <c r="G31" s="19"/>
      <c r="H31"/>
      <c r="I31" s="12"/>
      <c r="J31" s="24"/>
      <c r="K31" s="24"/>
      <c r="L31" s="70" t="s">
        <v>57</v>
      </c>
      <c r="M31" s="24"/>
      <c r="N31" s="24"/>
      <c r="O31" s="24"/>
      <c r="P31"/>
      <c r="Q31"/>
      <c r="R31" s="47" t="s">
        <v>57</v>
      </c>
      <c r="S31" s="47" t="s">
        <v>57</v>
      </c>
      <c r="T31" s="3"/>
      <c r="U31" s="3"/>
      <c r="V31"/>
      <c r="W31"/>
    </row>
    <row r="32" spans="1:23" x14ac:dyDescent="0.2">
      <c r="A32" s="4"/>
      <c r="B32" s="4"/>
      <c r="C32"/>
      <c r="D32" s="18"/>
      <c r="E32"/>
      <c r="F32"/>
      <c r="G32" s="19"/>
      <c r="H32"/>
      <c r="I32" s="12"/>
      <c r="J32" s="24"/>
      <c r="K32" s="24"/>
      <c r="L32" s="70" t="s">
        <v>57</v>
      </c>
      <c r="M32" s="42"/>
      <c r="N32" s="42"/>
      <c r="O32" s="42"/>
      <c r="P32" s="43"/>
      <c r="Q32" s="43"/>
      <c r="R32" s="47" t="s">
        <v>57</v>
      </c>
      <c r="S32" s="47" t="s">
        <v>57</v>
      </c>
      <c r="T32" s="44"/>
      <c r="U32" s="44"/>
      <c r="V32"/>
      <c r="W32"/>
    </row>
    <row r="33" spans="1:23" x14ac:dyDescent="0.2">
      <c r="A33" s="21" t="s">
        <v>15</v>
      </c>
      <c r="C33"/>
      <c r="E33"/>
      <c r="F33"/>
      <c r="G33" s="19"/>
      <c r="H33"/>
      <c r="I33" s="12"/>
      <c r="J33" s="24"/>
      <c r="K33" s="24"/>
      <c r="L33" s="71" t="s">
        <v>58</v>
      </c>
      <c r="M33" s="71"/>
      <c r="N33" s="71"/>
      <c r="O33" s="71"/>
      <c r="P33" s="71"/>
      <c r="Q33" s="71"/>
      <c r="R33" s="71"/>
      <c r="S33" s="71"/>
      <c r="T33" s="44"/>
      <c r="U33" s="44"/>
      <c r="V33"/>
      <c r="W33"/>
    </row>
    <row r="34" spans="1:23" x14ac:dyDescent="0.2">
      <c r="D34" s="8" t="s">
        <v>0</v>
      </c>
      <c r="E34" s="9" t="s">
        <v>1</v>
      </c>
      <c r="F34" s="9" t="s">
        <v>2</v>
      </c>
      <c r="G34" s="7" t="s">
        <v>3</v>
      </c>
      <c r="H34" s="9"/>
      <c r="I34" s="11" t="s">
        <v>4</v>
      </c>
      <c r="T34" s="29" t="s">
        <v>7</v>
      </c>
      <c r="U34" s="29" t="s">
        <v>20</v>
      </c>
    </row>
    <row r="35" spans="1:23" x14ac:dyDescent="0.2"/>
    <row r="36" spans="1:23" x14ac:dyDescent="0.2"/>
    <row r="37" spans="1:23" x14ac:dyDescent="0.2"/>
    <row r="38" spans="1:23" x14ac:dyDescent="0.2"/>
    <row r="39" spans="1:23" x14ac:dyDescent="0.2"/>
    <row r="40" spans="1:23" x14ac:dyDescent="0.2"/>
    <row r="41" spans="1:23" x14ac:dyDescent="0.2"/>
    <row r="42" spans="1:23" x14ac:dyDescent="0.2"/>
    <row r="43" spans="1:23" x14ac:dyDescent="0.2"/>
    <row r="44" spans="1:23" x14ac:dyDescent="0.2"/>
    <row r="45" spans="1:23" x14ac:dyDescent="0.2"/>
    <row r="46" spans="1:23" x14ac:dyDescent="0.2"/>
    <row r="47" spans="1:23" x14ac:dyDescent="0.2"/>
    <row r="48" spans="1:23"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sheetData>
  <sortState xmlns:xlrd2="http://schemas.microsoft.com/office/spreadsheetml/2017/richdata2" ref="A6:U29">
    <sortCondition descending="1" ref="S6:S29"/>
  </sortState>
  <mergeCells count="9">
    <mergeCell ref="S3:U3"/>
    <mergeCell ref="L33:S33"/>
    <mergeCell ref="M3:R3"/>
    <mergeCell ref="C2:R2"/>
    <mergeCell ref="M4:N4"/>
    <mergeCell ref="A5:B5"/>
    <mergeCell ref="D3:E3"/>
    <mergeCell ref="H3:I3"/>
    <mergeCell ref="J4:K4"/>
  </mergeCells>
  <phoneticPr fontId="7" type="noConversion"/>
  <conditionalFormatting sqref="S6:S29">
    <cfRule type="cellIs" dxfId="1" priority="1" stopIfTrue="1" operator="lessThan">
      <formula>1</formula>
    </cfRule>
    <cfRule type="duplicateValues" dxfId="0" priority="2"/>
  </conditionalFormatting>
  <pageMargins left="0.35433070866141736" right="0.39370078740157483" top="0.98425196850393704" bottom="0.98425196850393704" header="0.51181102362204722" footer="0.51181102362204722"/>
  <pageSetup paperSize="9" scale="89" fitToHeight="10"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Uitleg (2)</vt:lpstr>
      <vt:lpstr>Uitleg</vt:lpstr>
      <vt:lpstr>Wedstrijd</vt:lpstr>
      <vt:lpstr>Wedstrijd!Print_Area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2023-03-04T08:00:45Z</cp:lastPrinted>
  <dcterms:created xsi:type="dcterms:W3CDTF">2000-03-31T19:47:32Z</dcterms:created>
  <dcterms:modified xsi:type="dcterms:W3CDTF">2023-03-04T13:17:04Z</dcterms:modified>
</cp:coreProperties>
</file>