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codeName="ThisWorkbook" defaultThemeVersion="124226"/>
  <mc:AlternateContent xmlns:mc="http://schemas.openxmlformats.org/markup-compatibility/2006">
    <mc:Choice Requires="x15">
      <x15ac:absPath xmlns:x15ac="http://schemas.microsoft.com/office/spreadsheetml/2010/11/ac" url="H:\Projects Ramon\Websites\NHB-applicaties\Excel programma's\RK excels\"/>
    </mc:Choice>
  </mc:AlternateContent>
  <xr:revisionPtr revIDLastSave="0" documentId="13_ncr:1_{D3538D73-6FE5-4F10-9A8B-009AACE8239F}" xr6:coauthVersionLast="47" xr6:coauthVersionMax="47" xr10:uidLastSave="{00000000-0000-0000-0000-000000000000}"/>
  <bookViews>
    <workbookView xWindow="1560" yWindow="765" windowWidth="22440" windowHeight="14040" xr2:uid="{00000000-000D-0000-FFFF-FFFF00000000}"/>
  </bookViews>
  <sheets>
    <sheet name="Uitleg" sheetId="5" r:id="rId1"/>
    <sheet name="Wedstrijd" sheetId="4" r:id="rId2"/>
  </sheets>
  <definedNames>
    <definedName name="_xlnm._FilterDatabase" localSheetId="1" hidden="1">Wedstrijd!$B$5:$S$29</definedName>
    <definedName name="_xlnm.Print_Area" localSheetId="1">Wedstrijd!$A$1:$P$30</definedName>
  </definedNames>
  <calcPr calcId="191029"/>
</workbook>
</file>

<file path=xl/calcChain.xml><?xml version="1.0" encoding="utf-8"?>
<calcChain xmlns="http://schemas.openxmlformats.org/spreadsheetml/2006/main">
  <c r="B2" i="4" l="1"/>
  <c r="W4" i="4"/>
  <c r="L30" i="4"/>
  <c r="L29" i="4"/>
  <c r="Q29" i="4" s="1"/>
  <c r="L28" i="4"/>
  <c r="Q28" i="4" s="1"/>
  <c r="L27" i="4"/>
  <c r="Q27" i="4" s="1"/>
  <c r="L26" i="4"/>
  <c r="Q26" i="4" s="1"/>
  <c r="L25" i="4"/>
  <c r="Q25" i="4" s="1"/>
  <c r="L24" i="4"/>
  <c r="Q24" i="4" s="1"/>
  <c r="L23" i="4"/>
  <c r="Q23" i="4" s="1"/>
  <c r="L22" i="4"/>
  <c r="Q22" i="4" s="1"/>
  <c r="L21" i="4"/>
  <c r="Q21" i="4" s="1"/>
  <c r="L20" i="4"/>
  <c r="Q20" i="4" s="1"/>
  <c r="L19" i="4"/>
  <c r="Q19" i="4" s="1"/>
  <c r="L18" i="4"/>
  <c r="Q18" i="4" s="1"/>
  <c r="L17" i="4"/>
  <c r="Q17" i="4" s="1"/>
  <c r="L16" i="4"/>
  <c r="Q16" i="4" s="1"/>
  <c r="L15" i="4"/>
  <c r="Q15" i="4" s="1"/>
  <c r="L14" i="4"/>
  <c r="Q14" i="4" s="1"/>
  <c r="L13" i="4"/>
  <c r="Q13" i="4" s="1"/>
  <c r="L12" i="4"/>
  <c r="Q12" i="4" s="1"/>
  <c r="L11" i="4"/>
  <c r="Q11" i="4" s="1"/>
  <c r="L10" i="4"/>
  <c r="Q10" i="4" s="1"/>
  <c r="L9" i="4"/>
  <c r="Q9" i="4" s="1"/>
  <c r="L6" i="4"/>
  <c r="Q6" i="4" s="1"/>
  <c r="L8" i="4"/>
  <c r="Q8" i="4" s="1"/>
  <c r="L7" i="4"/>
  <c r="Q7" i="4" s="1"/>
  <c r="W5" i="4" l="1"/>
  <c r="W7" i="4"/>
  <c r="W6" i="4"/>
  <c r="P22" i="4" l="1"/>
  <c r="P14" i="4"/>
  <c r="P29" i="4"/>
  <c r="P21" i="4"/>
  <c r="P13" i="4"/>
  <c r="P28" i="4"/>
  <c r="P20" i="4"/>
  <c r="P12" i="4"/>
  <c r="P27" i="4"/>
  <c r="P19" i="4"/>
  <c r="P11" i="4"/>
  <c r="P26" i="4"/>
  <c r="P18" i="4"/>
  <c r="P10" i="4"/>
  <c r="P25" i="4"/>
  <c r="P17" i="4"/>
  <c r="P9" i="4"/>
  <c r="P24" i="4"/>
  <c r="P16" i="4"/>
  <c r="P8" i="4"/>
  <c r="P23" i="4"/>
  <c r="P15" i="4"/>
  <c r="P7" i="4"/>
  <c r="P6" i="4"/>
</calcChain>
</file>

<file path=xl/sharedStrings.xml><?xml version="1.0" encoding="utf-8"?>
<sst xmlns="http://schemas.openxmlformats.org/spreadsheetml/2006/main" count="71" uniqueCount="59">
  <si>
    <t>Bondsnr</t>
  </si>
  <si>
    <t>Naam</t>
  </si>
  <si>
    <t>Vereniging</t>
  </si>
  <si>
    <t>Regio</t>
  </si>
  <si>
    <t>Regio gem.</t>
  </si>
  <si>
    <t>Algemeen</t>
  </si>
  <si>
    <t>Deelname</t>
  </si>
  <si>
    <t>Baan</t>
  </si>
  <si>
    <t>Organisatie</t>
  </si>
  <si>
    <t>Datum</t>
  </si>
  <si>
    <t>Adres:</t>
  </si>
  <si>
    <t>Locatie
Adres</t>
  </si>
  <si>
    <t>1e</t>
  </si>
  <si>
    <t>2e</t>
  </si>
  <si>
    <t>Deze gegevens zijn opgehaald op:</t>
  </si>
  <si>
    <t>Afgemeld en reserven:</t>
  </si>
  <si>
    <t>Notities</t>
  </si>
  <si>
    <t>Het excel werkboek is ingevuld opgehaald uit MijnHandboogsport met elke wedstrijdklasse in een apart bestand.</t>
  </si>
  <si>
    <t>Aan het einde van het BK moet het ingevulde bestand teruggestuurd worden voor publicatie van de uitslag (zie onderaan).</t>
  </si>
  <si>
    <t>Macros en formules</t>
  </si>
  <si>
    <t>Dit werkboek gebruikt geen macro's meer; alle automatisering wordt gedaan met formules. Lees onderstaande instructies over het gebruik van dit werkboek. In verband met het automatisch inlezen van de resultaten is het belangrijk geen wijzigingen te maken aan de structuur! Dus geen regels/kolommen weghalen, toevoegen of informatie verplaatsen!</t>
  </si>
  <si>
    <r>
      <rPr>
        <b/>
        <sz val="12"/>
        <rFont val="Arial"/>
        <family val="2"/>
      </rPr>
      <t>Uitleg</t>
    </r>
    <r>
      <rPr>
        <sz val="12"/>
        <rFont val="Arial"/>
        <family val="2"/>
      </rPr>
      <t>: dit blad</t>
    </r>
  </si>
  <si>
    <t>Afdrukken</t>
  </si>
  <si>
    <t>Elke pagina is voorbereid om afgedrukt te worden. Alleen het nuttige deel van de pagina wordt afgedrukt.</t>
  </si>
  <si>
    <t>Aanmelden / afmelden</t>
  </si>
  <si>
    <t>Gekwalificeerde deelnemers kunnen zich afmelden.
Reserves kunnen zich beschikbaar melden en geven daarbij contactgegevens door zodat je ze op kan roepen.</t>
  </si>
  <si>
    <t>Kwalificatie</t>
  </si>
  <si>
    <t>Sorteren</t>
  </si>
  <si>
    <t>Gelijke resultaten?</t>
  </si>
  <si>
    <t>Contactgegevens</t>
  </si>
  <si>
    <t>E-mail voor het insturen van de uitslagen: nhb-apps-support@handboogsport.nl</t>
  </si>
  <si>
    <t>E-mail bondsbureau: info@handboogsport.nl</t>
  </si>
  <si>
    <t>Instructies voor juist gebruik van dit BK programma voor de 25m1pijl competitie</t>
  </si>
  <si>
    <t>Dit werkboek bestaat uit 2 bladen:</t>
  </si>
  <si>
    <r>
      <rPr>
        <b/>
        <sz val="12"/>
        <rFont val="Arial"/>
        <family val="2"/>
      </rPr>
      <t>Wedstrijd</t>
    </r>
    <r>
      <rPr>
        <sz val="12"/>
        <rFont val="Arial"/>
        <family val="2"/>
      </rPr>
      <t>: deelnemerslijst, reserve sporters, scores, uitslag</t>
    </r>
  </si>
  <si>
    <t>(aflopend)</t>
  </si>
  <si>
    <t>sorteer mij</t>
  </si>
  <si>
    <t>Totaal</t>
  </si>
  <si>
    <t>scores</t>
  </si>
  <si>
    <t>Uitslag</t>
  </si>
  <si>
    <t>1e:</t>
  </si>
  <si>
    <t>2e:</t>
  </si>
  <si>
    <t>3e:</t>
  </si>
  <si>
    <t>^^</t>
  </si>
  <si>
    <t>pas op: formules!</t>
  </si>
  <si>
    <t>Afdrukken: Ctrl+P</t>
  </si>
  <si>
    <t>Toon uitslag:</t>
  </si>
  <si>
    <t>aantal</t>
  </si>
  <si>
    <r>
      <t xml:space="preserve">Op het blad </t>
    </r>
    <r>
      <rPr>
        <b/>
        <sz val="12"/>
        <rFont val="Arial"/>
        <family val="2"/>
      </rPr>
      <t>Wedstrijd</t>
    </r>
    <r>
      <rPr>
        <sz val="12"/>
        <rFont val="Arial"/>
        <family val="2"/>
      </rPr>
      <t xml:space="preserve"> kan je gegevens van een reserve-sporter kopieren vanaf uit onderste deel van het werkboek.
Pas op met knippen en plakken: kolommen L, R en S bevatten formules en mogen niet overschreven worden.</t>
    </r>
  </si>
  <si>
    <r>
      <t xml:space="preserve">Voer de scores voor de twee kwalificatierondes in op het blad </t>
    </r>
    <r>
      <rPr>
        <b/>
        <sz val="12"/>
        <rFont val="Arial"/>
        <family val="2"/>
      </rPr>
      <t>Wedstrijd</t>
    </r>
    <r>
      <rPr>
        <sz val="12"/>
        <rFont val="Arial"/>
        <family val="2"/>
      </rPr>
      <t xml:space="preserve"> in kolommen J en K.</t>
    </r>
  </si>
  <si>
    <r>
      <t xml:space="preserve">Gelijke resultaten worden op het blad </t>
    </r>
    <r>
      <rPr>
        <b/>
        <sz val="12"/>
        <rFont val="Arial"/>
        <family val="2"/>
      </rPr>
      <t xml:space="preserve">Wedstrijden </t>
    </r>
    <r>
      <rPr>
        <sz val="12"/>
        <rFont val="Arial"/>
        <family val="2"/>
      </rPr>
      <t>in geel gemarkeerd.</t>
    </r>
  </si>
  <si>
    <t>Sorteren hoeft niet voor het bepalen van de uitslag, maar geeft een duidelijkere uitslag voor de sporters.</t>
  </si>
  <si>
    <t>Hiervoor moet voor iedereen 2 scores ingevoerd zijn.</t>
  </si>
  <si>
    <t>Resultaat</t>
  </si>
  <si>
    <t>Sorteren: selecteer B6 tot en met S29. Menu: sorteer, aflopend op kolom Q.</t>
  </si>
  <si>
    <t>In kolom P wordt automatisch de uitslag genoteerd: "Rayonkampioen", "2e plaats" en "3e plaats".</t>
  </si>
  <si>
    <t>Als er gelijke scores zijn dan worden deze in geel gemarkeerd in kolom Q. Tel dan aantal 10-en, 9-ens en eventueel 8-voor deze sporters en en schrijf dit in kolom M, N en O. Dit wordt meegenomen in de berekening in kolom Q.</t>
  </si>
  <si>
    <t>Als er gelijke scores zijn dan worden deze in geel gemarkeerd in kolom Q. Tel dan de 10-en, 9-ens en eventueel 8-en.</t>
  </si>
  <si>
    <t>Sorteer de uitslag door cellen B6 tot en met S26 te selecteren en dan Sorteren te kiezen in het menu.
Sorteer op kolom Q. Kies sorteren van hoog naar laag.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</si>
</sst>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2" x14ac:knownFonts="1">
    <font>
      <sz val="10"/>
      <name val="Arial"/>
    </font>
    <font>
      <sz val="10"/>
      <name val="Arial"/>
      <family val="2"/>
    </font>
    <font>
      <sz val="10"/>
      <color indexed="8"/>
      <name val="Arial"/>
      <family val="2"/>
    </font>
    <font>
      <sz val="10"/>
      <name val="Arial"/>
      <family val="2"/>
    </font>
    <font>
      <sz val="14"/>
      <name val="Arial"/>
      <family val="2"/>
    </font>
    <font>
      <sz val="10"/>
      <color indexed="22"/>
      <name val="Arial"/>
      <family val="2"/>
    </font>
    <font>
      <sz val="8"/>
      <name val="Arial"/>
      <family val="2"/>
    </font>
    <font>
      <b/>
      <sz val="10"/>
      <name val="Arial"/>
      <family val="2"/>
    </font>
    <font>
      <sz val="11"/>
      <name val="Arial"/>
      <family val="2"/>
    </font>
    <font>
      <sz val="10"/>
      <color rgb="FFFF0000"/>
      <name val="Arial"/>
      <family val="2"/>
    </font>
    <font>
      <sz val="12"/>
      <name val="Arial"/>
      <family val="2"/>
    </font>
    <font>
      <b/>
      <sz val="12"/>
      <name val="Arial"/>
      <family val="2"/>
    </font>
  </fonts>
  <fills count="6">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rgb="FFFFFF00"/>
        <bgColor indexed="64"/>
      </patternFill>
    </fill>
    <fill>
      <patternFill patternType="solid">
        <fgColor theme="9" tint="0.39997558519241921"/>
        <bgColor indexed="64"/>
      </patternFill>
    </fill>
  </fills>
  <borders count="6">
    <border>
      <left/>
      <right/>
      <top/>
      <bottom/>
      <diagonal/>
    </border>
    <border>
      <left/>
      <right/>
      <top style="medium">
        <color indexed="64"/>
      </top>
      <bottom/>
      <diagonal/>
    </border>
    <border>
      <left/>
      <right style="medium">
        <color indexed="64"/>
      </right>
      <top style="medium">
        <color indexed="64"/>
      </top>
      <bottom/>
      <diagonal/>
    </border>
    <border>
      <left style="medium">
        <color indexed="64"/>
      </left>
      <right/>
      <top style="medium">
        <color indexed="64"/>
      </top>
      <bottom/>
      <diagonal/>
    </border>
    <border>
      <left style="medium">
        <color auto="1"/>
      </left>
      <right/>
      <top/>
      <bottom/>
      <diagonal/>
    </border>
    <border>
      <left/>
      <right style="medium">
        <color indexed="64"/>
      </right>
      <top/>
      <bottom/>
      <diagonal/>
    </border>
  </borders>
  <cellStyleXfs count="3">
    <xf numFmtId="0" fontId="0" fillId="0" borderId="0"/>
    <xf numFmtId="0" fontId="2" fillId="0" borderId="0"/>
    <xf numFmtId="0" fontId="1" fillId="0" borderId="0"/>
  </cellStyleXfs>
  <cellXfs count="80">
    <xf numFmtId="0" fontId="0" fillId="0" borderId="0" xfId="0"/>
    <xf numFmtId="0" fontId="0" fillId="0" borderId="0" xfId="0" applyProtection="1">
      <protection locked="0"/>
    </xf>
    <xf numFmtId="0" fontId="0" fillId="0" borderId="0" xfId="0" applyAlignment="1">
      <alignment wrapText="1"/>
    </xf>
    <xf numFmtId="0" fontId="3" fillId="0" borderId="0" xfId="0" applyFont="1" applyProtection="1">
      <protection locked="0"/>
    </xf>
    <xf numFmtId="0" fontId="0" fillId="0" borderId="0" xfId="0" applyProtection="1">
      <protection hidden="1"/>
    </xf>
    <xf numFmtId="0" fontId="0" fillId="0" borderId="0" xfId="0" applyAlignment="1" applyProtection="1">
      <alignment horizontal="center" vertical="center"/>
      <protection locked="0"/>
    </xf>
    <xf numFmtId="0" fontId="0" fillId="2" borderId="0" xfId="0" applyFill="1" applyAlignment="1" applyProtection="1">
      <alignment horizontal="center"/>
      <protection locked="0"/>
    </xf>
    <xf numFmtId="0" fontId="0" fillId="2" borderId="0" xfId="0" applyFill="1" applyAlignment="1" applyProtection="1">
      <alignment horizontal="left"/>
      <protection locked="0"/>
    </xf>
    <xf numFmtId="0" fontId="0" fillId="2" borderId="0" xfId="0" applyFill="1" applyProtection="1">
      <protection locked="0"/>
    </xf>
    <xf numFmtId="164" fontId="0" fillId="2" borderId="0" xfId="0" applyNumberFormat="1" applyFill="1" applyAlignment="1" applyProtection="1">
      <alignment horizontal="center"/>
      <protection locked="0"/>
    </xf>
    <xf numFmtId="0" fontId="0" fillId="0" borderId="0" xfId="0" applyAlignment="1" applyProtection="1">
      <alignment horizontal="center"/>
      <protection locked="0"/>
    </xf>
    <xf numFmtId="0" fontId="1" fillId="0" borderId="0" xfId="0" applyFont="1" applyAlignment="1">
      <alignment wrapText="1"/>
    </xf>
    <xf numFmtId="0" fontId="1" fillId="0" borderId="0" xfId="0" applyFont="1"/>
    <xf numFmtId="0" fontId="0" fillId="0" borderId="0" xfId="0" applyAlignment="1" applyProtection="1">
      <alignment horizontal="left"/>
      <protection locked="0"/>
    </xf>
    <xf numFmtId="0" fontId="0" fillId="0" borderId="0" xfId="0" applyAlignment="1">
      <alignment horizontal="left"/>
    </xf>
    <xf numFmtId="0" fontId="0" fillId="0" borderId="0" xfId="0" applyAlignment="1">
      <alignment horizontal="center"/>
    </xf>
    <xf numFmtId="0" fontId="1" fillId="0" borderId="0" xfId="0" applyFont="1" applyAlignment="1">
      <alignment horizontal="left"/>
    </xf>
    <xf numFmtId="0" fontId="1" fillId="0" borderId="0" xfId="0" applyFont="1" applyProtection="1">
      <protection locked="0"/>
    </xf>
    <xf numFmtId="0" fontId="1" fillId="0" borderId="0" xfId="0" applyFont="1" applyAlignment="1">
      <alignment horizontal="center"/>
    </xf>
    <xf numFmtId="0" fontId="0" fillId="0" borderId="0" xfId="0" applyAlignment="1">
      <alignment horizontal="right"/>
    </xf>
    <xf numFmtId="0" fontId="1" fillId="2" borderId="0" xfId="0" applyFont="1" applyFill="1" applyAlignment="1" applyProtection="1">
      <alignment horizontal="right"/>
      <protection locked="0"/>
    </xf>
    <xf numFmtId="0" fontId="1" fillId="0" borderId="0" xfId="0" applyFont="1" applyAlignment="1">
      <alignment horizontal="right"/>
    </xf>
    <xf numFmtId="0" fontId="0" fillId="0" borderId="0" xfId="0" applyAlignment="1" applyProtection="1">
      <alignment horizontal="right"/>
      <protection locked="0"/>
    </xf>
    <xf numFmtId="0" fontId="0" fillId="0" borderId="0" xfId="0" applyAlignment="1" applyProtection="1">
      <alignment wrapText="1"/>
      <protection hidden="1"/>
    </xf>
    <xf numFmtId="0" fontId="0" fillId="2" borderId="0" xfId="0" applyFill="1" applyAlignment="1" applyProtection="1">
      <alignment wrapText="1"/>
      <protection locked="0"/>
    </xf>
    <xf numFmtId="0" fontId="3" fillId="0" borderId="0" xfId="0" applyFont="1" applyAlignment="1" applyProtection="1">
      <alignment wrapText="1"/>
      <protection hidden="1"/>
    </xf>
    <xf numFmtId="0" fontId="10" fillId="3" borderId="0" xfId="2" applyFont="1" applyFill="1" applyAlignment="1" applyProtection="1">
      <alignment vertical="top"/>
      <protection locked="0"/>
    </xf>
    <xf numFmtId="0" fontId="1" fillId="0" borderId="0" xfId="2" applyAlignment="1" applyProtection="1">
      <alignment vertical="top"/>
      <protection locked="0"/>
    </xf>
    <xf numFmtId="0" fontId="11" fillId="3" borderId="0" xfId="2" applyFont="1" applyFill="1"/>
    <xf numFmtId="0" fontId="11" fillId="3" borderId="0" xfId="2" applyFont="1" applyFill="1" applyAlignment="1">
      <alignment vertical="top"/>
    </xf>
    <xf numFmtId="0" fontId="10" fillId="3" borderId="0" xfId="2" applyFont="1" applyFill="1" applyAlignment="1">
      <alignment vertical="top" wrapText="1"/>
    </xf>
    <xf numFmtId="0" fontId="11" fillId="3" borderId="0" xfId="2" applyFont="1" applyFill="1" applyAlignment="1" applyProtection="1">
      <alignment vertical="top"/>
      <protection locked="0"/>
    </xf>
    <xf numFmtId="0" fontId="10" fillId="0" borderId="0" xfId="2" applyFont="1"/>
    <xf numFmtId="0" fontId="7" fillId="0" borderId="0" xfId="2" applyFont="1" applyAlignment="1" applyProtection="1">
      <alignment vertical="top"/>
      <protection locked="0"/>
    </xf>
    <xf numFmtId="0" fontId="10" fillId="3" borderId="0" xfId="2" applyFont="1" applyFill="1" applyAlignment="1">
      <alignment vertical="top"/>
    </xf>
    <xf numFmtId="0" fontId="10" fillId="0" borderId="0" xfId="2" applyFont="1" applyAlignment="1" applyProtection="1">
      <alignment vertical="top"/>
      <protection locked="0"/>
    </xf>
    <xf numFmtId="0" fontId="9" fillId="0" borderId="0" xfId="0" applyFont="1" applyAlignment="1">
      <alignment horizontal="right"/>
    </xf>
    <xf numFmtId="0" fontId="0" fillId="3" borderId="0" xfId="0" applyFill="1" applyAlignment="1">
      <alignment wrapText="1"/>
    </xf>
    <xf numFmtId="0" fontId="0" fillId="3" borderId="0" xfId="0" applyFill="1"/>
    <xf numFmtId="0" fontId="0" fillId="3" borderId="0" xfId="0" applyFill="1" applyProtection="1">
      <protection locked="0"/>
    </xf>
    <xf numFmtId="0" fontId="9" fillId="0" borderId="0" xfId="0" quotePrefix="1" applyFont="1" applyAlignment="1">
      <alignment horizontal="center"/>
    </xf>
    <xf numFmtId="0" fontId="0" fillId="3" borderId="0" xfId="0" applyFill="1" applyAlignment="1">
      <alignment horizontal="right"/>
    </xf>
    <xf numFmtId="0" fontId="8" fillId="3" borderId="0" xfId="0" applyFont="1" applyFill="1" applyAlignment="1" applyProtection="1">
      <alignment horizontal="left" vertical="center"/>
      <protection locked="0"/>
    </xf>
    <xf numFmtId="0" fontId="8" fillId="3" borderId="0" xfId="0" applyFont="1" applyFill="1" applyAlignment="1" applyProtection="1">
      <alignment vertical="center"/>
      <protection locked="0"/>
    </xf>
    <xf numFmtId="0" fontId="8" fillId="3" borderId="0" xfId="0" applyFont="1" applyFill="1" applyAlignment="1" applyProtection="1">
      <alignment horizontal="right" vertical="center"/>
      <protection locked="0"/>
    </xf>
    <xf numFmtId="164" fontId="8" fillId="3" borderId="0" xfId="0" applyNumberFormat="1" applyFont="1" applyFill="1" applyAlignment="1" applyProtection="1">
      <alignment horizontal="right" vertical="center" wrapText="1"/>
      <protection locked="0"/>
    </xf>
    <xf numFmtId="0" fontId="0" fillId="3" borderId="4" xfId="0" applyFill="1" applyBorder="1" applyProtection="1">
      <protection locked="0"/>
    </xf>
    <xf numFmtId="0" fontId="1" fillId="0" borderId="1" xfId="0" applyFont="1" applyBorder="1"/>
    <xf numFmtId="0" fontId="0" fillId="0" borderId="1" xfId="0" applyBorder="1" applyAlignment="1">
      <alignment horizontal="left"/>
    </xf>
    <xf numFmtId="0" fontId="0" fillId="0" borderId="1" xfId="0" applyBorder="1"/>
    <xf numFmtId="0" fontId="0" fillId="0" borderId="1" xfId="0" applyBorder="1" applyAlignment="1">
      <alignment horizontal="center"/>
    </xf>
    <xf numFmtId="0" fontId="0" fillId="0" borderId="1" xfId="0" applyBorder="1" applyAlignment="1">
      <alignment horizontal="right"/>
    </xf>
    <xf numFmtId="0" fontId="0" fillId="3" borderId="5" xfId="0" applyFill="1" applyBorder="1" applyProtection="1">
      <protection locked="0"/>
    </xf>
    <xf numFmtId="0" fontId="1" fillId="2" borderId="5" xfId="0" applyFont="1" applyFill="1" applyBorder="1" applyProtection="1">
      <protection locked="0"/>
    </xf>
    <xf numFmtId="0" fontId="1" fillId="0" borderId="0" xfId="0" applyFont="1" applyAlignment="1" applyProtection="1">
      <alignment horizontal="right"/>
      <protection locked="0"/>
    </xf>
    <xf numFmtId="0" fontId="1" fillId="0" borderId="1" xfId="0" applyFont="1" applyBorder="1" applyAlignment="1">
      <alignment horizontal="right"/>
    </xf>
    <xf numFmtId="0" fontId="9" fillId="0" borderId="0" xfId="0" quotePrefix="1" applyFont="1" applyAlignment="1">
      <alignment horizontal="right"/>
    </xf>
    <xf numFmtId="0" fontId="1" fillId="0" borderId="5" xfId="0" applyFont="1" applyBorder="1"/>
    <xf numFmtId="0" fontId="5" fillId="2" borderId="0" xfId="0" applyFont="1" applyFill="1" applyAlignment="1" applyProtection="1">
      <alignment horizontal="left"/>
      <protection hidden="1"/>
    </xf>
    <xf numFmtId="0" fontId="1" fillId="0" borderId="4" xfId="0" applyFont="1" applyBorder="1" applyProtection="1">
      <protection locked="0"/>
    </xf>
    <xf numFmtId="0" fontId="3" fillId="0" borderId="1" xfId="0" applyFont="1" applyBorder="1" applyProtection="1">
      <protection locked="0"/>
    </xf>
    <xf numFmtId="0" fontId="9" fillId="0" borderId="0" xfId="0" applyFont="1" applyProtection="1">
      <protection locked="0"/>
    </xf>
    <xf numFmtId="0" fontId="8" fillId="3" borderId="4" xfId="0" applyFont="1" applyFill="1" applyBorder="1" applyAlignment="1" applyProtection="1">
      <alignment vertical="center"/>
      <protection locked="0"/>
    </xf>
    <xf numFmtId="0" fontId="9" fillId="0" borderId="4" xfId="0" applyFont="1" applyBorder="1" applyAlignment="1" applyProtection="1">
      <alignment horizontal="left" vertical="center" wrapText="1"/>
      <protection hidden="1"/>
    </xf>
    <xf numFmtId="0" fontId="9" fillId="0" borderId="0" xfId="0" applyFont="1" applyAlignment="1" applyProtection="1">
      <alignment horizontal="left" vertical="center" wrapText="1"/>
      <protection hidden="1"/>
    </xf>
    <xf numFmtId="0" fontId="1" fillId="5" borderId="0" xfId="0" applyFont="1" applyFill="1" applyAlignment="1">
      <alignment horizontal="center"/>
    </xf>
    <xf numFmtId="0" fontId="4" fillId="2" borderId="3" xfId="0" applyFont="1" applyFill="1" applyBorder="1" applyAlignment="1" applyProtection="1">
      <alignment horizontal="center"/>
      <protection locked="0"/>
    </xf>
    <xf numFmtId="0" fontId="4" fillId="2" borderId="1" xfId="0" applyFont="1" applyFill="1" applyBorder="1" applyAlignment="1" applyProtection="1">
      <alignment horizontal="center"/>
      <protection locked="0"/>
    </xf>
    <xf numFmtId="0" fontId="4" fillId="2" borderId="2" xfId="0" applyFont="1" applyFill="1" applyBorder="1" applyAlignment="1" applyProtection="1">
      <alignment horizontal="center"/>
      <protection locked="0"/>
    </xf>
    <xf numFmtId="0" fontId="1" fillId="2" borderId="0" xfId="0" applyFont="1" applyFill="1" applyAlignment="1" applyProtection="1">
      <alignment horizontal="right"/>
      <protection locked="0"/>
    </xf>
    <xf numFmtId="0" fontId="0" fillId="2" borderId="4" xfId="0" applyFill="1" applyBorder="1" applyAlignment="1" applyProtection="1">
      <alignment horizontal="center"/>
      <protection locked="0"/>
    </xf>
    <xf numFmtId="0" fontId="0" fillId="2" borderId="0" xfId="0" applyFill="1" applyAlignment="1" applyProtection="1">
      <alignment horizontal="center"/>
      <protection locked="0"/>
    </xf>
    <xf numFmtId="0" fontId="1" fillId="2" borderId="0" xfId="0" applyFont="1" applyFill="1" applyAlignment="1" applyProtection="1">
      <alignment horizontal="center"/>
      <protection locked="0"/>
    </xf>
    <xf numFmtId="164" fontId="8" fillId="3" borderId="0" xfId="0" applyNumberFormat="1" applyFont="1" applyFill="1" applyAlignment="1" applyProtection="1">
      <alignment horizontal="left" vertical="center" wrapText="1"/>
      <protection locked="0"/>
    </xf>
    <xf numFmtId="164" fontId="8" fillId="3" borderId="5" xfId="0" applyNumberFormat="1" applyFont="1" applyFill="1" applyBorder="1" applyAlignment="1" applyProtection="1">
      <alignment horizontal="left" vertical="center" wrapText="1"/>
      <protection locked="0"/>
    </xf>
    <xf numFmtId="0" fontId="8" fillId="3" borderId="0" xfId="0" applyFont="1" applyFill="1" applyAlignment="1" applyProtection="1">
      <alignment horizontal="left" vertical="center" wrapText="1"/>
      <protection locked="0"/>
    </xf>
    <xf numFmtId="0" fontId="1" fillId="4" borderId="0" xfId="0" applyFont="1" applyFill="1" applyAlignment="1" applyProtection="1">
      <alignment horizontal="center"/>
      <protection locked="0"/>
    </xf>
    <xf numFmtId="0" fontId="0" fillId="3" borderId="0" xfId="0" applyFill="1" applyAlignment="1" applyProtection="1">
      <alignment horizontal="center"/>
      <protection locked="0"/>
    </xf>
    <xf numFmtId="164" fontId="8" fillId="3" borderId="0" xfId="0" applyNumberFormat="1" applyFont="1" applyFill="1" applyAlignment="1" applyProtection="1">
      <alignment horizontal="center" vertical="center" wrapText="1"/>
      <protection locked="0"/>
    </xf>
    <xf numFmtId="164" fontId="1" fillId="0" borderId="0" xfId="0" applyNumberFormat="1" applyFont="1" applyAlignment="1">
      <alignment horizontal="center"/>
    </xf>
  </cellXfs>
  <cellStyles count="3">
    <cellStyle name="Normal" xfId="0" builtinId="0"/>
    <cellStyle name="Normal 2" xfId="2" xr:uid="{C91EDC24-51C3-4FC0-9914-71A273B5E286}"/>
    <cellStyle name="Standaard_Vers" xfId="1" xr:uid="{00000000-0005-0000-0000-000001000000}"/>
  </cellStyles>
  <dxfs count="2">
    <dxf>
      <font>
        <color rgb="FF9C5700"/>
      </font>
      <fill>
        <patternFill>
          <bgColor rgb="FFFFEB9C"/>
        </patternFill>
      </fill>
    </dxf>
    <dxf>
      <font>
        <strike val="0"/>
        <color theme="0" tint="-0.34998626667073579"/>
      </font>
      <fill>
        <patternFill patternType="solid">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6380CA-469D-4A31-B933-BC719C1B440A}">
  <dimension ref="A1:B42"/>
  <sheetViews>
    <sheetView tabSelected="1" workbookViewId="0"/>
  </sheetViews>
  <sheetFormatPr defaultColWidth="0" defaultRowHeight="15" zeroHeight="1" x14ac:dyDescent="0.2"/>
  <cols>
    <col min="1" max="1" width="9.140625" style="35" customWidth="1"/>
    <col min="2" max="2" width="118" style="35" customWidth="1"/>
    <col min="3" max="16384" width="9.140625" style="27" hidden="1"/>
  </cols>
  <sheetData>
    <row r="1" spans="1:2" x14ac:dyDescent="0.2">
      <c r="A1" s="26"/>
      <c r="B1" s="26"/>
    </row>
    <row r="2" spans="1:2" ht="15.75" x14ac:dyDescent="0.25">
      <c r="A2" s="28" t="s">
        <v>32</v>
      </c>
      <c r="B2" s="26"/>
    </row>
    <row r="3" spans="1:2" x14ac:dyDescent="0.2">
      <c r="A3" s="26"/>
      <c r="B3" s="26"/>
    </row>
    <row r="4" spans="1:2" ht="15.75" x14ac:dyDescent="0.2">
      <c r="A4" s="29" t="s">
        <v>5</v>
      </c>
      <c r="B4" s="26"/>
    </row>
    <row r="5" spans="1:2" x14ac:dyDescent="0.2">
      <c r="A5" s="26"/>
      <c r="B5" s="30" t="s">
        <v>17</v>
      </c>
    </row>
    <row r="6" spans="1:2" ht="30" x14ac:dyDescent="0.2">
      <c r="A6" s="26"/>
      <c r="B6" s="30" t="s">
        <v>18</v>
      </c>
    </row>
    <row r="7" spans="1:2" x14ac:dyDescent="0.2">
      <c r="A7" s="26"/>
      <c r="B7" s="30"/>
    </row>
    <row r="8" spans="1:2" ht="15.75" x14ac:dyDescent="0.2">
      <c r="A8" s="31" t="s">
        <v>19</v>
      </c>
      <c r="B8" s="30"/>
    </row>
    <row r="9" spans="1:2" ht="60" x14ac:dyDescent="0.2">
      <c r="A9" s="26"/>
      <c r="B9" s="30" t="s">
        <v>20</v>
      </c>
    </row>
    <row r="10" spans="1:2" x14ac:dyDescent="0.2">
      <c r="A10" s="26"/>
      <c r="B10" s="30"/>
    </row>
    <row r="11" spans="1:2" x14ac:dyDescent="0.2">
      <c r="A11" s="32" t="s">
        <v>33</v>
      </c>
      <c r="B11" s="30"/>
    </row>
    <row r="12" spans="1:2" ht="15.75" x14ac:dyDescent="0.2">
      <c r="A12" s="26"/>
      <c r="B12" s="30" t="s">
        <v>21</v>
      </c>
    </row>
    <row r="13" spans="1:2" ht="15.75" x14ac:dyDescent="0.2">
      <c r="A13" s="26"/>
      <c r="B13" s="30" t="s">
        <v>34</v>
      </c>
    </row>
    <row r="14" spans="1:2" x14ac:dyDescent="0.2">
      <c r="A14" s="26"/>
      <c r="B14" s="30"/>
    </row>
    <row r="15" spans="1:2" ht="15.75" x14ac:dyDescent="0.2">
      <c r="A15" s="29" t="s">
        <v>22</v>
      </c>
      <c r="B15" s="26"/>
    </row>
    <row r="16" spans="1:2" x14ac:dyDescent="0.2">
      <c r="A16" s="26"/>
      <c r="B16" s="30" t="s">
        <v>23</v>
      </c>
    </row>
    <row r="17" spans="1:2" x14ac:dyDescent="0.2">
      <c r="A17" s="26"/>
      <c r="B17" s="30"/>
    </row>
    <row r="18" spans="1:2" ht="15.75" x14ac:dyDescent="0.2">
      <c r="A18" s="29" t="s">
        <v>24</v>
      </c>
      <c r="B18" s="26"/>
    </row>
    <row r="19" spans="1:2" ht="30" x14ac:dyDescent="0.2">
      <c r="A19" s="26"/>
      <c r="B19" s="30" t="s">
        <v>25</v>
      </c>
    </row>
    <row r="20" spans="1:2" x14ac:dyDescent="0.2">
      <c r="A20" s="26"/>
      <c r="B20" s="30"/>
    </row>
    <row r="21" spans="1:2" ht="34.5" customHeight="1" x14ac:dyDescent="0.2">
      <c r="A21" s="26"/>
      <c r="B21" s="30" t="s">
        <v>48</v>
      </c>
    </row>
    <row r="22" spans="1:2" x14ac:dyDescent="0.2">
      <c r="A22" s="26"/>
      <c r="B22" s="30"/>
    </row>
    <row r="23" spans="1:2" ht="15.75" x14ac:dyDescent="0.2">
      <c r="A23" s="29" t="s">
        <v>26</v>
      </c>
      <c r="B23" s="26"/>
    </row>
    <row r="24" spans="1:2" ht="15.75" x14ac:dyDescent="0.2">
      <c r="A24" s="26"/>
      <c r="B24" s="30" t="s">
        <v>49</v>
      </c>
    </row>
    <row r="25" spans="1:2" ht="18.75" customHeight="1" x14ac:dyDescent="0.2">
      <c r="A25" s="26"/>
      <c r="B25" s="30" t="s">
        <v>57</v>
      </c>
    </row>
    <row r="26" spans="1:2" x14ac:dyDescent="0.2">
      <c r="A26" s="26"/>
      <c r="B26" s="30"/>
    </row>
    <row r="27" spans="1:2" ht="15.75" x14ac:dyDescent="0.2">
      <c r="A27" s="29" t="s">
        <v>28</v>
      </c>
      <c r="B27" s="26"/>
    </row>
    <row r="28" spans="1:2" ht="15.75" x14ac:dyDescent="0.2">
      <c r="A28" s="26"/>
      <c r="B28" s="30" t="s">
        <v>50</v>
      </c>
    </row>
    <row r="29" spans="1:2" ht="33.75" customHeight="1" x14ac:dyDescent="0.2">
      <c r="A29" s="26"/>
      <c r="B29" s="30" t="s">
        <v>56</v>
      </c>
    </row>
    <row r="30" spans="1:2" x14ac:dyDescent="0.2">
      <c r="A30" s="26"/>
      <c r="B30" s="30"/>
    </row>
    <row r="31" spans="1:2" ht="15.75" x14ac:dyDescent="0.2">
      <c r="A31" s="31" t="s">
        <v>39</v>
      </c>
      <c r="B31" s="30"/>
    </row>
    <row r="32" spans="1:2" x14ac:dyDescent="0.2">
      <c r="A32" s="26"/>
      <c r="B32" s="30" t="s">
        <v>55</v>
      </c>
    </row>
    <row r="33" spans="1:2" x14ac:dyDescent="0.2">
      <c r="A33" s="26"/>
      <c r="B33" s="30" t="s">
        <v>52</v>
      </c>
    </row>
    <row r="34" spans="1:2" x14ac:dyDescent="0.2">
      <c r="A34" s="26"/>
      <c r="B34" s="30"/>
    </row>
    <row r="35" spans="1:2" ht="15.75" x14ac:dyDescent="0.2">
      <c r="A35" s="29" t="s">
        <v>27</v>
      </c>
      <c r="B35" s="26"/>
    </row>
    <row r="36" spans="1:2" ht="15.75" x14ac:dyDescent="0.2">
      <c r="A36" s="29"/>
      <c r="B36" s="26" t="s">
        <v>51</v>
      </c>
    </row>
    <row r="37" spans="1:2" ht="30" x14ac:dyDescent="0.2">
      <c r="A37" s="26"/>
      <c r="B37" s="30" t="s">
        <v>58</v>
      </c>
    </row>
    <row r="38" spans="1:2" x14ac:dyDescent="0.2">
      <c r="A38" s="26"/>
      <c r="B38" s="30"/>
    </row>
    <row r="39" spans="1:2" s="33" customFormat="1" ht="15.75" x14ac:dyDescent="0.2">
      <c r="A39" s="29" t="s">
        <v>29</v>
      </c>
      <c r="B39" s="31"/>
    </row>
    <row r="40" spans="1:2" s="33" customFormat="1" ht="15.75" x14ac:dyDescent="0.2">
      <c r="A40" s="31"/>
      <c r="B40" s="30" t="s">
        <v>30</v>
      </c>
    </row>
    <row r="41" spans="1:2" x14ac:dyDescent="0.2">
      <c r="A41" s="26"/>
      <c r="B41" s="34" t="s">
        <v>31</v>
      </c>
    </row>
    <row r="42" spans="1:2" x14ac:dyDescent="0.2">
      <c r="A42" s="26"/>
      <c r="B42" s="26"/>
    </row>
  </sheetData>
  <pageMargins left="0.79" right="0.79" top="0.98" bottom="0.98" header="0.5" footer="0.5"/>
  <pageSetup paperSize="9"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Blad1">
    <pageSetUpPr fitToPage="1"/>
  </sheetPr>
  <dimension ref="A1:Z34"/>
  <sheetViews>
    <sheetView zoomScaleNormal="100" workbookViewId="0"/>
  </sheetViews>
  <sheetFormatPr defaultColWidth="0" defaultRowHeight="12.75" x14ac:dyDescent="0.2"/>
  <cols>
    <col min="1" max="1" width="3.42578125" style="1" customWidth="1"/>
    <col min="2" max="2" width="5.42578125" style="1" customWidth="1"/>
    <col min="3" max="3" width="4.28515625" style="1" customWidth="1"/>
    <col min="4" max="4" width="2.140625" style="4" bestFit="1" customWidth="1"/>
    <col min="5" max="5" width="7.85546875" style="13" customWidth="1"/>
    <col min="6" max="6" width="28.42578125" style="1" customWidth="1"/>
    <col min="7" max="7" width="26.5703125" style="1" customWidth="1"/>
    <col min="8" max="8" width="8" style="10" customWidth="1"/>
    <col min="9" max="9" width="10.7109375" style="10" customWidth="1"/>
    <col min="10" max="11" width="5" style="22" customWidth="1"/>
    <col min="12" max="12" width="6.85546875" style="22" customWidth="1"/>
    <col min="13" max="13" width="4" style="22" bestFit="1" customWidth="1"/>
    <col min="14" max="14" width="3.85546875" style="22" customWidth="1"/>
    <col min="15" max="15" width="3.7109375" style="22" customWidth="1"/>
    <col min="16" max="16" width="15.7109375" style="1" customWidth="1"/>
    <col min="17" max="17" width="11.28515625" style="1" customWidth="1"/>
    <col min="18" max="18" width="16.7109375" style="25" customWidth="1"/>
    <col min="19" max="19" width="64.42578125" style="25" customWidth="1"/>
    <col min="20" max="26" width="0" style="1" hidden="1" customWidth="1"/>
    <col min="27" max="16384" width="9.140625" style="1" hidden="1"/>
  </cols>
  <sheetData>
    <row r="1" spans="2:23" ht="13.5" thickBot="1" x14ac:dyDescent="0.25">
      <c r="B1" s="5"/>
      <c r="C1"/>
      <c r="D1" s="38"/>
      <c r="E1" s="38"/>
      <c r="F1" s="38"/>
      <c r="G1" s="38"/>
      <c r="H1" s="38"/>
      <c r="I1" s="77"/>
      <c r="J1" s="41"/>
      <c r="K1" s="41"/>
      <c r="L1" s="41"/>
      <c r="M1" s="41"/>
      <c r="N1" s="41"/>
      <c r="O1" s="41"/>
      <c r="P1" s="38"/>
      <c r="R1" s="2"/>
      <c r="S1" s="2"/>
    </row>
    <row r="2" spans="2:23" ht="18" x14ac:dyDescent="0.25">
      <c r="B2" s="66" t="str">
        <f>"Rayonkampioenschappen 25m1pijl &lt;seizoen&gt;, Rayon #, &lt;klasse&gt;"</f>
        <v>Rayonkampioenschappen 25m1pijl &lt;seizoen&gt;, Rayon #, &lt;klasse&gt;</v>
      </c>
      <c r="C2" s="67"/>
      <c r="D2" s="67"/>
      <c r="E2" s="67"/>
      <c r="F2" s="67"/>
      <c r="G2" s="67"/>
      <c r="H2" s="67"/>
      <c r="I2" s="67"/>
      <c r="J2" s="67"/>
      <c r="K2" s="67"/>
      <c r="L2" s="67"/>
      <c r="M2" s="67"/>
      <c r="N2" s="67"/>
      <c r="O2" s="67"/>
      <c r="P2" s="68"/>
      <c r="R2" s="17"/>
      <c r="S2" s="17"/>
    </row>
    <row r="3" spans="2:23" ht="42.75" customHeight="1" x14ac:dyDescent="0.2">
      <c r="B3" s="62"/>
      <c r="C3" s="75" t="s">
        <v>8</v>
      </c>
      <c r="D3" s="75"/>
      <c r="E3" s="75"/>
      <c r="F3" s="75"/>
      <c r="G3" s="43" t="s">
        <v>9</v>
      </c>
      <c r="H3" s="42" t="s">
        <v>10</v>
      </c>
      <c r="I3" s="73" t="s">
        <v>11</v>
      </c>
      <c r="J3" s="73"/>
      <c r="K3" s="73"/>
      <c r="L3" s="73"/>
      <c r="M3" s="73"/>
      <c r="N3" s="73"/>
      <c r="O3" s="73"/>
      <c r="P3" s="74"/>
      <c r="Q3" s="63" t="s">
        <v>54</v>
      </c>
      <c r="R3" s="64"/>
      <c r="S3" s="64"/>
    </row>
    <row r="4" spans="2:23" ht="14.25" x14ac:dyDescent="0.2">
      <c r="B4" s="46"/>
      <c r="C4" s="39"/>
      <c r="D4" s="39"/>
      <c r="E4" s="42"/>
      <c r="F4" s="42"/>
      <c r="G4" s="43"/>
      <c r="H4" s="44"/>
      <c r="I4" s="78"/>
      <c r="J4" s="72" t="s">
        <v>38</v>
      </c>
      <c r="K4" s="72"/>
      <c r="L4" s="45"/>
      <c r="M4" s="69" t="s">
        <v>47</v>
      </c>
      <c r="N4" s="69"/>
      <c r="O4" s="20"/>
      <c r="P4" s="52"/>
      <c r="Q4" s="76" t="s">
        <v>36</v>
      </c>
      <c r="R4" s="23"/>
      <c r="S4" s="23"/>
      <c r="V4" s="54" t="s">
        <v>46</v>
      </c>
      <c r="W4" s="1" t="b">
        <f>AND(COUNTA(K6:K29)&gt;0,COUNTA(J6:J29)=COUNTA(K6:K29))</f>
        <v>0</v>
      </c>
    </row>
    <row r="5" spans="2:23" x14ac:dyDescent="0.2">
      <c r="B5" s="70" t="s">
        <v>7</v>
      </c>
      <c r="C5" s="71"/>
      <c r="D5" s="58">
        <v>0</v>
      </c>
      <c r="E5" s="7" t="s">
        <v>0</v>
      </c>
      <c r="F5" s="8" t="s">
        <v>1</v>
      </c>
      <c r="G5" s="8" t="s">
        <v>2</v>
      </c>
      <c r="H5" s="6" t="s">
        <v>3</v>
      </c>
      <c r="I5" s="9" t="s">
        <v>4</v>
      </c>
      <c r="J5" s="20" t="s">
        <v>12</v>
      </c>
      <c r="K5" s="20" t="s">
        <v>13</v>
      </c>
      <c r="L5" s="20" t="s">
        <v>37</v>
      </c>
      <c r="M5" s="20">
        <v>10</v>
      </c>
      <c r="N5" s="20">
        <v>9</v>
      </c>
      <c r="O5" s="20">
        <v>8</v>
      </c>
      <c r="P5" s="53" t="s">
        <v>53</v>
      </c>
      <c r="Q5" s="76" t="s">
        <v>35</v>
      </c>
      <c r="R5" s="24" t="s">
        <v>6</v>
      </c>
      <c r="S5" s="24" t="s">
        <v>16</v>
      </c>
      <c r="V5" s="54" t="s">
        <v>40</v>
      </c>
      <c r="W5" s="1">
        <f>IF(W4,IF(LARGE($Q$6:$Q$29,1)&gt;0,LARGE($Q$6:$Q$29,1),-1),-2)</f>
        <v>-2</v>
      </c>
    </row>
    <row r="6" spans="2:23" s="17" customFormat="1" x14ac:dyDescent="0.2">
      <c r="B6" s="59"/>
      <c r="D6" s="12"/>
      <c r="E6" s="16"/>
      <c r="F6" s="12"/>
      <c r="G6" s="12"/>
      <c r="H6" s="18"/>
      <c r="I6" s="79"/>
      <c r="J6" s="21"/>
      <c r="K6" s="21"/>
      <c r="L6" s="21" t="str">
        <f t="shared" ref="L6:L29" si="0">IF(J6&lt;&gt;"",J6+K6,"")</f>
        <v/>
      </c>
      <c r="M6" s="21"/>
      <c r="N6" s="21"/>
      <c r="O6" s="21"/>
      <c r="P6" s="57" t="str">
        <f t="shared" ref="P6:P29" si="1">IF(Q6=$W$5,"Bondskampioen",IF(Q6=$W$6,"2e plaats",IF(Q6=$W$7,"3e plaats","")))</f>
        <v/>
      </c>
      <c r="Q6" s="12">
        <f t="shared" ref="Q6:Q29" si="2">IF(L6&lt;&gt;"", L6+M6/100+N6/10000+O6/1000000,0)</f>
        <v>0</v>
      </c>
      <c r="R6" s="2"/>
      <c r="S6" s="2"/>
      <c r="T6" s="12"/>
      <c r="U6" s="12"/>
      <c r="V6" s="54" t="s">
        <v>41</v>
      </c>
      <c r="W6" s="1">
        <f>IF(W4,IF(LARGE($Q$6:$Q$29,2)&gt;0,LARGE($Q$6:$Q$29,2),-1),-2)</f>
        <v>-2</v>
      </c>
    </row>
    <row r="7" spans="2:23" s="17" customFormat="1" x14ac:dyDescent="0.2">
      <c r="B7" s="59"/>
      <c r="D7" s="12"/>
      <c r="E7" s="16"/>
      <c r="F7" s="12"/>
      <c r="G7" s="12"/>
      <c r="H7" s="18"/>
      <c r="I7" s="79"/>
      <c r="J7" s="21"/>
      <c r="K7" s="21"/>
      <c r="L7" s="21" t="str">
        <f t="shared" si="0"/>
        <v/>
      </c>
      <c r="M7" s="21"/>
      <c r="N7" s="21"/>
      <c r="O7" s="21"/>
      <c r="P7" s="57" t="str">
        <f t="shared" si="1"/>
        <v/>
      </c>
      <c r="Q7" s="12">
        <f t="shared" si="2"/>
        <v>0</v>
      </c>
      <c r="R7" s="11"/>
      <c r="S7" s="11"/>
      <c r="T7" s="12"/>
      <c r="U7" s="12"/>
      <c r="V7" s="54" t="s">
        <v>42</v>
      </c>
      <c r="W7" s="1">
        <f>IF(W4,IF(LARGE($Q$6:$Q$29,3)&gt;0,LARGE($Q$6:$Q$29,3),-1),-2)</f>
        <v>-2</v>
      </c>
    </row>
    <row r="8" spans="2:23" x14ac:dyDescent="0.2">
      <c r="B8" s="59"/>
      <c r="C8" s="17"/>
      <c r="D8" s="12"/>
      <c r="E8" s="16"/>
      <c r="F8" s="12"/>
      <c r="G8" s="12"/>
      <c r="H8" s="18"/>
      <c r="I8" s="79"/>
      <c r="J8" s="21"/>
      <c r="K8" s="21"/>
      <c r="L8" s="21" t="str">
        <f t="shared" si="0"/>
        <v/>
      </c>
      <c r="M8" s="21"/>
      <c r="N8" s="21"/>
      <c r="O8" s="21"/>
      <c r="P8" s="57" t="str">
        <f t="shared" si="1"/>
        <v/>
      </c>
      <c r="Q8" s="12">
        <f t="shared" si="2"/>
        <v>0</v>
      </c>
      <c r="R8" s="11"/>
      <c r="S8" s="11"/>
      <c r="T8"/>
      <c r="U8"/>
    </row>
    <row r="9" spans="2:23" x14ac:dyDescent="0.2">
      <c r="B9" s="59"/>
      <c r="C9" s="17"/>
      <c r="D9" s="12"/>
      <c r="E9" s="16"/>
      <c r="F9" s="12"/>
      <c r="G9" s="12"/>
      <c r="H9" s="18"/>
      <c r="I9" s="79"/>
      <c r="J9" s="21"/>
      <c r="K9" s="21"/>
      <c r="L9" s="21" t="str">
        <f t="shared" si="0"/>
        <v/>
      </c>
      <c r="M9" s="21"/>
      <c r="N9" s="21"/>
      <c r="O9" s="21"/>
      <c r="P9" s="57" t="str">
        <f t="shared" si="1"/>
        <v/>
      </c>
      <c r="Q9" s="12">
        <f t="shared" si="2"/>
        <v>0</v>
      </c>
      <c r="R9" s="2"/>
      <c r="S9" s="2"/>
      <c r="T9"/>
      <c r="U9"/>
    </row>
    <row r="10" spans="2:23" x14ac:dyDescent="0.2">
      <c r="B10" s="59"/>
      <c r="C10" s="17"/>
      <c r="D10" s="12"/>
      <c r="E10" s="16"/>
      <c r="F10" s="12"/>
      <c r="G10" s="12"/>
      <c r="H10" s="18"/>
      <c r="I10" s="79"/>
      <c r="J10" s="21"/>
      <c r="K10" s="21"/>
      <c r="L10" s="21" t="str">
        <f t="shared" si="0"/>
        <v/>
      </c>
      <c r="M10" s="21"/>
      <c r="N10" s="21"/>
      <c r="O10" s="21"/>
      <c r="P10" s="57" t="str">
        <f t="shared" si="1"/>
        <v/>
      </c>
      <c r="Q10" s="12">
        <f t="shared" si="2"/>
        <v>0</v>
      </c>
      <c r="R10" s="2"/>
      <c r="S10" s="2"/>
      <c r="T10"/>
      <c r="U10"/>
    </row>
    <row r="11" spans="2:23" x14ac:dyDescent="0.2">
      <c r="B11" s="59"/>
      <c r="C11" s="17"/>
      <c r="D11" s="12"/>
      <c r="E11" s="16"/>
      <c r="F11" s="12"/>
      <c r="G11" s="12"/>
      <c r="H11" s="18"/>
      <c r="I11" s="79"/>
      <c r="J11" s="21"/>
      <c r="K11" s="21"/>
      <c r="L11" s="21" t="str">
        <f t="shared" si="0"/>
        <v/>
      </c>
      <c r="M11" s="21"/>
      <c r="N11" s="21"/>
      <c r="O11" s="21"/>
      <c r="P11" s="57" t="str">
        <f t="shared" si="1"/>
        <v/>
      </c>
      <c r="Q11" s="12">
        <f t="shared" si="2"/>
        <v>0</v>
      </c>
      <c r="R11" s="2"/>
      <c r="S11" s="2"/>
      <c r="T11"/>
      <c r="U11"/>
    </row>
    <row r="12" spans="2:23" x14ac:dyDescent="0.2">
      <c r="B12" s="59"/>
      <c r="C12" s="17"/>
      <c r="D12" s="12"/>
      <c r="E12" s="16"/>
      <c r="F12" s="12"/>
      <c r="G12" s="12"/>
      <c r="H12" s="18"/>
      <c r="I12" s="79"/>
      <c r="J12" s="21"/>
      <c r="K12" s="21"/>
      <c r="L12" s="21" t="str">
        <f t="shared" si="0"/>
        <v/>
      </c>
      <c r="M12" s="21"/>
      <c r="N12" s="21"/>
      <c r="O12" s="21"/>
      <c r="P12" s="57" t="str">
        <f t="shared" si="1"/>
        <v/>
      </c>
      <c r="Q12" s="12">
        <f t="shared" si="2"/>
        <v>0</v>
      </c>
      <c r="R12" s="2"/>
      <c r="S12" s="2"/>
      <c r="T12"/>
      <c r="U12"/>
    </row>
    <row r="13" spans="2:23" x14ac:dyDescent="0.2">
      <c r="B13" s="59"/>
      <c r="C13" s="17"/>
      <c r="D13" s="12"/>
      <c r="E13" s="16"/>
      <c r="F13" s="12"/>
      <c r="G13" s="12"/>
      <c r="H13" s="18"/>
      <c r="I13" s="79"/>
      <c r="J13" s="21"/>
      <c r="K13" s="21"/>
      <c r="L13" s="21" t="str">
        <f t="shared" si="0"/>
        <v/>
      </c>
      <c r="M13" s="21"/>
      <c r="N13" s="21"/>
      <c r="O13" s="21"/>
      <c r="P13" s="57" t="str">
        <f t="shared" si="1"/>
        <v/>
      </c>
      <c r="Q13" s="12">
        <f t="shared" si="2"/>
        <v>0</v>
      </c>
      <c r="R13" s="2"/>
      <c r="S13" s="2"/>
      <c r="T13"/>
      <c r="U13"/>
    </row>
    <row r="14" spans="2:23" x14ac:dyDescent="0.2">
      <c r="B14" s="59"/>
      <c r="C14" s="17"/>
      <c r="D14" s="12"/>
      <c r="E14" s="16"/>
      <c r="F14" s="12"/>
      <c r="G14" s="12"/>
      <c r="H14" s="18"/>
      <c r="I14" s="79"/>
      <c r="J14" s="21"/>
      <c r="K14" s="21"/>
      <c r="L14" s="21" t="str">
        <f t="shared" si="0"/>
        <v/>
      </c>
      <c r="M14" s="21"/>
      <c r="N14" s="21"/>
      <c r="O14" s="21"/>
      <c r="P14" s="57" t="str">
        <f t="shared" si="1"/>
        <v/>
      </c>
      <c r="Q14" s="12">
        <f t="shared" si="2"/>
        <v>0</v>
      </c>
      <c r="R14" s="2"/>
      <c r="S14" s="2"/>
      <c r="T14"/>
      <c r="U14"/>
    </row>
    <row r="15" spans="2:23" x14ac:dyDescent="0.2">
      <c r="B15" s="59"/>
      <c r="C15" s="17"/>
      <c r="D15" s="12"/>
      <c r="E15" s="16"/>
      <c r="F15" s="12"/>
      <c r="G15" s="12"/>
      <c r="H15" s="18"/>
      <c r="I15" s="79"/>
      <c r="J15" s="21"/>
      <c r="K15" s="21"/>
      <c r="L15" s="21" t="str">
        <f t="shared" si="0"/>
        <v/>
      </c>
      <c r="M15" s="21"/>
      <c r="N15" s="21"/>
      <c r="O15" s="21"/>
      <c r="P15" s="57" t="str">
        <f t="shared" si="1"/>
        <v/>
      </c>
      <c r="Q15" s="12">
        <f t="shared" si="2"/>
        <v>0</v>
      </c>
      <c r="R15" s="2"/>
      <c r="S15" s="2"/>
      <c r="T15"/>
      <c r="U15"/>
    </row>
    <row r="16" spans="2:23" x14ac:dyDescent="0.2">
      <c r="B16" s="59"/>
      <c r="C16" s="17"/>
      <c r="D16" s="12"/>
      <c r="E16" s="16"/>
      <c r="F16" s="12"/>
      <c r="G16" s="12"/>
      <c r="H16" s="18"/>
      <c r="I16" s="79"/>
      <c r="J16" s="21"/>
      <c r="K16" s="21"/>
      <c r="L16" s="21" t="str">
        <f t="shared" si="0"/>
        <v/>
      </c>
      <c r="M16" s="21"/>
      <c r="N16" s="21"/>
      <c r="O16" s="21"/>
      <c r="P16" s="57" t="str">
        <f t="shared" si="1"/>
        <v/>
      </c>
      <c r="Q16" s="12">
        <f t="shared" si="2"/>
        <v>0</v>
      </c>
      <c r="R16" s="2"/>
      <c r="S16" s="2"/>
      <c r="T16"/>
      <c r="U16"/>
    </row>
    <row r="17" spans="1:21" x14ac:dyDescent="0.2">
      <c r="B17" s="59"/>
      <c r="C17" s="17"/>
      <c r="D17" s="12"/>
      <c r="E17" s="16"/>
      <c r="F17" s="12"/>
      <c r="G17" s="12"/>
      <c r="H17" s="18"/>
      <c r="I17" s="79"/>
      <c r="J17" s="21"/>
      <c r="K17" s="21"/>
      <c r="L17" s="21" t="str">
        <f t="shared" si="0"/>
        <v/>
      </c>
      <c r="M17" s="21"/>
      <c r="N17" s="21"/>
      <c r="O17" s="21"/>
      <c r="P17" s="57" t="str">
        <f t="shared" si="1"/>
        <v/>
      </c>
      <c r="Q17" s="12">
        <f t="shared" si="2"/>
        <v>0</v>
      </c>
      <c r="R17" s="2"/>
      <c r="S17" s="2"/>
      <c r="T17"/>
      <c r="U17"/>
    </row>
    <row r="18" spans="1:21" x14ac:dyDescent="0.2">
      <c r="B18" s="59"/>
      <c r="C18" s="17"/>
      <c r="D18" s="12"/>
      <c r="E18" s="16"/>
      <c r="F18" s="12"/>
      <c r="G18" s="12"/>
      <c r="H18" s="18"/>
      <c r="I18" s="79"/>
      <c r="J18" s="21"/>
      <c r="K18" s="21"/>
      <c r="L18" s="21" t="str">
        <f t="shared" si="0"/>
        <v/>
      </c>
      <c r="M18" s="21"/>
      <c r="N18" s="21"/>
      <c r="O18" s="21"/>
      <c r="P18" s="57" t="str">
        <f t="shared" si="1"/>
        <v/>
      </c>
      <c r="Q18" s="12">
        <f t="shared" si="2"/>
        <v>0</v>
      </c>
      <c r="R18" s="2"/>
      <c r="S18" s="2"/>
      <c r="T18"/>
      <c r="U18"/>
    </row>
    <row r="19" spans="1:21" x14ac:dyDescent="0.2">
      <c r="B19" s="59"/>
      <c r="C19" s="17"/>
      <c r="D19" s="12"/>
      <c r="E19" s="16"/>
      <c r="F19" s="12"/>
      <c r="G19" s="12"/>
      <c r="H19" s="18"/>
      <c r="I19" s="79"/>
      <c r="J19" s="21"/>
      <c r="K19" s="21"/>
      <c r="L19" s="21" t="str">
        <f t="shared" si="0"/>
        <v/>
      </c>
      <c r="M19" s="21"/>
      <c r="N19" s="21"/>
      <c r="O19" s="21"/>
      <c r="P19" s="57" t="str">
        <f t="shared" si="1"/>
        <v/>
      </c>
      <c r="Q19" s="12">
        <f t="shared" si="2"/>
        <v>0</v>
      </c>
      <c r="R19" s="2"/>
      <c r="S19" s="2"/>
      <c r="T19"/>
      <c r="U19"/>
    </row>
    <row r="20" spans="1:21" x14ac:dyDescent="0.2">
      <c r="B20" s="59"/>
      <c r="C20" s="17"/>
      <c r="D20" s="12"/>
      <c r="E20" s="16"/>
      <c r="F20" s="12"/>
      <c r="G20" s="12"/>
      <c r="H20" s="18"/>
      <c r="I20" s="79"/>
      <c r="J20" s="21"/>
      <c r="K20" s="21"/>
      <c r="L20" s="21" t="str">
        <f t="shared" si="0"/>
        <v/>
      </c>
      <c r="M20" s="21"/>
      <c r="N20" s="21"/>
      <c r="O20" s="21"/>
      <c r="P20" s="57" t="str">
        <f t="shared" si="1"/>
        <v/>
      </c>
      <c r="Q20" s="12">
        <f t="shared" si="2"/>
        <v>0</v>
      </c>
      <c r="R20" s="2"/>
      <c r="S20" s="2"/>
      <c r="T20"/>
      <c r="U20"/>
    </row>
    <row r="21" spans="1:21" x14ac:dyDescent="0.2">
      <c r="B21" s="59"/>
      <c r="C21" s="17"/>
      <c r="D21" s="12"/>
      <c r="E21" s="16"/>
      <c r="F21" s="12"/>
      <c r="G21" s="12"/>
      <c r="H21" s="18"/>
      <c r="I21" s="79"/>
      <c r="J21" s="21"/>
      <c r="K21" s="21"/>
      <c r="L21" s="21" t="str">
        <f t="shared" si="0"/>
        <v/>
      </c>
      <c r="M21" s="21"/>
      <c r="N21" s="21"/>
      <c r="O21" s="21"/>
      <c r="P21" s="57" t="str">
        <f t="shared" si="1"/>
        <v/>
      </c>
      <c r="Q21" s="12">
        <f t="shared" si="2"/>
        <v>0</v>
      </c>
      <c r="R21" s="2"/>
      <c r="S21" s="2"/>
      <c r="T21"/>
      <c r="U21"/>
    </row>
    <row r="22" spans="1:21" x14ac:dyDescent="0.2">
      <c r="B22" s="59"/>
      <c r="C22" s="3"/>
      <c r="D22" s="12"/>
      <c r="E22" s="14"/>
      <c r="F22"/>
      <c r="G22"/>
      <c r="H22" s="15"/>
      <c r="I22" s="79"/>
      <c r="J22" s="19"/>
      <c r="K22" s="19"/>
      <c r="L22" s="21" t="str">
        <f t="shared" si="0"/>
        <v/>
      </c>
      <c r="M22" s="19"/>
      <c r="N22" s="19"/>
      <c r="O22" s="19"/>
      <c r="P22" s="57" t="str">
        <f t="shared" si="1"/>
        <v/>
      </c>
      <c r="Q22" s="12">
        <f t="shared" si="2"/>
        <v>0</v>
      </c>
      <c r="R22" s="2"/>
      <c r="S22" s="2"/>
      <c r="T22"/>
      <c r="U22"/>
    </row>
    <row r="23" spans="1:21" x14ac:dyDescent="0.2">
      <c r="B23" s="59"/>
      <c r="C23" s="3"/>
      <c r="D23" s="12"/>
      <c r="E23" s="14"/>
      <c r="F23"/>
      <c r="G23"/>
      <c r="H23" s="15"/>
      <c r="I23" s="79"/>
      <c r="J23" s="19"/>
      <c r="K23" s="19"/>
      <c r="L23" s="21" t="str">
        <f t="shared" si="0"/>
        <v/>
      </c>
      <c r="M23" s="19"/>
      <c r="N23" s="19"/>
      <c r="O23" s="19"/>
      <c r="P23" s="57" t="str">
        <f t="shared" si="1"/>
        <v/>
      </c>
      <c r="Q23" s="12">
        <f t="shared" si="2"/>
        <v>0</v>
      </c>
      <c r="R23" s="2"/>
      <c r="S23" s="2"/>
      <c r="T23"/>
      <c r="U23"/>
    </row>
    <row r="24" spans="1:21" x14ac:dyDescent="0.2">
      <c r="B24" s="59"/>
      <c r="C24" s="3"/>
      <c r="D24" s="12"/>
      <c r="E24" s="14"/>
      <c r="F24"/>
      <c r="G24"/>
      <c r="H24" s="15"/>
      <c r="I24" s="79"/>
      <c r="J24" s="19"/>
      <c r="K24" s="19"/>
      <c r="L24" s="21" t="str">
        <f t="shared" si="0"/>
        <v/>
      </c>
      <c r="M24" s="19"/>
      <c r="N24" s="19"/>
      <c r="O24" s="19"/>
      <c r="P24" s="57" t="str">
        <f t="shared" si="1"/>
        <v/>
      </c>
      <c r="Q24" s="12">
        <f t="shared" si="2"/>
        <v>0</v>
      </c>
      <c r="R24" s="2"/>
      <c r="S24" s="2"/>
      <c r="T24"/>
      <c r="U24"/>
    </row>
    <row r="25" spans="1:21" x14ac:dyDescent="0.2">
      <c r="B25" s="59"/>
      <c r="C25" s="3"/>
      <c r="D25" s="12"/>
      <c r="E25" s="14"/>
      <c r="F25"/>
      <c r="G25"/>
      <c r="H25" s="15"/>
      <c r="I25" s="79"/>
      <c r="J25" s="19"/>
      <c r="K25" s="19"/>
      <c r="L25" s="21" t="str">
        <f t="shared" si="0"/>
        <v/>
      </c>
      <c r="M25" s="19"/>
      <c r="N25" s="19"/>
      <c r="O25" s="19"/>
      <c r="P25" s="57" t="str">
        <f t="shared" si="1"/>
        <v/>
      </c>
      <c r="Q25" s="12">
        <f t="shared" si="2"/>
        <v>0</v>
      </c>
      <c r="R25" s="2"/>
      <c r="S25" s="2"/>
      <c r="T25"/>
      <c r="U25"/>
    </row>
    <row r="26" spans="1:21" x14ac:dyDescent="0.2">
      <c r="B26" s="59"/>
      <c r="C26" s="3"/>
      <c r="D26" s="12"/>
      <c r="E26" s="14"/>
      <c r="F26"/>
      <c r="G26"/>
      <c r="H26" s="15"/>
      <c r="I26" s="79"/>
      <c r="J26" s="19"/>
      <c r="K26" s="19"/>
      <c r="L26" s="21" t="str">
        <f t="shared" si="0"/>
        <v/>
      </c>
      <c r="M26" s="19"/>
      <c r="N26" s="19"/>
      <c r="O26" s="19"/>
      <c r="P26" s="57" t="str">
        <f t="shared" si="1"/>
        <v/>
      </c>
      <c r="Q26" s="12">
        <f t="shared" si="2"/>
        <v>0</v>
      </c>
      <c r="R26" s="2"/>
      <c r="S26" s="2"/>
      <c r="T26"/>
      <c r="U26"/>
    </row>
    <row r="27" spans="1:21" x14ac:dyDescent="0.2">
      <c r="B27" s="59"/>
      <c r="C27" s="3"/>
      <c r="D27" s="12"/>
      <c r="E27" s="14"/>
      <c r="F27"/>
      <c r="G27"/>
      <c r="H27" s="15"/>
      <c r="I27" s="79"/>
      <c r="J27" s="19"/>
      <c r="K27" s="19"/>
      <c r="L27" s="21" t="str">
        <f t="shared" si="0"/>
        <v/>
      </c>
      <c r="M27" s="19"/>
      <c r="N27" s="19"/>
      <c r="O27" s="19"/>
      <c r="P27" s="57" t="str">
        <f t="shared" si="1"/>
        <v/>
      </c>
      <c r="Q27" s="12">
        <f t="shared" si="2"/>
        <v>0</v>
      </c>
      <c r="R27" s="2"/>
      <c r="S27" s="2"/>
      <c r="T27"/>
      <c r="U27"/>
    </row>
    <row r="28" spans="1:21" x14ac:dyDescent="0.2">
      <c r="B28" s="59"/>
      <c r="C28" s="3"/>
      <c r="D28" s="12"/>
      <c r="E28" s="14"/>
      <c r="F28"/>
      <c r="G28"/>
      <c r="H28" s="15"/>
      <c r="I28" s="79"/>
      <c r="J28" s="19"/>
      <c r="K28" s="19"/>
      <c r="L28" s="21" t="str">
        <f t="shared" si="0"/>
        <v/>
      </c>
      <c r="M28" s="19"/>
      <c r="N28" s="19"/>
      <c r="O28" s="19"/>
      <c r="P28" s="57" t="str">
        <f t="shared" si="1"/>
        <v/>
      </c>
      <c r="Q28" s="12">
        <f t="shared" si="2"/>
        <v>0</v>
      </c>
      <c r="R28" s="2"/>
      <c r="S28" s="2"/>
      <c r="T28"/>
      <c r="U28"/>
    </row>
    <row r="29" spans="1:21" ht="13.5" thickBot="1" x14ac:dyDescent="0.25">
      <c r="B29" s="59"/>
      <c r="C29" s="3"/>
      <c r="D29" s="12"/>
      <c r="E29" s="14"/>
      <c r="F29"/>
      <c r="G29"/>
      <c r="H29" s="15"/>
      <c r="I29" s="79"/>
      <c r="J29" s="19"/>
      <c r="K29" s="19"/>
      <c r="L29" s="21" t="str">
        <f t="shared" si="0"/>
        <v/>
      </c>
      <c r="M29" s="19"/>
      <c r="N29" s="19"/>
      <c r="O29" s="19"/>
      <c r="P29" s="57" t="str">
        <f t="shared" si="1"/>
        <v/>
      </c>
      <c r="Q29" s="12">
        <f t="shared" si="2"/>
        <v>0</v>
      </c>
      <c r="R29" s="2"/>
      <c r="S29" s="2"/>
      <c r="T29"/>
      <c r="U29"/>
    </row>
    <row r="30" spans="1:21" x14ac:dyDescent="0.2">
      <c r="B30" s="60"/>
      <c r="C30" s="60"/>
      <c r="D30" s="47"/>
      <c r="E30" s="48"/>
      <c r="F30" s="49"/>
      <c r="G30" s="49"/>
      <c r="H30" s="50"/>
      <c r="I30" s="50"/>
      <c r="J30" s="51"/>
      <c r="K30" s="51"/>
      <c r="L30" s="55" t="str">
        <f t="shared" ref="L30" si="3">IF(J30&lt;&gt;"",J30+K30,"")</f>
        <v/>
      </c>
      <c r="M30" s="51"/>
      <c r="N30" s="51"/>
      <c r="O30" s="51"/>
      <c r="P30" s="49"/>
      <c r="Q30"/>
      <c r="R30" s="2"/>
      <c r="S30" s="2"/>
      <c r="T30"/>
      <c r="U30"/>
    </row>
    <row r="31" spans="1:21" x14ac:dyDescent="0.2">
      <c r="A31" s="17" t="s">
        <v>14</v>
      </c>
      <c r="D31"/>
      <c r="E31" s="14"/>
      <c r="F31"/>
      <c r="G31"/>
      <c r="H31" s="61" t="s">
        <v>45</v>
      </c>
      <c r="I31" s="15"/>
      <c r="J31" s="19"/>
      <c r="K31" s="19"/>
      <c r="L31" s="56" t="s">
        <v>43</v>
      </c>
      <c r="M31" s="19"/>
      <c r="N31" s="19"/>
      <c r="O31" s="19"/>
      <c r="P31" s="40" t="s">
        <v>43</v>
      </c>
      <c r="Q31" s="40" t="s">
        <v>43</v>
      </c>
      <c r="R31" s="2"/>
      <c r="S31" s="2"/>
      <c r="T31"/>
      <c r="U31"/>
    </row>
    <row r="32" spans="1:21" x14ac:dyDescent="0.2">
      <c r="B32" s="3"/>
      <c r="C32" s="3"/>
      <c r="D32"/>
      <c r="E32" s="14"/>
      <c r="F32"/>
      <c r="G32"/>
      <c r="H32" s="15"/>
      <c r="I32" s="15"/>
      <c r="J32" s="19"/>
      <c r="K32" s="19"/>
      <c r="L32" s="56" t="s">
        <v>43</v>
      </c>
      <c r="M32" s="36"/>
      <c r="N32" s="36"/>
      <c r="O32" s="36"/>
      <c r="P32" s="40" t="s">
        <v>43</v>
      </c>
      <c r="Q32" s="40" t="s">
        <v>43</v>
      </c>
      <c r="R32" s="37"/>
      <c r="S32" s="37"/>
      <c r="T32"/>
      <c r="U32"/>
    </row>
    <row r="33" spans="1:21" x14ac:dyDescent="0.2">
      <c r="A33" s="17" t="s">
        <v>15</v>
      </c>
      <c r="D33"/>
      <c r="F33"/>
      <c r="G33"/>
      <c r="H33" s="15"/>
      <c r="I33" s="15"/>
      <c r="J33" s="19"/>
      <c r="K33" s="19"/>
      <c r="L33" s="65" t="s">
        <v>44</v>
      </c>
      <c r="M33" s="65"/>
      <c r="N33" s="65"/>
      <c r="O33" s="65"/>
      <c r="P33" s="65"/>
      <c r="Q33" s="65"/>
      <c r="R33" s="37"/>
      <c r="S33" s="37"/>
      <c r="T33"/>
      <c r="U33"/>
    </row>
    <row r="34" spans="1:21" x14ac:dyDescent="0.2">
      <c r="E34" s="7" t="s">
        <v>0</v>
      </c>
      <c r="F34" s="8" t="s">
        <v>1</v>
      </c>
      <c r="G34" s="8" t="s">
        <v>2</v>
      </c>
      <c r="H34" s="6" t="s">
        <v>3</v>
      </c>
      <c r="I34" s="9" t="s">
        <v>4</v>
      </c>
      <c r="J34" s="13"/>
      <c r="R34" s="24" t="s">
        <v>6</v>
      </c>
      <c r="S34" s="24" t="s">
        <v>16</v>
      </c>
    </row>
  </sheetData>
  <sortState xmlns:xlrd2="http://schemas.microsoft.com/office/spreadsheetml/2017/richdata2" ref="B6:S29">
    <sortCondition descending="1" ref="Q6:Q29"/>
  </sortState>
  <mergeCells count="8">
    <mergeCell ref="Q3:S3"/>
    <mergeCell ref="L33:Q33"/>
    <mergeCell ref="B2:P2"/>
    <mergeCell ref="M4:N4"/>
    <mergeCell ref="B5:C5"/>
    <mergeCell ref="J4:K4"/>
    <mergeCell ref="I3:P3"/>
    <mergeCell ref="C3:F3"/>
  </mergeCells>
  <phoneticPr fontId="6" type="noConversion"/>
  <conditionalFormatting sqref="Q6:Q29">
    <cfRule type="cellIs" dxfId="1" priority="1" stopIfTrue="1" operator="lessThan">
      <formula>1</formula>
    </cfRule>
    <cfRule type="duplicateValues" dxfId="0" priority="2"/>
  </conditionalFormatting>
  <pageMargins left="0.35433070866141736" right="0.39370078740157483" top="0.98425196850393704" bottom="0.98425196850393704" header="0.51181102362204722" footer="0.51181102362204722"/>
  <pageSetup paperSize="9" scale="87" fitToHeight="9" orientation="landscape" horizontalDpi="300" verticalDpi="300" r:id="rId1"/>
  <headerFooter alignWithMargins="0">
    <oddFooter>&amp;C&amp;D &amp;T</oddFooter>
  </headerFooter>
  <ignoredErrors>
    <ignoredError sqref="B2" unlockedFormula="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Uitleg</vt:lpstr>
      <vt:lpstr>Wedstrijd</vt:lpstr>
      <vt:lpstr>Wedstrijd!Print_Area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NHB App Support</dc:creator>
  <cp:lastModifiedBy>Ramon</cp:lastModifiedBy>
  <cp:lastPrinted>2023-03-04T13:25:45Z</cp:lastPrinted>
  <dcterms:created xsi:type="dcterms:W3CDTF">2000-03-31T19:47:32Z</dcterms:created>
  <dcterms:modified xsi:type="dcterms:W3CDTF">2023-03-04T13:51:21Z</dcterms:modified>
</cp:coreProperties>
</file>