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"/>
    </mc:Choice>
  </mc:AlternateContent>
  <xr:revisionPtr revIDLastSave="30" documentId="11_3B4695AF10F6F6849002B06A47F9B83817E27703" xr6:coauthVersionLast="47" xr6:coauthVersionMax="47" xr10:uidLastSave="{3F2D2D50-DB14-47A9-8C0A-8712C49E7070}"/>
  <bookViews>
    <workbookView xWindow="22932" yWindow="-108" windowWidth="23256" windowHeight="1245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9" i="8" s="1"/>
  <c r="B17" i="8"/>
  <c r="B15" i="8"/>
  <c r="B14" i="8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I124" i="7"/>
  <c r="J124" i="7" s="1"/>
  <c r="N11" i="8" s="1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I107" i="7"/>
  <c r="M10" i="8" s="1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I90" i="7"/>
  <c r="J90" i="7" s="1"/>
  <c r="N9" i="8" s="1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I73" i="7"/>
  <c r="M8" i="8" s="1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N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M4" i="8" s="1"/>
  <c r="C5" i="7"/>
  <c r="B5" i="7"/>
  <c r="T57" i="4"/>
  <c r="D53" i="6" s="1"/>
  <c r="O53" i="6" s="1"/>
  <c r="V56" i="4"/>
  <c r="F52" i="6" s="1"/>
  <c r="Q52" i="6" s="1"/>
  <c r="S51" i="4"/>
  <c r="C47" i="6" s="1"/>
  <c r="N47" i="6" s="1"/>
  <c r="U50" i="4"/>
  <c r="E46" i="6" s="1"/>
  <c r="P46" i="6" s="1"/>
  <c r="S45" i="4"/>
  <c r="C41" i="6" s="1"/>
  <c r="N41" i="6" s="1"/>
  <c r="U44" i="4"/>
  <c r="E40" i="6" s="1"/>
  <c r="P40" i="6" s="1"/>
  <c r="S39" i="4"/>
  <c r="C35" i="6" s="1"/>
  <c r="N35" i="6" s="1"/>
  <c r="U38" i="4"/>
  <c r="E34" i="6" s="1"/>
  <c r="P34" i="6" s="1"/>
  <c r="S33" i="4"/>
  <c r="C29" i="6" s="1"/>
  <c r="N29" i="6" s="1"/>
  <c r="U32" i="4"/>
  <c r="E28" i="6" s="1"/>
  <c r="P28" i="6" s="1"/>
  <c r="S27" i="4"/>
  <c r="C23" i="6" s="1"/>
  <c r="N23" i="6" s="1"/>
  <c r="V26" i="4"/>
  <c r="F22" i="6" s="1"/>
  <c r="Q22" i="6" s="1"/>
  <c r="U26" i="4"/>
  <c r="E22" i="6" s="1"/>
  <c r="P22" i="6" s="1"/>
  <c r="U23" i="4"/>
  <c r="E19" i="6" s="1"/>
  <c r="P19" i="6" s="1"/>
  <c r="S21" i="4"/>
  <c r="C17" i="6" s="1"/>
  <c r="N17" i="6" s="1"/>
  <c r="V20" i="4"/>
  <c r="F16" i="6" s="1"/>
  <c r="Q16" i="6" s="1"/>
  <c r="U20" i="4"/>
  <c r="E16" i="6" s="1"/>
  <c r="P16" i="6" s="1"/>
  <c r="U17" i="4"/>
  <c r="E13" i="6" s="1"/>
  <c r="P13" i="6" s="1"/>
  <c r="Q16" i="4"/>
  <c r="A12" i="6" s="1"/>
  <c r="L12" i="6" s="1"/>
  <c r="S15" i="4"/>
  <c r="C11" i="6" s="1"/>
  <c r="N11" i="6" s="1"/>
  <c r="V14" i="4"/>
  <c r="F10" i="6" s="1"/>
  <c r="Q10" i="6" s="1"/>
  <c r="U14" i="4"/>
  <c r="E10" i="6" s="1"/>
  <c r="P10" i="6" s="1"/>
  <c r="Q13" i="4"/>
  <c r="A9" i="6" s="1"/>
  <c r="L9" i="6" s="1"/>
  <c r="S12" i="4"/>
  <c r="C8" i="6" s="1"/>
  <c r="N8" i="6" s="1"/>
  <c r="V11" i="4"/>
  <c r="F7" i="6" s="1"/>
  <c r="Q7" i="6" s="1"/>
  <c r="U11" i="4"/>
  <c r="E7" i="6" s="1"/>
  <c r="P7" i="6" s="1"/>
  <c r="O6" i="4"/>
  <c r="N6" i="4"/>
  <c r="Q31" i="4" s="1"/>
  <c r="A27" i="6" s="1"/>
  <c r="L27" i="6" s="1"/>
  <c r="M6" i="4"/>
  <c r="L6" i="4"/>
  <c r="K6" i="4"/>
  <c r="J6" i="4"/>
  <c r="I6" i="4"/>
  <c r="H6" i="4"/>
  <c r="Q55" i="4" s="1"/>
  <c r="A51" i="6" s="1"/>
  <c r="L51" i="6" s="1"/>
  <c r="G6" i="4"/>
  <c r="F6" i="4"/>
  <c r="E6" i="4"/>
  <c r="D6" i="4"/>
  <c r="C6" i="4"/>
  <c r="S57" i="4" s="1"/>
  <c r="C53" i="6" s="1"/>
  <c r="N53" i="6" s="1"/>
  <c r="X4" i="4"/>
  <c r="H4" i="6" s="1"/>
  <c r="S4" i="6" s="1"/>
  <c r="S4" i="4"/>
  <c r="C4" i="6" s="1"/>
  <c r="N4" i="6" s="1"/>
  <c r="R4" i="4"/>
  <c r="B4" i="6" s="1"/>
  <c r="M4" i="6" s="1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E3" i="6" s="1"/>
  <c r="P3" i="6" s="1"/>
  <c r="K53" i="3"/>
  <c r="M49" i="5" s="1"/>
  <c r="M52" i="3"/>
  <c r="O48" i="5" s="1"/>
  <c r="J50" i="3"/>
  <c r="L46" i="5" s="1"/>
  <c r="M49" i="3"/>
  <c r="O45" i="5" s="1"/>
  <c r="H48" i="3"/>
  <c r="J44" i="5" s="1"/>
  <c r="N47" i="3"/>
  <c r="P43" i="5" s="1"/>
  <c r="K46" i="3"/>
  <c r="M42" i="5" s="1"/>
  <c r="I46" i="3"/>
  <c r="K42" i="5" s="1"/>
  <c r="N44" i="3"/>
  <c r="P40" i="5" s="1"/>
  <c r="L44" i="3"/>
  <c r="N40" i="5" s="1"/>
  <c r="I43" i="3"/>
  <c r="K39" i="5" s="1"/>
  <c r="O42" i="3"/>
  <c r="Q38" i="5" s="1"/>
  <c r="L41" i="3"/>
  <c r="N37" i="5" s="1"/>
  <c r="J41" i="3"/>
  <c r="L37" i="5" s="1"/>
  <c r="H40" i="3"/>
  <c r="J36" i="5" s="1"/>
  <c r="N39" i="3"/>
  <c r="P35" i="5" s="1"/>
  <c r="L38" i="3"/>
  <c r="N34" i="5" s="1"/>
  <c r="J38" i="3"/>
  <c r="L34" i="5" s="1"/>
  <c r="H37" i="3"/>
  <c r="J33" i="5" s="1"/>
  <c r="N36" i="3"/>
  <c r="P32" i="5" s="1"/>
  <c r="L35" i="3"/>
  <c r="N31" i="5" s="1"/>
  <c r="J35" i="3"/>
  <c r="L31" i="5" s="1"/>
  <c r="H34" i="3"/>
  <c r="J30" i="5" s="1"/>
  <c r="N33" i="3"/>
  <c r="P29" i="5" s="1"/>
  <c r="L32" i="3"/>
  <c r="N28" i="5" s="1"/>
  <c r="J32" i="3"/>
  <c r="L28" i="5" s="1"/>
  <c r="H31" i="3"/>
  <c r="J27" i="5" s="1"/>
  <c r="N30" i="3"/>
  <c r="P26" i="5" s="1"/>
  <c r="L29" i="3"/>
  <c r="N25" i="5" s="1"/>
  <c r="J29" i="3"/>
  <c r="L25" i="5" s="1"/>
  <c r="H28" i="3"/>
  <c r="J24" i="5" s="1"/>
  <c r="N27" i="3"/>
  <c r="P23" i="5" s="1"/>
  <c r="L26" i="3"/>
  <c r="N22" i="5" s="1"/>
  <c r="J26" i="3"/>
  <c r="L22" i="5" s="1"/>
  <c r="H25" i="3"/>
  <c r="J21" i="5" s="1"/>
  <c r="N24" i="3"/>
  <c r="P20" i="5" s="1"/>
  <c r="L23" i="3"/>
  <c r="N19" i="5" s="1"/>
  <c r="J23" i="3"/>
  <c r="L19" i="5" s="1"/>
  <c r="H22" i="3"/>
  <c r="J18" i="5" s="1"/>
  <c r="N21" i="3"/>
  <c r="P17" i="5" s="1"/>
  <c r="L20" i="3"/>
  <c r="N16" i="5" s="1"/>
  <c r="J20" i="3"/>
  <c r="L16" i="5" s="1"/>
  <c r="H19" i="3"/>
  <c r="J15" i="5" s="1"/>
  <c r="N18" i="3"/>
  <c r="P14" i="5" s="1"/>
  <c r="L17" i="3"/>
  <c r="N13" i="5" s="1"/>
  <c r="J17" i="3"/>
  <c r="L13" i="5" s="1"/>
  <c r="H16" i="3"/>
  <c r="J12" i="5" s="1"/>
  <c r="N15" i="3"/>
  <c r="P11" i="5" s="1"/>
  <c r="L14" i="3"/>
  <c r="N10" i="5" s="1"/>
  <c r="J14" i="3"/>
  <c r="L10" i="5" s="1"/>
  <c r="H13" i="3"/>
  <c r="J9" i="5" s="1"/>
  <c r="N12" i="3"/>
  <c r="P8" i="5" s="1"/>
  <c r="L11" i="3"/>
  <c r="N7" i="5" s="1"/>
  <c r="J11" i="3"/>
  <c r="L7" i="5" s="1"/>
  <c r="F6" i="3"/>
  <c r="E6" i="3"/>
  <c r="D6" i="3"/>
  <c r="C6" i="3"/>
  <c r="O54" i="3" s="1"/>
  <c r="Q50" i="5" s="1"/>
  <c r="L4" i="3"/>
  <c r="N4" i="5" s="1"/>
  <c r="J4" i="3"/>
  <c r="L4" i="5" s="1"/>
  <c r="F4" i="3"/>
  <c r="E4" i="3"/>
  <c r="D4" i="3"/>
  <c r="C4" i="3"/>
  <c r="L3" i="3"/>
  <c r="N3" i="5" s="1"/>
  <c r="J3" i="3"/>
  <c r="L3" i="5" s="1"/>
  <c r="K51" i="2"/>
  <c r="A47" i="5" s="1"/>
  <c r="Q50" i="2"/>
  <c r="G46" i="5" s="1"/>
  <c r="O49" i="2"/>
  <c r="E45" i="5" s="1"/>
  <c r="K42" i="2"/>
  <c r="A38" i="5" s="1"/>
  <c r="Q41" i="2"/>
  <c r="G37" i="5" s="1"/>
  <c r="O40" i="2"/>
  <c r="E36" i="5" s="1"/>
  <c r="K33" i="2"/>
  <c r="A29" i="5" s="1"/>
  <c r="Q32" i="2"/>
  <c r="G28" i="5" s="1"/>
  <c r="O31" i="2"/>
  <c r="E27" i="5" s="1"/>
  <c r="K24" i="2"/>
  <c r="A20" i="5" s="1"/>
  <c r="Q23" i="2"/>
  <c r="G19" i="5" s="1"/>
  <c r="O22" i="2"/>
  <c r="E18" i="5" s="1"/>
  <c r="K15" i="2"/>
  <c r="A11" i="5" s="1"/>
  <c r="Q14" i="2"/>
  <c r="G10" i="5" s="1"/>
  <c r="O13" i="2"/>
  <c r="E9" i="5" s="1"/>
  <c r="I6" i="2"/>
  <c r="H6" i="2"/>
  <c r="G6" i="2"/>
  <c r="F6" i="2"/>
  <c r="E6" i="2"/>
  <c r="D6" i="2"/>
  <c r="O52" i="2" s="1"/>
  <c r="E48" i="5" s="1"/>
  <c r="C6" i="2"/>
  <c r="P56" i="2" s="1"/>
  <c r="F52" i="5" s="1"/>
  <c r="I4" i="2"/>
  <c r="H4" i="2"/>
  <c r="G4" i="2"/>
  <c r="F4" i="2"/>
  <c r="E4" i="2"/>
  <c r="D4" i="2"/>
  <c r="C4" i="2"/>
  <c r="B18" i="1"/>
  <c r="B18" i="8" s="1"/>
  <c r="O2" i="8" s="1"/>
  <c r="B16" i="1"/>
  <c r="B16" i="8" s="1"/>
  <c r="K2" i="8" s="1"/>
  <c r="Q5" i="8" l="1"/>
  <c r="Q4" i="8"/>
  <c r="Q6" i="8"/>
  <c r="Q7" i="8"/>
  <c r="Q8" i="8"/>
  <c r="Q10" i="8"/>
  <c r="Q11" i="8"/>
  <c r="J5" i="7"/>
  <c r="N4" i="8" s="1"/>
  <c r="J39" i="7"/>
  <c r="N6" i="8" s="1"/>
  <c r="J73" i="7"/>
  <c r="N8" i="8" s="1"/>
  <c r="J107" i="7"/>
  <c r="N10" i="8" s="1"/>
  <c r="M34" i="2"/>
  <c r="C30" i="5" s="1"/>
  <c r="O16" i="2"/>
  <c r="E12" i="5" s="1"/>
  <c r="O25" i="2"/>
  <c r="E21" i="5" s="1"/>
  <c r="O34" i="2"/>
  <c r="E30" i="5" s="1"/>
  <c r="O43" i="2"/>
  <c r="E39" i="5" s="1"/>
  <c r="Y27" i="5"/>
  <c r="AA10" i="5"/>
  <c r="R33" i="2"/>
  <c r="H29" i="5" s="1"/>
  <c r="R27" i="2"/>
  <c r="H23" i="5" s="1"/>
  <c r="R24" i="2"/>
  <c r="H20" i="5" s="1"/>
  <c r="N20" i="2"/>
  <c r="D16" i="5" s="1"/>
  <c r="R15" i="2"/>
  <c r="H11" i="5" s="1"/>
  <c r="N11" i="2"/>
  <c r="D7" i="5" s="1"/>
  <c r="M23" i="2"/>
  <c r="C19" i="5" s="1"/>
  <c r="W19" i="5" s="1"/>
  <c r="M17" i="2"/>
  <c r="C13" i="5" s="1"/>
  <c r="W13" i="5" s="1"/>
  <c r="P4" i="2"/>
  <c r="F4" i="5" s="1"/>
  <c r="O27" i="2"/>
  <c r="E23" i="5" s="1"/>
  <c r="Y23" i="5" s="1"/>
  <c r="K20" i="2"/>
  <c r="A16" i="5" s="1"/>
  <c r="U16" i="5" s="1"/>
  <c r="Q3" i="2"/>
  <c r="G3" i="5" s="1"/>
  <c r="Q13" i="2"/>
  <c r="G9" i="5" s="1"/>
  <c r="L18" i="2"/>
  <c r="B14" i="5" s="1"/>
  <c r="O11" i="2"/>
  <c r="E7" i="5" s="1"/>
  <c r="Y7" i="5" s="1"/>
  <c r="R4" i="2"/>
  <c r="H4" i="5" s="1"/>
  <c r="N29" i="2"/>
  <c r="D25" i="5" s="1"/>
  <c r="N23" i="2"/>
  <c r="D19" i="5" s="1"/>
  <c r="R18" i="2"/>
  <c r="H14" i="5" s="1"/>
  <c r="N14" i="2"/>
  <c r="D10" i="5" s="1"/>
  <c r="Q4" i="2"/>
  <c r="G4" i="5" s="1"/>
  <c r="Q21" i="2"/>
  <c r="G17" i="5" s="1"/>
  <c r="AA17" i="5" s="1"/>
  <c r="M14" i="2"/>
  <c r="C10" i="5" s="1"/>
  <c r="W10" i="5" s="1"/>
  <c r="O30" i="2"/>
  <c r="E26" i="5" s="1"/>
  <c r="O21" i="2"/>
  <c r="E17" i="5" s="1"/>
  <c r="O12" i="2"/>
  <c r="E8" i="5" s="1"/>
  <c r="N15" i="2"/>
  <c r="D11" i="5" s="1"/>
  <c r="M12" i="2"/>
  <c r="C8" i="5" s="1"/>
  <c r="P13" i="2"/>
  <c r="F9" i="5" s="1"/>
  <c r="N41" i="2"/>
  <c r="D37" i="5" s="1"/>
  <c r="R39" i="2"/>
  <c r="H35" i="5" s="1"/>
  <c r="N38" i="2"/>
  <c r="D34" i="5" s="1"/>
  <c r="R36" i="2"/>
  <c r="H32" i="5" s="1"/>
  <c r="AB32" i="5" s="1"/>
  <c r="N35" i="2"/>
  <c r="D31" i="5" s="1"/>
  <c r="X31" i="5" s="1"/>
  <c r="N32" i="2"/>
  <c r="D28" i="5" s="1"/>
  <c r="X28" i="5" s="1"/>
  <c r="R30" i="2"/>
  <c r="H26" i="5" s="1"/>
  <c r="N26" i="2"/>
  <c r="D22" i="5" s="1"/>
  <c r="R21" i="2"/>
  <c r="H17" i="5" s="1"/>
  <c r="N17" i="2"/>
  <c r="D13" i="5" s="1"/>
  <c r="R12" i="2"/>
  <c r="H8" i="5" s="1"/>
  <c r="M20" i="2"/>
  <c r="C16" i="5" s="1"/>
  <c r="W16" i="5" s="1"/>
  <c r="Q15" i="2"/>
  <c r="G11" i="5" s="1"/>
  <c r="AA11" i="5" s="1"/>
  <c r="M11" i="2"/>
  <c r="C7" i="5" s="1"/>
  <c r="W7" i="5" s="1"/>
  <c r="R3" i="2"/>
  <c r="H3" i="5" s="1"/>
  <c r="O24" i="2"/>
  <c r="E20" i="5" s="1"/>
  <c r="Y20" i="5" s="1"/>
  <c r="O15" i="2"/>
  <c r="E11" i="5" s="1"/>
  <c r="Y11" i="5" s="1"/>
  <c r="R19" i="2"/>
  <c r="H15" i="5" s="1"/>
  <c r="AB15" i="5" s="1"/>
  <c r="M4" i="2"/>
  <c r="C4" i="5" s="1"/>
  <c r="W4" i="5" s="1"/>
  <c r="L24" i="2"/>
  <c r="B20" i="5" s="1"/>
  <c r="L12" i="2"/>
  <c r="B8" i="5" s="1"/>
  <c r="M41" i="2"/>
  <c r="C37" i="5" s="1"/>
  <c r="W37" i="5" s="1"/>
  <c r="Q39" i="2"/>
  <c r="G35" i="5" s="1"/>
  <c r="AA35" i="5" s="1"/>
  <c r="M38" i="2"/>
  <c r="C34" i="5" s="1"/>
  <c r="W34" i="5" s="1"/>
  <c r="Q36" i="2"/>
  <c r="G32" i="5" s="1"/>
  <c r="AA32" i="5" s="1"/>
  <c r="M35" i="2"/>
  <c r="C31" i="5" s="1"/>
  <c r="W31" i="5" s="1"/>
  <c r="Q33" i="2"/>
  <c r="G29" i="5" s="1"/>
  <c r="AA29" i="5" s="1"/>
  <c r="M32" i="2"/>
  <c r="C28" i="5" s="1"/>
  <c r="W28" i="5" s="1"/>
  <c r="Q30" i="2"/>
  <c r="G26" i="5" s="1"/>
  <c r="AA26" i="5" s="1"/>
  <c r="M29" i="2"/>
  <c r="C25" i="5" s="1"/>
  <c r="W25" i="5" s="1"/>
  <c r="Q27" i="2"/>
  <c r="G23" i="5" s="1"/>
  <c r="AA23" i="5" s="1"/>
  <c r="M26" i="2"/>
  <c r="C22" i="5" s="1"/>
  <c r="W22" i="5" s="1"/>
  <c r="Q24" i="2"/>
  <c r="G20" i="5" s="1"/>
  <c r="AA20" i="5" s="1"/>
  <c r="Q18" i="2"/>
  <c r="G14" i="5" s="1"/>
  <c r="AA14" i="5" s="1"/>
  <c r="Q12" i="2"/>
  <c r="G8" i="5" s="1"/>
  <c r="AA8" i="5" s="1"/>
  <c r="O4" i="2"/>
  <c r="E4" i="5" s="1"/>
  <c r="Y4" i="5" s="1"/>
  <c r="K23" i="2"/>
  <c r="A19" i="5" s="1"/>
  <c r="K14" i="2"/>
  <c r="A10" i="5" s="1"/>
  <c r="R16" i="2"/>
  <c r="H12" i="5" s="1"/>
  <c r="L15" i="2"/>
  <c r="B11" i="5" s="1"/>
  <c r="L32" i="2"/>
  <c r="B28" i="5" s="1"/>
  <c r="V28" i="5" s="1"/>
  <c r="P30" i="2"/>
  <c r="F26" i="5" s="1"/>
  <c r="Z26" i="5" s="1"/>
  <c r="L29" i="2"/>
  <c r="B25" i="5" s="1"/>
  <c r="P27" i="2"/>
  <c r="F23" i="5" s="1"/>
  <c r="L26" i="2"/>
  <c r="B22" i="5" s="1"/>
  <c r="P24" i="2"/>
  <c r="F20" i="5" s="1"/>
  <c r="L23" i="2"/>
  <c r="B19" i="5" s="1"/>
  <c r="P21" i="2"/>
  <c r="F17" i="5" s="1"/>
  <c r="L20" i="2"/>
  <c r="B16" i="5" s="1"/>
  <c r="P18" i="2"/>
  <c r="F14" i="5" s="1"/>
  <c r="L17" i="2"/>
  <c r="B13" i="5" s="1"/>
  <c r="P15" i="2"/>
  <c r="F11" i="5" s="1"/>
  <c r="Z11" i="5" s="1"/>
  <c r="L14" i="2"/>
  <c r="B10" i="5" s="1"/>
  <c r="V10" i="5" s="1"/>
  <c r="P12" i="2"/>
  <c r="F8" i="5" s="1"/>
  <c r="Z8" i="5" s="1"/>
  <c r="L11" i="2"/>
  <c r="B7" i="5" s="1"/>
  <c r="K29" i="2"/>
  <c r="A25" i="5" s="1"/>
  <c r="K17" i="2"/>
  <c r="A13" i="5" s="1"/>
  <c r="K11" i="2"/>
  <c r="A7" i="5" s="1"/>
  <c r="R13" i="2"/>
  <c r="H9" i="5" s="1"/>
  <c r="L4" i="2"/>
  <c r="B4" i="5" s="1"/>
  <c r="P16" i="2"/>
  <c r="F12" i="5" s="1"/>
  <c r="O54" i="2"/>
  <c r="E50" i="5" s="1"/>
  <c r="K53" i="2"/>
  <c r="A49" i="5" s="1"/>
  <c r="O51" i="2"/>
  <c r="E47" i="5" s="1"/>
  <c r="K50" i="2"/>
  <c r="A46" i="5" s="1"/>
  <c r="O48" i="2"/>
  <c r="E44" i="5" s="1"/>
  <c r="Y44" i="5" s="1"/>
  <c r="K47" i="2"/>
  <c r="A43" i="5" s="1"/>
  <c r="O45" i="2"/>
  <c r="E41" i="5" s="1"/>
  <c r="K44" i="2"/>
  <c r="A40" i="5" s="1"/>
  <c r="O42" i="2"/>
  <c r="E38" i="5" s="1"/>
  <c r="K41" i="2"/>
  <c r="A37" i="5" s="1"/>
  <c r="O39" i="2"/>
  <c r="E35" i="5" s="1"/>
  <c r="K38" i="2"/>
  <c r="A34" i="5" s="1"/>
  <c r="O36" i="2"/>
  <c r="E32" i="5" s="1"/>
  <c r="K35" i="2"/>
  <c r="A31" i="5" s="1"/>
  <c r="O33" i="2"/>
  <c r="E29" i="5" s="1"/>
  <c r="Y29" i="5" s="1"/>
  <c r="K32" i="2"/>
  <c r="A28" i="5" s="1"/>
  <c r="K26" i="2"/>
  <c r="A22" i="5" s="1"/>
  <c r="U22" i="5" s="1"/>
  <c r="O18" i="2"/>
  <c r="E14" i="5" s="1"/>
  <c r="N4" i="2"/>
  <c r="D4" i="5" s="1"/>
  <c r="N12" i="2"/>
  <c r="D8" i="5" s="1"/>
  <c r="P22" i="2"/>
  <c r="F18" i="5" s="1"/>
  <c r="K4" i="2"/>
  <c r="A4" i="5" s="1"/>
  <c r="N48" i="2"/>
  <c r="D44" i="5" s="1"/>
  <c r="R46" i="2"/>
  <c r="H42" i="5" s="1"/>
  <c r="N45" i="2"/>
  <c r="D41" i="5" s="1"/>
  <c r="R43" i="2"/>
  <c r="H39" i="5" s="1"/>
  <c r="N42" i="2"/>
  <c r="D38" i="5" s="1"/>
  <c r="X38" i="5" s="1"/>
  <c r="R40" i="2"/>
  <c r="H36" i="5" s="1"/>
  <c r="AB36" i="5" s="1"/>
  <c r="N39" i="2"/>
  <c r="D35" i="5" s="1"/>
  <c r="R37" i="2"/>
  <c r="H33" i="5" s="1"/>
  <c r="N36" i="2"/>
  <c r="D32" i="5" s="1"/>
  <c r="R34" i="2"/>
  <c r="H30" i="5" s="1"/>
  <c r="N33" i="2"/>
  <c r="D29" i="5" s="1"/>
  <c r="R31" i="2"/>
  <c r="H27" i="5" s="1"/>
  <c r="N30" i="2"/>
  <c r="D26" i="5" s="1"/>
  <c r="R28" i="2"/>
  <c r="H24" i="5" s="1"/>
  <c r="N27" i="2"/>
  <c r="D23" i="5" s="1"/>
  <c r="R25" i="2"/>
  <c r="H21" i="5" s="1"/>
  <c r="N24" i="2"/>
  <c r="D20" i="5" s="1"/>
  <c r="X20" i="5" s="1"/>
  <c r="R22" i="2"/>
  <c r="H18" i="5" s="1"/>
  <c r="AB18" i="5" s="1"/>
  <c r="N21" i="2"/>
  <c r="D17" i="5" s="1"/>
  <c r="N18" i="2"/>
  <c r="D14" i="5" s="1"/>
  <c r="P3" i="2"/>
  <c r="F3" i="5" s="1"/>
  <c r="L21" i="2"/>
  <c r="B17" i="5" s="1"/>
  <c r="M42" i="2"/>
  <c r="C38" i="5" s="1"/>
  <c r="Q40" i="2"/>
  <c r="G36" i="5" s="1"/>
  <c r="M39" i="2"/>
  <c r="C35" i="5" s="1"/>
  <c r="Q37" i="2"/>
  <c r="G33" i="5" s="1"/>
  <c r="M36" i="2"/>
  <c r="C32" i="5" s="1"/>
  <c r="Q34" i="2"/>
  <c r="G30" i="5" s="1"/>
  <c r="M33" i="2"/>
  <c r="C29" i="5" s="1"/>
  <c r="Q31" i="2"/>
  <c r="G27" i="5" s="1"/>
  <c r="AA27" i="5" s="1"/>
  <c r="M30" i="2"/>
  <c r="C26" i="5" s="1"/>
  <c r="W26" i="5" s="1"/>
  <c r="Q28" i="2"/>
  <c r="G24" i="5" s="1"/>
  <c r="M27" i="2"/>
  <c r="C23" i="5" s="1"/>
  <c r="Q25" i="2"/>
  <c r="G21" i="5" s="1"/>
  <c r="M24" i="2"/>
  <c r="C20" i="5" s="1"/>
  <c r="Q22" i="2"/>
  <c r="G18" i="5" s="1"/>
  <c r="M21" i="2"/>
  <c r="C17" i="5" s="1"/>
  <c r="Q19" i="2"/>
  <c r="G15" i="5" s="1"/>
  <c r="M18" i="2"/>
  <c r="C14" i="5" s="1"/>
  <c r="Q16" i="2"/>
  <c r="G12" i="5" s="1"/>
  <c r="M15" i="2"/>
  <c r="C11" i="5" s="1"/>
  <c r="O3" i="2"/>
  <c r="E3" i="5" s="1"/>
  <c r="Y3" i="5" s="1"/>
  <c r="P52" i="2"/>
  <c r="F48" i="5" s="1"/>
  <c r="Z48" i="5" s="1"/>
  <c r="L51" i="2"/>
  <c r="B47" i="5" s="1"/>
  <c r="P49" i="2"/>
  <c r="F45" i="5" s="1"/>
  <c r="Z45" i="5" s="1"/>
  <c r="L48" i="2"/>
  <c r="B44" i="5" s="1"/>
  <c r="P46" i="2"/>
  <c r="F42" i="5" s="1"/>
  <c r="L45" i="2"/>
  <c r="B41" i="5" s="1"/>
  <c r="P43" i="2"/>
  <c r="F39" i="5" s="1"/>
  <c r="L42" i="2"/>
  <c r="B38" i="5" s="1"/>
  <c r="P40" i="2"/>
  <c r="F36" i="5" s="1"/>
  <c r="L39" i="2"/>
  <c r="B35" i="5" s="1"/>
  <c r="P37" i="2"/>
  <c r="F33" i="5" s="1"/>
  <c r="Z33" i="5" s="1"/>
  <c r="L36" i="2"/>
  <c r="B32" i="5" s="1"/>
  <c r="V32" i="5" s="1"/>
  <c r="P34" i="2"/>
  <c r="F30" i="5" s="1"/>
  <c r="Z30" i="5" s="1"/>
  <c r="L33" i="2"/>
  <c r="B29" i="5" s="1"/>
  <c r="P31" i="2"/>
  <c r="F27" i="5" s="1"/>
  <c r="L30" i="2"/>
  <c r="B26" i="5" s="1"/>
  <c r="P28" i="2"/>
  <c r="F24" i="5" s="1"/>
  <c r="L27" i="2"/>
  <c r="B23" i="5" s="1"/>
  <c r="P25" i="2"/>
  <c r="F21" i="5" s="1"/>
  <c r="P19" i="2"/>
  <c r="F15" i="5" s="1"/>
  <c r="N3" i="2"/>
  <c r="D3" i="5" s="1"/>
  <c r="R44" i="2"/>
  <c r="H40" i="5" s="1"/>
  <c r="N43" i="2"/>
  <c r="D39" i="5" s="1"/>
  <c r="X39" i="5" s="1"/>
  <c r="R41" i="2"/>
  <c r="H37" i="5" s="1"/>
  <c r="N40" i="2"/>
  <c r="D36" i="5" s="1"/>
  <c r="X36" i="5" s="1"/>
  <c r="R38" i="2"/>
  <c r="H34" i="5" s="1"/>
  <c r="N37" i="2"/>
  <c r="D33" i="5" s="1"/>
  <c r="R35" i="2"/>
  <c r="H31" i="5" s="1"/>
  <c r="N34" i="2"/>
  <c r="D30" i="5" s="1"/>
  <c r="R32" i="2"/>
  <c r="H28" i="5" s="1"/>
  <c r="N31" i="2"/>
  <c r="D27" i="5" s="1"/>
  <c r="R29" i="2"/>
  <c r="H25" i="5" s="1"/>
  <c r="N28" i="2"/>
  <c r="D24" i="5" s="1"/>
  <c r="R26" i="2"/>
  <c r="H22" i="5" s="1"/>
  <c r="N25" i="2"/>
  <c r="D21" i="5" s="1"/>
  <c r="R23" i="2"/>
  <c r="H19" i="5" s="1"/>
  <c r="N22" i="2"/>
  <c r="D18" i="5" s="1"/>
  <c r="X18" i="5" s="1"/>
  <c r="R20" i="2"/>
  <c r="H16" i="5" s="1"/>
  <c r="N19" i="2"/>
  <c r="D15" i="5" s="1"/>
  <c r="R17" i="2"/>
  <c r="H13" i="5" s="1"/>
  <c r="N16" i="2"/>
  <c r="D12" i="5" s="1"/>
  <c r="R14" i="2"/>
  <c r="H10" i="5" s="1"/>
  <c r="N13" i="2"/>
  <c r="D9" i="5" s="1"/>
  <c r="R11" i="2"/>
  <c r="H7" i="5" s="1"/>
  <c r="L3" i="2"/>
  <c r="B3" i="5" s="1"/>
  <c r="Q44" i="2"/>
  <c r="G40" i="5" s="1"/>
  <c r="AA40" i="5" s="1"/>
  <c r="AA37" i="5"/>
  <c r="U11" i="5"/>
  <c r="K3" i="2"/>
  <c r="A3" i="5" s="1"/>
  <c r="U3" i="5" s="1"/>
  <c r="M52" i="2"/>
  <c r="C48" i="5" s="1"/>
  <c r="Q17" i="2"/>
  <c r="G13" i="5" s="1"/>
  <c r="M3" i="2"/>
  <c r="C3" i="5" s="1"/>
  <c r="W3" i="5" s="1"/>
  <c r="M19" i="2"/>
  <c r="C15" i="5" s="1"/>
  <c r="M55" i="2"/>
  <c r="C51" i="5" s="1"/>
  <c r="M43" i="2"/>
  <c r="C39" i="5" s="1"/>
  <c r="Q35" i="2"/>
  <c r="G31" i="5" s="1"/>
  <c r="AA31" i="5" s="1"/>
  <c r="K18" i="2"/>
  <c r="A14" i="5" s="1"/>
  <c r="U14" i="5" s="1"/>
  <c r="K45" i="2"/>
  <c r="A41" i="5" s="1"/>
  <c r="U41" i="5" s="1"/>
  <c r="M37" i="2"/>
  <c r="C33" i="5" s="1"/>
  <c r="O55" i="2"/>
  <c r="E51" i="5" s="1"/>
  <c r="M25" i="2"/>
  <c r="C21" i="5" s="1"/>
  <c r="Q26" i="2"/>
  <c r="G22" i="5" s="1"/>
  <c r="K27" i="2"/>
  <c r="A23" i="5" s="1"/>
  <c r="K54" i="2"/>
  <c r="A50" i="5" s="1"/>
  <c r="M46" i="2"/>
  <c r="C42" i="5" s="1"/>
  <c r="O28" i="2"/>
  <c r="E24" i="5" s="1"/>
  <c r="Q11" i="2"/>
  <c r="G7" i="5" s="1"/>
  <c r="Q47" i="2"/>
  <c r="G43" i="5" s="1"/>
  <c r="AA43" i="5" s="1"/>
  <c r="AA19" i="5"/>
  <c r="M16" i="2"/>
  <c r="C12" i="5" s="1"/>
  <c r="Q53" i="2"/>
  <c r="G49" i="5" s="1"/>
  <c r="K36" i="2"/>
  <c r="A32" i="5" s="1"/>
  <c r="M28" i="2"/>
  <c r="C24" i="5" s="1"/>
  <c r="O19" i="2"/>
  <c r="E15" i="5" s="1"/>
  <c r="O37" i="2"/>
  <c r="E33" i="5" s="1"/>
  <c r="O46" i="2"/>
  <c r="E42" i="5" s="1"/>
  <c r="Q20" i="2"/>
  <c r="G16" i="5" s="1"/>
  <c r="Q29" i="2"/>
  <c r="G25" i="5" s="1"/>
  <c r="Q38" i="2"/>
  <c r="G34" i="5" s="1"/>
  <c r="AA34" i="5" s="1"/>
  <c r="Q56" i="2"/>
  <c r="G52" i="5" s="1"/>
  <c r="AA52" i="5" s="1"/>
  <c r="K12" i="2"/>
  <c r="A8" i="5" s="1"/>
  <c r="U8" i="5" s="1"/>
  <c r="K21" i="2"/>
  <c r="A17" i="5" s="1"/>
  <c r="K30" i="2"/>
  <c r="A26" i="5" s="1"/>
  <c r="K39" i="2"/>
  <c r="A35" i="5" s="1"/>
  <c r="K48" i="2"/>
  <c r="A44" i="5" s="1"/>
  <c r="U44" i="5" s="1"/>
  <c r="K57" i="2"/>
  <c r="A53" i="5" s="1"/>
  <c r="M13" i="2"/>
  <c r="C9" i="5" s="1"/>
  <c r="M22" i="2"/>
  <c r="C18" i="5" s="1"/>
  <c r="M31" i="2"/>
  <c r="C27" i="5" s="1"/>
  <c r="M40" i="2"/>
  <c r="C36" i="5" s="1"/>
  <c r="W36" i="5" s="1"/>
  <c r="M49" i="2"/>
  <c r="C45" i="5" s="1"/>
  <c r="W45" i="5" s="1"/>
  <c r="N46" i="2"/>
  <c r="D42" i="5" s="1"/>
  <c r="X42" i="5" s="1"/>
  <c r="R47" i="2"/>
  <c r="H43" i="5" s="1"/>
  <c r="N49" i="2"/>
  <c r="D45" i="5" s="1"/>
  <c r="R50" i="2"/>
  <c r="H46" i="5" s="1"/>
  <c r="N52" i="2"/>
  <c r="D48" i="5" s="1"/>
  <c r="R53" i="2"/>
  <c r="H49" i="5" s="1"/>
  <c r="N55" i="2"/>
  <c r="D51" i="5" s="1"/>
  <c r="R56" i="2"/>
  <c r="H52" i="5" s="1"/>
  <c r="K3" i="3"/>
  <c r="M3" i="5" s="1"/>
  <c r="K4" i="3"/>
  <c r="M4" i="5" s="1"/>
  <c r="K11" i="3"/>
  <c r="M7" i="5" s="1"/>
  <c r="O12" i="3"/>
  <c r="Q8" i="5" s="1"/>
  <c r="K14" i="3"/>
  <c r="M10" i="5" s="1"/>
  <c r="O15" i="3"/>
  <c r="Q11" i="5" s="1"/>
  <c r="K17" i="3"/>
  <c r="M13" i="5" s="1"/>
  <c r="O18" i="3"/>
  <c r="Q14" i="5" s="1"/>
  <c r="K20" i="3"/>
  <c r="M16" i="5" s="1"/>
  <c r="O21" i="3"/>
  <c r="Q17" i="5" s="1"/>
  <c r="K23" i="3"/>
  <c r="M19" i="5" s="1"/>
  <c r="O24" i="3"/>
  <c r="Q20" i="5" s="1"/>
  <c r="K26" i="3"/>
  <c r="M22" i="5" s="1"/>
  <c r="O27" i="3"/>
  <c r="Q23" i="5" s="1"/>
  <c r="K29" i="3"/>
  <c r="M25" i="5" s="1"/>
  <c r="O30" i="3"/>
  <c r="Q26" i="5" s="1"/>
  <c r="K32" i="3"/>
  <c r="M28" i="5" s="1"/>
  <c r="O33" i="3"/>
  <c r="Q29" i="5" s="1"/>
  <c r="K35" i="3"/>
  <c r="M31" i="5" s="1"/>
  <c r="O36" i="3"/>
  <c r="Q32" i="5" s="1"/>
  <c r="K38" i="3"/>
  <c r="M34" i="5" s="1"/>
  <c r="O39" i="3"/>
  <c r="Q35" i="5" s="1"/>
  <c r="K41" i="3"/>
  <c r="M37" i="5" s="1"/>
  <c r="H43" i="3"/>
  <c r="J39" i="5" s="1"/>
  <c r="M44" i="3"/>
  <c r="O40" i="5" s="1"/>
  <c r="J46" i="3"/>
  <c r="L42" i="5" s="1"/>
  <c r="O47" i="3"/>
  <c r="Q43" i="5" s="1"/>
  <c r="I50" i="3"/>
  <c r="K46" i="5" s="1"/>
  <c r="J53" i="3"/>
  <c r="L49" i="5" s="1"/>
  <c r="V32" i="4"/>
  <c r="F28" i="6" s="1"/>
  <c r="Q28" i="6" s="1"/>
  <c r="V38" i="4"/>
  <c r="F34" i="6" s="1"/>
  <c r="Q34" i="6" s="1"/>
  <c r="V44" i="4"/>
  <c r="F40" i="6" s="1"/>
  <c r="Q40" i="6" s="1"/>
  <c r="V50" i="4"/>
  <c r="F46" i="6" s="1"/>
  <c r="Q46" i="6" s="1"/>
  <c r="W56" i="4"/>
  <c r="G52" i="6" s="1"/>
  <c r="R52" i="6" s="1"/>
  <c r="L54" i="2"/>
  <c r="B50" i="5" s="1"/>
  <c r="P55" i="2"/>
  <c r="F51" i="5" s="1"/>
  <c r="L57" i="2"/>
  <c r="B53" i="5" s="1"/>
  <c r="M3" i="3"/>
  <c r="O3" i="5" s="1"/>
  <c r="M4" i="3"/>
  <c r="O4" i="5" s="1"/>
  <c r="M11" i="3"/>
  <c r="O7" i="5" s="1"/>
  <c r="I13" i="3"/>
  <c r="K9" i="5" s="1"/>
  <c r="M14" i="3"/>
  <c r="O10" i="5" s="1"/>
  <c r="I16" i="3"/>
  <c r="K12" i="5" s="1"/>
  <c r="M17" i="3"/>
  <c r="O13" i="5" s="1"/>
  <c r="I19" i="3"/>
  <c r="K15" i="5" s="1"/>
  <c r="M20" i="3"/>
  <c r="O16" i="5" s="1"/>
  <c r="I22" i="3"/>
  <c r="K18" i="5" s="1"/>
  <c r="M23" i="3"/>
  <c r="O19" i="5" s="1"/>
  <c r="I25" i="3"/>
  <c r="K21" i="5" s="1"/>
  <c r="M26" i="3"/>
  <c r="O22" i="5" s="1"/>
  <c r="I28" i="3"/>
  <c r="K24" i="5" s="1"/>
  <c r="M29" i="3"/>
  <c r="O25" i="5" s="1"/>
  <c r="I31" i="3"/>
  <c r="K27" i="5" s="1"/>
  <c r="M32" i="3"/>
  <c r="O28" i="5" s="1"/>
  <c r="I34" i="3"/>
  <c r="K30" i="5" s="1"/>
  <c r="M35" i="3"/>
  <c r="O31" i="5" s="1"/>
  <c r="I37" i="3"/>
  <c r="K33" i="5" s="1"/>
  <c r="M38" i="3"/>
  <c r="O34" i="5" s="1"/>
  <c r="I40" i="3"/>
  <c r="K36" i="5" s="1"/>
  <c r="M41" i="3"/>
  <c r="O37" i="5" s="1"/>
  <c r="J43" i="3"/>
  <c r="L39" i="5" s="1"/>
  <c r="O44" i="3"/>
  <c r="Q40" i="5" s="1"/>
  <c r="L46" i="3"/>
  <c r="N42" i="5" s="1"/>
  <c r="I48" i="3"/>
  <c r="K44" i="5" s="1"/>
  <c r="K50" i="3"/>
  <c r="M46" i="5" s="1"/>
  <c r="H54" i="3"/>
  <c r="J50" i="5" s="1"/>
  <c r="Q22" i="4"/>
  <c r="A18" i="6" s="1"/>
  <c r="L18" i="6" s="1"/>
  <c r="Q28" i="4"/>
  <c r="A24" i="6" s="1"/>
  <c r="L24" i="6" s="1"/>
  <c r="Q34" i="4"/>
  <c r="A30" i="6" s="1"/>
  <c r="L30" i="6" s="1"/>
  <c r="Q40" i="4"/>
  <c r="A36" i="6" s="1"/>
  <c r="L36" i="6" s="1"/>
  <c r="Q46" i="4"/>
  <c r="A42" i="6" s="1"/>
  <c r="L42" i="6" s="1"/>
  <c r="Q52" i="4"/>
  <c r="A48" i="6" s="1"/>
  <c r="L48" i="6" s="1"/>
  <c r="Q43" i="2"/>
  <c r="G39" i="5" s="1"/>
  <c r="M45" i="2"/>
  <c r="C41" i="5" s="1"/>
  <c r="W41" i="5" s="1"/>
  <c r="Q46" i="2"/>
  <c r="G42" i="5" s="1"/>
  <c r="AA42" i="5" s="1"/>
  <c r="M48" i="2"/>
  <c r="C44" i="5" s="1"/>
  <c r="W44" i="5" s="1"/>
  <c r="Q49" i="2"/>
  <c r="G45" i="5" s="1"/>
  <c r="M51" i="2"/>
  <c r="C47" i="5" s="1"/>
  <c r="Q52" i="2"/>
  <c r="G48" i="5" s="1"/>
  <c r="M54" i="2"/>
  <c r="C50" i="5" s="1"/>
  <c r="Q55" i="2"/>
  <c r="G51" i="5" s="1"/>
  <c r="M57" i="2"/>
  <c r="C53" i="5" s="1"/>
  <c r="N3" i="3"/>
  <c r="P3" i="5" s="1"/>
  <c r="N4" i="3"/>
  <c r="P4" i="5" s="1"/>
  <c r="N11" i="3"/>
  <c r="P7" i="5" s="1"/>
  <c r="J13" i="3"/>
  <c r="L9" i="5" s="1"/>
  <c r="N14" i="3"/>
  <c r="P10" i="5" s="1"/>
  <c r="J16" i="3"/>
  <c r="L12" i="5" s="1"/>
  <c r="N17" i="3"/>
  <c r="P13" i="5" s="1"/>
  <c r="J19" i="3"/>
  <c r="L15" i="5" s="1"/>
  <c r="N20" i="3"/>
  <c r="P16" i="5" s="1"/>
  <c r="J22" i="3"/>
  <c r="L18" i="5" s="1"/>
  <c r="N23" i="3"/>
  <c r="P19" i="5" s="1"/>
  <c r="J25" i="3"/>
  <c r="L21" i="5" s="1"/>
  <c r="N26" i="3"/>
  <c r="P22" i="5" s="1"/>
  <c r="J28" i="3"/>
  <c r="L24" i="5" s="1"/>
  <c r="N29" i="3"/>
  <c r="P25" i="5" s="1"/>
  <c r="J31" i="3"/>
  <c r="L27" i="5" s="1"/>
  <c r="N32" i="3"/>
  <c r="P28" i="5" s="1"/>
  <c r="AA28" i="5" s="1"/>
  <c r="J34" i="3"/>
  <c r="L30" i="5" s="1"/>
  <c r="N35" i="3"/>
  <c r="P31" i="5" s="1"/>
  <c r="J37" i="3"/>
  <c r="L33" i="5" s="1"/>
  <c r="N38" i="3"/>
  <c r="P34" i="5" s="1"/>
  <c r="J40" i="3"/>
  <c r="L36" i="5" s="1"/>
  <c r="N41" i="3"/>
  <c r="P37" i="5" s="1"/>
  <c r="K43" i="3"/>
  <c r="M39" i="5" s="1"/>
  <c r="H45" i="3"/>
  <c r="J41" i="5" s="1"/>
  <c r="M46" i="3"/>
  <c r="O42" i="5" s="1"/>
  <c r="J48" i="3"/>
  <c r="L44" i="5" s="1"/>
  <c r="M50" i="3"/>
  <c r="O46" i="5" s="1"/>
  <c r="N54" i="3"/>
  <c r="P50" i="5" s="1"/>
  <c r="R16" i="4"/>
  <c r="B12" i="6" s="1"/>
  <c r="M12" i="6" s="1"/>
  <c r="R22" i="4"/>
  <c r="B18" i="6" s="1"/>
  <c r="M18" i="6" s="1"/>
  <c r="R28" i="4"/>
  <c r="B24" i="6" s="1"/>
  <c r="M24" i="6" s="1"/>
  <c r="R34" i="4"/>
  <c r="B30" i="6" s="1"/>
  <c r="M30" i="6" s="1"/>
  <c r="R40" i="4"/>
  <c r="B36" i="6" s="1"/>
  <c r="M36" i="6" s="1"/>
  <c r="R46" i="4"/>
  <c r="B42" i="6" s="1"/>
  <c r="M42" i="6" s="1"/>
  <c r="R52" i="4"/>
  <c r="B48" i="6" s="1"/>
  <c r="M48" i="6" s="1"/>
  <c r="R49" i="2"/>
  <c r="H45" i="5" s="1"/>
  <c r="N51" i="2"/>
  <c r="D47" i="5" s="1"/>
  <c r="R52" i="2"/>
  <c r="H48" i="5" s="1"/>
  <c r="N54" i="2"/>
  <c r="D50" i="5" s="1"/>
  <c r="X50" i="5" s="1"/>
  <c r="R55" i="2"/>
  <c r="H51" i="5" s="1"/>
  <c r="AB51" i="5" s="1"/>
  <c r="N57" i="2"/>
  <c r="D53" i="5" s="1"/>
  <c r="X53" i="5" s="1"/>
  <c r="O3" i="3"/>
  <c r="Q3" i="5" s="1"/>
  <c r="O4" i="3"/>
  <c r="Q4" i="5" s="1"/>
  <c r="O11" i="3"/>
  <c r="Q7" i="5" s="1"/>
  <c r="K13" i="3"/>
  <c r="M9" i="5" s="1"/>
  <c r="O14" i="3"/>
  <c r="Q10" i="5" s="1"/>
  <c r="K16" i="3"/>
  <c r="M12" i="5" s="1"/>
  <c r="O17" i="3"/>
  <c r="Q13" i="5" s="1"/>
  <c r="K19" i="3"/>
  <c r="M15" i="5" s="1"/>
  <c r="O20" i="3"/>
  <c r="Q16" i="5" s="1"/>
  <c r="K22" i="3"/>
  <c r="M18" i="5" s="1"/>
  <c r="O23" i="3"/>
  <c r="Q19" i="5" s="1"/>
  <c r="K25" i="3"/>
  <c r="M21" i="5" s="1"/>
  <c r="O26" i="3"/>
  <c r="Q22" i="5" s="1"/>
  <c r="K28" i="3"/>
  <c r="M24" i="5" s="1"/>
  <c r="O29" i="3"/>
  <c r="Q25" i="5" s="1"/>
  <c r="K31" i="3"/>
  <c r="M27" i="5" s="1"/>
  <c r="O32" i="3"/>
  <c r="Q28" i="5" s="1"/>
  <c r="K34" i="3"/>
  <c r="M30" i="5" s="1"/>
  <c r="O35" i="3"/>
  <c r="Q31" i="5" s="1"/>
  <c r="K37" i="3"/>
  <c r="M33" i="5" s="1"/>
  <c r="O38" i="3"/>
  <c r="Q34" i="5" s="1"/>
  <c r="K40" i="3"/>
  <c r="M36" i="5" s="1"/>
  <c r="O41" i="3"/>
  <c r="Q37" i="5" s="1"/>
  <c r="L43" i="3"/>
  <c r="N39" i="5" s="1"/>
  <c r="I45" i="3"/>
  <c r="K41" i="5" s="1"/>
  <c r="N46" i="3"/>
  <c r="P42" i="5" s="1"/>
  <c r="K48" i="3"/>
  <c r="M44" i="5" s="1"/>
  <c r="N50" i="3"/>
  <c r="P46" i="5" s="1"/>
  <c r="AA46" i="5" s="1"/>
  <c r="W16" i="4"/>
  <c r="G12" i="6" s="1"/>
  <c r="R12" i="6" s="1"/>
  <c r="W22" i="4"/>
  <c r="G18" i="6" s="1"/>
  <c r="R18" i="6" s="1"/>
  <c r="W28" i="4"/>
  <c r="G24" i="6" s="1"/>
  <c r="R24" i="6" s="1"/>
  <c r="W34" i="4"/>
  <c r="G30" i="6" s="1"/>
  <c r="R30" i="6" s="1"/>
  <c r="W40" i="4"/>
  <c r="G36" i="6" s="1"/>
  <c r="R36" i="6" s="1"/>
  <c r="W46" i="4"/>
  <c r="G42" i="6" s="1"/>
  <c r="R42" i="6" s="1"/>
  <c r="W52" i="4"/>
  <c r="G48" i="6" s="1"/>
  <c r="R48" i="6" s="1"/>
  <c r="K56" i="2"/>
  <c r="A52" i="5" s="1"/>
  <c r="U52" i="5" s="1"/>
  <c r="O57" i="2"/>
  <c r="E53" i="5" s="1"/>
  <c r="M57" i="3"/>
  <c r="O53" i="5" s="1"/>
  <c r="I56" i="3"/>
  <c r="K52" i="5" s="1"/>
  <c r="M54" i="3"/>
  <c r="O50" i="5" s="1"/>
  <c r="I53" i="3"/>
  <c r="K49" i="5" s="1"/>
  <c r="M51" i="3"/>
  <c r="O47" i="5" s="1"/>
  <c r="L57" i="3"/>
  <c r="N53" i="5" s="1"/>
  <c r="H56" i="3"/>
  <c r="J52" i="5" s="1"/>
  <c r="L54" i="3"/>
  <c r="N50" i="5" s="1"/>
  <c r="H53" i="3"/>
  <c r="J49" i="5" s="1"/>
  <c r="L51" i="3"/>
  <c r="N47" i="5" s="1"/>
  <c r="H50" i="3"/>
  <c r="J46" i="5" s="1"/>
  <c r="L48" i="3"/>
  <c r="N44" i="5" s="1"/>
  <c r="H47" i="3"/>
  <c r="J43" i="5" s="1"/>
  <c r="L45" i="3"/>
  <c r="N41" i="5" s="1"/>
  <c r="H44" i="3"/>
  <c r="J40" i="5" s="1"/>
  <c r="L42" i="3"/>
  <c r="N38" i="5" s="1"/>
  <c r="K57" i="3"/>
  <c r="M53" i="5" s="1"/>
  <c r="O55" i="3"/>
  <c r="Q51" i="5" s="1"/>
  <c r="K54" i="3"/>
  <c r="M50" i="5" s="1"/>
  <c r="O52" i="3"/>
  <c r="Q48" i="5" s="1"/>
  <c r="K51" i="3"/>
  <c r="M47" i="5" s="1"/>
  <c r="O49" i="3"/>
  <c r="Q45" i="5" s="1"/>
  <c r="J57" i="3"/>
  <c r="L53" i="5" s="1"/>
  <c r="N55" i="3"/>
  <c r="P51" i="5" s="1"/>
  <c r="J54" i="3"/>
  <c r="L50" i="5" s="1"/>
  <c r="N52" i="3"/>
  <c r="P48" i="5" s="1"/>
  <c r="J51" i="3"/>
  <c r="L47" i="5" s="1"/>
  <c r="N49" i="3"/>
  <c r="P45" i="5" s="1"/>
  <c r="I57" i="3"/>
  <c r="K53" i="5" s="1"/>
  <c r="M55" i="3"/>
  <c r="O51" i="5" s="1"/>
  <c r="I54" i="3"/>
  <c r="K50" i="5" s="1"/>
  <c r="O56" i="3"/>
  <c r="Q52" i="5" s="1"/>
  <c r="K55" i="3"/>
  <c r="M51" i="5" s="1"/>
  <c r="O53" i="3"/>
  <c r="Q49" i="5" s="1"/>
  <c r="K52" i="3"/>
  <c r="M48" i="5" s="1"/>
  <c r="O50" i="3"/>
  <c r="Q46" i="5" s="1"/>
  <c r="K49" i="3"/>
  <c r="M45" i="5" s="1"/>
  <c r="N56" i="3"/>
  <c r="P52" i="5" s="1"/>
  <c r="J55" i="3"/>
  <c r="L51" i="5" s="1"/>
  <c r="N53" i="3"/>
  <c r="P49" i="5" s="1"/>
  <c r="J52" i="3"/>
  <c r="L48" i="5" s="1"/>
  <c r="M56" i="3"/>
  <c r="O52" i="5" s="1"/>
  <c r="Z52" i="5" s="1"/>
  <c r="I55" i="3"/>
  <c r="K51" i="5" s="1"/>
  <c r="M53" i="3"/>
  <c r="O49" i="5" s="1"/>
  <c r="L56" i="3"/>
  <c r="N52" i="5" s="1"/>
  <c r="H55" i="3"/>
  <c r="J51" i="5" s="1"/>
  <c r="L53" i="3"/>
  <c r="N49" i="5" s="1"/>
  <c r="H52" i="3"/>
  <c r="J48" i="5" s="1"/>
  <c r="L50" i="3"/>
  <c r="N46" i="5" s="1"/>
  <c r="H49" i="3"/>
  <c r="J45" i="5" s="1"/>
  <c r="H12" i="3"/>
  <c r="J8" i="5" s="1"/>
  <c r="L13" i="3"/>
  <c r="N9" i="5" s="1"/>
  <c r="Y9" i="5" s="1"/>
  <c r="H15" i="3"/>
  <c r="J11" i="5" s="1"/>
  <c r="L16" i="3"/>
  <c r="N12" i="5" s="1"/>
  <c r="H18" i="3"/>
  <c r="J14" i="5" s="1"/>
  <c r="L19" i="3"/>
  <c r="N15" i="5" s="1"/>
  <c r="H21" i="3"/>
  <c r="J17" i="5" s="1"/>
  <c r="L22" i="3"/>
  <c r="N18" i="5" s="1"/>
  <c r="Y18" i="5" s="1"/>
  <c r="H24" i="3"/>
  <c r="J20" i="5" s="1"/>
  <c r="U20" i="5" s="1"/>
  <c r="L25" i="3"/>
  <c r="N21" i="5" s="1"/>
  <c r="H27" i="3"/>
  <c r="J23" i="5" s="1"/>
  <c r="L28" i="3"/>
  <c r="N24" i="5" s="1"/>
  <c r="H30" i="3"/>
  <c r="J26" i="5" s="1"/>
  <c r="L31" i="3"/>
  <c r="N27" i="5" s="1"/>
  <c r="H33" i="3"/>
  <c r="J29" i="5" s="1"/>
  <c r="U29" i="5" s="1"/>
  <c r="L34" i="3"/>
  <c r="N30" i="5" s="1"/>
  <c r="H36" i="3"/>
  <c r="J32" i="5" s="1"/>
  <c r="L37" i="3"/>
  <c r="N33" i="5" s="1"/>
  <c r="H39" i="3"/>
  <c r="J35" i="5" s="1"/>
  <c r="L40" i="3"/>
  <c r="N36" i="5" s="1"/>
  <c r="Y36" i="5" s="1"/>
  <c r="H42" i="3"/>
  <c r="J38" i="5" s="1"/>
  <c r="U38" i="5" s="1"/>
  <c r="M43" i="3"/>
  <c r="O39" i="5" s="1"/>
  <c r="J45" i="3"/>
  <c r="L41" i="5" s="1"/>
  <c r="O46" i="3"/>
  <c r="Q42" i="5" s="1"/>
  <c r="M48" i="3"/>
  <c r="O44" i="5" s="1"/>
  <c r="H51" i="3"/>
  <c r="J47" i="5" s="1"/>
  <c r="U47" i="5" s="1"/>
  <c r="L55" i="3"/>
  <c r="N51" i="5" s="1"/>
  <c r="U29" i="4"/>
  <c r="E25" i="6" s="1"/>
  <c r="P25" i="6" s="1"/>
  <c r="U35" i="4"/>
  <c r="E31" i="6" s="1"/>
  <c r="P31" i="6" s="1"/>
  <c r="U41" i="4"/>
  <c r="E37" i="6" s="1"/>
  <c r="P37" i="6" s="1"/>
  <c r="U47" i="4"/>
  <c r="E43" i="6" s="1"/>
  <c r="P43" i="6" s="1"/>
  <c r="U53" i="4"/>
  <c r="E49" i="6" s="1"/>
  <c r="P49" i="6" s="1"/>
  <c r="P33" i="2"/>
  <c r="F29" i="5" s="1"/>
  <c r="L35" i="2"/>
  <c r="B31" i="5" s="1"/>
  <c r="P36" i="2"/>
  <c r="F32" i="5" s="1"/>
  <c r="L38" i="2"/>
  <c r="B34" i="5" s="1"/>
  <c r="P39" i="2"/>
  <c r="F35" i="5" s="1"/>
  <c r="L41" i="2"/>
  <c r="B37" i="5" s="1"/>
  <c r="P42" i="2"/>
  <c r="F38" i="5" s="1"/>
  <c r="Z38" i="5" s="1"/>
  <c r="L44" i="2"/>
  <c r="B40" i="5" s="1"/>
  <c r="V40" i="5" s="1"/>
  <c r="P45" i="2"/>
  <c r="F41" i="5" s="1"/>
  <c r="L47" i="2"/>
  <c r="B43" i="5" s="1"/>
  <c r="P48" i="2"/>
  <c r="F44" i="5" s="1"/>
  <c r="L50" i="2"/>
  <c r="B46" i="5" s="1"/>
  <c r="P51" i="2"/>
  <c r="F47" i="5" s="1"/>
  <c r="Z47" i="5" s="1"/>
  <c r="L53" i="2"/>
  <c r="B49" i="5" s="1"/>
  <c r="V49" i="5" s="1"/>
  <c r="P54" i="2"/>
  <c r="F50" i="5" s="1"/>
  <c r="Z50" i="5" s="1"/>
  <c r="L56" i="2"/>
  <c r="B52" i="5" s="1"/>
  <c r="V52" i="5" s="1"/>
  <c r="P57" i="2"/>
  <c r="F53" i="5" s="1"/>
  <c r="Z53" i="5" s="1"/>
  <c r="I12" i="3"/>
  <c r="K8" i="5" s="1"/>
  <c r="M13" i="3"/>
  <c r="O9" i="5" s="1"/>
  <c r="I15" i="3"/>
  <c r="K11" i="5" s="1"/>
  <c r="M16" i="3"/>
  <c r="O12" i="5" s="1"/>
  <c r="I18" i="3"/>
  <c r="K14" i="5" s="1"/>
  <c r="M19" i="3"/>
  <c r="O15" i="5" s="1"/>
  <c r="I21" i="3"/>
  <c r="K17" i="5" s="1"/>
  <c r="M22" i="3"/>
  <c r="O18" i="5" s="1"/>
  <c r="I24" i="3"/>
  <c r="K20" i="5" s="1"/>
  <c r="M25" i="3"/>
  <c r="O21" i="5" s="1"/>
  <c r="I27" i="3"/>
  <c r="K23" i="5" s="1"/>
  <c r="M28" i="3"/>
  <c r="O24" i="5" s="1"/>
  <c r="I30" i="3"/>
  <c r="K26" i="5" s="1"/>
  <c r="M31" i="3"/>
  <c r="O27" i="5" s="1"/>
  <c r="I33" i="3"/>
  <c r="K29" i="5" s="1"/>
  <c r="M34" i="3"/>
  <c r="O30" i="5" s="1"/>
  <c r="I36" i="3"/>
  <c r="K32" i="5" s="1"/>
  <c r="M37" i="3"/>
  <c r="O33" i="5" s="1"/>
  <c r="I39" i="3"/>
  <c r="K35" i="5" s="1"/>
  <c r="M40" i="3"/>
  <c r="O36" i="5" s="1"/>
  <c r="I42" i="3"/>
  <c r="K38" i="5" s="1"/>
  <c r="N43" i="3"/>
  <c r="P39" i="5" s="1"/>
  <c r="K45" i="3"/>
  <c r="M41" i="5" s="1"/>
  <c r="I47" i="3"/>
  <c r="K43" i="5" s="1"/>
  <c r="N48" i="3"/>
  <c r="P44" i="5" s="1"/>
  <c r="I51" i="3"/>
  <c r="K47" i="5" s="1"/>
  <c r="J56" i="3"/>
  <c r="L52" i="5" s="1"/>
  <c r="V17" i="4"/>
  <c r="F13" i="6" s="1"/>
  <c r="Q13" i="6" s="1"/>
  <c r="V23" i="4"/>
  <c r="F19" i="6" s="1"/>
  <c r="Q19" i="6" s="1"/>
  <c r="V29" i="4"/>
  <c r="F25" i="6" s="1"/>
  <c r="Q25" i="6" s="1"/>
  <c r="V35" i="4"/>
  <c r="F31" i="6" s="1"/>
  <c r="Q31" i="6" s="1"/>
  <c r="V41" i="4"/>
  <c r="F37" i="6" s="1"/>
  <c r="Q37" i="6" s="1"/>
  <c r="V47" i="4"/>
  <c r="F43" i="6" s="1"/>
  <c r="Q43" i="6" s="1"/>
  <c r="V53" i="4"/>
  <c r="F49" i="6" s="1"/>
  <c r="Q49" i="6" s="1"/>
  <c r="Q42" i="2"/>
  <c r="G38" i="5" s="1"/>
  <c r="AA38" i="5" s="1"/>
  <c r="M44" i="2"/>
  <c r="C40" i="5" s="1"/>
  <c r="W40" i="5" s="1"/>
  <c r="Q45" i="2"/>
  <c r="G41" i="5" s="1"/>
  <c r="AA41" i="5" s="1"/>
  <c r="M47" i="2"/>
  <c r="C43" i="5" s="1"/>
  <c r="Q48" i="2"/>
  <c r="G44" i="5" s="1"/>
  <c r="M50" i="2"/>
  <c r="C46" i="5" s="1"/>
  <c r="W46" i="5" s="1"/>
  <c r="Q51" i="2"/>
  <c r="G47" i="5" s="1"/>
  <c r="M53" i="2"/>
  <c r="C49" i="5" s="1"/>
  <c r="W49" i="5" s="1"/>
  <c r="Q54" i="2"/>
  <c r="G50" i="5" s="1"/>
  <c r="M56" i="2"/>
  <c r="C52" i="5" s="1"/>
  <c r="Q57" i="2"/>
  <c r="G53" i="5" s="1"/>
  <c r="AA53" i="5" s="1"/>
  <c r="J12" i="3"/>
  <c r="L8" i="5" s="1"/>
  <c r="N13" i="3"/>
  <c r="P9" i="5" s="1"/>
  <c r="J15" i="3"/>
  <c r="L11" i="5" s="1"/>
  <c r="N16" i="3"/>
  <c r="P12" i="5" s="1"/>
  <c r="J18" i="3"/>
  <c r="L14" i="5" s="1"/>
  <c r="N19" i="3"/>
  <c r="P15" i="5" s="1"/>
  <c r="J21" i="3"/>
  <c r="L17" i="5" s="1"/>
  <c r="N22" i="3"/>
  <c r="P18" i="5" s="1"/>
  <c r="J24" i="3"/>
  <c r="L20" i="5" s="1"/>
  <c r="N25" i="3"/>
  <c r="P21" i="5" s="1"/>
  <c r="J27" i="3"/>
  <c r="L23" i="5" s="1"/>
  <c r="N28" i="3"/>
  <c r="P24" i="5" s="1"/>
  <c r="J30" i="3"/>
  <c r="L26" i="5" s="1"/>
  <c r="N31" i="3"/>
  <c r="P27" i="5" s="1"/>
  <c r="J33" i="3"/>
  <c r="L29" i="5" s="1"/>
  <c r="N34" i="3"/>
  <c r="P30" i="5" s="1"/>
  <c r="J36" i="3"/>
  <c r="L32" i="5" s="1"/>
  <c r="N37" i="3"/>
  <c r="P33" i="5" s="1"/>
  <c r="J39" i="3"/>
  <c r="L35" i="5" s="1"/>
  <c r="N40" i="3"/>
  <c r="P36" i="5" s="1"/>
  <c r="J42" i="3"/>
  <c r="L38" i="5" s="1"/>
  <c r="O43" i="3"/>
  <c r="Q39" i="5" s="1"/>
  <c r="M45" i="3"/>
  <c r="O41" i="5" s="1"/>
  <c r="J47" i="3"/>
  <c r="L43" i="5" s="1"/>
  <c r="O48" i="3"/>
  <c r="Q44" i="5" s="1"/>
  <c r="N51" i="3"/>
  <c r="P47" i="5" s="1"/>
  <c r="K56" i="3"/>
  <c r="M52" i="5" s="1"/>
  <c r="S18" i="4"/>
  <c r="C14" i="6" s="1"/>
  <c r="N14" i="6" s="1"/>
  <c r="S24" i="4"/>
  <c r="C20" i="6" s="1"/>
  <c r="N20" i="6" s="1"/>
  <c r="S30" i="4"/>
  <c r="C26" i="6" s="1"/>
  <c r="N26" i="6" s="1"/>
  <c r="S36" i="4"/>
  <c r="C32" i="6" s="1"/>
  <c r="N32" i="6" s="1"/>
  <c r="S42" i="4"/>
  <c r="C38" i="6" s="1"/>
  <c r="N38" i="6" s="1"/>
  <c r="S48" i="4"/>
  <c r="C44" i="6" s="1"/>
  <c r="N44" i="6" s="1"/>
  <c r="S54" i="4"/>
  <c r="C50" i="6" s="1"/>
  <c r="N50" i="6" s="1"/>
  <c r="R42" i="2"/>
  <c r="H38" i="5" s="1"/>
  <c r="AB38" i="5" s="1"/>
  <c r="N44" i="2"/>
  <c r="D40" i="5" s="1"/>
  <c r="X40" i="5" s="1"/>
  <c r="R45" i="2"/>
  <c r="H41" i="5" s="1"/>
  <c r="N47" i="2"/>
  <c r="D43" i="5" s="1"/>
  <c r="X43" i="5" s="1"/>
  <c r="R48" i="2"/>
  <c r="H44" i="5" s="1"/>
  <c r="AB44" i="5" s="1"/>
  <c r="N50" i="2"/>
  <c r="D46" i="5" s="1"/>
  <c r="X46" i="5" s="1"/>
  <c r="R51" i="2"/>
  <c r="H47" i="5" s="1"/>
  <c r="N53" i="2"/>
  <c r="D49" i="5" s="1"/>
  <c r="X49" i="5" s="1"/>
  <c r="R54" i="2"/>
  <c r="H50" i="5" s="1"/>
  <c r="AB50" i="5" s="1"/>
  <c r="N56" i="2"/>
  <c r="D52" i="5" s="1"/>
  <c r="R57" i="2"/>
  <c r="H53" i="5" s="1"/>
  <c r="K12" i="3"/>
  <c r="M8" i="5" s="1"/>
  <c r="O13" i="3"/>
  <c r="Q9" i="5" s="1"/>
  <c r="K15" i="3"/>
  <c r="M11" i="5" s="1"/>
  <c r="O16" i="3"/>
  <c r="Q12" i="5" s="1"/>
  <c r="K18" i="3"/>
  <c r="M14" i="5" s="1"/>
  <c r="O19" i="3"/>
  <c r="Q15" i="5" s="1"/>
  <c r="K21" i="3"/>
  <c r="M17" i="5" s="1"/>
  <c r="O22" i="3"/>
  <c r="Q18" i="5" s="1"/>
  <c r="K24" i="3"/>
  <c r="M20" i="5" s="1"/>
  <c r="O25" i="3"/>
  <c r="Q21" i="5" s="1"/>
  <c r="K27" i="3"/>
  <c r="M23" i="5" s="1"/>
  <c r="O28" i="3"/>
  <c r="Q24" i="5" s="1"/>
  <c r="K30" i="3"/>
  <c r="M26" i="5" s="1"/>
  <c r="O31" i="3"/>
  <c r="Q27" i="5" s="1"/>
  <c r="K33" i="3"/>
  <c r="M29" i="5" s="1"/>
  <c r="O34" i="3"/>
  <c r="Q30" i="5" s="1"/>
  <c r="K36" i="3"/>
  <c r="M32" i="5" s="1"/>
  <c r="O37" i="3"/>
  <c r="Q33" i="5" s="1"/>
  <c r="K39" i="3"/>
  <c r="M35" i="5" s="1"/>
  <c r="O40" i="3"/>
  <c r="Q36" i="5" s="1"/>
  <c r="K42" i="3"/>
  <c r="M38" i="5" s="1"/>
  <c r="I44" i="3"/>
  <c r="K40" i="5" s="1"/>
  <c r="N45" i="3"/>
  <c r="P41" i="5" s="1"/>
  <c r="K47" i="3"/>
  <c r="M43" i="5" s="1"/>
  <c r="I49" i="3"/>
  <c r="K45" i="5" s="1"/>
  <c r="O51" i="3"/>
  <c r="Q47" i="5" s="1"/>
  <c r="H57" i="3"/>
  <c r="J53" i="5" s="1"/>
  <c r="Q19" i="4"/>
  <c r="A15" i="6" s="1"/>
  <c r="L15" i="6" s="1"/>
  <c r="Q25" i="4"/>
  <c r="A21" i="6" s="1"/>
  <c r="L21" i="6" s="1"/>
  <c r="Q37" i="4"/>
  <c r="A33" i="6" s="1"/>
  <c r="L33" i="6" s="1"/>
  <c r="Q43" i="4"/>
  <c r="A39" i="6" s="1"/>
  <c r="L39" i="6" s="1"/>
  <c r="Q49" i="4"/>
  <c r="A45" i="6" s="1"/>
  <c r="L45" i="6" s="1"/>
  <c r="K13" i="2"/>
  <c r="A9" i="5" s="1"/>
  <c r="U9" i="5" s="1"/>
  <c r="O14" i="2"/>
  <c r="E10" i="5" s="1"/>
  <c r="Y10" i="5" s="1"/>
  <c r="K16" i="2"/>
  <c r="A12" i="5" s="1"/>
  <c r="U12" i="5" s="1"/>
  <c r="O17" i="2"/>
  <c r="E13" i="5" s="1"/>
  <c r="Y13" i="5" s="1"/>
  <c r="K19" i="2"/>
  <c r="A15" i="5" s="1"/>
  <c r="U15" i="5" s="1"/>
  <c r="O20" i="2"/>
  <c r="E16" i="5" s="1"/>
  <c r="Y16" i="5" s="1"/>
  <c r="K22" i="2"/>
  <c r="A18" i="5" s="1"/>
  <c r="U18" i="5" s="1"/>
  <c r="O23" i="2"/>
  <c r="E19" i="5" s="1"/>
  <c r="Y19" i="5" s="1"/>
  <c r="K25" i="2"/>
  <c r="A21" i="5" s="1"/>
  <c r="U21" i="5" s="1"/>
  <c r="O26" i="2"/>
  <c r="E22" i="5" s="1"/>
  <c r="Y22" i="5" s="1"/>
  <c r="K28" i="2"/>
  <c r="A24" i="5" s="1"/>
  <c r="U24" i="5" s="1"/>
  <c r="O29" i="2"/>
  <c r="E25" i="5" s="1"/>
  <c r="Y25" i="5" s="1"/>
  <c r="K31" i="2"/>
  <c r="A27" i="5" s="1"/>
  <c r="U27" i="5" s="1"/>
  <c r="O32" i="2"/>
  <c r="E28" i="5" s="1"/>
  <c r="Y28" i="5" s="1"/>
  <c r="K34" i="2"/>
  <c r="A30" i="5" s="1"/>
  <c r="U30" i="5" s="1"/>
  <c r="O35" i="2"/>
  <c r="E31" i="5" s="1"/>
  <c r="Y31" i="5" s="1"/>
  <c r="K37" i="2"/>
  <c r="A33" i="5" s="1"/>
  <c r="U33" i="5" s="1"/>
  <c r="O38" i="2"/>
  <c r="E34" i="5" s="1"/>
  <c r="Y34" i="5" s="1"/>
  <c r="K40" i="2"/>
  <c r="A36" i="5" s="1"/>
  <c r="U36" i="5" s="1"/>
  <c r="O41" i="2"/>
  <c r="E37" i="5" s="1"/>
  <c r="Y37" i="5" s="1"/>
  <c r="K43" i="2"/>
  <c r="A39" i="5" s="1"/>
  <c r="U39" i="5" s="1"/>
  <c r="O44" i="2"/>
  <c r="E40" i="5" s="1"/>
  <c r="Y40" i="5" s="1"/>
  <c r="K46" i="2"/>
  <c r="A42" i="5" s="1"/>
  <c r="U42" i="5" s="1"/>
  <c r="O47" i="2"/>
  <c r="E43" i="5" s="1"/>
  <c r="K49" i="2"/>
  <c r="A45" i="5" s="1"/>
  <c r="U45" i="5" s="1"/>
  <c r="O50" i="2"/>
  <c r="E46" i="5" s="1"/>
  <c r="Y46" i="5" s="1"/>
  <c r="K52" i="2"/>
  <c r="A48" i="5" s="1"/>
  <c r="U48" i="5" s="1"/>
  <c r="O53" i="2"/>
  <c r="E49" i="5" s="1"/>
  <c r="K55" i="2"/>
  <c r="A51" i="5" s="1"/>
  <c r="O56" i="2"/>
  <c r="E52" i="5" s="1"/>
  <c r="H3" i="3"/>
  <c r="J3" i="5" s="1"/>
  <c r="H4" i="3"/>
  <c r="J4" i="5" s="1"/>
  <c r="H11" i="3"/>
  <c r="J7" i="5" s="1"/>
  <c r="L12" i="3"/>
  <c r="N8" i="5" s="1"/>
  <c r="H14" i="3"/>
  <c r="J10" i="5" s="1"/>
  <c r="L15" i="3"/>
  <c r="N11" i="5" s="1"/>
  <c r="H17" i="3"/>
  <c r="J13" i="5" s="1"/>
  <c r="L18" i="3"/>
  <c r="N14" i="5" s="1"/>
  <c r="H20" i="3"/>
  <c r="J16" i="5" s="1"/>
  <c r="L21" i="3"/>
  <c r="N17" i="5" s="1"/>
  <c r="H23" i="3"/>
  <c r="J19" i="5" s="1"/>
  <c r="L24" i="3"/>
  <c r="N20" i="5" s="1"/>
  <c r="H26" i="3"/>
  <c r="J22" i="5" s="1"/>
  <c r="L27" i="3"/>
  <c r="N23" i="5" s="1"/>
  <c r="H29" i="3"/>
  <c r="J25" i="5" s="1"/>
  <c r="L30" i="3"/>
  <c r="N26" i="5" s="1"/>
  <c r="H32" i="3"/>
  <c r="J28" i="5" s="1"/>
  <c r="L33" i="3"/>
  <c r="N29" i="5" s="1"/>
  <c r="H35" i="3"/>
  <c r="J31" i="5" s="1"/>
  <c r="L36" i="3"/>
  <c r="N32" i="5" s="1"/>
  <c r="H38" i="3"/>
  <c r="J34" i="5" s="1"/>
  <c r="L39" i="3"/>
  <c r="N35" i="5" s="1"/>
  <c r="H41" i="3"/>
  <c r="J37" i="5" s="1"/>
  <c r="M42" i="3"/>
  <c r="O38" i="5" s="1"/>
  <c r="J44" i="3"/>
  <c r="L40" i="5" s="1"/>
  <c r="O45" i="3"/>
  <c r="Q41" i="5" s="1"/>
  <c r="L47" i="3"/>
  <c r="N43" i="5" s="1"/>
  <c r="J49" i="3"/>
  <c r="L45" i="5" s="1"/>
  <c r="I52" i="3"/>
  <c r="K48" i="5" s="1"/>
  <c r="N57" i="3"/>
  <c r="P53" i="5" s="1"/>
  <c r="Q4" i="4"/>
  <c r="A4" i="6" s="1"/>
  <c r="L4" i="6" s="1"/>
  <c r="X3" i="4"/>
  <c r="H3" i="6" s="1"/>
  <c r="S3" i="6" s="1"/>
  <c r="W3" i="4"/>
  <c r="G3" i="6" s="1"/>
  <c r="R3" i="6" s="1"/>
  <c r="V3" i="4"/>
  <c r="F3" i="6" s="1"/>
  <c r="Q3" i="6" s="1"/>
  <c r="T3" i="4"/>
  <c r="D3" i="6" s="1"/>
  <c r="O3" i="6" s="1"/>
  <c r="V4" i="4"/>
  <c r="F4" i="6" s="1"/>
  <c r="Q4" i="6" s="1"/>
  <c r="S3" i="4"/>
  <c r="C3" i="6" s="1"/>
  <c r="N3" i="6" s="1"/>
  <c r="U4" i="4"/>
  <c r="E4" i="6" s="1"/>
  <c r="P4" i="6" s="1"/>
  <c r="R3" i="4"/>
  <c r="B3" i="6" s="1"/>
  <c r="M3" i="6" s="1"/>
  <c r="Q3" i="4"/>
  <c r="A3" i="6" s="1"/>
  <c r="L3" i="6" s="1"/>
  <c r="R13" i="4"/>
  <c r="B9" i="6" s="1"/>
  <c r="M9" i="6" s="1"/>
  <c r="R19" i="4"/>
  <c r="B15" i="6" s="1"/>
  <c r="M15" i="6" s="1"/>
  <c r="R25" i="4"/>
  <c r="B21" i="6" s="1"/>
  <c r="M21" i="6" s="1"/>
  <c r="R31" i="4"/>
  <c r="B27" i="6" s="1"/>
  <c r="M27" i="6" s="1"/>
  <c r="R37" i="4"/>
  <c r="B33" i="6" s="1"/>
  <c r="M33" i="6" s="1"/>
  <c r="R43" i="4"/>
  <c r="B39" i="6" s="1"/>
  <c r="M39" i="6" s="1"/>
  <c r="R49" i="4"/>
  <c r="B45" i="6" s="1"/>
  <c r="M45" i="6" s="1"/>
  <c r="R55" i="4"/>
  <c r="B51" i="6" s="1"/>
  <c r="M51" i="6" s="1"/>
  <c r="P11" i="2"/>
  <c r="F7" i="5" s="1"/>
  <c r="L13" i="2"/>
  <c r="B9" i="5" s="1"/>
  <c r="V9" i="5" s="1"/>
  <c r="P14" i="2"/>
  <c r="F10" i="5" s="1"/>
  <c r="Z10" i="5" s="1"/>
  <c r="L16" i="2"/>
  <c r="B12" i="5" s="1"/>
  <c r="V12" i="5" s="1"/>
  <c r="P17" i="2"/>
  <c r="F13" i="5" s="1"/>
  <c r="Z13" i="5" s="1"/>
  <c r="L19" i="2"/>
  <c r="B15" i="5" s="1"/>
  <c r="V15" i="5" s="1"/>
  <c r="P20" i="2"/>
  <c r="F16" i="5" s="1"/>
  <c r="Z16" i="5" s="1"/>
  <c r="L22" i="2"/>
  <c r="B18" i="5" s="1"/>
  <c r="V18" i="5" s="1"/>
  <c r="P23" i="2"/>
  <c r="F19" i="5" s="1"/>
  <c r="Z19" i="5" s="1"/>
  <c r="L25" i="2"/>
  <c r="B21" i="5" s="1"/>
  <c r="V21" i="5" s="1"/>
  <c r="P26" i="2"/>
  <c r="F22" i="5" s="1"/>
  <c r="L28" i="2"/>
  <c r="B24" i="5" s="1"/>
  <c r="P29" i="2"/>
  <c r="F25" i="5" s="1"/>
  <c r="L31" i="2"/>
  <c r="B27" i="5" s="1"/>
  <c r="V27" i="5" s="1"/>
  <c r="P32" i="2"/>
  <c r="F28" i="5" s="1"/>
  <c r="Z28" i="5" s="1"/>
  <c r="L34" i="2"/>
  <c r="B30" i="5" s="1"/>
  <c r="V30" i="5" s="1"/>
  <c r="P35" i="2"/>
  <c r="F31" i="5" s="1"/>
  <c r="Z31" i="5" s="1"/>
  <c r="L37" i="2"/>
  <c r="B33" i="5" s="1"/>
  <c r="V33" i="5" s="1"/>
  <c r="P38" i="2"/>
  <c r="F34" i="5" s="1"/>
  <c r="Z34" i="5" s="1"/>
  <c r="L40" i="2"/>
  <c r="B36" i="5" s="1"/>
  <c r="V36" i="5" s="1"/>
  <c r="P41" i="2"/>
  <c r="F37" i="5" s="1"/>
  <c r="Z37" i="5" s="1"/>
  <c r="L43" i="2"/>
  <c r="B39" i="5" s="1"/>
  <c r="V39" i="5" s="1"/>
  <c r="P44" i="2"/>
  <c r="F40" i="5" s="1"/>
  <c r="Z40" i="5" s="1"/>
  <c r="L46" i="2"/>
  <c r="B42" i="5" s="1"/>
  <c r="V42" i="5" s="1"/>
  <c r="P47" i="2"/>
  <c r="F43" i="5" s="1"/>
  <c r="Z43" i="5" s="1"/>
  <c r="L49" i="2"/>
  <c r="B45" i="5" s="1"/>
  <c r="V45" i="5" s="1"/>
  <c r="P50" i="2"/>
  <c r="F46" i="5" s="1"/>
  <c r="Z46" i="5" s="1"/>
  <c r="L52" i="2"/>
  <c r="B48" i="5" s="1"/>
  <c r="P53" i="2"/>
  <c r="F49" i="5" s="1"/>
  <c r="Z49" i="5" s="1"/>
  <c r="L55" i="2"/>
  <c r="B51" i="5" s="1"/>
  <c r="V51" i="5" s="1"/>
  <c r="I3" i="3"/>
  <c r="K3" i="5" s="1"/>
  <c r="I4" i="3"/>
  <c r="K4" i="5" s="1"/>
  <c r="I11" i="3"/>
  <c r="K7" i="5" s="1"/>
  <c r="M12" i="3"/>
  <c r="O8" i="5" s="1"/>
  <c r="I14" i="3"/>
  <c r="K10" i="5" s="1"/>
  <c r="M15" i="3"/>
  <c r="O11" i="5" s="1"/>
  <c r="I17" i="3"/>
  <c r="K13" i="5" s="1"/>
  <c r="M18" i="3"/>
  <c r="O14" i="5" s="1"/>
  <c r="I20" i="3"/>
  <c r="K16" i="5" s="1"/>
  <c r="M21" i="3"/>
  <c r="O17" i="5" s="1"/>
  <c r="I23" i="3"/>
  <c r="K19" i="5" s="1"/>
  <c r="M24" i="3"/>
  <c r="O20" i="5" s="1"/>
  <c r="I26" i="3"/>
  <c r="K22" i="5" s="1"/>
  <c r="M27" i="3"/>
  <c r="O23" i="5" s="1"/>
  <c r="I29" i="3"/>
  <c r="K25" i="5" s="1"/>
  <c r="M30" i="3"/>
  <c r="O26" i="5" s="1"/>
  <c r="I32" i="3"/>
  <c r="K28" i="5" s="1"/>
  <c r="M33" i="3"/>
  <c r="O29" i="5" s="1"/>
  <c r="I35" i="3"/>
  <c r="K31" i="5" s="1"/>
  <c r="M36" i="3"/>
  <c r="O32" i="5" s="1"/>
  <c r="I38" i="3"/>
  <c r="K34" i="5" s="1"/>
  <c r="M39" i="3"/>
  <c r="O35" i="5" s="1"/>
  <c r="I41" i="3"/>
  <c r="K37" i="5" s="1"/>
  <c r="N42" i="3"/>
  <c r="P38" i="5" s="1"/>
  <c r="K44" i="3"/>
  <c r="M40" i="5" s="1"/>
  <c r="H46" i="3"/>
  <c r="J42" i="5" s="1"/>
  <c r="M47" i="3"/>
  <c r="O43" i="5" s="1"/>
  <c r="L49" i="3"/>
  <c r="N45" i="5" s="1"/>
  <c r="Y45" i="5" s="1"/>
  <c r="L52" i="3"/>
  <c r="N48" i="5" s="1"/>
  <c r="Y48" i="5" s="1"/>
  <c r="O57" i="3"/>
  <c r="Q53" i="5" s="1"/>
  <c r="W13" i="4"/>
  <c r="G9" i="6" s="1"/>
  <c r="R9" i="6" s="1"/>
  <c r="W19" i="4"/>
  <c r="G15" i="6" s="1"/>
  <c r="R15" i="6" s="1"/>
  <c r="W25" i="4"/>
  <c r="G21" i="6" s="1"/>
  <c r="R21" i="6" s="1"/>
  <c r="W31" i="4"/>
  <c r="G27" i="6" s="1"/>
  <c r="R27" i="6" s="1"/>
  <c r="W37" i="4"/>
  <c r="G33" i="6" s="1"/>
  <c r="R33" i="6" s="1"/>
  <c r="W43" i="4"/>
  <c r="G39" i="6" s="1"/>
  <c r="R39" i="6" s="1"/>
  <c r="W49" i="4"/>
  <c r="G45" i="6" s="1"/>
  <c r="R45" i="6" s="1"/>
  <c r="W55" i="4"/>
  <c r="G51" i="6" s="1"/>
  <c r="R51" i="6" s="1"/>
  <c r="T4" i="4"/>
  <c r="D4" i="6" s="1"/>
  <c r="O4" i="6" s="1"/>
  <c r="W11" i="4"/>
  <c r="G7" i="6" s="1"/>
  <c r="R7" i="6" s="1"/>
  <c r="S13" i="4"/>
  <c r="C9" i="6" s="1"/>
  <c r="N9" i="6" s="1"/>
  <c r="W14" i="4"/>
  <c r="G10" i="6" s="1"/>
  <c r="R10" i="6" s="1"/>
  <c r="S16" i="4"/>
  <c r="C12" i="6" s="1"/>
  <c r="N12" i="6" s="1"/>
  <c r="W17" i="4"/>
  <c r="G13" i="6" s="1"/>
  <c r="R13" i="6" s="1"/>
  <c r="S19" i="4"/>
  <c r="C15" i="6" s="1"/>
  <c r="N15" i="6" s="1"/>
  <c r="W20" i="4"/>
  <c r="G16" i="6" s="1"/>
  <c r="R16" i="6" s="1"/>
  <c r="S22" i="4"/>
  <c r="C18" i="6" s="1"/>
  <c r="N18" i="6" s="1"/>
  <c r="W23" i="4"/>
  <c r="G19" i="6" s="1"/>
  <c r="R19" i="6" s="1"/>
  <c r="S25" i="4"/>
  <c r="C21" i="6" s="1"/>
  <c r="N21" i="6" s="1"/>
  <c r="W26" i="4"/>
  <c r="G22" i="6" s="1"/>
  <c r="R22" i="6" s="1"/>
  <c r="S28" i="4"/>
  <c r="C24" i="6" s="1"/>
  <c r="N24" i="6" s="1"/>
  <c r="W29" i="4"/>
  <c r="G25" i="6" s="1"/>
  <c r="R25" i="6" s="1"/>
  <c r="S31" i="4"/>
  <c r="C27" i="6" s="1"/>
  <c r="N27" i="6" s="1"/>
  <c r="W32" i="4"/>
  <c r="G28" i="6" s="1"/>
  <c r="R28" i="6" s="1"/>
  <c r="S34" i="4"/>
  <c r="C30" i="6" s="1"/>
  <c r="N30" i="6" s="1"/>
  <c r="W35" i="4"/>
  <c r="G31" i="6" s="1"/>
  <c r="R31" i="6" s="1"/>
  <c r="S37" i="4"/>
  <c r="C33" i="6" s="1"/>
  <c r="N33" i="6" s="1"/>
  <c r="W38" i="4"/>
  <c r="G34" i="6" s="1"/>
  <c r="R34" i="6" s="1"/>
  <c r="S40" i="4"/>
  <c r="C36" i="6" s="1"/>
  <c r="N36" i="6" s="1"/>
  <c r="W41" i="4"/>
  <c r="G37" i="6" s="1"/>
  <c r="R37" i="6" s="1"/>
  <c r="S43" i="4"/>
  <c r="C39" i="6" s="1"/>
  <c r="N39" i="6" s="1"/>
  <c r="W44" i="4"/>
  <c r="G40" i="6" s="1"/>
  <c r="R40" i="6" s="1"/>
  <c r="S46" i="4"/>
  <c r="C42" i="6" s="1"/>
  <c r="N42" i="6" s="1"/>
  <c r="W47" i="4"/>
  <c r="G43" i="6" s="1"/>
  <c r="R43" i="6" s="1"/>
  <c r="S49" i="4"/>
  <c r="C45" i="6" s="1"/>
  <c r="N45" i="6" s="1"/>
  <c r="W50" i="4"/>
  <c r="G46" i="6" s="1"/>
  <c r="R46" i="6" s="1"/>
  <c r="S52" i="4"/>
  <c r="C48" i="6" s="1"/>
  <c r="N48" i="6" s="1"/>
  <c r="W53" i="4"/>
  <c r="G49" i="6" s="1"/>
  <c r="R49" i="6" s="1"/>
  <c r="S55" i="4"/>
  <c r="C51" i="6" s="1"/>
  <c r="N51" i="6" s="1"/>
  <c r="X56" i="4"/>
  <c r="H52" i="6" s="1"/>
  <c r="S52" i="6" s="1"/>
  <c r="X11" i="4"/>
  <c r="H7" i="6" s="1"/>
  <c r="S7" i="6" s="1"/>
  <c r="T13" i="4"/>
  <c r="D9" i="6" s="1"/>
  <c r="O9" i="6" s="1"/>
  <c r="X14" i="4"/>
  <c r="H10" i="6" s="1"/>
  <c r="S10" i="6" s="1"/>
  <c r="T16" i="4"/>
  <c r="D12" i="6" s="1"/>
  <c r="O12" i="6" s="1"/>
  <c r="X17" i="4"/>
  <c r="H13" i="6" s="1"/>
  <c r="S13" i="6" s="1"/>
  <c r="T19" i="4"/>
  <c r="D15" i="6" s="1"/>
  <c r="O15" i="6" s="1"/>
  <c r="X20" i="4"/>
  <c r="H16" i="6" s="1"/>
  <c r="S16" i="6" s="1"/>
  <c r="T22" i="4"/>
  <c r="D18" i="6" s="1"/>
  <c r="O18" i="6" s="1"/>
  <c r="X23" i="4"/>
  <c r="H19" i="6" s="1"/>
  <c r="S19" i="6" s="1"/>
  <c r="T25" i="4"/>
  <c r="D21" i="6" s="1"/>
  <c r="O21" i="6" s="1"/>
  <c r="X26" i="4"/>
  <c r="H22" i="6" s="1"/>
  <c r="S22" i="6" s="1"/>
  <c r="T28" i="4"/>
  <c r="D24" i="6" s="1"/>
  <c r="O24" i="6" s="1"/>
  <c r="X29" i="4"/>
  <c r="H25" i="6" s="1"/>
  <c r="S25" i="6" s="1"/>
  <c r="T31" i="4"/>
  <c r="D27" i="6" s="1"/>
  <c r="O27" i="6" s="1"/>
  <c r="X32" i="4"/>
  <c r="H28" i="6" s="1"/>
  <c r="S28" i="6" s="1"/>
  <c r="T34" i="4"/>
  <c r="D30" i="6" s="1"/>
  <c r="O30" i="6" s="1"/>
  <c r="X35" i="4"/>
  <c r="H31" i="6" s="1"/>
  <c r="S31" i="6" s="1"/>
  <c r="T37" i="4"/>
  <c r="D33" i="6" s="1"/>
  <c r="O33" i="6" s="1"/>
  <c r="X38" i="4"/>
  <c r="H34" i="6" s="1"/>
  <c r="S34" i="6" s="1"/>
  <c r="T40" i="4"/>
  <c r="D36" i="6" s="1"/>
  <c r="O36" i="6" s="1"/>
  <c r="X41" i="4"/>
  <c r="H37" i="6" s="1"/>
  <c r="S37" i="6" s="1"/>
  <c r="T43" i="4"/>
  <c r="D39" i="6" s="1"/>
  <c r="O39" i="6" s="1"/>
  <c r="X44" i="4"/>
  <c r="H40" i="6" s="1"/>
  <c r="S40" i="6" s="1"/>
  <c r="T46" i="4"/>
  <c r="D42" i="6" s="1"/>
  <c r="O42" i="6" s="1"/>
  <c r="X47" i="4"/>
  <c r="H43" i="6" s="1"/>
  <c r="S43" i="6" s="1"/>
  <c r="T49" i="4"/>
  <c r="D45" i="6" s="1"/>
  <c r="O45" i="6" s="1"/>
  <c r="X50" i="4"/>
  <c r="H46" i="6" s="1"/>
  <c r="S46" i="6" s="1"/>
  <c r="T52" i="4"/>
  <c r="D48" i="6" s="1"/>
  <c r="O48" i="6" s="1"/>
  <c r="X53" i="4"/>
  <c r="H49" i="6" s="1"/>
  <c r="S49" i="6" s="1"/>
  <c r="T55" i="4"/>
  <c r="D51" i="6" s="1"/>
  <c r="O51" i="6" s="1"/>
  <c r="Q57" i="4"/>
  <c r="A53" i="6" s="1"/>
  <c r="L53" i="6" s="1"/>
  <c r="Q12" i="4"/>
  <c r="A8" i="6" s="1"/>
  <c r="L8" i="6" s="1"/>
  <c r="U13" i="4"/>
  <c r="E9" i="6" s="1"/>
  <c r="P9" i="6" s="1"/>
  <c r="Q15" i="4"/>
  <c r="A11" i="6" s="1"/>
  <c r="L11" i="6" s="1"/>
  <c r="U16" i="4"/>
  <c r="E12" i="6" s="1"/>
  <c r="P12" i="6" s="1"/>
  <c r="Q18" i="4"/>
  <c r="A14" i="6" s="1"/>
  <c r="L14" i="6" s="1"/>
  <c r="U19" i="4"/>
  <c r="E15" i="6" s="1"/>
  <c r="P15" i="6" s="1"/>
  <c r="Q21" i="4"/>
  <c r="A17" i="6" s="1"/>
  <c r="L17" i="6" s="1"/>
  <c r="U22" i="4"/>
  <c r="E18" i="6" s="1"/>
  <c r="P18" i="6" s="1"/>
  <c r="Q24" i="4"/>
  <c r="A20" i="6" s="1"/>
  <c r="L20" i="6" s="1"/>
  <c r="U25" i="4"/>
  <c r="E21" i="6" s="1"/>
  <c r="P21" i="6" s="1"/>
  <c r="Q27" i="4"/>
  <c r="A23" i="6" s="1"/>
  <c r="L23" i="6" s="1"/>
  <c r="U28" i="4"/>
  <c r="E24" i="6" s="1"/>
  <c r="P24" i="6" s="1"/>
  <c r="Q30" i="4"/>
  <c r="A26" i="6" s="1"/>
  <c r="L26" i="6" s="1"/>
  <c r="U31" i="4"/>
  <c r="E27" i="6" s="1"/>
  <c r="P27" i="6" s="1"/>
  <c r="Q33" i="4"/>
  <c r="A29" i="6" s="1"/>
  <c r="L29" i="6" s="1"/>
  <c r="U34" i="4"/>
  <c r="E30" i="6" s="1"/>
  <c r="P30" i="6" s="1"/>
  <c r="Q36" i="4"/>
  <c r="A32" i="6" s="1"/>
  <c r="L32" i="6" s="1"/>
  <c r="U37" i="4"/>
  <c r="E33" i="6" s="1"/>
  <c r="P33" i="6" s="1"/>
  <c r="Q39" i="4"/>
  <c r="A35" i="6" s="1"/>
  <c r="L35" i="6" s="1"/>
  <c r="U40" i="4"/>
  <c r="E36" i="6" s="1"/>
  <c r="P36" i="6" s="1"/>
  <c r="Q42" i="4"/>
  <c r="A38" i="6" s="1"/>
  <c r="L38" i="6" s="1"/>
  <c r="U43" i="4"/>
  <c r="E39" i="6" s="1"/>
  <c r="P39" i="6" s="1"/>
  <c r="Q45" i="4"/>
  <c r="A41" i="6" s="1"/>
  <c r="L41" i="6" s="1"/>
  <c r="U46" i="4"/>
  <c r="E42" i="6" s="1"/>
  <c r="P42" i="6" s="1"/>
  <c r="Q48" i="4"/>
  <c r="A44" i="6" s="1"/>
  <c r="L44" i="6" s="1"/>
  <c r="U49" i="4"/>
  <c r="E45" i="6" s="1"/>
  <c r="P45" i="6" s="1"/>
  <c r="Q51" i="4"/>
  <c r="A47" i="6" s="1"/>
  <c r="L47" i="6" s="1"/>
  <c r="U52" i="4"/>
  <c r="E48" i="6" s="1"/>
  <c r="P48" i="6" s="1"/>
  <c r="Q54" i="4"/>
  <c r="A50" i="6" s="1"/>
  <c r="L50" i="6" s="1"/>
  <c r="U55" i="4"/>
  <c r="E51" i="6" s="1"/>
  <c r="P51" i="6" s="1"/>
  <c r="R57" i="4"/>
  <c r="B53" i="6" s="1"/>
  <c r="M53" i="6" s="1"/>
  <c r="W4" i="4"/>
  <c r="G4" i="6" s="1"/>
  <c r="R4" i="6" s="1"/>
  <c r="R12" i="4"/>
  <c r="B8" i="6" s="1"/>
  <c r="M8" i="6" s="1"/>
  <c r="V13" i="4"/>
  <c r="F9" i="6" s="1"/>
  <c r="Q9" i="6" s="1"/>
  <c r="R15" i="4"/>
  <c r="B11" i="6" s="1"/>
  <c r="M11" i="6" s="1"/>
  <c r="V16" i="4"/>
  <c r="F12" i="6" s="1"/>
  <c r="Q12" i="6" s="1"/>
  <c r="R18" i="4"/>
  <c r="B14" i="6" s="1"/>
  <c r="M14" i="6" s="1"/>
  <c r="V19" i="4"/>
  <c r="F15" i="6" s="1"/>
  <c r="Q15" i="6" s="1"/>
  <c r="R21" i="4"/>
  <c r="B17" i="6" s="1"/>
  <c r="M17" i="6" s="1"/>
  <c r="V22" i="4"/>
  <c r="F18" i="6" s="1"/>
  <c r="Q18" i="6" s="1"/>
  <c r="R24" i="4"/>
  <c r="B20" i="6" s="1"/>
  <c r="M20" i="6" s="1"/>
  <c r="V25" i="4"/>
  <c r="F21" i="6" s="1"/>
  <c r="Q21" i="6" s="1"/>
  <c r="R27" i="4"/>
  <c r="B23" i="6" s="1"/>
  <c r="M23" i="6" s="1"/>
  <c r="V28" i="4"/>
  <c r="F24" i="6" s="1"/>
  <c r="Q24" i="6" s="1"/>
  <c r="R30" i="4"/>
  <c r="B26" i="6" s="1"/>
  <c r="M26" i="6" s="1"/>
  <c r="V31" i="4"/>
  <c r="F27" i="6" s="1"/>
  <c r="Q27" i="6" s="1"/>
  <c r="R33" i="4"/>
  <c r="B29" i="6" s="1"/>
  <c r="M29" i="6" s="1"/>
  <c r="V34" i="4"/>
  <c r="F30" i="6" s="1"/>
  <c r="Q30" i="6" s="1"/>
  <c r="R36" i="4"/>
  <c r="B32" i="6" s="1"/>
  <c r="M32" i="6" s="1"/>
  <c r="V37" i="4"/>
  <c r="F33" i="6" s="1"/>
  <c r="Q33" i="6" s="1"/>
  <c r="R39" i="4"/>
  <c r="B35" i="6" s="1"/>
  <c r="M35" i="6" s="1"/>
  <c r="V40" i="4"/>
  <c r="F36" i="6" s="1"/>
  <c r="Q36" i="6" s="1"/>
  <c r="R42" i="4"/>
  <c r="B38" i="6" s="1"/>
  <c r="M38" i="6" s="1"/>
  <c r="V43" i="4"/>
  <c r="F39" i="6" s="1"/>
  <c r="Q39" i="6" s="1"/>
  <c r="R45" i="4"/>
  <c r="B41" i="6" s="1"/>
  <c r="M41" i="6" s="1"/>
  <c r="V46" i="4"/>
  <c r="F42" i="6" s="1"/>
  <c r="Q42" i="6" s="1"/>
  <c r="R48" i="4"/>
  <c r="B44" i="6" s="1"/>
  <c r="M44" i="6" s="1"/>
  <c r="V49" i="4"/>
  <c r="F45" i="6" s="1"/>
  <c r="Q45" i="6" s="1"/>
  <c r="R51" i="4"/>
  <c r="B47" i="6" s="1"/>
  <c r="M47" i="6" s="1"/>
  <c r="V52" i="4"/>
  <c r="F48" i="6" s="1"/>
  <c r="Q48" i="6" s="1"/>
  <c r="R54" i="4"/>
  <c r="B50" i="6" s="1"/>
  <c r="M50" i="6" s="1"/>
  <c r="V55" i="4"/>
  <c r="F51" i="6" s="1"/>
  <c r="Q51" i="6" s="1"/>
  <c r="U56" i="4"/>
  <c r="E52" i="6" s="1"/>
  <c r="P52" i="6" s="1"/>
  <c r="T12" i="4"/>
  <c r="D8" i="6" s="1"/>
  <c r="O8" i="6" s="1"/>
  <c r="X13" i="4"/>
  <c r="H9" i="6" s="1"/>
  <c r="S9" i="6" s="1"/>
  <c r="T15" i="4"/>
  <c r="D11" i="6" s="1"/>
  <c r="O11" i="6" s="1"/>
  <c r="X16" i="4"/>
  <c r="H12" i="6" s="1"/>
  <c r="S12" i="6" s="1"/>
  <c r="T18" i="4"/>
  <c r="D14" i="6" s="1"/>
  <c r="O14" i="6" s="1"/>
  <c r="X19" i="4"/>
  <c r="H15" i="6" s="1"/>
  <c r="S15" i="6" s="1"/>
  <c r="T21" i="4"/>
  <c r="D17" i="6" s="1"/>
  <c r="O17" i="6" s="1"/>
  <c r="X22" i="4"/>
  <c r="H18" i="6" s="1"/>
  <c r="S18" i="6" s="1"/>
  <c r="T24" i="4"/>
  <c r="D20" i="6" s="1"/>
  <c r="O20" i="6" s="1"/>
  <c r="X25" i="4"/>
  <c r="H21" i="6" s="1"/>
  <c r="S21" i="6" s="1"/>
  <c r="T27" i="4"/>
  <c r="D23" i="6" s="1"/>
  <c r="O23" i="6" s="1"/>
  <c r="X28" i="4"/>
  <c r="H24" i="6" s="1"/>
  <c r="S24" i="6" s="1"/>
  <c r="T30" i="4"/>
  <c r="D26" i="6" s="1"/>
  <c r="O26" i="6" s="1"/>
  <c r="X31" i="4"/>
  <c r="H27" i="6" s="1"/>
  <c r="S27" i="6" s="1"/>
  <c r="T33" i="4"/>
  <c r="D29" i="6" s="1"/>
  <c r="O29" i="6" s="1"/>
  <c r="X34" i="4"/>
  <c r="H30" i="6" s="1"/>
  <c r="S30" i="6" s="1"/>
  <c r="T36" i="4"/>
  <c r="D32" i="6" s="1"/>
  <c r="O32" i="6" s="1"/>
  <c r="X37" i="4"/>
  <c r="H33" i="6" s="1"/>
  <c r="S33" i="6" s="1"/>
  <c r="T39" i="4"/>
  <c r="D35" i="6" s="1"/>
  <c r="O35" i="6" s="1"/>
  <c r="X40" i="4"/>
  <c r="H36" i="6" s="1"/>
  <c r="S36" i="6" s="1"/>
  <c r="T42" i="4"/>
  <c r="D38" i="6" s="1"/>
  <c r="O38" i="6" s="1"/>
  <c r="X43" i="4"/>
  <c r="H39" i="6" s="1"/>
  <c r="S39" i="6" s="1"/>
  <c r="T45" i="4"/>
  <c r="D41" i="6" s="1"/>
  <c r="O41" i="6" s="1"/>
  <c r="X46" i="4"/>
  <c r="H42" i="6" s="1"/>
  <c r="S42" i="6" s="1"/>
  <c r="T48" i="4"/>
  <c r="D44" i="6" s="1"/>
  <c r="O44" i="6" s="1"/>
  <c r="X49" i="4"/>
  <c r="H45" i="6" s="1"/>
  <c r="S45" i="6" s="1"/>
  <c r="T51" i="4"/>
  <c r="D47" i="6" s="1"/>
  <c r="O47" i="6" s="1"/>
  <c r="X52" i="4"/>
  <c r="H48" i="6" s="1"/>
  <c r="S48" i="6" s="1"/>
  <c r="T54" i="4"/>
  <c r="D50" i="6" s="1"/>
  <c r="O50" i="6" s="1"/>
  <c r="X55" i="4"/>
  <c r="H51" i="6" s="1"/>
  <c r="S51" i="6" s="1"/>
  <c r="U57" i="4"/>
  <c r="E53" i="6" s="1"/>
  <c r="P53" i="6" s="1"/>
  <c r="Q11" i="4"/>
  <c r="A7" i="6" s="1"/>
  <c r="L7" i="6" s="1"/>
  <c r="U12" i="4"/>
  <c r="E8" i="6" s="1"/>
  <c r="P8" i="6" s="1"/>
  <c r="P56" i="6" s="1"/>
  <c r="Q14" i="4"/>
  <c r="A10" i="6" s="1"/>
  <c r="L10" i="6" s="1"/>
  <c r="U15" i="4"/>
  <c r="E11" i="6" s="1"/>
  <c r="P11" i="6" s="1"/>
  <c r="Q17" i="4"/>
  <c r="A13" i="6" s="1"/>
  <c r="L13" i="6" s="1"/>
  <c r="U18" i="4"/>
  <c r="E14" i="6" s="1"/>
  <c r="P14" i="6" s="1"/>
  <c r="Q20" i="4"/>
  <c r="A16" i="6" s="1"/>
  <c r="L16" i="6" s="1"/>
  <c r="U21" i="4"/>
  <c r="E17" i="6" s="1"/>
  <c r="P17" i="6" s="1"/>
  <c r="Q23" i="4"/>
  <c r="A19" i="6" s="1"/>
  <c r="L19" i="6" s="1"/>
  <c r="U24" i="4"/>
  <c r="E20" i="6" s="1"/>
  <c r="P20" i="6" s="1"/>
  <c r="Q26" i="4"/>
  <c r="A22" i="6" s="1"/>
  <c r="L22" i="6" s="1"/>
  <c r="U27" i="4"/>
  <c r="E23" i="6" s="1"/>
  <c r="P23" i="6" s="1"/>
  <c r="Q29" i="4"/>
  <c r="A25" i="6" s="1"/>
  <c r="L25" i="6" s="1"/>
  <c r="U30" i="4"/>
  <c r="E26" i="6" s="1"/>
  <c r="P26" i="6" s="1"/>
  <c r="Q32" i="4"/>
  <c r="A28" i="6" s="1"/>
  <c r="L28" i="6" s="1"/>
  <c r="U33" i="4"/>
  <c r="E29" i="6" s="1"/>
  <c r="P29" i="6" s="1"/>
  <c r="Q35" i="4"/>
  <c r="A31" i="6" s="1"/>
  <c r="L31" i="6" s="1"/>
  <c r="U36" i="4"/>
  <c r="E32" i="6" s="1"/>
  <c r="P32" i="6" s="1"/>
  <c r="Q38" i="4"/>
  <c r="A34" i="6" s="1"/>
  <c r="L34" i="6" s="1"/>
  <c r="U39" i="4"/>
  <c r="E35" i="6" s="1"/>
  <c r="P35" i="6" s="1"/>
  <c r="Q41" i="4"/>
  <c r="A37" i="6" s="1"/>
  <c r="L37" i="6" s="1"/>
  <c r="U42" i="4"/>
  <c r="E38" i="6" s="1"/>
  <c r="P38" i="6" s="1"/>
  <c r="Q44" i="4"/>
  <c r="A40" i="6" s="1"/>
  <c r="L40" i="6" s="1"/>
  <c r="U45" i="4"/>
  <c r="E41" i="6" s="1"/>
  <c r="P41" i="6" s="1"/>
  <c r="Q47" i="4"/>
  <c r="A43" i="6" s="1"/>
  <c r="L43" i="6" s="1"/>
  <c r="U48" i="4"/>
  <c r="E44" i="6" s="1"/>
  <c r="P44" i="6" s="1"/>
  <c r="Q50" i="4"/>
  <c r="A46" i="6" s="1"/>
  <c r="L46" i="6" s="1"/>
  <c r="U51" i="4"/>
  <c r="E47" i="6" s="1"/>
  <c r="P47" i="6" s="1"/>
  <c r="Q53" i="4"/>
  <c r="A49" i="6" s="1"/>
  <c r="L49" i="6" s="1"/>
  <c r="U54" i="4"/>
  <c r="E50" i="6" s="1"/>
  <c r="P50" i="6" s="1"/>
  <c r="Q56" i="4"/>
  <c r="A52" i="6" s="1"/>
  <c r="L52" i="6" s="1"/>
  <c r="V57" i="4"/>
  <c r="F53" i="6" s="1"/>
  <c r="Q53" i="6" s="1"/>
  <c r="R11" i="4"/>
  <c r="B7" i="6" s="1"/>
  <c r="M7" i="6" s="1"/>
  <c r="V12" i="4"/>
  <c r="F8" i="6" s="1"/>
  <c r="Q8" i="6" s="1"/>
  <c r="Q56" i="6" s="1"/>
  <c r="R14" i="4"/>
  <c r="B10" i="6" s="1"/>
  <c r="M10" i="6" s="1"/>
  <c r="V15" i="4"/>
  <c r="F11" i="6" s="1"/>
  <c r="Q11" i="6" s="1"/>
  <c r="R17" i="4"/>
  <c r="B13" i="6" s="1"/>
  <c r="M13" i="6" s="1"/>
  <c r="V18" i="4"/>
  <c r="F14" i="6" s="1"/>
  <c r="Q14" i="6" s="1"/>
  <c r="R20" i="4"/>
  <c r="B16" i="6" s="1"/>
  <c r="M16" i="6" s="1"/>
  <c r="V21" i="4"/>
  <c r="F17" i="6" s="1"/>
  <c r="Q17" i="6" s="1"/>
  <c r="R23" i="4"/>
  <c r="B19" i="6" s="1"/>
  <c r="M19" i="6" s="1"/>
  <c r="V24" i="4"/>
  <c r="F20" i="6" s="1"/>
  <c r="Q20" i="6" s="1"/>
  <c r="R26" i="4"/>
  <c r="B22" i="6" s="1"/>
  <c r="M22" i="6" s="1"/>
  <c r="V27" i="4"/>
  <c r="F23" i="6" s="1"/>
  <c r="Q23" i="6" s="1"/>
  <c r="R29" i="4"/>
  <c r="B25" i="6" s="1"/>
  <c r="M25" i="6" s="1"/>
  <c r="V30" i="4"/>
  <c r="F26" i="6" s="1"/>
  <c r="Q26" i="6" s="1"/>
  <c r="R32" i="4"/>
  <c r="B28" i="6" s="1"/>
  <c r="M28" i="6" s="1"/>
  <c r="V33" i="4"/>
  <c r="F29" i="6" s="1"/>
  <c r="Q29" i="6" s="1"/>
  <c r="R35" i="4"/>
  <c r="B31" i="6" s="1"/>
  <c r="M31" i="6" s="1"/>
  <c r="V36" i="4"/>
  <c r="F32" i="6" s="1"/>
  <c r="Q32" i="6" s="1"/>
  <c r="R38" i="4"/>
  <c r="B34" i="6" s="1"/>
  <c r="M34" i="6" s="1"/>
  <c r="V39" i="4"/>
  <c r="F35" i="6" s="1"/>
  <c r="Q35" i="6" s="1"/>
  <c r="R41" i="4"/>
  <c r="B37" i="6" s="1"/>
  <c r="M37" i="6" s="1"/>
  <c r="V42" i="4"/>
  <c r="F38" i="6" s="1"/>
  <c r="Q38" i="6" s="1"/>
  <c r="R44" i="4"/>
  <c r="B40" i="6" s="1"/>
  <c r="M40" i="6" s="1"/>
  <c r="V45" i="4"/>
  <c r="F41" i="6" s="1"/>
  <c r="Q41" i="6" s="1"/>
  <c r="R47" i="4"/>
  <c r="B43" i="6" s="1"/>
  <c r="M43" i="6" s="1"/>
  <c r="V48" i="4"/>
  <c r="F44" i="6" s="1"/>
  <c r="Q44" i="6" s="1"/>
  <c r="R50" i="4"/>
  <c r="B46" i="6" s="1"/>
  <c r="M46" i="6" s="1"/>
  <c r="V51" i="4"/>
  <c r="F47" i="6" s="1"/>
  <c r="Q47" i="6" s="1"/>
  <c r="R53" i="4"/>
  <c r="B49" i="6" s="1"/>
  <c r="M49" i="6" s="1"/>
  <c r="V54" i="4"/>
  <c r="F50" i="6" s="1"/>
  <c r="Q50" i="6" s="1"/>
  <c r="R56" i="4"/>
  <c r="B52" i="6" s="1"/>
  <c r="M52" i="6" s="1"/>
  <c r="W57" i="4"/>
  <c r="G53" i="6" s="1"/>
  <c r="R53" i="6" s="1"/>
  <c r="S11" i="4"/>
  <c r="C7" i="6" s="1"/>
  <c r="N7" i="6" s="1"/>
  <c r="W12" i="4"/>
  <c r="G8" i="6" s="1"/>
  <c r="R8" i="6" s="1"/>
  <c r="S14" i="4"/>
  <c r="C10" i="6" s="1"/>
  <c r="N10" i="6" s="1"/>
  <c r="W15" i="4"/>
  <c r="G11" i="6" s="1"/>
  <c r="R11" i="6" s="1"/>
  <c r="S17" i="4"/>
  <c r="C13" i="6" s="1"/>
  <c r="N13" i="6" s="1"/>
  <c r="W18" i="4"/>
  <c r="G14" i="6" s="1"/>
  <c r="R14" i="6" s="1"/>
  <c r="S20" i="4"/>
  <c r="C16" i="6" s="1"/>
  <c r="N16" i="6" s="1"/>
  <c r="W21" i="4"/>
  <c r="G17" i="6" s="1"/>
  <c r="R17" i="6" s="1"/>
  <c r="S23" i="4"/>
  <c r="C19" i="6" s="1"/>
  <c r="N19" i="6" s="1"/>
  <c r="W24" i="4"/>
  <c r="G20" i="6" s="1"/>
  <c r="R20" i="6" s="1"/>
  <c r="S26" i="4"/>
  <c r="C22" i="6" s="1"/>
  <c r="N22" i="6" s="1"/>
  <c r="W27" i="4"/>
  <c r="G23" i="6" s="1"/>
  <c r="R23" i="6" s="1"/>
  <c r="S29" i="4"/>
  <c r="C25" i="6" s="1"/>
  <c r="N25" i="6" s="1"/>
  <c r="W30" i="4"/>
  <c r="G26" i="6" s="1"/>
  <c r="R26" i="6" s="1"/>
  <c r="S32" i="4"/>
  <c r="C28" i="6" s="1"/>
  <c r="N28" i="6" s="1"/>
  <c r="W33" i="4"/>
  <c r="G29" i="6" s="1"/>
  <c r="R29" i="6" s="1"/>
  <c r="S35" i="4"/>
  <c r="C31" i="6" s="1"/>
  <c r="N31" i="6" s="1"/>
  <c r="W36" i="4"/>
  <c r="G32" i="6" s="1"/>
  <c r="R32" i="6" s="1"/>
  <c r="S38" i="4"/>
  <c r="C34" i="6" s="1"/>
  <c r="N34" i="6" s="1"/>
  <c r="W39" i="4"/>
  <c r="G35" i="6" s="1"/>
  <c r="R35" i="6" s="1"/>
  <c r="S41" i="4"/>
  <c r="C37" i="6" s="1"/>
  <c r="N37" i="6" s="1"/>
  <c r="W42" i="4"/>
  <c r="G38" i="6" s="1"/>
  <c r="R38" i="6" s="1"/>
  <c r="S44" i="4"/>
  <c r="C40" i="6" s="1"/>
  <c r="N40" i="6" s="1"/>
  <c r="W45" i="4"/>
  <c r="G41" i="6" s="1"/>
  <c r="R41" i="6" s="1"/>
  <c r="S47" i="4"/>
  <c r="C43" i="6" s="1"/>
  <c r="N43" i="6" s="1"/>
  <c r="W48" i="4"/>
  <c r="G44" i="6" s="1"/>
  <c r="R44" i="6" s="1"/>
  <c r="S50" i="4"/>
  <c r="C46" i="6" s="1"/>
  <c r="N46" i="6" s="1"/>
  <c r="W51" i="4"/>
  <c r="G47" i="6" s="1"/>
  <c r="R47" i="6" s="1"/>
  <c r="S53" i="4"/>
  <c r="C49" i="6" s="1"/>
  <c r="N49" i="6" s="1"/>
  <c r="W54" i="4"/>
  <c r="G50" i="6" s="1"/>
  <c r="R50" i="6" s="1"/>
  <c r="S56" i="4"/>
  <c r="C52" i="6" s="1"/>
  <c r="N52" i="6" s="1"/>
  <c r="X57" i="4"/>
  <c r="H53" i="6" s="1"/>
  <c r="S53" i="6" s="1"/>
  <c r="T11" i="4"/>
  <c r="D7" i="6" s="1"/>
  <c r="O7" i="6" s="1"/>
  <c r="X12" i="4"/>
  <c r="H8" i="6" s="1"/>
  <c r="S8" i="6" s="1"/>
  <c r="T14" i="4"/>
  <c r="D10" i="6" s="1"/>
  <c r="O10" i="6" s="1"/>
  <c r="X15" i="4"/>
  <c r="H11" i="6" s="1"/>
  <c r="S11" i="6" s="1"/>
  <c r="T17" i="4"/>
  <c r="D13" i="6" s="1"/>
  <c r="O13" i="6" s="1"/>
  <c r="X18" i="4"/>
  <c r="H14" i="6" s="1"/>
  <c r="S14" i="6" s="1"/>
  <c r="T20" i="4"/>
  <c r="D16" i="6" s="1"/>
  <c r="O16" i="6" s="1"/>
  <c r="X21" i="4"/>
  <c r="H17" i="6" s="1"/>
  <c r="S17" i="6" s="1"/>
  <c r="T23" i="4"/>
  <c r="D19" i="6" s="1"/>
  <c r="O19" i="6" s="1"/>
  <c r="X24" i="4"/>
  <c r="H20" i="6" s="1"/>
  <c r="S20" i="6" s="1"/>
  <c r="T26" i="4"/>
  <c r="D22" i="6" s="1"/>
  <c r="O22" i="6" s="1"/>
  <c r="X27" i="4"/>
  <c r="H23" i="6" s="1"/>
  <c r="S23" i="6" s="1"/>
  <c r="T29" i="4"/>
  <c r="D25" i="6" s="1"/>
  <c r="O25" i="6" s="1"/>
  <c r="X30" i="4"/>
  <c r="H26" i="6" s="1"/>
  <c r="S26" i="6" s="1"/>
  <c r="T32" i="4"/>
  <c r="D28" i="6" s="1"/>
  <c r="O28" i="6" s="1"/>
  <c r="X33" i="4"/>
  <c r="H29" i="6" s="1"/>
  <c r="S29" i="6" s="1"/>
  <c r="T35" i="4"/>
  <c r="D31" i="6" s="1"/>
  <c r="O31" i="6" s="1"/>
  <c r="X36" i="4"/>
  <c r="H32" i="6" s="1"/>
  <c r="S32" i="6" s="1"/>
  <c r="T38" i="4"/>
  <c r="D34" i="6" s="1"/>
  <c r="O34" i="6" s="1"/>
  <c r="X39" i="4"/>
  <c r="H35" i="6" s="1"/>
  <c r="S35" i="6" s="1"/>
  <c r="T41" i="4"/>
  <c r="D37" i="6" s="1"/>
  <c r="O37" i="6" s="1"/>
  <c r="X42" i="4"/>
  <c r="H38" i="6" s="1"/>
  <c r="S38" i="6" s="1"/>
  <c r="T44" i="4"/>
  <c r="D40" i="6" s="1"/>
  <c r="O40" i="6" s="1"/>
  <c r="X45" i="4"/>
  <c r="H41" i="6" s="1"/>
  <c r="S41" i="6" s="1"/>
  <c r="T47" i="4"/>
  <c r="D43" i="6" s="1"/>
  <c r="O43" i="6" s="1"/>
  <c r="X48" i="4"/>
  <c r="H44" i="6" s="1"/>
  <c r="S44" i="6" s="1"/>
  <c r="T50" i="4"/>
  <c r="D46" i="6" s="1"/>
  <c r="O46" i="6" s="1"/>
  <c r="X51" i="4"/>
  <c r="H47" i="6" s="1"/>
  <c r="S47" i="6" s="1"/>
  <c r="T53" i="4"/>
  <c r="D49" i="6" s="1"/>
  <c r="O49" i="6" s="1"/>
  <c r="X54" i="4"/>
  <c r="H50" i="6" s="1"/>
  <c r="S50" i="6" s="1"/>
  <c r="T56" i="4"/>
  <c r="D52" i="6" s="1"/>
  <c r="O52" i="6" s="1"/>
  <c r="M5" i="8"/>
  <c r="M7" i="8"/>
  <c r="M9" i="8"/>
  <c r="M11" i="8"/>
  <c r="AA4" i="5" l="1"/>
  <c r="AB37" i="5"/>
  <c r="W27" i="5"/>
  <c r="Y39" i="5"/>
  <c r="AB41" i="5"/>
  <c r="Z35" i="5"/>
  <c r="AB48" i="5"/>
  <c r="AA39" i="5"/>
  <c r="V53" i="5"/>
  <c r="W18" i="5"/>
  <c r="AA25" i="5"/>
  <c r="AA7" i="5"/>
  <c r="W39" i="5"/>
  <c r="AB22" i="5"/>
  <c r="AB40" i="5"/>
  <c r="V35" i="5"/>
  <c r="AA12" i="5"/>
  <c r="AA30" i="5"/>
  <c r="AB21" i="5"/>
  <c r="AB39" i="5"/>
  <c r="U31" i="5"/>
  <c r="U49" i="5"/>
  <c r="V13" i="5"/>
  <c r="AB12" i="5"/>
  <c r="AB3" i="5"/>
  <c r="X34" i="5"/>
  <c r="X10" i="5"/>
  <c r="Y30" i="5"/>
  <c r="Z4" i="5"/>
  <c r="M58" i="6"/>
  <c r="F22" i="7" s="1"/>
  <c r="M56" i="6"/>
  <c r="Z25" i="5"/>
  <c r="Z7" i="5"/>
  <c r="V34" i="5"/>
  <c r="P58" i="6"/>
  <c r="F73" i="7" s="1"/>
  <c r="X47" i="5"/>
  <c r="Z51" i="5"/>
  <c r="AB52" i="5"/>
  <c r="W9" i="5"/>
  <c r="AA16" i="5"/>
  <c r="Y24" i="5"/>
  <c r="V3" i="5"/>
  <c r="X24" i="5"/>
  <c r="X3" i="5"/>
  <c r="Z36" i="5"/>
  <c r="W14" i="5"/>
  <c r="W32" i="5"/>
  <c r="X23" i="5"/>
  <c r="X41" i="5"/>
  <c r="Y32" i="5"/>
  <c r="Y50" i="5"/>
  <c r="Z14" i="5"/>
  <c r="U10" i="5"/>
  <c r="AB35" i="5"/>
  <c r="AB14" i="5"/>
  <c r="Y21" i="5"/>
  <c r="Y47" i="5"/>
  <c r="V24" i="5"/>
  <c r="Y52" i="5"/>
  <c r="W52" i="5"/>
  <c r="Z32" i="5"/>
  <c r="AB45" i="5"/>
  <c r="V50" i="5"/>
  <c r="X51" i="5"/>
  <c r="Y42" i="5"/>
  <c r="W42" i="5"/>
  <c r="W51" i="5"/>
  <c r="AB7" i="5"/>
  <c r="AB25" i="5"/>
  <c r="Z15" i="5"/>
  <c r="V38" i="5"/>
  <c r="AA15" i="5"/>
  <c r="AA33" i="5"/>
  <c r="AB24" i="5"/>
  <c r="AB42" i="5"/>
  <c r="U34" i="5"/>
  <c r="Z12" i="5"/>
  <c r="V16" i="5"/>
  <c r="U19" i="5"/>
  <c r="X37" i="5"/>
  <c r="X19" i="5"/>
  <c r="X7" i="5"/>
  <c r="Y12" i="5"/>
  <c r="Y58" i="5" s="1"/>
  <c r="D73" i="7" s="1"/>
  <c r="V48" i="5"/>
  <c r="U28" i="5"/>
  <c r="W29" i="5"/>
  <c r="N56" i="6"/>
  <c r="N58" i="6"/>
  <c r="F39" i="7" s="1"/>
  <c r="Z22" i="5"/>
  <c r="U51" i="5"/>
  <c r="AA50" i="5"/>
  <c r="V31" i="5"/>
  <c r="W53" i="5"/>
  <c r="AB49" i="5"/>
  <c r="Y33" i="5"/>
  <c r="U50" i="5"/>
  <c r="W15" i="5"/>
  <c r="X9" i="5"/>
  <c r="X27" i="5"/>
  <c r="Z21" i="5"/>
  <c r="Z39" i="5"/>
  <c r="W17" i="5"/>
  <c r="W35" i="5"/>
  <c r="X26" i="5"/>
  <c r="X44" i="5"/>
  <c r="Y35" i="5"/>
  <c r="V4" i="5"/>
  <c r="Z17" i="5"/>
  <c r="Z9" i="5"/>
  <c r="X25" i="5"/>
  <c r="AB11" i="5"/>
  <c r="V37" i="5"/>
  <c r="L58" i="6"/>
  <c r="F5" i="7" s="1"/>
  <c r="L56" i="6"/>
  <c r="R56" i="6"/>
  <c r="R58" i="6"/>
  <c r="F107" i="7" s="1"/>
  <c r="Y49" i="5"/>
  <c r="AB53" i="5"/>
  <c r="Z29" i="5"/>
  <c r="AA51" i="5"/>
  <c r="X48" i="5"/>
  <c r="U53" i="5"/>
  <c r="Y15" i="5"/>
  <c r="U23" i="5"/>
  <c r="AB10" i="5"/>
  <c r="AB28" i="5"/>
  <c r="V23" i="5"/>
  <c r="V41" i="5"/>
  <c r="AA18" i="5"/>
  <c r="AA36" i="5"/>
  <c r="AB27" i="5"/>
  <c r="U4" i="5"/>
  <c r="U37" i="5"/>
  <c r="AB9" i="5"/>
  <c r="V19" i="5"/>
  <c r="AB8" i="5"/>
  <c r="W8" i="5"/>
  <c r="W58" i="5" s="1"/>
  <c r="D39" i="7" s="1"/>
  <c r="AB4" i="5"/>
  <c r="X16" i="5"/>
  <c r="S56" i="6"/>
  <c r="S58" i="6"/>
  <c r="F124" i="7" s="1"/>
  <c r="W11" i="5"/>
  <c r="V11" i="5"/>
  <c r="X52" i="5"/>
  <c r="AA47" i="5"/>
  <c r="V46" i="5"/>
  <c r="W50" i="5"/>
  <c r="AB46" i="5"/>
  <c r="W24" i="5"/>
  <c r="AA22" i="5"/>
  <c r="AA13" i="5"/>
  <c r="X12" i="5"/>
  <c r="X30" i="5"/>
  <c r="Z24" i="5"/>
  <c r="Z42" i="5"/>
  <c r="W20" i="5"/>
  <c r="W38" i="5"/>
  <c r="X29" i="5"/>
  <c r="Z18" i="5"/>
  <c r="Y38" i="5"/>
  <c r="U7" i="5"/>
  <c r="Z20" i="5"/>
  <c r="X13" i="5"/>
  <c r="X11" i="5"/>
  <c r="AB20" i="5"/>
  <c r="W30" i="5"/>
  <c r="Z44" i="5"/>
  <c r="AA48" i="5"/>
  <c r="X45" i="5"/>
  <c r="U35" i="5"/>
  <c r="U32" i="5"/>
  <c r="W21" i="5"/>
  <c r="W48" i="5"/>
  <c r="AB13" i="5"/>
  <c r="AB31" i="5"/>
  <c r="V26" i="5"/>
  <c r="V44" i="5"/>
  <c r="AA21" i="5"/>
  <c r="V17" i="5"/>
  <c r="AB30" i="5"/>
  <c r="X8" i="5"/>
  <c r="U40" i="5"/>
  <c r="U13" i="5"/>
  <c r="V22" i="5"/>
  <c r="V8" i="5"/>
  <c r="AB17" i="5"/>
  <c r="Y8" i="5"/>
  <c r="Y56" i="5" s="1"/>
  <c r="V14" i="5"/>
  <c r="AB23" i="5"/>
  <c r="X17" i="5"/>
  <c r="O56" i="6"/>
  <c r="O58" i="6"/>
  <c r="F56" i="7" s="1"/>
  <c r="AA44" i="5"/>
  <c r="Q58" i="6"/>
  <c r="F90" i="7" s="1"/>
  <c r="V43" i="5"/>
  <c r="W47" i="5"/>
  <c r="AB43" i="5"/>
  <c r="U26" i="5"/>
  <c r="AA49" i="5"/>
  <c r="Y51" i="5"/>
  <c r="X15" i="5"/>
  <c r="X33" i="5"/>
  <c r="Z27" i="5"/>
  <c r="W23" i="5"/>
  <c r="Z3" i="5"/>
  <c r="X32" i="5"/>
  <c r="X4" i="5"/>
  <c r="Y41" i="5"/>
  <c r="U25" i="5"/>
  <c r="Z23" i="5"/>
  <c r="V20" i="5"/>
  <c r="X22" i="5"/>
  <c r="Y17" i="5"/>
  <c r="AA9" i="5"/>
  <c r="AB29" i="5"/>
  <c r="X35" i="5"/>
  <c r="AB19" i="5"/>
  <c r="U46" i="5"/>
  <c r="X21" i="5"/>
  <c r="Y43" i="5"/>
  <c r="AB47" i="5"/>
  <c r="W43" i="5"/>
  <c r="Z41" i="5"/>
  <c r="Y53" i="5"/>
  <c r="AA45" i="5"/>
  <c r="U17" i="5"/>
  <c r="W12" i="5"/>
  <c r="W33" i="5"/>
  <c r="AB16" i="5"/>
  <c r="AB34" i="5"/>
  <c r="V29" i="5"/>
  <c r="V47" i="5"/>
  <c r="AA24" i="5"/>
  <c r="X14" i="5"/>
  <c r="AB33" i="5"/>
  <c r="Y14" i="5"/>
  <c r="U43" i="5"/>
  <c r="V7" i="5"/>
  <c r="V25" i="5"/>
  <c r="AB26" i="5"/>
  <c r="Y26" i="5"/>
  <c r="AA3" i="5"/>
  <c r="E73" i="7" l="1"/>
  <c r="G8" i="8"/>
  <c r="E39" i="7"/>
  <c r="G6" i="8"/>
  <c r="I10" i="8"/>
  <c r="G107" i="7"/>
  <c r="J10" i="8" s="1"/>
  <c r="AB56" i="5"/>
  <c r="AB58" i="5"/>
  <c r="D124" i="7" s="1"/>
  <c r="Z56" i="5"/>
  <c r="Z58" i="5"/>
  <c r="D90" i="7" s="1"/>
  <c r="I11" i="8"/>
  <c r="G124" i="7"/>
  <c r="J11" i="8" s="1"/>
  <c r="I4" i="8"/>
  <c r="G5" i="7"/>
  <c r="J4" i="8" s="1"/>
  <c r="W56" i="5"/>
  <c r="I8" i="8"/>
  <c r="G73" i="7"/>
  <c r="J8" i="8" s="1"/>
  <c r="I5" i="8"/>
  <c r="G22" i="7"/>
  <c r="J5" i="8" s="1"/>
  <c r="X58" i="5"/>
  <c r="D56" i="7" s="1"/>
  <c r="X56" i="5"/>
  <c r="I7" i="8"/>
  <c r="G56" i="7"/>
  <c r="J7" i="8" s="1"/>
  <c r="AA56" i="5"/>
  <c r="AA58" i="5"/>
  <c r="D107" i="7" s="1"/>
  <c r="U58" i="5"/>
  <c r="D5" i="7" s="1"/>
  <c r="U56" i="5"/>
  <c r="I9" i="8"/>
  <c r="G90" i="7"/>
  <c r="J9" i="8" s="1"/>
  <c r="I6" i="8"/>
  <c r="G39" i="7"/>
  <c r="J6" i="8" s="1"/>
  <c r="V58" i="5"/>
  <c r="D22" i="7" s="1"/>
  <c r="V56" i="5"/>
  <c r="G9" i="8" l="1"/>
  <c r="K9" i="8" s="1"/>
  <c r="E90" i="7"/>
  <c r="G11" i="8"/>
  <c r="K11" i="8" s="1"/>
  <c r="E124" i="7"/>
  <c r="G7" i="8"/>
  <c r="K7" i="8" s="1"/>
  <c r="E56" i="7"/>
  <c r="K6" i="8"/>
  <c r="G5" i="8"/>
  <c r="K5" i="8" s="1"/>
  <c r="E22" i="7"/>
  <c r="H6" i="8"/>
  <c r="H39" i="7"/>
  <c r="K8" i="8"/>
  <c r="E5" i="7"/>
  <c r="G4" i="8"/>
  <c r="K4" i="8" s="1"/>
  <c r="E107" i="7"/>
  <c r="G10" i="8"/>
  <c r="K10" i="8" s="1"/>
  <c r="H8" i="8"/>
  <c r="H73" i="7"/>
  <c r="H5" i="8" l="1"/>
  <c r="H22" i="7"/>
  <c r="R5" i="8"/>
  <c r="O5" i="8"/>
  <c r="R8" i="8"/>
  <c r="O8" i="8"/>
  <c r="H7" i="8"/>
  <c r="H56" i="7"/>
  <c r="R7" i="8"/>
  <c r="O7" i="8"/>
  <c r="L8" i="8"/>
  <c r="K73" i="7"/>
  <c r="R10" i="8"/>
  <c r="O10" i="8"/>
  <c r="H11" i="8"/>
  <c r="H124" i="7"/>
  <c r="L6" i="8"/>
  <c r="K39" i="7"/>
  <c r="R6" i="8"/>
  <c r="O6" i="8"/>
  <c r="R11" i="8"/>
  <c r="O11" i="8"/>
  <c r="H10" i="8"/>
  <c r="H107" i="7"/>
  <c r="R4" i="8"/>
  <c r="O4" i="8"/>
  <c r="H9" i="8"/>
  <c r="H90" i="7"/>
  <c r="H4" i="8"/>
  <c r="H5" i="7"/>
  <c r="R9" i="8"/>
  <c r="O9" i="8"/>
  <c r="L7" i="8" l="1"/>
  <c r="K56" i="7"/>
  <c r="L10" i="8"/>
  <c r="K107" i="7"/>
  <c r="L4" i="8"/>
  <c r="K5" i="7"/>
  <c r="L11" i="8"/>
  <c r="K124" i="7"/>
  <c r="P8" i="8"/>
  <c r="C150" i="7"/>
  <c r="P150" i="7"/>
  <c r="M150" i="7"/>
  <c r="D150" i="7"/>
  <c r="K150" i="7"/>
  <c r="H150" i="7"/>
  <c r="N150" i="7"/>
  <c r="I150" i="7"/>
  <c r="J150" i="7"/>
  <c r="R150" i="7"/>
  <c r="Q150" i="7"/>
  <c r="F150" i="7"/>
  <c r="O150" i="7"/>
  <c r="E150" i="7"/>
  <c r="L150" i="7"/>
  <c r="G150" i="7"/>
  <c r="S150" i="7"/>
  <c r="L148" i="7"/>
  <c r="N148" i="7"/>
  <c r="P6" i="8"/>
  <c r="M148" i="7"/>
  <c r="K148" i="7"/>
  <c r="P148" i="7"/>
  <c r="G148" i="7"/>
  <c r="I148" i="7"/>
  <c r="S148" i="7"/>
  <c r="O148" i="7"/>
  <c r="E148" i="7"/>
  <c r="Q148" i="7"/>
  <c r="H148" i="7"/>
  <c r="C148" i="7"/>
  <c r="D148" i="7"/>
  <c r="F148" i="7"/>
  <c r="R148" i="7"/>
  <c r="J148" i="7"/>
  <c r="L9" i="8"/>
  <c r="K90" i="7"/>
  <c r="L5" i="8"/>
  <c r="K22" i="7"/>
  <c r="D147" i="7" l="1"/>
  <c r="S147" i="7"/>
  <c r="P5" i="8"/>
  <c r="P147" i="7"/>
  <c r="G147" i="7"/>
  <c r="J147" i="7"/>
  <c r="F147" i="7"/>
  <c r="M147" i="7"/>
  <c r="L147" i="7"/>
  <c r="C147" i="7"/>
  <c r="E147" i="7"/>
  <c r="Q147" i="7"/>
  <c r="H147" i="7"/>
  <c r="R147" i="7"/>
  <c r="I147" i="7"/>
  <c r="N147" i="7"/>
  <c r="O147" i="7"/>
  <c r="K147" i="7"/>
  <c r="P11" i="8"/>
  <c r="M153" i="7"/>
  <c r="J153" i="7"/>
  <c r="S153" i="7"/>
  <c r="D153" i="7"/>
  <c r="N153" i="7"/>
  <c r="P153" i="7"/>
  <c r="K153" i="7"/>
  <c r="F153" i="7"/>
  <c r="I153" i="7"/>
  <c r="L153" i="7"/>
  <c r="H153" i="7"/>
  <c r="E153" i="7"/>
  <c r="R153" i="7"/>
  <c r="Q153" i="7"/>
  <c r="C153" i="7"/>
  <c r="O153" i="7"/>
  <c r="G153" i="7"/>
  <c r="P4" i="8"/>
  <c r="L146" i="7"/>
  <c r="K146" i="7"/>
  <c r="E146" i="7"/>
  <c r="H146" i="7"/>
  <c r="F146" i="7"/>
  <c r="M146" i="7"/>
  <c r="Q146" i="7"/>
  <c r="I146" i="7"/>
  <c r="N146" i="7"/>
  <c r="O146" i="7"/>
  <c r="P146" i="7"/>
  <c r="G146" i="7"/>
  <c r="D146" i="7"/>
  <c r="R146" i="7"/>
  <c r="J146" i="7"/>
  <c r="S146" i="7"/>
  <c r="C146" i="7"/>
  <c r="P152" i="7"/>
  <c r="D152" i="7"/>
  <c r="Q152" i="7"/>
  <c r="F152" i="7"/>
  <c r="E152" i="7"/>
  <c r="C152" i="7"/>
  <c r="P10" i="8"/>
  <c r="R152" i="7"/>
  <c r="O152" i="7"/>
  <c r="L152" i="7"/>
  <c r="N152" i="7"/>
  <c r="K152" i="7"/>
  <c r="G152" i="7"/>
  <c r="M152" i="7"/>
  <c r="I152" i="7"/>
  <c r="S152" i="7"/>
  <c r="J152" i="7"/>
  <c r="H152" i="7"/>
  <c r="I151" i="7"/>
  <c r="K151" i="7"/>
  <c r="J151" i="7"/>
  <c r="P9" i="8"/>
  <c r="H151" i="7"/>
  <c r="L151" i="7"/>
  <c r="S151" i="7"/>
  <c r="P151" i="7"/>
  <c r="R151" i="7"/>
  <c r="N151" i="7"/>
  <c r="E151" i="7"/>
  <c r="G151" i="7"/>
  <c r="Q151" i="7"/>
  <c r="D151" i="7"/>
  <c r="M151" i="7"/>
  <c r="O151" i="7"/>
  <c r="F151" i="7"/>
  <c r="C151" i="7"/>
  <c r="S149" i="7"/>
  <c r="G149" i="7"/>
  <c r="I149" i="7"/>
  <c r="P7" i="8"/>
  <c r="H149" i="7"/>
  <c r="E149" i="7"/>
  <c r="K149" i="7"/>
  <c r="Q149" i="7"/>
  <c r="O149" i="7"/>
  <c r="P149" i="7"/>
  <c r="C149" i="7"/>
  <c r="F149" i="7"/>
  <c r="L149" i="7"/>
  <c r="R149" i="7"/>
  <c r="N149" i="7"/>
  <c r="D149" i="7"/>
  <c r="M149" i="7"/>
  <c r="J149" i="7"/>
  <c r="P155" i="7" l="1"/>
  <c r="O155" i="7"/>
  <c r="I155" i="7"/>
  <c r="Q155" i="7"/>
  <c r="M155" i="7"/>
  <c r="F155" i="7"/>
  <c r="J155" i="7"/>
  <c r="E155" i="7"/>
  <c r="N155" i="7"/>
  <c r="H155" i="7"/>
  <c r="R155" i="7"/>
  <c r="D155" i="7"/>
  <c r="L155" i="7"/>
  <c r="C155" i="7"/>
  <c r="S155" i="7"/>
  <c r="K155" i="7"/>
  <c r="G155" i="7"/>
</calcChain>
</file>

<file path=xl/sharedStrings.xml><?xml version="1.0" encoding="utf-8"?>
<sst xmlns="http://schemas.openxmlformats.org/spreadsheetml/2006/main" count="454" uniqueCount="138">
  <si>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</si>
  <si>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</si>
  <si>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</si>
  <si>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</si>
  <si>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</si>
  <si>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</si>
  <si>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</si>
  <si>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</si>
  <si>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</si>
  <si>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</si>
  <si>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</si>
  <si>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</si>
  <si>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</si>
  <si>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</si>
  <si>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</si>
  <si>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</si>
  <si>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</si>
  <si>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</si>
  <si>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</si>
  <si>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</si>
  <si>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</si>
  <si>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</si>
  <si>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</si>
  <si>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</si>
  <si>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</si>
  <si>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</si>
  <si>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</si>
  <si>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</si>
  <si>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MEE</t>
  </si>
  <si>
    <t>CO3</t>
  </si>
  <si>
    <t>Subject_Name</t>
  </si>
  <si>
    <t>PCE</t>
  </si>
  <si>
    <t>CO4</t>
  </si>
  <si>
    <t>Subject_Code</t>
  </si>
  <si>
    <t>19MEE444</t>
  </si>
  <si>
    <t>CO5</t>
  </si>
  <si>
    <t>Section</t>
  </si>
  <si>
    <t>A</t>
  </si>
  <si>
    <t>CO6</t>
  </si>
  <si>
    <t>Semester</t>
  </si>
  <si>
    <t>Even</t>
  </si>
  <si>
    <t>CO7</t>
  </si>
  <si>
    <t>Number_of_Students</t>
  </si>
  <si>
    <t>CO8</t>
  </si>
  <si>
    <t>Number_of_COs</t>
  </si>
  <si>
    <t>Variables</t>
  </si>
  <si>
    <t>Indirect CO Assessment</t>
  </si>
  <si>
    <t>Default Threshold %</t>
  </si>
  <si>
    <t>COs</t>
  </si>
  <si>
    <t>Indirect %</t>
  </si>
  <si>
    <t>Internal %</t>
  </si>
  <si>
    <t>External %</t>
  </si>
  <si>
    <t>Direct %</t>
  </si>
  <si>
    <t>Target CO Attainment %</t>
  </si>
  <si>
    <t>Component Details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</si>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</sst>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1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0" xfId="0" applyFill="1"/>
    <xf numFmtId="0" fontId="1" fillId="1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11" borderId="1" xfId="0" applyFill="1" applyBorder="1"/>
    <xf numFmtId="0" fontId="1" fillId="0" borderId="0" xfId="0" applyFont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textRotation="90" wrapText="1"/>
    </xf>
    <xf numFmtId="0" fontId="1" fillId="17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7">
    <dxf>
      <border outline="0">
        <left style="thin">
          <color rgb="FF000000"/>
        </left>
        <bottom style="thin">
          <color rgb="FF000000"/>
        </bottom>
      </border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_PO" displayName="CO_PO" ref="D2:U10">
  <autoFilter ref="D2:U10" xr:uid="{00000000-0009-0000-0100-000001000000}"/>
  <tableColumns count="18">
    <tableColumn id="4" xr3:uid="{00000000-0010-0000-0000-000004000000}" name="COs\POs"/>
    <tableColumn id="5" xr3:uid="{00000000-0010-0000-0000-000005000000}" name="PO1   "/>
    <tableColumn id="6" xr3:uid="{00000000-0010-0000-0000-000006000000}" name="PO2   "/>
    <tableColumn id="7" xr3:uid="{00000000-0010-0000-0000-000007000000}" name="PO3   "/>
    <tableColumn id="8" xr3:uid="{00000000-0010-0000-0000-000008000000}" name="PO4   "/>
    <tableColumn id="9" xr3:uid="{00000000-0010-0000-0000-000009000000}" name="PO5   "/>
    <tableColumn id="10" xr3:uid="{00000000-0010-0000-0000-00000A000000}" name="PO6   "/>
    <tableColumn id="11" xr3:uid="{00000000-0010-0000-0000-00000B000000}" name="PO7   "/>
    <tableColumn id="12" xr3:uid="{00000000-0010-0000-0000-00000C000000}" name="PO8   "/>
    <tableColumn id="13" xr3:uid="{00000000-0010-0000-0000-00000D000000}" name="PO9   "/>
    <tableColumn id="14" xr3:uid="{00000000-0010-0000-0000-00000E000000}" name="PO10   "/>
    <tableColumn id="15" xr3:uid="{00000000-0010-0000-0000-00000F000000}" name="PO11   "/>
    <tableColumn id="16" xr3:uid="{00000000-0010-0000-0000-000010000000}" name="PO12   "/>
    <tableColumn id="17" xr3:uid="{00000000-0010-0000-0000-000011000000}" name="PSO1"/>
    <tableColumn id="18" xr3:uid="{00000000-0010-0000-0000-000012000000}" name="PSO2"/>
    <tableColumn id="19" xr3:uid="{00000000-0010-0000-0000-000013000000}" name="PSO3"/>
    <tableColumn id="20" xr3:uid="{00000000-0010-0000-0000-000014000000}" name="PSO4"/>
    <tableColumn id="21" xr3:uid="{00000000-0010-0000-0000-000015000000}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_studentmarks_A_CA_I" displayName="cummulative_studentmarks_A_CA_I" ref="H10:O57">
  <autoFilter ref="H10:O57" xr:uid="{00000000-0009-0000-0100-000009000000}"/>
  <tableColumns count="8">
    <tableColumn id="8" xr3:uid="{00000000-0010-0000-0800-000008000000}" name="CO1"/>
    <tableColumn id="9" xr3:uid="{00000000-0010-0000-0800-000009000000}" name="CO2"/>
    <tableColumn id="10" xr3:uid="{00000000-0010-0000-0800-00000A000000}" name="CO3"/>
    <tableColumn id="11" xr3:uid="{00000000-0010-0000-0800-00000B000000}" name="CO4"/>
    <tableColumn id="12" xr3:uid="{00000000-0010-0000-0800-00000C000000}" name="CO5"/>
    <tableColumn id="13" xr3:uid="{00000000-0010-0000-0800-00000D000000}" name="CO6"/>
    <tableColumn id="14" xr3:uid="{00000000-0010-0000-0800-00000E000000}" name="CO7"/>
    <tableColumn id="15" xr3:uid="{00000000-0010-0000-0800-00000F000000}" name="CO8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qn_co_mm_btl_A_EndSem_E" displayName="qn_co_mm_btl_A_EndSem_E" ref="C2:O7">
  <autoFilter ref="C2:O7" xr:uid="{00000000-0009-0000-0100-00000A000000}"/>
  <tableColumns count="13"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tudentmarks_A_EndSem_E" displayName="studentmarks_A_EndSem_E" ref="C10:O57">
  <autoFilter ref="C10:O57" xr:uid="{00000000-0009-0000-0100-00000B000000}"/>
  <tableColumns count="13">
    <tableColumn id="3" xr3:uid="{00000000-0010-0000-0A00-000003000000}" name="Q1"/>
    <tableColumn id="4" xr3:uid="{00000000-0010-0000-0A00-000004000000}" name="Q2"/>
    <tableColumn id="5" xr3:uid="{00000000-0010-0000-0A00-000005000000}" name="Q3"/>
    <tableColumn id="6" xr3:uid="{00000000-0010-0000-0A00-000006000000}" name="Q4"/>
    <tableColumn id="7" xr3:uid="{00000000-0010-0000-0A00-000007000000}" name="Q5"/>
    <tableColumn id="8" xr3:uid="{00000000-0010-0000-0A00-000008000000}" name="Q6"/>
    <tableColumn id="9" xr3:uid="{00000000-0010-0000-0A00-000009000000}" name="Q7"/>
    <tableColumn id="10" xr3:uid="{00000000-0010-0000-0A00-00000A000000}" name="Q8"/>
    <tableColumn id="11" xr3:uid="{00000000-0010-0000-0A00-00000B000000}" name="Q9"/>
    <tableColumn id="12" xr3:uid="{00000000-0010-0000-0A00-00000C000000}" name="Q10"/>
    <tableColumn id="13" xr3:uid="{00000000-0010-0000-0A00-00000D000000}" name="Q11"/>
    <tableColumn id="14" xr3:uid="{00000000-0010-0000-0A00-00000E000000}" name="Q12"/>
    <tableColumn id="15" xr3:uid="{00000000-0010-0000-0A00-00000F000000}" name="Q1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_co_mm_btl_A_EndSem_E" displayName="cummulative_co_mm_btl_A_EndSem_E" ref="Q2:X4">
  <autoFilter ref="Q2:X4" xr:uid="{00000000-0009-0000-0100-00000C000000}"/>
  <tableColumns count="8">
    <tableColumn id="17" xr3:uid="{00000000-0010-0000-0B00-000011000000}" name="CO1"/>
    <tableColumn id="18" xr3:uid="{00000000-0010-0000-0B00-000012000000}" name="CO2"/>
    <tableColumn id="19" xr3:uid="{00000000-0010-0000-0B00-000013000000}" name="CO3"/>
    <tableColumn id="20" xr3:uid="{00000000-0010-0000-0B00-000014000000}" name="CO4"/>
    <tableColumn id="21" xr3:uid="{00000000-0010-0000-0B00-000015000000}" name="CO5"/>
    <tableColumn id="22" xr3:uid="{00000000-0010-0000-0B00-000016000000}" name="CO6"/>
    <tableColumn id="23" xr3:uid="{00000000-0010-0000-0B00-000017000000}" name="CO7"/>
    <tableColumn id="24" xr3:uid="{00000000-0010-0000-0B00-000018000000}" name="CO8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_studentmarks_A_EndSem_E" displayName="cummulative_studentmarks_A_EndSem_E" ref="Q10:X57">
  <autoFilter ref="Q10:X57" xr:uid="{00000000-0009-0000-0100-00000D000000}"/>
  <tableColumns count="8">
    <tableColumn id="17" xr3:uid="{00000000-0010-0000-0C00-000011000000}" name="CO1"/>
    <tableColumn id="18" xr3:uid="{00000000-0010-0000-0C00-000012000000}" name="CO2"/>
    <tableColumn id="19" xr3:uid="{00000000-0010-0000-0C00-000013000000}" name="CO3"/>
    <tableColumn id="20" xr3:uid="{00000000-0010-0000-0C00-000014000000}" name="CO4"/>
    <tableColumn id="21" xr3:uid="{00000000-0010-0000-0C00-000015000000}" name="CO5"/>
    <tableColumn id="22" xr3:uid="{00000000-0010-0000-0C00-000016000000}" name="CO6"/>
    <tableColumn id="23" xr3:uid="{00000000-0010-0000-0C00-000017000000}" name="CO7"/>
    <tableColumn id="24" xr3:uid="{00000000-0010-0000-0C00-000018000000}" name="CO8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_P1_I_ComponentData" displayName="A_P1_I_ComponentData" ref="A2:H4">
  <autoFilter ref="A2:H4" xr:uid="{00000000-0009-0000-0100-00000E000000}"/>
  <tableColumns count="8">
    <tableColumn id="1" xr3:uid="{00000000-0010-0000-0D00-000001000000}" name="CO1"/>
    <tableColumn id="2" xr3:uid="{00000000-0010-0000-0D00-000002000000}" name="CO2"/>
    <tableColumn id="3" xr3:uid="{00000000-0010-0000-0D00-000003000000}" name="CO3"/>
    <tableColumn id="4" xr3:uid="{00000000-0010-0000-0D00-000004000000}" name="CO4"/>
    <tableColumn id="5" xr3:uid="{00000000-0010-0000-0D00-000005000000}" name="CO5"/>
    <tableColumn id="6" xr3:uid="{00000000-0010-0000-0D00-000006000000}" name="CO6"/>
    <tableColumn id="7" xr3:uid="{00000000-0010-0000-0D00-000007000000}" name="CO7"/>
    <tableColumn id="8" xr3:uid="{00000000-0010-0000-0D00-000008000000}" name="CO8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_P1_I_StudentMarks" displayName="A_P1_I_StudentMarks" ref="A6:H53">
  <autoFilter ref="A6:H53" xr:uid="{00000000-0009-0000-0100-00000F000000}"/>
  <tableColumns count="8">
    <tableColumn id="1" xr3:uid="{00000000-0010-0000-0E00-000001000000}" name="CO1"/>
    <tableColumn id="2" xr3:uid="{00000000-0010-0000-0E00-000002000000}" name="CO2"/>
    <tableColumn id="3" xr3:uid="{00000000-0010-0000-0E00-000003000000}" name="CO3"/>
    <tableColumn id="4" xr3:uid="{00000000-0010-0000-0E00-000004000000}" name="CO4"/>
    <tableColumn id="5" xr3:uid="{00000000-0010-0000-0E00-000005000000}" name="CO5"/>
    <tableColumn id="6" xr3:uid="{00000000-0010-0000-0E00-000006000000}" name="CO6"/>
    <tableColumn id="7" xr3:uid="{00000000-0010-0000-0E00-000007000000}" name="CO7"/>
    <tableColumn id="8" xr3:uid="{00000000-0010-0000-0E00-000008000000}" name="CO8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_CA_I_ComponentData" displayName="A_CA_I_ComponentData" ref="J2:Q4">
  <autoFilter ref="J2:Q4" xr:uid="{00000000-0009-0000-0100-000010000000}"/>
  <tableColumns count="8">
    <tableColumn id="10" xr3:uid="{00000000-0010-0000-0F00-00000A000000}" name="CO1"/>
    <tableColumn id="11" xr3:uid="{00000000-0010-0000-0F00-00000B000000}" name="CO2"/>
    <tableColumn id="12" xr3:uid="{00000000-0010-0000-0F00-00000C000000}" name="CO3"/>
    <tableColumn id="13" xr3:uid="{00000000-0010-0000-0F00-00000D000000}" name="CO4"/>
    <tableColumn id="14" xr3:uid="{00000000-0010-0000-0F00-00000E000000}" name="CO5"/>
    <tableColumn id="15" xr3:uid="{00000000-0010-0000-0F00-00000F000000}" name="CO6"/>
    <tableColumn id="16" xr3:uid="{00000000-0010-0000-0F00-000010000000}" name="CO7"/>
    <tableColumn id="17" xr3:uid="{00000000-0010-0000-0F00-000011000000}" name="CO8"/>
  </tableColumns>
  <tableStyleInfo name="TableStyleMedium3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_CA_I_StudentMarks" displayName="A_CA_I_StudentMarks" ref="J6:Q53">
  <autoFilter ref="J6:Q53" xr:uid="{00000000-0009-0000-0100-000011000000}"/>
  <tableColumns count="8">
    <tableColumn id="10" xr3:uid="{00000000-0010-0000-1000-00000A000000}" name="CO1"/>
    <tableColumn id="11" xr3:uid="{00000000-0010-0000-1000-00000B000000}" name="CO2"/>
    <tableColumn id="12" xr3:uid="{00000000-0010-0000-1000-00000C000000}" name="CO3"/>
    <tableColumn id="13" xr3:uid="{00000000-0010-0000-1000-00000D000000}" name="CO4"/>
    <tableColumn id="14" xr3:uid="{00000000-0010-0000-1000-00000E000000}" name="CO5"/>
    <tableColumn id="15" xr3:uid="{00000000-0010-0000-1000-00000F000000}" name="CO6"/>
    <tableColumn id="16" xr3:uid="{00000000-0010-0000-1000-000010000000}" name="CO7"/>
    <tableColumn id="17" xr3:uid="{00000000-0010-0000-1000-000011000000}" name="CO8"/>
  </tableColumns>
  <tableStyleInfo name="TableStyleMedium3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mbined_ComponentData_I" displayName="Combined_ComponentData_I" ref="U2:AB4">
  <autoFilter ref="U2:AB4" xr:uid="{00000000-0009-0000-0100-000012000000}"/>
  <tableColumns count="8">
    <tableColumn id="21" xr3:uid="{00000000-0010-0000-1100-000015000000}" name="CO1"/>
    <tableColumn id="22" xr3:uid="{00000000-0010-0000-1100-000016000000}" name="CO2"/>
    <tableColumn id="23" xr3:uid="{00000000-0010-0000-1100-000017000000}" name="CO3"/>
    <tableColumn id="24" xr3:uid="{00000000-0010-0000-1100-000018000000}" name="CO4"/>
    <tableColumn id="25" xr3:uid="{00000000-0010-0000-1100-000019000000}" name="CO5"/>
    <tableColumn id="26" xr3:uid="{00000000-0010-0000-1100-00001A000000}" name="CO6"/>
    <tableColumn id="27" xr3:uid="{00000000-0010-0000-1100-00001B000000}" name="CO7"/>
    <tableColumn id="28" xr3:uid="{00000000-0010-0000-1100-00001C000000}" name="CO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266D6FC-8586-4B53-B0E1-1A9CFB2D6C84}" name="Table27" displayName="Table27" ref="A21:B24" totalsRowShown="0" tableBorderDxfId="0">
  <autoFilter ref="A21:B24" xr:uid="{E266D6FC-8586-4B53-B0E1-1A9CFB2D6C84}"/>
  <tableColumns count="2">
    <tableColumn id="1" xr3:uid="{30C38165-6128-420C-92BE-86279ADAD2F3}" name="Component Details"/>
    <tableColumn id="2" xr3:uid="{7CA9D863-D75B-42B3-ADFC-B71BA662A573}" name="Questions"/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mbined_StudentMarks_I" displayName="Combined_StudentMarks_I" ref="U6:AB53">
  <autoFilter ref="U6:AB53" xr:uid="{00000000-0009-0000-0100-000013000000}"/>
  <tableColumns count="8">
    <tableColumn id="21" xr3:uid="{00000000-0010-0000-1200-000015000000}" name="CO1"/>
    <tableColumn id="22" xr3:uid="{00000000-0010-0000-1200-000016000000}" name="CO2"/>
    <tableColumn id="23" xr3:uid="{00000000-0010-0000-1200-000017000000}" name="CO3"/>
    <tableColumn id="24" xr3:uid="{00000000-0010-0000-1200-000018000000}" name="CO4"/>
    <tableColumn id="25" xr3:uid="{00000000-0010-0000-1200-000019000000}" name="CO5"/>
    <tableColumn id="26" xr3:uid="{00000000-0010-0000-1200-00001A000000}" name="CO6"/>
    <tableColumn id="27" xr3:uid="{00000000-0010-0000-1200-00001B000000}" name="CO7"/>
    <tableColumn id="28" xr3:uid="{00000000-0010-0000-1200-00001C000000}" name="CO8"/>
  </tableColumns>
  <tableStyleInfo name="TableStyleMedium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inal_attainment_I" displayName="Final_attainment_I" ref="U55:AB58">
  <autoFilter ref="U55:AB58" xr:uid="{00000000-0009-0000-0100-000014000000}"/>
  <tableColumns count="8">
    <tableColumn id="21" xr3:uid="{00000000-0010-0000-1300-000015000000}" name="CO1"/>
    <tableColumn id="22" xr3:uid="{00000000-0010-0000-1300-000016000000}" name="CO2"/>
    <tableColumn id="23" xr3:uid="{00000000-0010-0000-1300-000017000000}" name="CO3"/>
    <tableColumn id="24" xr3:uid="{00000000-0010-0000-1300-000018000000}" name="CO4"/>
    <tableColumn id="25" xr3:uid="{00000000-0010-0000-1300-000019000000}" name="CO5"/>
    <tableColumn id="26" xr3:uid="{00000000-0010-0000-1300-00001A000000}" name="CO6"/>
    <tableColumn id="27" xr3:uid="{00000000-0010-0000-1300-00001B000000}" name="CO7"/>
    <tableColumn id="28" xr3:uid="{00000000-0010-0000-1300-00001C000000}" name="CO8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A_EndSem_E_ComponentData" displayName="A_EndSem_E_ComponentData" ref="A2:H4">
  <autoFilter ref="A2:H4" xr:uid="{00000000-0009-0000-0100-000015000000}"/>
  <tableColumns count="8">
    <tableColumn id="1" xr3:uid="{00000000-0010-0000-1400-000001000000}" name="CO1"/>
    <tableColumn id="2" xr3:uid="{00000000-0010-0000-1400-000002000000}" name="CO2"/>
    <tableColumn id="3" xr3:uid="{00000000-0010-0000-1400-000003000000}" name="CO3"/>
    <tableColumn id="4" xr3:uid="{00000000-0010-0000-1400-000004000000}" name="CO4"/>
    <tableColumn id="5" xr3:uid="{00000000-0010-0000-1400-000005000000}" name="CO5"/>
    <tableColumn id="6" xr3:uid="{00000000-0010-0000-1400-000006000000}" name="CO6"/>
    <tableColumn id="7" xr3:uid="{00000000-0010-0000-1400-000007000000}" name="CO7"/>
    <tableColumn id="8" xr3:uid="{00000000-0010-0000-1400-000008000000}" name="CO8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_EndSem_E_StudentMarks" displayName="A_EndSem_E_StudentMarks" ref="A6:H53">
  <autoFilter ref="A6:H53" xr:uid="{00000000-0009-0000-0100-000016000000}"/>
  <tableColumns count="8">
    <tableColumn id="1" xr3:uid="{00000000-0010-0000-1500-000001000000}" name="CO1"/>
    <tableColumn id="2" xr3:uid="{00000000-0010-0000-1500-000002000000}" name="CO2"/>
    <tableColumn id="3" xr3:uid="{00000000-0010-0000-1500-000003000000}" name="CO3"/>
    <tableColumn id="4" xr3:uid="{00000000-0010-0000-1500-000004000000}" name="CO4"/>
    <tableColumn id="5" xr3:uid="{00000000-0010-0000-1500-000005000000}" name="CO5"/>
    <tableColumn id="6" xr3:uid="{00000000-0010-0000-1500-000006000000}" name="CO6"/>
    <tableColumn id="7" xr3:uid="{00000000-0010-0000-1500-000007000000}" name="CO7"/>
    <tableColumn id="8" xr3:uid="{00000000-0010-0000-1500-000008000000}" name="CO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mbined_ComponentData_E" displayName="Combined_ComponentData_E" ref="L2:S4">
  <autoFilter ref="L2:S4" xr:uid="{00000000-0009-0000-0100-000017000000}"/>
  <tableColumns count="8">
    <tableColumn id="12" xr3:uid="{00000000-0010-0000-1600-00000C000000}" name="CO1"/>
    <tableColumn id="13" xr3:uid="{00000000-0010-0000-1600-00000D000000}" name="CO2"/>
    <tableColumn id="14" xr3:uid="{00000000-0010-0000-1600-00000E000000}" name="CO3"/>
    <tableColumn id="15" xr3:uid="{00000000-0010-0000-1600-00000F000000}" name="CO4"/>
    <tableColumn id="16" xr3:uid="{00000000-0010-0000-1600-000010000000}" name="CO5"/>
    <tableColumn id="17" xr3:uid="{00000000-0010-0000-1600-000011000000}" name="CO6"/>
    <tableColumn id="18" xr3:uid="{00000000-0010-0000-1600-000012000000}" name="CO7"/>
    <tableColumn id="19" xr3:uid="{00000000-0010-0000-1600-000013000000}" name="CO8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bined_StudentMarks_E" displayName="Combined_StudentMarks_E" ref="L6:S53">
  <autoFilter ref="L6:S53" xr:uid="{00000000-0009-0000-0100-000018000000}"/>
  <tableColumns count="8">
    <tableColumn id="12" xr3:uid="{00000000-0010-0000-1700-00000C000000}" name="CO1"/>
    <tableColumn id="13" xr3:uid="{00000000-0010-0000-1700-00000D000000}" name="CO2"/>
    <tableColumn id="14" xr3:uid="{00000000-0010-0000-1700-00000E000000}" name="CO3"/>
    <tableColumn id="15" xr3:uid="{00000000-0010-0000-1700-00000F000000}" name="CO4"/>
    <tableColumn id="16" xr3:uid="{00000000-0010-0000-1700-000010000000}" name="CO5"/>
    <tableColumn id="17" xr3:uid="{00000000-0010-0000-1700-000011000000}" name="CO6"/>
    <tableColumn id="18" xr3:uid="{00000000-0010-0000-1700-000012000000}" name="CO7"/>
    <tableColumn id="19" xr3:uid="{00000000-0010-0000-1700-000013000000}" name="CO8"/>
  </tableColumns>
  <tableStyleInfo name="TableStyleMedium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inal_attainment_E" displayName="Final_attainment_E" ref="L55:S58">
  <autoFilter ref="L55:S58" xr:uid="{00000000-0009-0000-0100-000019000000}"/>
  <tableColumns count="8">
    <tableColumn id="12" xr3:uid="{00000000-0010-0000-1800-00000C000000}" name="CO1"/>
    <tableColumn id="13" xr3:uid="{00000000-0010-0000-1800-00000D000000}" name="CO2"/>
    <tableColumn id="14" xr3:uid="{00000000-0010-0000-1800-00000E000000}" name="CO3"/>
    <tableColumn id="15" xr3:uid="{00000000-0010-0000-1800-00000F000000}" name="CO4"/>
    <tableColumn id="16" xr3:uid="{00000000-0010-0000-1800-000010000000}" name="CO5"/>
    <tableColumn id="17" xr3:uid="{00000000-0010-0000-1800-000011000000}" name="CO6"/>
    <tableColumn id="18" xr3:uid="{00000000-0010-0000-1800-000012000000}" name="CO7"/>
    <tableColumn id="19" xr3:uid="{00000000-0010-0000-1800-000013000000}" name="CO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n_co_mm_btl_A_P1_I" displayName="qn_co_mm_btl_A_P1_I" ref="C2:I7">
  <autoFilter ref="C2:I7" xr:uid="{00000000-0009-0000-0100-000002000000}"/>
  <tableColumns count="7"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udentmarks_A_P1_I" displayName="studentmarks_A_P1_I" ref="C10:I57">
  <autoFilter ref="C10:I57" xr:uid="{00000000-0009-0000-0100-000003000000}"/>
  <tableColumns count="7">
    <tableColumn id="3" xr3:uid="{00000000-0010-0000-0200-000003000000}" name="Q1"/>
    <tableColumn id="4" xr3:uid="{00000000-0010-0000-0200-000004000000}" name="Q2"/>
    <tableColumn id="5" xr3:uid="{00000000-0010-0000-0200-000005000000}" name="Q3"/>
    <tableColumn id="6" xr3:uid="{00000000-0010-0000-0200-000006000000}" name="Q4"/>
    <tableColumn id="7" xr3:uid="{00000000-0010-0000-0200-000007000000}" name="Q5"/>
    <tableColumn id="8" xr3:uid="{00000000-0010-0000-0200-000008000000}" name="Q6"/>
    <tableColumn id="9" xr3:uid="{00000000-0010-0000-0200-000009000000}" name="Q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_co_mm_btl_A_P1_I" displayName="cummulative_co_mm_btl_A_P1_I" ref="K2:R4">
  <autoFilter ref="K2:R4" xr:uid="{00000000-0009-0000-0100-000004000000}"/>
  <tableColumns count="8">
    <tableColumn id="11" xr3:uid="{00000000-0010-0000-0300-00000B000000}" name="CO1"/>
    <tableColumn id="12" xr3:uid="{00000000-0010-0000-0300-00000C000000}" name="CO2"/>
    <tableColumn id="13" xr3:uid="{00000000-0010-0000-0300-00000D000000}" name="CO3"/>
    <tableColumn id="14" xr3:uid="{00000000-0010-0000-0300-00000E000000}" name="CO4"/>
    <tableColumn id="15" xr3:uid="{00000000-0010-0000-0300-00000F000000}" name="CO5"/>
    <tableColumn id="16" xr3:uid="{00000000-0010-0000-0300-000010000000}" name="CO6"/>
    <tableColumn id="17" xr3:uid="{00000000-0010-0000-0300-000011000000}" name="CO7"/>
    <tableColumn id="18" xr3:uid="{00000000-0010-0000-0300-000012000000}" name="CO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mmulative_studentmarks_A_P1_I" displayName="cummulative_studentmarks_A_P1_I" ref="K10:R57">
  <autoFilter ref="K10:R57" xr:uid="{00000000-0009-0000-0100-000005000000}"/>
  <tableColumns count="8">
    <tableColumn id="11" xr3:uid="{00000000-0010-0000-0400-00000B000000}" name="CO1"/>
    <tableColumn id="12" xr3:uid="{00000000-0010-0000-0400-00000C000000}" name="CO2"/>
    <tableColumn id="13" xr3:uid="{00000000-0010-0000-0400-00000D000000}" name="CO3"/>
    <tableColumn id="14" xr3:uid="{00000000-0010-0000-0400-00000E000000}" name="CO4"/>
    <tableColumn id="15" xr3:uid="{00000000-0010-0000-0400-00000F000000}" name="CO5"/>
    <tableColumn id="16" xr3:uid="{00000000-0010-0000-0400-000010000000}" name="CO6"/>
    <tableColumn id="17" xr3:uid="{00000000-0010-0000-0400-000011000000}" name="CO7"/>
    <tableColumn id="18" xr3:uid="{00000000-0010-0000-0400-000012000000}" name="CO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A_CA_I" displayName="qn_co_mm_btl_A_CA_I" ref="C2:F7">
  <autoFilter ref="C2:F7" xr:uid="{00000000-0009-0000-0100-000006000000}"/>
  <tableColumns count="4"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A_CA_I" displayName="studentmarks_A_CA_I" ref="C10:F57">
  <autoFilter ref="C10:F57" xr:uid="{00000000-0009-0000-0100-000007000000}"/>
  <tableColumns count="4"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_co_mm_btl_A_CA_I" displayName="cummulative_co_mm_btl_A_CA_I" ref="H2:O4">
  <autoFilter ref="H2:O4" xr:uid="{00000000-0009-0000-0100-000008000000}"/>
  <tableColumns count="8">
    <tableColumn id="8" xr3:uid="{00000000-0010-0000-0700-000008000000}" name="CO1"/>
    <tableColumn id="9" xr3:uid="{00000000-0010-0000-0700-000009000000}" name="CO2"/>
    <tableColumn id="10" xr3:uid="{00000000-0010-0000-0700-00000A000000}" name="CO3"/>
    <tableColumn id="11" xr3:uid="{00000000-0010-0000-0700-00000B000000}" name="CO4"/>
    <tableColumn id="12" xr3:uid="{00000000-0010-0000-0700-00000C000000}" name="CO5"/>
    <tableColumn id="13" xr3:uid="{00000000-0010-0000-0700-00000D000000}" name="CO6"/>
    <tableColumn id="14" xr3:uid="{00000000-0010-0000-0700-00000E000000}" name="CO7"/>
    <tableColumn id="15" xr3:uid="{00000000-0010-0000-0700-00000F000000}" name="CO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A7" workbookViewId="0">
      <selection activeCell="G14" sqref="G14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39" t="s">
        <v>0</v>
      </c>
      <c r="B1" s="44"/>
      <c r="C1" s="3"/>
      <c r="D1" s="41" t="s">
        <v>1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 x14ac:dyDescent="0.3">
      <c r="A2" s="5" t="s">
        <v>2</v>
      </c>
      <c r="B2" s="5" t="s">
        <v>3</v>
      </c>
      <c r="C2" s="3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6" t="s">
        <v>22</v>
      </c>
      <c r="B3" s="6" t="s">
        <v>23</v>
      </c>
      <c r="C3" s="3"/>
      <c r="D3" s="4" t="s">
        <v>24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 s="5" t="s">
        <v>25</v>
      </c>
      <c r="B4" s="5">
        <v>2019</v>
      </c>
      <c r="C4" s="3"/>
      <c r="D4" s="4" t="s">
        <v>26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A5" s="6" t="s">
        <v>27</v>
      </c>
      <c r="B5" s="6" t="s">
        <v>28</v>
      </c>
      <c r="C5" s="3"/>
      <c r="D5" s="4" t="s">
        <v>29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3">
      <c r="A6" s="5" t="s">
        <v>30</v>
      </c>
      <c r="B6" s="5" t="s">
        <v>31</v>
      </c>
      <c r="C6" s="3"/>
      <c r="D6" s="4" t="s">
        <v>32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3">
      <c r="A7" s="6" t="s">
        <v>33</v>
      </c>
      <c r="B7" s="6" t="s">
        <v>34</v>
      </c>
      <c r="C7" s="3"/>
      <c r="D7" s="4" t="s">
        <v>35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 s="5" t="s">
        <v>36</v>
      </c>
      <c r="B8" s="5" t="s">
        <v>37</v>
      </c>
      <c r="C8" s="3"/>
      <c r="D8" s="4" t="s">
        <v>38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 s="6" t="s">
        <v>39</v>
      </c>
      <c r="B9" s="9" t="s">
        <v>40</v>
      </c>
      <c r="C9" s="3"/>
      <c r="D9" s="4" t="s">
        <v>41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 s="5" t="s">
        <v>42</v>
      </c>
      <c r="B10" s="10">
        <v>47</v>
      </c>
      <c r="C10" s="3"/>
      <c r="D10" s="4" t="s">
        <v>43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 s="6" t="s">
        <v>44</v>
      </c>
      <c r="B11" s="9">
        <v>8</v>
      </c>
      <c r="C11" s="3"/>
      <c r="D11" s="3"/>
      <c r="E11" s="3"/>
    </row>
    <row r="12" spans="1:21" x14ac:dyDescent="0.3">
      <c r="A12" s="3"/>
      <c r="B12" s="7"/>
      <c r="C12" s="3"/>
      <c r="D12" s="3"/>
      <c r="E12" s="3"/>
    </row>
    <row r="13" spans="1:21" x14ac:dyDescent="0.3">
      <c r="A13" s="39" t="s">
        <v>45</v>
      </c>
      <c r="B13" s="43"/>
      <c r="C13" s="3"/>
      <c r="D13" s="41" t="s">
        <v>46</v>
      </c>
      <c r="E13" s="40"/>
    </row>
    <row r="14" spans="1:21" x14ac:dyDescent="0.3">
      <c r="A14" s="5" t="s">
        <v>47</v>
      </c>
      <c r="B14" s="10"/>
      <c r="C14" s="3"/>
      <c r="D14" s="12" t="s">
        <v>48</v>
      </c>
      <c r="E14" s="12" t="s">
        <v>49</v>
      </c>
    </row>
    <row r="15" spans="1:21" x14ac:dyDescent="0.3">
      <c r="A15" s="6" t="s">
        <v>50</v>
      </c>
      <c r="B15" s="9"/>
      <c r="C15" s="3"/>
      <c r="D15" s="13" t="s">
        <v>24</v>
      </c>
      <c r="E15" s="14">
        <v>65</v>
      </c>
    </row>
    <row r="16" spans="1:21" x14ac:dyDescent="0.3">
      <c r="A16" s="5" t="s">
        <v>51</v>
      </c>
      <c r="B16" s="5">
        <f>100-B15</f>
        <v>100</v>
      </c>
      <c r="C16" s="3"/>
      <c r="D16" s="15" t="s">
        <v>26</v>
      </c>
      <c r="E16" s="16">
        <v>65</v>
      </c>
    </row>
    <row r="17" spans="1:5" x14ac:dyDescent="0.3">
      <c r="A17" s="6" t="s">
        <v>52</v>
      </c>
      <c r="B17" s="9"/>
      <c r="C17" s="3"/>
      <c r="D17" s="13" t="s">
        <v>29</v>
      </c>
      <c r="E17" s="14">
        <v>65</v>
      </c>
    </row>
    <row r="18" spans="1:5" x14ac:dyDescent="0.3">
      <c r="A18" s="5" t="s">
        <v>49</v>
      </c>
      <c r="B18" s="5">
        <f>100-B17</f>
        <v>100</v>
      </c>
      <c r="C18" s="3"/>
      <c r="D18" s="15" t="s">
        <v>32</v>
      </c>
      <c r="E18" s="16">
        <v>56</v>
      </c>
    </row>
    <row r="19" spans="1:5" x14ac:dyDescent="0.3">
      <c r="A19" s="6" t="s">
        <v>53</v>
      </c>
      <c r="B19" s="9">
        <v>5</v>
      </c>
      <c r="C19" s="3"/>
      <c r="D19" s="13" t="s">
        <v>35</v>
      </c>
      <c r="E19" s="14">
        <v>65</v>
      </c>
    </row>
    <row r="20" spans="1:5" x14ac:dyDescent="0.3">
      <c r="A20" s="3"/>
      <c r="B20" s="3"/>
      <c r="C20" s="3"/>
      <c r="D20" s="15" t="s">
        <v>38</v>
      </c>
      <c r="E20" s="16">
        <v>65</v>
      </c>
    </row>
    <row r="21" spans="1:5" x14ac:dyDescent="0.3">
      <c r="A21" s="63" t="s">
        <v>54</v>
      </c>
      <c r="B21" s="62" t="s">
        <v>137</v>
      </c>
      <c r="C21" s="3"/>
      <c r="D21" s="13" t="s">
        <v>41</v>
      </c>
      <c r="E21" s="14">
        <v>56</v>
      </c>
    </row>
    <row r="22" spans="1:5" x14ac:dyDescent="0.3">
      <c r="A22" s="64" t="s">
        <v>55</v>
      </c>
      <c r="B22" s="5">
        <v>7</v>
      </c>
      <c r="C22" s="3"/>
      <c r="D22" s="15" t="s">
        <v>43</v>
      </c>
      <c r="E22" s="16">
        <v>65</v>
      </c>
    </row>
    <row r="23" spans="1:5" x14ac:dyDescent="0.3">
      <c r="A23" s="65" t="s">
        <v>56</v>
      </c>
      <c r="B23" s="6">
        <v>4</v>
      </c>
      <c r="C23" s="3"/>
      <c r="D23" s="3"/>
      <c r="E23" s="3"/>
    </row>
    <row r="24" spans="1:5" x14ac:dyDescent="0.3">
      <c r="A24" s="66" t="s">
        <v>57</v>
      </c>
      <c r="B24" s="67">
        <v>13</v>
      </c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1" t="s">
        <v>58</v>
      </c>
      <c r="B26" s="1" t="s">
        <v>59</v>
      </c>
      <c r="C26" s="3"/>
      <c r="D26" s="3"/>
      <c r="E26" s="3"/>
    </row>
    <row r="27" spans="1:5" x14ac:dyDescent="0.3">
      <c r="A27" s="17" t="s">
        <v>60</v>
      </c>
      <c r="B27" s="17" t="s">
        <v>61</v>
      </c>
      <c r="C27" s="3"/>
      <c r="D27" s="3"/>
      <c r="E27" s="3"/>
    </row>
    <row r="28" spans="1:5" x14ac:dyDescent="0.3">
      <c r="A28" s="18" t="s">
        <v>62</v>
      </c>
      <c r="B28" s="18" t="s">
        <v>63</v>
      </c>
      <c r="C28" s="3"/>
      <c r="D28" s="3"/>
      <c r="E28" s="3"/>
    </row>
  </sheetData>
  <mergeCells count="4">
    <mergeCell ref="D1:U1"/>
    <mergeCell ref="D13:E13"/>
    <mergeCell ref="A13:B13"/>
    <mergeCell ref="A1:B1"/>
  </mergeCells>
  <conditionalFormatting sqref="B14:B15">
    <cfRule type="expression" dxfId="216" priority="1">
      <formula>ISBLANK(B14)</formula>
    </cfRule>
  </conditionalFormatting>
  <conditionalFormatting sqref="B17">
    <cfRule type="expression" dxfId="215" priority="3">
      <formula>ISBLANK(B17)</formula>
    </cfRule>
  </conditionalFormatting>
  <conditionalFormatting sqref="B19">
    <cfRule type="expression" dxfId="214" priority="4">
      <formula>ISBLANK(B19)</formula>
    </cfRule>
  </conditionalFormatting>
  <conditionalFormatting sqref="E3:E10">
    <cfRule type="expression" dxfId="213" priority="13">
      <formula>ISBLANK(E3)</formula>
    </cfRule>
  </conditionalFormatting>
  <conditionalFormatting sqref="E15:E22">
    <cfRule type="expression" dxfId="212" priority="5">
      <formula>ISBLANK(E15)</formula>
    </cfRule>
  </conditionalFormatting>
  <conditionalFormatting sqref="F3:F10">
    <cfRule type="expression" dxfId="211" priority="14">
      <formula>ISBLANK(F3)</formula>
    </cfRule>
  </conditionalFormatting>
  <conditionalFormatting sqref="G3:G10">
    <cfRule type="expression" dxfId="210" priority="15">
      <formula>ISBLANK(G3)</formula>
    </cfRule>
  </conditionalFormatting>
  <conditionalFormatting sqref="H3:H10">
    <cfRule type="expression" dxfId="209" priority="16">
      <formula>ISBLANK(H3)</formula>
    </cfRule>
  </conditionalFormatting>
  <conditionalFormatting sqref="I3:I10">
    <cfRule type="expression" dxfId="208" priority="17">
      <formula>ISBLANK(I3)</formula>
    </cfRule>
  </conditionalFormatting>
  <conditionalFormatting sqref="J3:J10">
    <cfRule type="expression" dxfId="207" priority="18">
      <formula>ISBLANK(J3)</formula>
    </cfRule>
  </conditionalFormatting>
  <conditionalFormatting sqref="K3:K10">
    <cfRule type="expression" dxfId="206" priority="19">
      <formula>ISBLANK(K3)</formula>
    </cfRule>
  </conditionalFormatting>
  <conditionalFormatting sqref="L3:L10">
    <cfRule type="expression" dxfId="205" priority="20">
      <formula>ISBLANK(L3)</formula>
    </cfRule>
  </conditionalFormatting>
  <conditionalFormatting sqref="M3:M10">
    <cfRule type="expression" dxfId="204" priority="21">
      <formula>ISBLANK(M3)</formula>
    </cfRule>
  </conditionalFormatting>
  <conditionalFormatting sqref="N3:N10">
    <cfRule type="expression" dxfId="203" priority="22">
      <formula>ISBLANK(N3)</formula>
    </cfRule>
  </conditionalFormatting>
  <conditionalFormatting sqref="O3:O10">
    <cfRule type="expression" dxfId="202" priority="23">
      <formula>ISBLANK(O3)</formula>
    </cfRule>
  </conditionalFormatting>
  <conditionalFormatting sqref="P3:P10">
    <cfRule type="expression" dxfId="201" priority="24">
      <formula>ISBLANK(P3)</formula>
    </cfRule>
  </conditionalFormatting>
  <conditionalFormatting sqref="Q3:Q10">
    <cfRule type="expression" dxfId="200" priority="25">
      <formula>ISBLANK(Q3)</formula>
    </cfRule>
  </conditionalFormatting>
  <conditionalFormatting sqref="R3:R10">
    <cfRule type="expression" dxfId="199" priority="26">
      <formula>ISBLANK(R3)</formula>
    </cfRule>
  </conditionalFormatting>
  <conditionalFormatting sqref="S3:S10">
    <cfRule type="expression" dxfId="198" priority="27">
      <formula>ISBLANK(S3)</formula>
    </cfRule>
  </conditionalFormatting>
  <conditionalFormatting sqref="T3:T10">
    <cfRule type="expression" dxfId="197" priority="28">
      <formula>ISBLANK(T3)</formula>
    </cfRule>
  </conditionalFormatting>
  <conditionalFormatting sqref="U3:U10">
    <cfRule type="expression" dxfId="196" priority="29">
      <formula>ISBLANK(U3)</formula>
    </cfRule>
  </conditionalFormatting>
  <dataValidations count="2">
    <dataValidation type="decimal" showErrorMessage="1" errorTitle="Invalid Entry" error="You must enter a number between 0 and 100" sqref="E15:E22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10" xr:uid="{00000000-0002-0000-0000-00000C000000}">
      <formula1>1</formula1>
      <formula2>3</formula2>
    </dataValidation>
  </dataValidation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3" customWidth="1"/>
  </cols>
  <sheetData>
    <row r="1" spans="1:18" x14ac:dyDescent="0.3">
      <c r="A1" s="3"/>
      <c r="B1" s="40" t="s">
        <v>55</v>
      </c>
      <c r="C1" s="40"/>
      <c r="D1" s="40"/>
      <c r="E1" s="40"/>
      <c r="F1" s="40"/>
      <c r="G1" s="40"/>
      <c r="H1" s="40"/>
      <c r="I1" s="40"/>
    </row>
    <row r="2" spans="1:18" x14ac:dyDescent="0.3">
      <c r="A2" s="3"/>
      <c r="B2" s="19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K2" t="s">
        <v>24</v>
      </c>
      <c r="L2" t="s">
        <v>26</v>
      </c>
      <c r="M2" t="s">
        <v>29</v>
      </c>
      <c r="N2" t="s">
        <v>32</v>
      </c>
      <c r="O2" t="s">
        <v>35</v>
      </c>
      <c r="P2" t="s">
        <v>38</v>
      </c>
      <c r="Q2" t="s">
        <v>41</v>
      </c>
      <c r="R2" t="s">
        <v>43</v>
      </c>
    </row>
    <row r="3" spans="1:18" x14ac:dyDescent="0.3">
      <c r="A3" s="3"/>
      <c r="B3" s="19" t="s">
        <v>72</v>
      </c>
      <c r="C3" s="7"/>
      <c r="D3" s="7"/>
      <c r="E3" s="7"/>
      <c r="F3" s="7"/>
      <c r="G3" s="7"/>
      <c r="H3" s="7"/>
      <c r="I3" s="7"/>
      <c r="K3">
        <f>SUMIFS(C3:I3, C6:I6, "19MEE444_CO1")</f>
        <v>0</v>
      </c>
      <c r="L3">
        <f>SUMIFS(C3:I3, C6:I6, "19MEE444_CO2")</f>
        <v>0</v>
      </c>
      <c r="M3">
        <f>SUMIFS(C3:I3, C6:I6, "19MEE444_CO3")</f>
        <v>0</v>
      </c>
      <c r="N3">
        <f>SUMIFS(C3:I3, C6:I6, "19MEE444_CO4")</f>
        <v>0</v>
      </c>
      <c r="O3">
        <f>SUMIFS(C3:I3, C6:I6, "19MEE444_CO5")</f>
        <v>0</v>
      </c>
      <c r="P3">
        <f>SUMIFS(C3:I3, C6:I6, "19MEE444_CO6")</f>
        <v>0</v>
      </c>
      <c r="Q3">
        <f>SUMIFS(C3:I3, C6:I6, "19MEE444_CO7")</f>
        <v>0</v>
      </c>
      <c r="R3">
        <f>SUMIFS(C3:I3, C6:I6, "19MEE444_CO8")</f>
        <v>0</v>
      </c>
    </row>
    <row r="4" spans="1:18" x14ac:dyDescent="0.3">
      <c r="A4" s="3"/>
      <c r="B4" s="19" t="s">
        <v>73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K4">
        <f>SUMIFS(C4:I4, C6:I6, "19MEE444_CO1")</f>
        <v>0</v>
      </c>
      <c r="L4">
        <f>SUMIFS(C4:I4, C6:I6, "19MEE444_CO2")</f>
        <v>0</v>
      </c>
      <c r="M4">
        <f>SUMIFS(C4:I4, C6:I6, "19MEE444_CO3")</f>
        <v>0</v>
      </c>
      <c r="N4">
        <f>SUMIFS(C4:I4, C6:I6, "19MEE444_CO4")</f>
        <v>0</v>
      </c>
      <c r="O4">
        <f>SUMIFS(C4:I4, C6:I6, "19MEE444_CO5")</f>
        <v>0</v>
      </c>
      <c r="P4">
        <f>SUMIFS(C4:I4, C6:I6, "19MEE444_CO6")</f>
        <v>0</v>
      </c>
      <c r="Q4">
        <f>SUMIFS(C4:I4, C6:I6, "19MEE444_CO7")</f>
        <v>0</v>
      </c>
      <c r="R4">
        <f>SUMIFS(C4:I4, C6:I6, "19MEE444_CO8")</f>
        <v>0</v>
      </c>
    </row>
    <row r="5" spans="1:18" x14ac:dyDescent="0.3">
      <c r="A5" s="3"/>
      <c r="B5" s="19" t="s">
        <v>74</v>
      </c>
      <c r="C5" s="7"/>
      <c r="D5" s="7"/>
      <c r="E5" s="7"/>
      <c r="F5" s="7"/>
      <c r="G5" s="7"/>
      <c r="H5" s="7"/>
      <c r="I5" s="7"/>
    </row>
    <row r="6" spans="1:18" x14ac:dyDescent="0.3">
      <c r="A6" s="3"/>
      <c r="B6" s="19" t="s">
        <v>75</v>
      </c>
      <c r="C6" s="3" t="str">
        <f t="shared" ref="C6:I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</row>
    <row r="7" spans="1:18" x14ac:dyDescent="0.3">
      <c r="A7" s="3"/>
      <c r="B7" s="19" t="s">
        <v>76</v>
      </c>
      <c r="C7" s="7"/>
      <c r="D7" s="7"/>
      <c r="E7" s="7"/>
      <c r="F7" s="7"/>
      <c r="G7" s="7"/>
      <c r="H7" s="7"/>
      <c r="I7" s="7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</row>
    <row r="9" spans="1:18" x14ac:dyDescent="0.3">
      <c r="A9" s="3"/>
      <c r="B9" s="41" t="s">
        <v>77</v>
      </c>
      <c r="C9" s="40"/>
      <c r="D9" s="40"/>
      <c r="E9" s="40"/>
      <c r="F9" s="40"/>
      <c r="G9" s="40"/>
      <c r="H9" s="40"/>
      <c r="I9" s="40"/>
    </row>
    <row r="10" spans="1:18" x14ac:dyDescent="0.3">
      <c r="A10" s="1" t="s">
        <v>78</v>
      </c>
      <c r="B10" s="1" t="s">
        <v>79</v>
      </c>
      <c r="C10" s="4" t="s">
        <v>65</v>
      </c>
      <c r="D10" s="4" t="s">
        <v>66</v>
      </c>
      <c r="E10" s="4" t="s">
        <v>67</v>
      </c>
      <c r="F10" s="4" t="s">
        <v>68</v>
      </c>
      <c r="G10" s="4" t="s">
        <v>69</v>
      </c>
      <c r="H10" s="4" t="s">
        <v>70</v>
      </c>
      <c r="I10" s="4" t="s">
        <v>71</v>
      </c>
      <c r="K10" t="s">
        <v>24</v>
      </c>
      <c r="L10" t="s">
        <v>26</v>
      </c>
      <c r="M10" t="s">
        <v>29</v>
      </c>
      <c r="N10" t="s">
        <v>32</v>
      </c>
      <c r="O10" t="s">
        <v>35</v>
      </c>
      <c r="P10" t="s">
        <v>38</v>
      </c>
      <c r="Q10" t="s">
        <v>41</v>
      </c>
      <c r="R10" t="s">
        <v>43</v>
      </c>
    </row>
    <row r="11" spans="1:18" x14ac:dyDescent="0.3">
      <c r="A11" s="11"/>
      <c r="B11" s="11"/>
      <c r="C11" s="11"/>
      <c r="D11" s="11"/>
      <c r="E11" s="11"/>
      <c r="F11" s="11"/>
      <c r="G11" s="11"/>
      <c r="H11" s="11"/>
      <c r="I11" s="11"/>
      <c r="K11">
        <f>SUMIFS(C11:I11, C6:I6, "19MEE444_CO1")</f>
        <v>0</v>
      </c>
      <c r="L11">
        <f>SUMIFS(C11:I11, C6:I6, "19MEE444_CO2")</f>
        <v>0</v>
      </c>
      <c r="M11">
        <f>SUMIFS(C11:I11, C6:I6, "19MEE444_CO3")</f>
        <v>0</v>
      </c>
      <c r="N11">
        <f>SUMIFS(C11:I11, C6:I6, "19MEE444_CO4")</f>
        <v>0</v>
      </c>
      <c r="O11">
        <f>SUMIFS(C11:I11, C6:I6, "19MEE444_CO5")</f>
        <v>0</v>
      </c>
      <c r="P11">
        <f>SUMIFS(C11:I11, C6:I6, "19MEE444_CO6")</f>
        <v>0</v>
      </c>
      <c r="Q11">
        <f>SUMIFS(C11:I11, C6:I6, "19MEE444_CO7")</f>
        <v>0</v>
      </c>
      <c r="R11">
        <f>SUMIFS(C11:I11, C6:I6, "19MEE444_CO8")</f>
        <v>0</v>
      </c>
    </row>
    <row r="12" spans="1:18" x14ac:dyDescent="0.3">
      <c r="A12" s="11"/>
      <c r="B12" s="11"/>
      <c r="C12" s="11"/>
      <c r="D12" s="11"/>
      <c r="E12" s="11"/>
      <c r="F12" s="11"/>
      <c r="G12" s="11"/>
      <c r="H12" s="11"/>
      <c r="I12" s="11"/>
      <c r="K12">
        <f>SUMIFS(C12:I12, C6:I6, "19MEE444_CO1")</f>
        <v>0</v>
      </c>
      <c r="L12">
        <f>SUMIFS(C12:I12, C6:I6, "19MEE444_CO2")</f>
        <v>0</v>
      </c>
      <c r="M12">
        <f>SUMIFS(C12:I12, C6:I6, "19MEE444_CO3")</f>
        <v>0</v>
      </c>
      <c r="N12">
        <f>SUMIFS(C12:I12, C6:I6, "19MEE444_CO4")</f>
        <v>0</v>
      </c>
      <c r="O12">
        <f>SUMIFS(C12:I12, C6:I6, "19MEE444_CO5")</f>
        <v>0</v>
      </c>
      <c r="P12">
        <f>SUMIFS(C12:I12, C6:I6, "19MEE444_CO6")</f>
        <v>0</v>
      </c>
      <c r="Q12">
        <f>SUMIFS(C12:I12, C6:I6, "19MEE444_CO7")</f>
        <v>0</v>
      </c>
      <c r="R12">
        <f>SUMIFS(C12:I12, C6:I6, "19MEE444_CO8")</f>
        <v>0</v>
      </c>
    </row>
    <row r="13" spans="1:18" x14ac:dyDescent="0.3">
      <c r="A13" s="11"/>
      <c r="B13" s="11"/>
      <c r="C13" s="11"/>
      <c r="D13" s="11"/>
      <c r="E13" s="11"/>
      <c r="F13" s="11"/>
      <c r="G13" s="11"/>
      <c r="H13" s="11"/>
      <c r="I13" s="11"/>
      <c r="K13">
        <f>SUMIFS(C13:I13, C6:I6, "19MEE444_CO1")</f>
        <v>0</v>
      </c>
      <c r="L13">
        <f>SUMIFS(C13:I13, C6:I6, "19MEE444_CO2")</f>
        <v>0</v>
      </c>
      <c r="M13">
        <f>SUMIFS(C13:I13, C6:I6, "19MEE444_CO3")</f>
        <v>0</v>
      </c>
      <c r="N13">
        <f>SUMIFS(C13:I13, C6:I6, "19MEE444_CO4")</f>
        <v>0</v>
      </c>
      <c r="O13">
        <f>SUMIFS(C13:I13, C6:I6, "19MEE444_CO5")</f>
        <v>0</v>
      </c>
      <c r="P13">
        <f>SUMIFS(C13:I13, C6:I6, "19MEE444_CO6")</f>
        <v>0</v>
      </c>
      <c r="Q13">
        <f>SUMIFS(C13:I13, C6:I6, "19MEE444_CO7")</f>
        <v>0</v>
      </c>
      <c r="R13">
        <f>SUMIFS(C13:I13, C6:I6, "19MEE444_CO8")</f>
        <v>0</v>
      </c>
    </row>
    <row r="14" spans="1:18" x14ac:dyDescent="0.3">
      <c r="A14" s="11"/>
      <c r="B14" s="11"/>
      <c r="C14" s="11"/>
      <c r="D14" s="11"/>
      <c r="E14" s="11"/>
      <c r="F14" s="11"/>
      <c r="G14" s="11"/>
      <c r="H14" s="11"/>
      <c r="I14" s="11"/>
      <c r="K14">
        <f>SUMIFS(C14:I14, C6:I6, "19MEE444_CO1")</f>
        <v>0</v>
      </c>
      <c r="L14">
        <f>SUMIFS(C14:I14, C6:I6, "19MEE444_CO2")</f>
        <v>0</v>
      </c>
      <c r="M14">
        <f>SUMIFS(C14:I14, C6:I6, "19MEE444_CO3")</f>
        <v>0</v>
      </c>
      <c r="N14">
        <f>SUMIFS(C14:I14, C6:I6, "19MEE444_CO4")</f>
        <v>0</v>
      </c>
      <c r="O14">
        <f>SUMIFS(C14:I14, C6:I6, "19MEE444_CO5")</f>
        <v>0</v>
      </c>
      <c r="P14">
        <f>SUMIFS(C14:I14, C6:I6, "19MEE444_CO6")</f>
        <v>0</v>
      </c>
      <c r="Q14">
        <f>SUMIFS(C14:I14, C6:I6, "19MEE444_CO7")</f>
        <v>0</v>
      </c>
      <c r="R14">
        <f>SUMIFS(C14:I14, C6:I6, "19MEE444_CO8")</f>
        <v>0</v>
      </c>
    </row>
    <row r="15" spans="1:18" x14ac:dyDescent="0.3">
      <c r="A15" s="11"/>
      <c r="B15" s="11"/>
      <c r="C15" s="11"/>
      <c r="D15" s="11"/>
      <c r="E15" s="11"/>
      <c r="F15" s="11"/>
      <c r="G15" s="11"/>
      <c r="H15" s="11"/>
      <c r="I15" s="11"/>
      <c r="K15">
        <f>SUMIFS(C15:I15, C6:I6, "19MEE444_CO1")</f>
        <v>0</v>
      </c>
      <c r="L15">
        <f>SUMIFS(C15:I15, C6:I6, "19MEE444_CO2")</f>
        <v>0</v>
      </c>
      <c r="M15">
        <f>SUMIFS(C15:I15, C6:I6, "19MEE444_CO3")</f>
        <v>0</v>
      </c>
      <c r="N15">
        <f>SUMIFS(C15:I15, C6:I6, "19MEE444_CO4")</f>
        <v>0</v>
      </c>
      <c r="O15">
        <f>SUMIFS(C15:I15, C6:I6, "19MEE444_CO5")</f>
        <v>0</v>
      </c>
      <c r="P15">
        <f>SUMIFS(C15:I15, C6:I6, "19MEE444_CO6")</f>
        <v>0</v>
      </c>
      <c r="Q15">
        <f>SUMIFS(C15:I15, C6:I6, "19MEE444_CO7")</f>
        <v>0</v>
      </c>
      <c r="R15">
        <f>SUMIFS(C15:I15, C6:I6, "19MEE444_CO8")</f>
        <v>0</v>
      </c>
    </row>
    <row r="16" spans="1:18" x14ac:dyDescent="0.3">
      <c r="A16" s="11"/>
      <c r="B16" s="11"/>
      <c r="C16" s="11"/>
      <c r="D16" s="11"/>
      <c r="E16" s="11"/>
      <c r="F16" s="11"/>
      <c r="G16" s="11"/>
      <c r="H16" s="11"/>
      <c r="I16" s="11"/>
      <c r="K16">
        <f>SUMIFS(C16:I16, C6:I6, "19MEE444_CO1")</f>
        <v>0</v>
      </c>
      <c r="L16">
        <f>SUMIFS(C16:I16, C6:I6, "19MEE444_CO2")</f>
        <v>0</v>
      </c>
      <c r="M16">
        <f>SUMIFS(C16:I16, C6:I6, "19MEE444_CO3")</f>
        <v>0</v>
      </c>
      <c r="N16">
        <f>SUMIFS(C16:I16, C6:I6, "19MEE444_CO4")</f>
        <v>0</v>
      </c>
      <c r="O16">
        <f>SUMIFS(C16:I16, C6:I6, "19MEE444_CO5")</f>
        <v>0</v>
      </c>
      <c r="P16">
        <f>SUMIFS(C16:I16, C6:I6, "19MEE444_CO6")</f>
        <v>0</v>
      </c>
      <c r="Q16">
        <f>SUMIFS(C16:I16, C6:I6, "19MEE444_CO7")</f>
        <v>0</v>
      </c>
      <c r="R16">
        <f>SUMIFS(C16:I16, C6:I6, "19MEE444_CO8")</f>
        <v>0</v>
      </c>
    </row>
    <row r="17" spans="1:18" x14ac:dyDescent="0.3">
      <c r="A17" s="11"/>
      <c r="B17" s="11"/>
      <c r="C17" s="11"/>
      <c r="D17" s="11"/>
      <c r="E17" s="11"/>
      <c r="F17" s="11"/>
      <c r="G17" s="11"/>
      <c r="H17" s="11"/>
      <c r="I17" s="11"/>
      <c r="K17">
        <f>SUMIFS(C17:I17, C6:I6, "19MEE444_CO1")</f>
        <v>0</v>
      </c>
      <c r="L17">
        <f>SUMIFS(C17:I17, C6:I6, "19MEE444_CO2")</f>
        <v>0</v>
      </c>
      <c r="M17">
        <f>SUMIFS(C17:I17, C6:I6, "19MEE444_CO3")</f>
        <v>0</v>
      </c>
      <c r="N17">
        <f>SUMIFS(C17:I17, C6:I6, "19MEE444_CO4")</f>
        <v>0</v>
      </c>
      <c r="O17">
        <f>SUMIFS(C17:I17, C6:I6, "19MEE444_CO5")</f>
        <v>0</v>
      </c>
      <c r="P17">
        <f>SUMIFS(C17:I17, C6:I6, "19MEE444_CO6")</f>
        <v>0</v>
      </c>
      <c r="Q17">
        <f>SUMIFS(C17:I17, C6:I6, "19MEE444_CO7")</f>
        <v>0</v>
      </c>
      <c r="R17">
        <f>SUMIFS(C17:I17, C6:I6, "19MEE444_CO8")</f>
        <v>0</v>
      </c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1"/>
      <c r="K18">
        <f>SUMIFS(C18:I18, C6:I6, "19MEE444_CO1")</f>
        <v>0</v>
      </c>
      <c r="L18">
        <f>SUMIFS(C18:I18, C6:I6, "19MEE444_CO2")</f>
        <v>0</v>
      </c>
      <c r="M18">
        <f>SUMIFS(C18:I18, C6:I6, "19MEE444_CO3")</f>
        <v>0</v>
      </c>
      <c r="N18">
        <f>SUMIFS(C18:I18, C6:I6, "19MEE444_CO4")</f>
        <v>0</v>
      </c>
      <c r="O18">
        <f>SUMIFS(C18:I18, C6:I6, "19MEE444_CO5")</f>
        <v>0</v>
      </c>
      <c r="P18">
        <f>SUMIFS(C18:I18, C6:I6, "19MEE444_CO6")</f>
        <v>0</v>
      </c>
      <c r="Q18">
        <f>SUMIFS(C18:I18, C6:I6, "19MEE444_CO7")</f>
        <v>0</v>
      </c>
      <c r="R18">
        <f>SUMIFS(C18:I18, C6:I6, "19MEE444_CO8")</f>
        <v>0</v>
      </c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1"/>
      <c r="K19">
        <f>SUMIFS(C19:I19, C6:I6, "19MEE444_CO1")</f>
        <v>0</v>
      </c>
      <c r="L19">
        <f>SUMIFS(C19:I19, C6:I6, "19MEE444_CO2")</f>
        <v>0</v>
      </c>
      <c r="M19">
        <f>SUMIFS(C19:I19, C6:I6, "19MEE444_CO3")</f>
        <v>0</v>
      </c>
      <c r="N19">
        <f>SUMIFS(C19:I19, C6:I6, "19MEE444_CO4")</f>
        <v>0</v>
      </c>
      <c r="O19">
        <f>SUMIFS(C19:I19, C6:I6, "19MEE444_CO5")</f>
        <v>0</v>
      </c>
      <c r="P19">
        <f>SUMIFS(C19:I19, C6:I6, "19MEE444_CO6")</f>
        <v>0</v>
      </c>
      <c r="Q19">
        <f>SUMIFS(C19:I19, C6:I6, "19MEE444_CO7")</f>
        <v>0</v>
      </c>
      <c r="R19">
        <f>SUMIFS(C19:I19, C6:I6, "19MEE444_CO8")</f>
        <v>0</v>
      </c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1"/>
      <c r="K20">
        <f>SUMIFS(C20:I20, C6:I6, "19MEE444_CO1")</f>
        <v>0</v>
      </c>
      <c r="L20">
        <f>SUMIFS(C20:I20, C6:I6, "19MEE444_CO2")</f>
        <v>0</v>
      </c>
      <c r="M20">
        <f>SUMIFS(C20:I20, C6:I6, "19MEE444_CO3")</f>
        <v>0</v>
      </c>
      <c r="N20">
        <f>SUMIFS(C20:I20, C6:I6, "19MEE444_CO4")</f>
        <v>0</v>
      </c>
      <c r="O20">
        <f>SUMIFS(C20:I20, C6:I6, "19MEE444_CO5")</f>
        <v>0</v>
      </c>
      <c r="P20">
        <f>SUMIFS(C20:I20, C6:I6, "19MEE444_CO6")</f>
        <v>0</v>
      </c>
      <c r="Q20">
        <f>SUMIFS(C20:I20, C6:I6, "19MEE444_CO7")</f>
        <v>0</v>
      </c>
      <c r="R20">
        <f>SUMIFS(C20:I20, C6:I6, "19MEE444_CO8")</f>
        <v>0</v>
      </c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1"/>
      <c r="K21">
        <f>SUMIFS(C21:I21, C6:I6, "19MEE444_CO1")</f>
        <v>0</v>
      </c>
      <c r="L21">
        <f>SUMIFS(C21:I21, C6:I6, "19MEE444_CO2")</f>
        <v>0</v>
      </c>
      <c r="M21">
        <f>SUMIFS(C21:I21, C6:I6, "19MEE444_CO3")</f>
        <v>0</v>
      </c>
      <c r="N21">
        <f>SUMIFS(C21:I21, C6:I6, "19MEE444_CO4")</f>
        <v>0</v>
      </c>
      <c r="O21">
        <f>SUMIFS(C21:I21, C6:I6, "19MEE444_CO5")</f>
        <v>0</v>
      </c>
      <c r="P21">
        <f>SUMIFS(C21:I21, C6:I6, "19MEE444_CO6")</f>
        <v>0</v>
      </c>
      <c r="Q21">
        <f>SUMIFS(C21:I21, C6:I6, "19MEE444_CO7")</f>
        <v>0</v>
      </c>
      <c r="R21">
        <f>SUMIFS(C21:I21, C6:I6, "19MEE444_CO8")</f>
        <v>0</v>
      </c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1"/>
      <c r="K22">
        <f>SUMIFS(C22:I22, C6:I6, "19MEE444_CO1")</f>
        <v>0</v>
      </c>
      <c r="L22">
        <f>SUMIFS(C22:I22, C6:I6, "19MEE444_CO2")</f>
        <v>0</v>
      </c>
      <c r="M22">
        <f>SUMIFS(C22:I22, C6:I6, "19MEE444_CO3")</f>
        <v>0</v>
      </c>
      <c r="N22">
        <f>SUMIFS(C22:I22, C6:I6, "19MEE444_CO4")</f>
        <v>0</v>
      </c>
      <c r="O22">
        <f>SUMIFS(C22:I22, C6:I6, "19MEE444_CO5")</f>
        <v>0</v>
      </c>
      <c r="P22">
        <f>SUMIFS(C22:I22, C6:I6, "19MEE444_CO6")</f>
        <v>0</v>
      </c>
      <c r="Q22">
        <f>SUMIFS(C22:I22, C6:I6, "19MEE444_CO7")</f>
        <v>0</v>
      </c>
      <c r="R22">
        <f>SUMIFS(C22:I22, C6:I6, "19MEE444_CO8")</f>
        <v>0</v>
      </c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1"/>
      <c r="K23">
        <f>SUMIFS(C23:I23, C6:I6, "19MEE444_CO1")</f>
        <v>0</v>
      </c>
      <c r="L23">
        <f>SUMIFS(C23:I23, C6:I6, "19MEE444_CO2")</f>
        <v>0</v>
      </c>
      <c r="M23">
        <f>SUMIFS(C23:I23, C6:I6, "19MEE444_CO3")</f>
        <v>0</v>
      </c>
      <c r="N23">
        <f>SUMIFS(C23:I23, C6:I6, "19MEE444_CO4")</f>
        <v>0</v>
      </c>
      <c r="O23">
        <f>SUMIFS(C23:I23, C6:I6, "19MEE444_CO5")</f>
        <v>0</v>
      </c>
      <c r="P23">
        <f>SUMIFS(C23:I23, C6:I6, "19MEE444_CO6")</f>
        <v>0</v>
      </c>
      <c r="Q23">
        <f>SUMIFS(C23:I23, C6:I6, "19MEE444_CO7")</f>
        <v>0</v>
      </c>
      <c r="R23">
        <f>SUMIFS(C23:I23, C6:I6, "19MEE444_CO8")</f>
        <v>0</v>
      </c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1"/>
      <c r="K24">
        <f>SUMIFS(C24:I24, C6:I6, "19MEE444_CO1")</f>
        <v>0</v>
      </c>
      <c r="L24">
        <f>SUMIFS(C24:I24, C6:I6, "19MEE444_CO2")</f>
        <v>0</v>
      </c>
      <c r="M24">
        <f>SUMIFS(C24:I24, C6:I6, "19MEE444_CO3")</f>
        <v>0</v>
      </c>
      <c r="N24">
        <f>SUMIFS(C24:I24, C6:I6, "19MEE444_CO4")</f>
        <v>0</v>
      </c>
      <c r="O24">
        <f>SUMIFS(C24:I24, C6:I6, "19MEE444_CO5")</f>
        <v>0</v>
      </c>
      <c r="P24">
        <f>SUMIFS(C24:I24, C6:I6, "19MEE444_CO6")</f>
        <v>0</v>
      </c>
      <c r="Q24">
        <f>SUMIFS(C24:I24, C6:I6, "19MEE444_CO7")</f>
        <v>0</v>
      </c>
      <c r="R24">
        <f>SUMIFS(C24:I24, C6:I6, "19MEE444_CO8")</f>
        <v>0</v>
      </c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1"/>
      <c r="K25">
        <f>SUMIFS(C25:I25, C6:I6, "19MEE444_CO1")</f>
        <v>0</v>
      </c>
      <c r="L25">
        <f>SUMIFS(C25:I25, C6:I6, "19MEE444_CO2")</f>
        <v>0</v>
      </c>
      <c r="M25">
        <f>SUMIFS(C25:I25, C6:I6, "19MEE444_CO3")</f>
        <v>0</v>
      </c>
      <c r="N25">
        <f>SUMIFS(C25:I25, C6:I6, "19MEE444_CO4")</f>
        <v>0</v>
      </c>
      <c r="O25">
        <f>SUMIFS(C25:I25, C6:I6, "19MEE444_CO5")</f>
        <v>0</v>
      </c>
      <c r="P25">
        <f>SUMIFS(C25:I25, C6:I6, "19MEE444_CO6")</f>
        <v>0</v>
      </c>
      <c r="Q25">
        <f>SUMIFS(C25:I25, C6:I6, "19MEE444_CO7")</f>
        <v>0</v>
      </c>
      <c r="R25">
        <f>SUMIFS(C25:I25, C6:I6, "19MEE444_CO8")</f>
        <v>0</v>
      </c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1"/>
      <c r="K26">
        <f>SUMIFS(C26:I26, C6:I6, "19MEE444_CO1")</f>
        <v>0</v>
      </c>
      <c r="L26">
        <f>SUMIFS(C26:I26, C6:I6, "19MEE444_CO2")</f>
        <v>0</v>
      </c>
      <c r="M26">
        <f>SUMIFS(C26:I26, C6:I6, "19MEE444_CO3")</f>
        <v>0</v>
      </c>
      <c r="N26">
        <f>SUMIFS(C26:I26, C6:I6, "19MEE444_CO4")</f>
        <v>0</v>
      </c>
      <c r="O26">
        <f>SUMIFS(C26:I26, C6:I6, "19MEE444_CO5")</f>
        <v>0</v>
      </c>
      <c r="P26">
        <f>SUMIFS(C26:I26, C6:I6, "19MEE444_CO6")</f>
        <v>0</v>
      </c>
      <c r="Q26">
        <f>SUMIFS(C26:I26, C6:I6, "19MEE444_CO7")</f>
        <v>0</v>
      </c>
      <c r="R26">
        <f>SUMIFS(C26:I26, C6:I6, "19MEE444_CO8")</f>
        <v>0</v>
      </c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1"/>
      <c r="K27">
        <f>SUMIFS(C27:I27, C6:I6, "19MEE444_CO1")</f>
        <v>0</v>
      </c>
      <c r="L27">
        <f>SUMIFS(C27:I27, C6:I6, "19MEE444_CO2")</f>
        <v>0</v>
      </c>
      <c r="M27">
        <f>SUMIFS(C27:I27, C6:I6, "19MEE444_CO3")</f>
        <v>0</v>
      </c>
      <c r="N27">
        <f>SUMIFS(C27:I27, C6:I6, "19MEE444_CO4")</f>
        <v>0</v>
      </c>
      <c r="O27">
        <f>SUMIFS(C27:I27, C6:I6, "19MEE444_CO5")</f>
        <v>0</v>
      </c>
      <c r="P27">
        <f>SUMIFS(C27:I27, C6:I6, "19MEE444_CO6")</f>
        <v>0</v>
      </c>
      <c r="Q27">
        <f>SUMIFS(C27:I27, C6:I6, "19MEE444_CO7")</f>
        <v>0</v>
      </c>
      <c r="R27">
        <f>SUMIFS(C27:I27, C6:I6, "19MEE444_CO8")</f>
        <v>0</v>
      </c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1"/>
      <c r="K28">
        <f>SUMIFS(C28:I28, C6:I6, "19MEE444_CO1")</f>
        <v>0</v>
      </c>
      <c r="L28">
        <f>SUMIFS(C28:I28, C6:I6, "19MEE444_CO2")</f>
        <v>0</v>
      </c>
      <c r="M28">
        <f>SUMIFS(C28:I28, C6:I6, "19MEE444_CO3")</f>
        <v>0</v>
      </c>
      <c r="N28">
        <f>SUMIFS(C28:I28, C6:I6, "19MEE444_CO4")</f>
        <v>0</v>
      </c>
      <c r="O28">
        <f>SUMIFS(C28:I28, C6:I6, "19MEE444_CO5")</f>
        <v>0</v>
      </c>
      <c r="P28">
        <f>SUMIFS(C28:I28, C6:I6, "19MEE444_CO6")</f>
        <v>0</v>
      </c>
      <c r="Q28">
        <f>SUMIFS(C28:I28, C6:I6, "19MEE444_CO7")</f>
        <v>0</v>
      </c>
      <c r="R28">
        <f>SUMIFS(C28:I28, C6:I6, "19MEE444_CO8")</f>
        <v>0</v>
      </c>
    </row>
    <row r="29" spans="1:18" x14ac:dyDescent="0.3">
      <c r="A29" s="11"/>
      <c r="B29" s="11"/>
      <c r="C29" s="11"/>
      <c r="D29" s="11"/>
      <c r="E29" s="11"/>
      <c r="F29" s="11"/>
      <c r="G29" s="11"/>
      <c r="H29" s="11"/>
      <c r="I29" s="11"/>
      <c r="K29">
        <f>SUMIFS(C29:I29, C6:I6, "19MEE444_CO1")</f>
        <v>0</v>
      </c>
      <c r="L29">
        <f>SUMIFS(C29:I29, C6:I6, "19MEE444_CO2")</f>
        <v>0</v>
      </c>
      <c r="M29">
        <f>SUMIFS(C29:I29, C6:I6, "19MEE444_CO3")</f>
        <v>0</v>
      </c>
      <c r="N29">
        <f>SUMIFS(C29:I29, C6:I6, "19MEE444_CO4")</f>
        <v>0</v>
      </c>
      <c r="O29">
        <f>SUMIFS(C29:I29, C6:I6, "19MEE444_CO5")</f>
        <v>0</v>
      </c>
      <c r="P29">
        <f>SUMIFS(C29:I29, C6:I6, "19MEE444_CO6")</f>
        <v>0</v>
      </c>
      <c r="Q29">
        <f>SUMIFS(C29:I29, C6:I6, "19MEE444_CO7")</f>
        <v>0</v>
      </c>
      <c r="R29">
        <f>SUMIFS(C29:I29, C6:I6, "19MEE444_CO8")</f>
        <v>0</v>
      </c>
    </row>
    <row r="30" spans="1:18" x14ac:dyDescent="0.3">
      <c r="A30" s="11"/>
      <c r="B30" s="11"/>
      <c r="C30" s="11"/>
      <c r="D30" s="11"/>
      <c r="E30" s="11"/>
      <c r="F30" s="11"/>
      <c r="G30" s="11"/>
      <c r="H30" s="11"/>
      <c r="I30" s="11"/>
      <c r="K30">
        <f>SUMIFS(C30:I30, C6:I6, "19MEE444_CO1")</f>
        <v>0</v>
      </c>
      <c r="L30">
        <f>SUMIFS(C30:I30, C6:I6, "19MEE444_CO2")</f>
        <v>0</v>
      </c>
      <c r="M30">
        <f>SUMIFS(C30:I30, C6:I6, "19MEE444_CO3")</f>
        <v>0</v>
      </c>
      <c r="N30">
        <f>SUMIFS(C30:I30, C6:I6, "19MEE444_CO4")</f>
        <v>0</v>
      </c>
      <c r="O30">
        <f>SUMIFS(C30:I30, C6:I6, "19MEE444_CO5")</f>
        <v>0</v>
      </c>
      <c r="P30">
        <f>SUMIFS(C30:I30, C6:I6, "19MEE444_CO6")</f>
        <v>0</v>
      </c>
      <c r="Q30">
        <f>SUMIFS(C30:I30, C6:I6, "19MEE444_CO7")</f>
        <v>0</v>
      </c>
      <c r="R30">
        <f>SUMIFS(C30:I30, C6:I6, "19MEE444_CO8")</f>
        <v>0</v>
      </c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1"/>
      <c r="K31">
        <f>SUMIFS(C31:I31, C6:I6, "19MEE444_CO1")</f>
        <v>0</v>
      </c>
      <c r="L31">
        <f>SUMIFS(C31:I31, C6:I6, "19MEE444_CO2")</f>
        <v>0</v>
      </c>
      <c r="M31">
        <f>SUMIFS(C31:I31, C6:I6, "19MEE444_CO3")</f>
        <v>0</v>
      </c>
      <c r="N31">
        <f>SUMIFS(C31:I31, C6:I6, "19MEE444_CO4")</f>
        <v>0</v>
      </c>
      <c r="O31">
        <f>SUMIFS(C31:I31, C6:I6, "19MEE444_CO5")</f>
        <v>0</v>
      </c>
      <c r="P31">
        <f>SUMIFS(C31:I31, C6:I6, "19MEE444_CO6")</f>
        <v>0</v>
      </c>
      <c r="Q31">
        <f>SUMIFS(C31:I31, C6:I6, "19MEE444_CO7")</f>
        <v>0</v>
      </c>
      <c r="R31">
        <f>SUMIFS(C31:I31, C6:I6, "19MEE444_CO8")</f>
        <v>0</v>
      </c>
    </row>
    <row r="32" spans="1:18" x14ac:dyDescent="0.3">
      <c r="A32" s="11"/>
      <c r="B32" s="11"/>
      <c r="C32" s="11"/>
      <c r="D32" s="11"/>
      <c r="E32" s="11"/>
      <c r="F32" s="11"/>
      <c r="G32" s="11"/>
      <c r="H32" s="11"/>
      <c r="I32" s="11"/>
      <c r="K32">
        <f>SUMIFS(C32:I32, C6:I6, "19MEE444_CO1")</f>
        <v>0</v>
      </c>
      <c r="L32">
        <f>SUMIFS(C32:I32, C6:I6, "19MEE444_CO2")</f>
        <v>0</v>
      </c>
      <c r="M32">
        <f>SUMIFS(C32:I32, C6:I6, "19MEE444_CO3")</f>
        <v>0</v>
      </c>
      <c r="N32">
        <f>SUMIFS(C32:I32, C6:I6, "19MEE444_CO4")</f>
        <v>0</v>
      </c>
      <c r="O32">
        <f>SUMIFS(C32:I32, C6:I6, "19MEE444_CO5")</f>
        <v>0</v>
      </c>
      <c r="P32">
        <f>SUMIFS(C32:I32, C6:I6, "19MEE444_CO6")</f>
        <v>0</v>
      </c>
      <c r="Q32">
        <f>SUMIFS(C32:I32, C6:I6, "19MEE444_CO7")</f>
        <v>0</v>
      </c>
      <c r="R32">
        <f>SUMIFS(C32:I32, C6:I6, "19MEE444_CO8")</f>
        <v>0</v>
      </c>
    </row>
    <row r="33" spans="1:18" x14ac:dyDescent="0.3">
      <c r="A33" s="11"/>
      <c r="B33" s="11"/>
      <c r="C33" s="11"/>
      <c r="D33" s="11"/>
      <c r="E33" s="11"/>
      <c r="F33" s="11"/>
      <c r="G33" s="11"/>
      <c r="H33" s="11"/>
      <c r="I33" s="11"/>
      <c r="K33">
        <f>SUMIFS(C33:I33, C6:I6, "19MEE444_CO1")</f>
        <v>0</v>
      </c>
      <c r="L33">
        <f>SUMIFS(C33:I33, C6:I6, "19MEE444_CO2")</f>
        <v>0</v>
      </c>
      <c r="M33">
        <f>SUMIFS(C33:I33, C6:I6, "19MEE444_CO3")</f>
        <v>0</v>
      </c>
      <c r="N33">
        <f>SUMIFS(C33:I33, C6:I6, "19MEE444_CO4")</f>
        <v>0</v>
      </c>
      <c r="O33">
        <f>SUMIFS(C33:I33, C6:I6, "19MEE444_CO5")</f>
        <v>0</v>
      </c>
      <c r="P33">
        <f>SUMIFS(C33:I33, C6:I6, "19MEE444_CO6")</f>
        <v>0</v>
      </c>
      <c r="Q33">
        <f>SUMIFS(C33:I33, C6:I6, "19MEE444_CO7")</f>
        <v>0</v>
      </c>
      <c r="R33">
        <f>SUMIFS(C33:I33, C6:I6, "19MEE444_CO8")</f>
        <v>0</v>
      </c>
    </row>
    <row r="34" spans="1:18" x14ac:dyDescent="0.3">
      <c r="A34" s="11"/>
      <c r="B34" s="11"/>
      <c r="C34" s="11"/>
      <c r="D34" s="11"/>
      <c r="E34" s="11"/>
      <c r="F34" s="11"/>
      <c r="G34" s="11"/>
      <c r="H34" s="11"/>
      <c r="I34" s="11"/>
      <c r="K34">
        <f>SUMIFS(C34:I34, C6:I6, "19MEE444_CO1")</f>
        <v>0</v>
      </c>
      <c r="L34">
        <f>SUMIFS(C34:I34, C6:I6, "19MEE444_CO2")</f>
        <v>0</v>
      </c>
      <c r="M34">
        <f>SUMIFS(C34:I34, C6:I6, "19MEE444_CO3")</f>
        <v>0</v>
      </c>
      <c r="N34">
        <f>SUMIFS(C34:I34, C6:I6, "19MEE444_CO4")</f>
        <v>0</v>
      </c>
      <c r="O34">
        <f>SUMIFS(C34:I34, C6:I6, "19MEE444_CO5")</f>
        <v>0</v>
      </c>
      <c r="P34">
        <f>SUMIFS(C34:I34, C6:I6, "19MEE444_CO6")</f>
        <v>0</v>
      </c>
      <c r="Q34">
        <f>SUMIFS(C34:I34, C6:I6, "19MEE444_CO7")</f>
        <v>0</v>
      </c>
      <c r="R34">
        <f>SUMIFS(C34:I34, C6:I6, "19MEE444_CO8")</f>
        <v>0</v>
      </c>
    </row>
    <row r="35" spans="1:18" x14ac:dyDescent="0.3">
      <c r="A35" s="11"/>
      <c r="B35" s="11"/>
      <c r="C35" s="11"/>
      <c r="D35" s="11"/>
      <c r="E35" s="11"/>
      <c r="F35" s="11"/>
      <c r="G35" s="11"/>
      <c r="H35" s="11"/>
      <c r="I35" s="11"/>
      <c r="K35">
        <f>SUMIFS(C35:I35, C6:I6, "19MEE444_CO1")</f>
        <v>0</v>
      </c>
      <c r="L35">
        <f>SUMIFS(C35:I35, C6:I6, "19MEE444_CO2")</f>
        <v>0</v>
      </c>
      <c r="M35">
        <f>SUMIFS(C35:I35, C6:I6, "19MEE444_CO3")</f>
        <v>0</v>
      </c>
      <c r="N35">
        <f>SUMIFS(C35:I35, C6:I6, "19MEE444_CO4")</f>
        <v>0</v>
      </c>
      <c r="O35">
        <f>SUMIFS(C35:I35, C6:I6, "19MEE444_CO5")</f>
        <v>0</v>
      </c>
      <c r="P35">
        <f>SUMIFS(C35:I35, C6:I6, "19MEE444_CO6")</f>
        <v>0</v>
      </c>
      <c r="Q35">
        <f>SUMIFS(C35:I35, C6:I6, "19MEE444_CO7")</f>
        <v>0</v>
      </c>
      <c r="R35">
        <f>SUMIFS(C35:I35, C6:I6, "19MEE444_CO8")</f>
        <v>0</v>
      </c>
    </row>
    <row r="36" spans="1:18" x14ac:dyDescent="0.3">
      <c r="A36" s="11"/>
      <c r="B36" s="11"/>
      <c r="C36" s="11"/>
      <c r="D36" s="11"/>
      <c r="E36" s="11"/>
      <c r="F36" s="11"/>
      <c r="G36" s="11"/>
      <c r="H36" s="11"/>
      <c r="I36" s="11"/>
      <c r="K36">
        <f>SUMIFS(C36:I36, C6:I6, "19MEE444_CO1")</f>
        <v>0</v>
      </c>
      <c r="L36">
        <f>SUMIFS(C36:I36, C6:I6, "19MEE444_CO2")</f>
        <v>0</v>
      </c>
      <c r="M36">
        <f>SUMIFS(C36:I36, C6:I6, "19MEE444_CO3")</f>
        <v>0</v>
      </c>
      <c r="N36">
        <f>SUMIFS(C36:I36, C6:I6, "19MEE444_CO4")</f>
        <v>0</v>
      </c>
      <c r="O36">
        <f>SUMIFS(C36:I36, C6:I6, "19MEE444_CO5")</f>
        <v>0</v>
      </c>
      <c r="P36">
        <f>SUMIFS(C36:I36, C6:I6, "19MEE444_CO6")</f>
        <v>0</v>
      </c>
      <c r="Q36">
        <f>SUMIFS(C36:I36, C6:I6, "19MEE444_CO7")</f>
        <v>0</v>
      </c>
      <c r="R36">
        <f>SUMIFS(C36:I36, C6:I6, "19MEE444_CO8")</f>
        <v>0</v>
      </c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1"/>
      <c r="K37">
        <f>SUMIFS(C37:I37, C6:I6, "19MEE444_CO1")</f>
        <v>0</v>
      </c>
      <c r="L37">
        <f>SUMIFS(C37:I37, C6:I6, "19MEE444_CO2")</f>
        <v>0</v>
      </c>
      <c r="M37">
        <f>SUMIFS(C37:I37, C6:I6, "19MEE444_CO3")</f>
        <v>0</v>
      </c>
      <c r="N37">
        <f>SUMIFS(C37:I37, C6:I6, "19MEE444_CO4")</f>
        <v>0</v>
      </c>
      <c r="O37">
        <f>SUMIFS(C37:I37, C6:I6, "19MEE444_CO5")</f>
        <v>0</v>
      </c>
      <c r="P37">
        <f>SUMIFS(C37:I37, C6:I6, "19MEE444_CO6")</f>
        <v>0</v>
      </c>
      <c r="Q37">
        <f>SUMIFS(C37:I37, C6:I6, "19MEE444_CO7")</f>
        <v>0</v>
      </c>
      <c r="R37">
        <f>SUMIFS(C37:I37, C6:I6, "19MEE444_CO8")</f>
        <v>0</v>
      </c>
    </row>
    <row r="38" spans="1:18" x14ac:dyDescent="0.3">
      <c r="A38" s="11"/>
      <c r="B38" s="11"/>
      <c r="C38" s="11"/>
      <c r="D38" s="11"/>
      <c r="E38" s="11"/>
      <c r="F38" s="11"/>
      <c r="G38" s="11"/>
      <c r="H38" s="11"/>
      <c r="I38" s="11"/>
      <c r="K38">
        <f>SUMIFS(C38:I38, C6:I6, "19MEE444_CO1")</f>
        <v>0</v>
      </c>
      <c r="L38">
        <f>SUMIFS(C38:I38, C6:I6, "19MEE444_CO2")</f>
        <v>0</v>
      </c>
      <c r="M38">
        <f>SUMIFS(C38:I38, C6:I6, "19MEE444_CO3")</f>
        <v>0</v>
      </c>
      <c r="N38">
        <f>SUMIFS(C38:I38, C6:I6, "19MEE444_CO4")</f>
        <v>0</v>
      </c>
      <c r="O38">
        <f>SUMIFS(C38:I38, C6:I6, "19MEE444_CO5")</f>
        <v>0</v>
      </c>
      <c r="P38">
        <f>SUMIFS(C38:I38, C6:I6, "19MEE444_CO6")</f>
        <v>0</v>
      </c>
      <c r="Q38">
        <f>SUMIFS(C38:I38, C6:I6, "19MEE444_CO7")</f>
        <v>0</v>
      </c>
      <c r="R38">
        <f>SUMIFS(C38:I38, C6:I6, "19MEE444_CO8")</f>
        <v>0</v>
      </c>
    </row>
    <row r="39" spans="1:18" x14ac:dyDescent="0.3">
      <c r="A39" s="11"/>
      <c r="B39" s="11"/>
      <c r="C39" s="11"/>
      <c r="D39" s="11"/>
      <c r="E39" s="11"/>
      <c r="F39" s="11"/>
      <c r="G39" s="11"/>
      <c r="H39" s="11"/>
      <c r="I39" s="11"/>
      <c r="K39">
        <f>SUMIFS(C39:I39, C6:I6, "19MEE444_CO1")</f>
        <v>0</v>
      </c>
      <c r="L39">
        <f>SUMIFS(C39:I39, C6:I6, "19MEE444_CO2")</f>
        <v>0</v>
      </c>
      <c r="M39">
        <f>SUMIFS(C39:I39, C6:I6, "19MEE444_CO3")</f>
        <v>0</v>
      </c>
      <c r="N39">
        <f>SUMIFS(C39:I39, C6:I6, "19MEE444_CO4")</f>
        <v>0</v>
      </c>
      <c r="O39">
        <f>SUMIFS(C39:I39, C6:I6, "19MEE444_CO5")</f>
        <v>0</v>
      </c>
      <c r="P39">
        <f>SUMIFS(C39:I39, C6:I6, "19MEE444_CO6")</f>
        <v>0</v>
      </c>
      <c r="Q39">
        <f>SUMIFS(C39:I39, C6:I6, "19MEE444_CO7")</f>
        <v>0</v>
      </c>
      <c r="R39">
        <f>SUMIFS(C39:I39, C6:I6, "19MEE444_CO8")</f>
        <v>0</v>
      </c>
    </row>
    <row r="40" spans="1:18" x14ac:dyDescent="0.3">
      <c r="A40" s="11"/>
      <c r="B40" s="11"/>
      <c r="C40" s="11"/>
      <c r="D40" s="11"/>
      <c r="E40" s="11"/>
      <c r="F40" s="11"/>
      <c r="G40" s="11"/>
      <c r="H40" s="11"/>
      <c r="I40" s="11"/>
      <c r="K40">
        <f>SUMIFS(C40:I40, C6:I6, "19MEE444_CO1")</f>
        <v>0</v>
      </c>
      <c r="L40">
        <f>SUMIFS(C40:I40, C6:I6, "19MEE444_CO2")</f>
        <v>0</v>
      </c>
      <c r="M40">
        <f>SUMIFS(C40:I40, C6:I6, "19MEE444_CO3")</f>
        <v>0</v>
      </c>
      <c r="N40">
        <f>SUMIFS(C40:I40, C6:I6, "19MEE444_CO4")</f>
        <v>0</v>
      </c>
      <c r="O40">
        <f>SUMIFS(C40:I40, C6:I6, "19MEE444_CO5")</f>
        <v>0</v>
      </c>
      <c r="P40">
        <f>SUMIFS(C40:I40, C6:I6, "19MEE444_CO6")</f>
        <v>0</v>
      </c>
      <c r="Q40">
        <f>SUMIFS(C40:I40, C6:I6, "19MEE444_CO7")</f>
        <v>0</v>
      </c>
      <c r="R40">
        <f>SUMIFS(C40:I40, C6:I6, "19MEE444_CO8")</f>
        <v>0</v>
      </c>
    </row>
    <row r="41" spans="1:18" x14ac:dyDescent="0.3">
      <c r="A41" s="11"/>
      <c r="B41" s="11"/>
      <c r="C41" s="11"/>
      <c r="D41" s="11"/>
      <c r="E41" s="11"/>
      <c r="F41" s="11"/>
      <c r="G41" s="11"/>
      <c r="H41" s="11"/>
      <c r="I41" s="11"/>
      <c r="K41">
        <f>SUMIFS(C41:I41, C6:I6, "19MEE444_CO1")</f>
        <v>0</v>
      </c>
      <c r="L41">
        <f>SUMIFS(C41:I41, C6:I6, "19MEE444_CO2")</f>
        <v>0</v>
      </c>
      <c r="M41">
        <f>SUMIFS(C41:I41, C6:I6, "19MEE444_CO3")</f>
        <v>0</v>
      </c>
      <c r="N41">
        <f>SUMIFS(C41:I41, C6:I6, "19MEE444_CO4")</f>
        <v>0</v>
      </c>
      <c r="O41">
        <f>SUMIFS(C41:I41, C6:I6, "19MEE444_CO5")</f>
        <v>0</v>
      </c>
      <c r="P41">
        <f>SUMIFS(C41:I41, C6:I6, "19MEE444_CO6")</f>
        <v>0</v>
      </c>
      <c r="Q41">
        <f>SUMIFS(C41:I41, C6:I6, "19MEE444_CO7")</f>
        <v>0</v>
      </c>
      <c r="R41">
        <f>SUMIFS(C41:I41, C6:I6, "19MEE444_CO8")</f>
        <v>0</v>
      </c>
    </row>
    <row r="42" spans="1:18" x14ac:dyDescent="0.3">
      <c r="A42" s="11"/>
      <c r="B42" s="11"/>
      <c r="C42" s="11"/>
      <c r="D42" s="11"/>
      <c r="E42" s="11"/>
      <c r="F42" s="11"/>
      <c r="G42" s="11"/>
      <c r="H42" s="11"/>
      <c r="I42" s="11"/>
      <c r="K42">
        <f>SUMIFS(C42:I42, C6:I6, "19MEE444_CO1")</f>
        <v>0</v>
      </c>
      <c r="L42">
        <f>SUMIFS(C42:I42, C6:I6, "19MEE444_CO2")</f>
        <v>0</v>
      </c>
      <c r="M42">
        <f>SUMIFS(C42:I42, C6:I6, "19MEE444_CO3")</f>
        <v>0</v>
      </c>
      <c r="N42">
        <f>SUMIFS(C42:I42, C6:I6, "19MEE444_CO4")</f>
        <v>0</v>
      </c>
      <c r="O42">
        <f>SUMIFS(C42:I42, C6:I6, "19MEE444_CO5")</f>
        <v>0</v>
      </c>
      <c r="P42">
        <f>SUMIFS(C42:I42, C6:I6, "19MEE444_CO6")</f>
        <v>0</v>
      </c>
      <c r="Q42">
        <f>SUMIFS(C42:I42, C6:I6, "19MEE444_CO7")</f>
        <v>0</v>
      </c>
      <c r="R42">
        <f>SUMIFS(C42:I42, C6:I6, "19MEE444_CO8")</f>
        <v>0</v>
      </c>
    </row>
    <row r="43" spans="1:18" x14ac:dyDescent="0.3">
      <c r="A43" s="11"/>
      <c r="B43" s="11"/>
      <c r="C43" s="11"/>
      <c r="D43" s="11"/>
      <c r="E43" s="11"/>
      <c r="F43" s="11"/>
      <c r="G43" s="11"/>
      <c r="H43" s="11"/>
      <c r="I43" s="11"/>
      <c r="K43">
        <f>SUMIFS(C43:I43, C6:I6, "19MEE444_CO1")</f>
        <v>0</v>
      </c>
      <c r="L43">
        <f>SUMIFS(C43:I43, C6:I6, "19MEE444_CO2")</f>
        <v>0</v>
      </c>
      <c r="M43">
        <f>SUMIFS(C43:I43, C6:I6, "19MEE444_CO3")</f>
        <v>0</v>
      </c>
      <c r="N43">
        <f>SUMIFS(C43:I43, C6:I6, "19MEE444_CO4")</f>
        <v>0</v>
      </c>
      <c r="O43">
        <f>SUMIFS(C43:I43, C6:I6, "19MEE444_CO5")</f>
        <v>0</v>
      </c>
      <c r="P43">
        <f>SUMIFS(C43:I43, C6:I6, "19MEE444_CO6")</f>
        <v>0</v>
      </c>
      <c r="Q43">
        <f>SUMIFS(C43:I43, C6:I6, "19MEE444_CO7")</f>
        <v>0</v>
      </c>
      <c r="R43">
        <f>SUMIFS(C43:I43, C6:I6, "19MEE444_CO8")</f>
        <v>0</v>
      </c>
    </row>
    <row r="44" spans="1:18" x14ac:dyDescent="0.3">
      <c r="A44" s="11"/>
      <c r="B44" s="11"/>
      <c r="C44" s="11"/>
      <c r="D44" s="11"/>
      <c r="E44" s="11"/>
      <c r="F44" s="11"/>
      <c r="G44" s="11"/>
      <c r="H44" s="11"/>
      <c r="I44" s="11"/>
      <c r="K44">
        <f>SUMIFS(C44:I44, C6:I6, "19MEE444_CO1")</f>
        <v>0</v>
      </c>
      <c r="L44">
        <f>SUMIFS(C44:I44, C6:I6, "19MEE444_CO2")</f>
        <v>0</v>
      </c>
      <c r="M44">
        <f>SUMIFS(C44:I44, C6:I6, "19MEE444_CO3")</f>
        <v>0</v>
      </c>
      <c r="N44">
        <f>SUMIFS(C44:I44, C6:I6, "19MEE444_CO4")</f>
        <v>0</v>
      </c>
      <c r="O44">
        <f>SUMIFS(C44:I44, C6:I6, "19MEE444_CO5")</f>
        <v>0</v>
      </c>
      <c r="P44">
        <f>SUMIFS(C44:I44, C6:I6, "19MEE444_CO6")</f>
        <v>0</v>
      </c>
      <c r="Q44">
        <f>SUMIFS(C44:I44, C6:I6, "19MEE444_CO7")</f>
        <v>0</v>
      </c>
      <c r="R44">
        <f>SUMIFS(C44:I44, C6:I6, "19MEE444_CO8")</f>
        <v>0</v>
      </c>
    </row>
    <row r="45" spans="1:18" x14ac:dyDescent="0.3">
      <c r="A45" s="11"/>
      <c r="B45" s="11"/>
      <c r="C45" s="11"/>
      <c r="D45" s="11"/>
      <c r="E45" s="11"/>
      <c r="F45" s="11"/>
      <c r="G45" s="11"/>
      <c r="H45" s="11"/>
      <c r="I45" s="11"/>
      <c r="K45">
        <f>SUMIFS(C45:I45, C6:I6, "19MEE444_CO1")</f>
        <v>0</v>
      </c>
      <c r="L45">
        <f>SUMIFS(C45:I45, C6:I6, "19MEE444_CO2")</f>
        <v>0</v>
      </c>
      <c r="M45">
        <f>SUMIFS(C45:I45, C6:I6, "19MEE444_CO3")</f>
        <v>0</v>
      </c>
      <c r="N45">
        <f>SUMIFS(C45:I45, C6:I6, "19MEE444_CO4")</f>
        <v>0</v>
      </c>
      <c r="O45">
        <f>SUMIFS(C45:I45, C6:I6, "19MEE444_CO5")</f>
        <v>0</v>
      </c>
      <c r="P45">
        <f>SUMIFS(C45:I45, C6:I6, "19MEE444_CO6")</f>
        <v>0</v>
      </c>
      <c r="Q45">
        <f>SUMIFS(C45:I45, C6:I6, "19MEE444_CO7")</f>
        <v>0</v>
      </c>
      <c r="R45">
        <f>SUMIFS(C45:I45, C6:I6, "19MEE444_CO8")</f>
        <v>0</v>
      </c>
    </row>
    <row r="46" spans="1:18" x14ac:dyDescent="0.3">
      <c r="A46" s="11"/>
      <c r="B46" s="11"/>
      <c r="C46" s="11"/>
      <c r="D46" s="11"/>
      <c r="E46" s="11"/>
      <c r="F46" s="11"/>
      <c r="G46" s="11"/>
      <c r="H46" s="11"/>
      <c r="I46" s="11"/>
      <c r="K46">
        <f>SUMIFS(C46:I46, C6:I6, "19MEE444_CO1")</f>
        <v>0</v>
      </c>
      <c r="L46">
        <f>SUMIFS(C46:I46, C6:I6, "19MEE444_CO2")</f>
        <v>0</v>
      </c>
      <c r="M46">
        <f>SUMIFS(C46:I46, C6:I6, "19MEE444_CO3")</f>
        <v>0</v>
      </c>
      <c r="N46">
        <f>SUMIFS(C46:I46, C6:I6, "19MEE444_CO4")</f>
        <v>0</v>
      </c>
      <c r="O46">
        <f>SUMIFS(C46:I46, C6:I6, "19MEE444_CO5")</f>
        <v>0</v>
      </c>
      <c r="P46">
        <f>SUMIFS(C46:I46, C6:I6, "19MEE444_CO6")</f>
        <v>0</v>
      </c>
      <c r="Q46">
        <f>SUMIFS(C46:I46, C6:I6, "19MEE444_CO7")</f>
        <v>0</v>
      </c>
      <c r="R46">
        <f>SUMIFS(C46:I46, C6:I6, "19MEE444_CO8")</f>
        <v>0</v>
      </c>
    </row>
    <row r="47" spans="1:18" x14ac:dyDescent="0.3">
      <c r="A47" s="11"/>
      <c r="B47" s="11"/>
      <c r="C47" s="11"/>
      <c r="D47" s="11"/>
      <c r="E47" s="11"/>
      <c r="F47" s="11"/>
      <c r="G47" s="11"/>
      <c r="H47" s="11"/>
      <c r="I47" s="11"/>
      <c r="K47">
        <f>SUMIFS(C47:I47, C6:I6, "19MEE444_CO1")</f>
        <v>0</v>
      </c>
      <c r="L47">
        <f>SUMIFS(C47:I47, C6:I6, "19MEE444_CO2")</f>
        <v>0</v>
      </c>
      <c r="M47">
        <f>SUMIFS(C47:I47, C6:I6, "19MEE444_CO3")</f>
        <v>0</v>
      </c>
      <c r="N47">
        <f>SUMIFS(C47:I47, C6:I6, "19MEE444_CO4")</f>
        <v>0</v>
      </c>
      <c r="O47">
        <f>SUMIFS(C47:I47, C6:I6, "19MEE444_CO5")</f>
        <v>0</v>
      </c>
      <c r="P47">
        <f>SUMIFS(C47:I47, C6:I6, "19MEE444_CO6")</f>
        <v>0</v>
      </c>
      <c r="Q47">
        <f>SUMIFS(C47:I47, C6:I6, "19MEE444_CO7")</f>
        <v>0</v>
      </c>
      <c r="R47">
        <f>SUMIFS(C47:I47, C6:I6, "19MEE444_CO8")</f>
        <v>0</v>
      </c>
    </row>
    <row r="48" spans="1:18" x14ac:dyDescent="0.3">
      <c r="A48" s="11"/>
      <c r="B48" s="11"/>
      <c r="C48" s="11"/>
      <c r="D48" s="11"/>
      <c r="E48" s="11"/>
      <c r="F48" s="11"/>
      <c r="G48" s="11"/>
      <c r="H48" s="11"/>
      <c r="I48" s="11"/>
      <c r="K48">
        <f>SUMIFS(C48:I48, C6:I6, "19MEE444_CO1")</f>
        <v>0</v>
      </c>
      <c r="L48">
        <f>SUMIFS(C48:I48, C6:I6, "19MEE444_CO2")</f>
        <v>0</v>
      </c>
      <c r="M48">
        <f>SUMIFS(C48:I48, C6:I6, "19MEE444_CO3")</f>
        <v>0</v>
      </c>
      <c r="N48">
        <f>SUMIFS(C48:I48, C6:I6, "19MEE444_CO4")</f>
        <v>0</v>
      </c>
      <c r="O48">
        <f>SUMIFS(C48:I48, C6:I6, "19MEE444_CO5")</f>
        <v>0</v>
      </c>
      <c r="P48">
        <f>SUMIFS(C48:I48, C6:I6, "19MEE444_CO6")</f>
        <v>0</v>
      </c>
      <c r="Q48">
        <f>SUMIFS(C48:I48, C6:I6, "19MEE444_CO7")</f>
        <v>0</v>
      </c>
      <c r="R48">
        <f>SUMIFS(C48:I48, C6:I6, "19MEE444_CO8")</f>
        <v>0</v>
      </c>
    </row>
    <row r="49" spans="1:18" x14ac:dyDescent="0.3">
      <c r="A49" s="11"/>
      <c r="B49" s="11"/>
      <c r="C49" s="11"/>
      <c r="D49" s="11"/>
      <c r="E49" s="11"/>
      <c r="F49" s="11"/>
      <c r="G49" s="11"/>
      <c r="H49" s="11"/>
      <c r="I49" s="11"/>
      <c r="K49">
        <f>SUMIFS(C49:I49, C6:I6, "19MEE444_CO1")</f>
        <v>0</v>
      </c>
      <c r="L49">
        <f>SUMIFS(C49:I49, C6:I6, "19MEE444_CO2")</f>
        <v>0</v>
      </c>
      <c r="M49">
        <f>SUMIFS(C49:I49, C6:I6, "19MEE444_CO3")</f>
        <v>0</v>
      </c>
      <c r="N49">
        <f>SUMIFS(C49:I49, C6:I6, "19MEE444_CO4")</f>
        <v>0</v>
      </c>
      <c r="O49">
        <f>SUMIFS(C49:I49, C6:I6, "19MEE444_CO5")</f>
        <v>0</v>
      </c>
      <c r="P49">
        <f>SUMIFS(C49:I49, C6:I6, "19MEE444_CO6")</f>
        <v>0</v>
      </c>
      <c r="Q49">
        <f>SUMIFS(C49:I49, C6:I6, "19MEE444_CO7")</f>
        <v>0</v>
      </c>
      <c r="R49">
        <f>SUMIFS(C49:I49, C6:I6, "19MEE444_CO8")</f>
        <v>0</v>
      </c>
    </row>
    <row r="50" spans="1:18" x14ac:dyDescent="0.3">
      <c r="A50" s="11"/>
      <c r="B50" s="11"/>
      <c r="C50" s="11"/>
      <c r="D50" s="11"/>
      <c r="E50" s="11"/>
      <c r="F50" s="11"/>
      <c r="G50" s="11"/>
      <c r="H50" s="11"/>
      <c r="I50" s="11"/>
      <c r="K50">
        <f>SUMIFS(C50:I50, C6:I6, "19MEE444_CO1")</f>
        <v>0</v>
      </c>
      <c r="L50">
        <f>SUMIFS(C50:I50, C6:I6, "19MEE444_CO2")</f>
        <v>0</v>
      </c>
      <c r="M50">
        <f>SUMIFS(C50:I50, C6:I6, "19MEE444_CO3")</f>
        <v>0</v>
      </c>
      <c r="N50">
        <f>SUMIFS(C50:I50, C6:I6, "19MEE444_CO4")</f>
        <v>0</v>
      </c>
      <c r="O50">
        <f>SUMIFS(C50:I50, C6:I6, "19MEE444_CO5")</f>
        <v>0</v>
      </c>
      <c r="P50">
        <f>SUMIFS(C50:I50, C6:I6, "19MEE444_CO6")</f>
        <v>0</v>
      </c>
      <c r="Q50">
        <f>SUMIFS(C50:I50, C6:I6, "19MEE444_CO7")</f>
        <v>0</v>
      </c>
      <c r="R50">
        <f>SUMIFS(C50:I50, C6:I6, "19MEE444_CO8")</f>
        <v>0</v>
      </c>
    </row>
    <row r="51" spans="1:18" x14ac:dyDescent="0.3">
      <c r="A51" s="11"/>
      <c r="B51" s="11"/>
      <c r="C51" s="11"/>
      <c r="D51" s="11"/>
      <c r="E51" s="11"/>
      <c r="F51" s="11"/>
      <c r="G51" s="11"/>
      <c r="H51" s="11"/>
      <c r="I51" s="11"/>
      <c r="K51">
        <f>SUMIFS(C51:I51, C6:I6, "19MEE444_CO1")</f>
        <v>0</v>
      </c>
      <c r="L51">
        <f>SUMIFS(C51:I51, C6:I6, "19MEE444_CO2")</f>
        <v>0</v>
      </c>
      <c r="M51">
        <f>SUMIFS(C51:I51, C6:I6, "19MEE444_CO3")</f>
        <v>0</v>
      </c>
      <c r="N51">
        <f>SUMIFS(C51:I51, C6:I6, "19MEE444_CO4")</f>
        <v>0</v>
      </c>
      <c r="O51">
        <f>SUMIFS(C51:I51, C6:I6, "19MEE444_CO5")</f>
        <v>0</v>
      </c>
      <c r="P51">
        <f>SUMIFS(C51:I51, C6:I6, "19MEE444_CO6")</f>
        <v>0</v>
      </c>
      <c r="Q51">
        <f>SUMIFS(C51:I51, C6:I6, "19MEE444_CO7")</f>
        <v>0</v>
      </c>
      <c r="R51">
        <f>SUMIFS(C51:I51, C6:I6, "19MEE444_CO8")</f>
        <v>0</v>
      </c>
    </row>
    <row r="52" spans="1:18" x14ac:dyDescent="0.3">
      <c r="A52" s="11"/>
      <c r="B52" s="11"/>
      <c r="C52" s="11"/>
      <c r="D52" s="11"/>
      <c r="E52" s="11"/>
      <c r="F52" s="11"/>
      <c r="G52" s="11"/>
      <c r="H52" s="11"/>
      <c r="I52" s="11"/>
      <c r="K52">
        <f>SUMIFS(C52:I52, C6:I6, "19MEE444_CO1")</f>
        <v>0</v>
      </c>
      <c r="L52">
        <f>SUMIFS(C52:I52, C6:I6, "19MEE444_CO2")</f>
        <v>0</v>
      </c>
      <c r="M52">
        <f>SUMIFS(C52:I52, C6:I6, "19MEE444_CO3")</f>
        <v>0</v>
      </c>
      <c r="N52">
        <f>SUMIFS(C52:I52, C6:I6, "19MEE444_CO4")</f>
        <v>0</v>
      </c>
      <c r="O52">
        <f>SUMIFS(C52:I52, C6:I6, "19MEE444_CO5")</f>
        <v>0</v>
      </c>
      <c r="P52">
        <f>SUMIFS(C52:I52, C6:I6, "19MEE444_CO6")</f>
        <v>0</v>
      </c>
      <c r="Q52">
        <f>SUMIFS(C52:I52, C6:I6, "19MEE444_CO7")</f>
        <v>0</v>
      </c>
      <c r="R52">
        <f>SUMIFS(C52:I52, C6:I6, "19MEE444_CO8")</f>
        <v>0</v>
      </c>
    </row>
    <row r="53" spans="1:18" x14ac:dyDescent="0.3">
      <c r="A53" s="11"/>
      <c r="B53" s="11"/>
      <c r="C53" s="11"/>
      <c r="D53" s="11"/>
      <c r="E53" s="11"/>
      <c r="F53" s="11"/>
      <c r="G53" s="11"/>
      <c r="H53" s="11"/>
      <c r="I53" s="11"/>
      <c r="K53">
        <f>SUMIFS(C53:I53, C6:I6, "19MEE444_CO1")</f>
        <v>0</v>
      </c>
      <c r="L53">
        <f>SUMIFS(C53:I53, C6:I6, "19MEE444_CO2")</f>
        <v>0</v>
      </c>
      <c r="M53">
        <f>SUMIFS(C53:I53, C6:I6, "19MEE444_CO3")</f>
        <v>0</v>
      </c>
      <c r="N53">
        <f>SUMIFS(C53:I53, C6:I6, "19MEE444_CO4")</f>
        <v>0</v>
      </c>
      <c r="O53">
        <f>SUMIFS(C53:I53, C6:I6, "19MEE444_CO5")</f>
        <v>0</v>
      </c>
      <c r="P53">
        <f>SUMIFS(C53:I53, C6:I6, "19MEE444_CO6")</f>
        <v>0</v>
      </c>
      <c r="Q53">
        <f>SUMIFS(C53:I53, C6:I6, "19MEE444_CO7")</f>
        <v>0</v>
      </c>
      <c r="R53">
        <f>SUMIFS(C53:I53, C6:I6, "19MEE444_CO8")</f>
        <v>0</v>
      </c>
    </row>
    <row r="54" spans="1:18" x14ac:dyDescent="0.3">
      <c r="A54" s="11"/>
      <c r="B54" s="11"/>
      <c r="C54" s="11"/>
      <c r="D54" s="11"/>
      <c r="E54" s="11"/>
      <c r="F54" s="11"/>
      <c r="G54" s="11"/>
      <c r="H54" s="11"/>
      <c r="I54" s="11"/>
      <c r="K54">
        <f>SUMIFS(C54:I54, C6:I6, "19MEE444_CO1")</f>
        <v>0</v>
      </c>
      <c r="L54">
        <f>SUMIFS(C54:I54, C6:I6, "19MEE444_CO2")</f>
        <v>0</v>
      </c>
      <c r="M54">
        <f>SUMIFS(C54:I54, C6:I6, "19MEE444_CO3")</f>
        <v>0</v>
      </c>
      <c r="N54">
        <f>SUMIFS(C54:I54, C6:I6, "19MEE444_CO4")</f>
        <v>0</v>
      </c>
      <c r="O54">
        <f>SUMIFS(C54:I54, C6:I6, "19MEE444_CO5")</f>
        <v>0</v>
      </c>
      <c r="P54">
        <f>SUMIFS(C54:I54, C6:I6, "19MEE444_CO6")</f>
        <v>0</v>
      </c>
      <c r="Q54">
        <f>SUMIFS(C54:I54, C6:I6, "19MEE444_CO7")</f>
        <v>0</v>
      </c>
      <c r="R54">
        <f>SUMIFS(C54:I54, C6:I6, "19MEE444_CO8")</f>
        <v>0</v>
      </c>
    </row>
    <row r="55" spans="1:18" x14ac:dyDescent="0.3">
      <c r="A55" s="11"/>
      <c r="B55" s="11"/>
      <c r="C55" s="11"/>
      <c r="D55" s="11"/>
      <c r="E55" s="11"/>
      <c r="F55" s="11"/>
      <c r="G55" s="11"/>
      <c r="H55" s="11"/>
      <c r="I55" s="11"/>
      <c r="K55">
        <f>SUMIFS(C55:I55, C6:I6, "19MEE444_CO1")</f>
        <v>0</v>
      </c>
      <c r="L55">
        <f>SUMIFS(C55:I55, C6:I6, "19MEE444_CO2")</f>
        <v>0</v>
      </c>
      <c r="M55">
        <f>SUMIFS(C55:I55, C6:I6, "19MEE444_CO3")</f>
        <v>0</v>
      </c>
      <c r="N55">
        <f>SUMIFS(C55:I55, C6:I6, "19MEE444_CO4")</f>
        <v>0</v>
      </c>
      <c r="O55">
        <f>SUMIFS(C55:I55, C6:I6, "19MEE444_CO5")</f>
        <v>0</v>
      </c>
      <c r="P55">
        <f>SUMIFS(C55:I55, C6:I6, "19MEE444_CO6")</f>
        <v>0</v>
      </c>
      <c r="Q55">
        <f>SUMIFS(C55:I55, C6:I6, "19MEE444_CO7")</f>
        <v>0</v>
      </c>
      <c r="R55">
        <f>SUMIFS(C55:I55, C6:I6, "19MEE444_CO8")</f>
        <v>0</v>
      </c>
    </row>
    <row r="56" spans="1:18" x14ac:dyDescent="0.3">
      <c r="A56" s="11"/>
      <c r="B56" s="11"/>
      <c r="C56" s="11"/>
      <c r="D56" s="11"/>
      <c r="E56" s="11"/>
      <c r="F56" s="11"/>
      <c r="G56" s="11"/>
      <c r="H56" s="11"/>
      <c r="I56" s="11"/>
      <c r="K56">
        <f>SUMIFS(C56:I56, C6:I6, "19MEE444_CO1")</f>
        <v>0</v>
      </c>
      <c r="L56">
        <f>SUMIFS(C56:I56, C6:I6, "19MEE444_CO2")</f>
        <v>0</v>
      </c>
      <c r="M56">
        <f>SUMIFS(C56:I56, C6:I6, "19MEE444_CO3")</f>
        <v>0</v>
      </c>
      <c r="N56">
        <f>SUMIFS(C56:I56, C6:I6, "19MEE444_CO4")</f>
        <v>0</v>
      </c>
      <c r="O56">
        <f>SUMIFS(C56:I56, C6:I6, "19MEE444_CO5")</f>
        <v>0</v>
      </c>
      <c r="P56">
        <f>SUMIFS(C56:I56, C6:I6, "19MEE444_CO6")</f>
        <v>0</v>
      </c>
      <c r="Q56">
        <f>SUMIFS(C56:I56, C6:I6, "19MEE444_CO7")</f>
        <v>0</v>
      </c>
      <c r="R56">
        <f>SUMIFS(C56:I56, C6:I6, "19MEE444_CO8")</f>
        <v>0</v>
      </c>
    </row>
    <row r="57" spans="1:18" x14ac:dyDescent="0.3">
      <c r="A57" s="11"/>
      <c r="B57" s="11"/>
      <c r="C57" s="11"/>
      <c r="D57" s="11"/>
      <c r="E57" s="11"/>
      <c r="F57" s="11"/>
      <c r="G57" s="11"/>
      <c r="H57" s="11"/>
      <c r="I57" s="11"/>
      <c r="K57">
        <f>SUMIFS(C57:I57, C6:I6, "19MEE444_CO1")</f>
        <v>0</v>
      </c>
      <c r="L57">
        <f>SUMIFS(C57:I57, C6:I6, "19MEE444_CO2")</f>
        <v>0</v>
      </c>
      <c r="M57">
        <f>SUMIFS(C57:I57, C6:I6, "19MEE444_CO3")</f>
        <v>0</v>
      </c>
      <c r="N57">
        <f>SUMIFS(C57:I57, C6:I6, "19MEE444_CO4")</f>
        <v>0</v>
      </c>
      <c r="O57">
        <f>SUMIFS(C57:I57, C6:I6, "19MEE444_CO5")</f>
        <v>0</v>
      </c>
      <c r="P57">
        <f>SUMIFS(C57:I57, C6:I6, "19MEE444_CO6")</f>
        <v>0</v>
      </c>
      <c r="Q57">
        <f>SUMIFS(C57:I57, C6:I6, "19MEE444_CO7")</f>
        <v>0</v>
      </c>
      <c r="R57">
        <f>SUMIFS(C57:I57, C6:I6, "19MEE444_CO8")</f>
        <v>0</v>
      </c>
    </row>
    <row r="60" spans="1:18" x14ac:dyDescent="0.3">
      <c r="A60" s="20" t="s">
        <v>58</v>
      </c>
      <c r="B60" s="49" t="s">
        <v>59</v>
      </c>
      <c r="C60" s="46"/>
    </row>
    <row r="61" spans="1:18" x14ac:dyDescent="0.3">
      <c r="A61" s="21" t="s">
        <v>60</v>
      </c>
      <c r="B61" s="48" t="s">
        <v>61</v>
      </c>
      <c r="C61" s="46"/>
    </row>
    <row r="62" spans="1:18" x14ac:dyDescent="0.3">
      <c r="A62" s="22" t="s">
        <v>62</v>
      </c>
      <c r="B62" s="45" t="s">
        <v>63</v>
      </c>
      <c r="C62" s="46"/>
    </row>
    <row r="63" spans="1:18" x14ac:dyDescent="0.3">
      <c r="A63" s="23" t="s">
        <v>80</v>
      </c>
      <c r="B63" s="50" t="s">
        <v>81</v>
      </c>
      <c r="C63" s="46"/>
    </row>
    <row r="64" spans="1:18" x14ac:dyDescent="0.3">
      <c r="A64" s="24" t="s">
        <v>82</v>
      </c>
      <c r="B64" s="47" t="s">
        <v>83</v>
      </c>
      <c r="C64" s="46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B57">
    <cfRule type="expression" dxfId="195" priority="39">
      <formula>ISBLANK(A11)</formula>
    </cfRule>
  </conditionalFormatting>
  <conditionalFormatting sqref="C3">
    <cfRule type="cellIs" dxfId="194" priority="1" stopIfTrue="1" operator="greaterThan">
      <formula>100</formula>
    </cfRule>
  </conditionalFormatting>
  <conditionalFormatting sqref="C3:C7">
    <cfRule type="expression" dxfId="193" priority="29">
      <formula>ISBLANK(C3)</formula>
    </cfRule>
  </conditionalFormatting>
  <conditionalFormatting sqref="C4">
    <cfRule type="cellIs" dxfId="192" priority="2" stopIfTrue="1" operator="greaterThan">
      <formula>C3</formula>
    </cfRule>
  </conditionalFormatting>
  <conditionalFormatting sqref="C5">
    <cfRule type="cellIs" dxfId="191" priority="3" stopIfTrue="1" operator="greaterThan">
      <formula>8</formula>
    </cfRule>
  </conditionalFormatting>
  <conditionalFormatting sqref="C7">
    <cfRule type="cellIs" dxfId="190" priority="4" stopIfTrue="1" operator="greaterThan">
      <formula>100</formula>
    </cfRule>
  </conditionalFormatting>
  <conditionalFormatting sqref="C10">
    <cfRule type="expression" dxfId="189" priority="36">
      <formula>COUNTIF(C11:C57, "&gt;="&amp;C4)=0</formula>
    </cfRule>
  </conditionalFormatting>
  <conditionalFormatting sqref="C11:C57">
    <cfRule type="expression" dxfId="188" priority="37">
      <formula>ISBLANK(C11)</formula>
    </cfRule>
    <cfRule type="expression" dxfId="187" priority="38">
      <formula>C11&gt;$C$3</formula>
    </cfRule>
  </conditionalFormatting>
  <conditionalFormatting sqref="D3">
    <cfRule type="cellIs" dxfId="186" priority="5" stopIfTrue="1" operator="greaterThan">
      <formula>100</formula>
    </cfRule>
  </conditionalFormatting>
  <conditionalFormatting sqref="D3:D7">
    <cfRule type="expression" dxfId="185" priority="30">
      <formula>ISBLANK(D3)</formula>
    </cfRule>
  </conditionalFormatting>
  <conditionalFormatting sqref="D4">
    <cfRule type="cellIs" dxfId="184" priority="6" stopIfTrue="1" operator="greaterThan">
      <formula>D3</formula>
    </cfRule>
  </conditionalFormatting>
  <conditionalFormatting sqref="D5">
    <cfRule type="cellIs" dxfId="183" priority="7" stopIfTrue="1" operator="greaterThan">
      <formula>8</formula>
    </cfRule>
  </conditionalFormatting>
  <conditionalFormatting sqref="D7">
    <cfRule type="cellIs" dxfId="182" priority="8" stopIfTrue="1" operator="greaterThan">
      <formula>100</formula>
    </cfRule>
  </conditionalFormatting>
  <conditionalFormatting sqref="D10">
    <cfRule type="expression" dxfId="181" priority="41">
      <formula>COUNTIF(D11:D57, "&gt;="&amp;D4)=0</formula>
    </cfRule>
  </conditionalFormatting>
  <conditionalFormatting sqref="D11:D57">
    <cfRule type="expression" dxfId="180" priority="42">
      <formula>ISBLANK(D11)</formula>
    </cfRule>
    <cfRule type="expression" dxfId="179" priority="43">
      <formula>D11&gt;$D$3</formula>
    </cfRule>
  </conditionalFormatting>
  <conditionalFormatting sqref="E3">
    <cfRule type="cellIs" dxfId="178" priority="9" stopIfTrue="1" operator="greaterThan">
      <formula>100</formula>
    </cfRule>
  </conditionalFormatting>
  <conditionalFormatting sqref="E3:E7">
    <cfRule type="expression" dxfId="177" priority="31">
      <formula>ISBLANK(E3)</formula>
    </cfRule>
  </conditionalFormatting>
  <conditionalFormatting sqref="E4">
    <cfRule type="cellIs" dxfId="176" priority="10" stopIfTrue="1" operator="greaterThan">
      <formula>E3</formula>
    </cfRule>
  </conditionalFormatting>
  <conditionalFormatting sqref="E5">
    <cfRule type="cellIs" dxfId="175" priority="11" stopIfTrue="1" operator="greaterThan">
      <formula>8</formula>
    </cfRule>
  </conditionalFormatting>
  <conditionalFormatting sqref="E7">
    <cfRule type="cellIs" dxfId="174" priority="12" stopIfTrue="1" operator="greaterThan">
      <formula>100</formula>
    </cfRule>
  </conditionalFormatting>
  <conditionalFormatting sqref="E10">
    <cfRule type="expression" dxfId="173" priority="46">
      <formula>COUNTIF(E11:E57, "&gt;="&amp;E4)=0</formula>
    </cfRule>
  </conditionalFormatting>
  <conditionalFormatting sqref="E11:E57">
    <cfRule type="expression" dxfId="172" priority="47">
      <formula>ISBLANK(E11)</formula>
    </cfRule>
    <cfRule type="expression" dxfId="171" priority="48">
      <formula>E11&gt;$E$3</formula>
    </cfRule>
  </conditionalFormatting>
  <conditionalFormatting sqref="F3">
    <cfRule type="cellIs" dxfId="170" priority="13" stopIfTrue="1" operator="greaterThan">
      <formula>100</formula>
    </cfRule>
  </conditionalFormatting>
  <conditionalFormatting sqref="F3:F7">
    <cfRule type="expression" dxfId="169" priority="32">
      <formula>ISBLANK(F3)</formula>
    </cfRule>
  </conditionalFormatting>
  <conditionalFormatting sqref="F4">
    <cfRule type="cellIs" dxfId="168" priority="14" stopIfTrue="1" operator="greaterThan">
      <formula>F3</formula>
    </cfRule>
  </conditionalFormatting>
  <conditionalFormatting sqref="F5">
    <cfRule type="cellIs" dxfId="167" priority="15" stopIfTrue="1" operator="greaterThan">
      <formula>8</formula>
    </cfRule>
  </conditionalFormatting>
  <conditionalFormatting sqref="F7">
    <cfRule type="cellIs" dxfId="166" priority="16" stopIfTrue="1" operator="greaterThan">
      <formula>100</formula>
    </cfRule>
  </conditionalFormatting>
  <conditionalFormatting sqref="F10">
    <cfRule type="expression" dxfId="165" priority="51">
      <formula>COUNTIF(F11:F57, "&gt;="&amp;F4)=0</formula>
    </cfRule>
  </conditionalFormatting>
  <conditionalFormatting sqref="F11:F57">
    <cfRule type="expression" dxfId="164" priority="52">
      <formula>ISBLANK(F11)</formula>
    </cfRule>
    <cfRule type="expression" dxfId="163" priority="53">
      <formula>F11&gt;$F$3</formula>
    </cfRule>
  </conditionalFormatting>
  <conditionalFormatting sqref="G3">
    <cfRule type="cellIs" dxfId="162" priority="17" stopIfTrue="1" operator="greaterThan">
      <formula>100</formula>
    </cfRule>
  </conditionalFormatting>
  <conditionalFormatting sqref="G3:G7">
    <cfRule type="expression" dxfId="161" priority="33">
      <formula>ISBLANK(G3)</formula>
    </cfRule>
  </conditionalFormatting>
  <conditionalFormatting sqref="G4">
    <cfRule type="cellIs" dxfId="160" priority="18" stopIfTrue="1" operator="greaterThan">
      <formula>G3</formula>
    </cfRule>
  </conditionalFormatting>
  <conditionalFormatting sqref="G5">
    <cfRule type="cellIs" dxfId="159" priority="19" stopIfTrue="1" operator="greaterThan">
      <formula>8</formula>
    </cfRule>
  </conditionalFormatting>
  <conditionalFormatting sqref="G7">
    <cfRule type="cellIs" dxfId="158" priority="20" stopIfTrue="1" operator="greaterThan">
      <formula>100</formula>
    </cfRule>
  </conditionalFormatting>
  <conditionalFormatting sqref="G10">
    <cfRule type="expression" dxfId="157" priority="56">
      <formula>COUNTIF(G11:G57, "&gt;="&amp;G4)=0</formula>
    </cfRule>
  </conditionalFormatting>
  <conditionalFormatting sqref="G11:G57">
    <cfRule type="expression" dxfId="156" priority="57">
      <formula>ISBLANK(G11)</formula>
    </cfRule>
    <cfRule type="expression" dxfId="155" priority="58">
      <formula>G11&gt;$G$3</formula>
    </cfRule>
  </conditionalFormatting>
  <conditionalFormatting sqref="H3">
    <cfRule type="cellIs" dxfId="154" priority="21" stopIfTrue="1" operator="greaterThan">
      <formula>100</formula>
    </cfRule>
  </conditionalFormatting>
  <conditionalFormatting sqref="H3:H7">
    <cfRule type="expression" dxfId="153" priority="34">
      <formula>ISBLANK(H3)</formula>
    </cfRule>
  </conditionalFormatting>
  <conditionalFormatting sqref="H4">
    <cfRule type="cellIs" dxfId="152" priority="22" stopIfTrue="1" operator="greaterThan">
      <formula>H3</formula>
    </cfRule>
  </conditionalFormatting>
  <conditionalFormatting sqref="H5">
    <cfRule type="cellIs" dxfId="151" priority="23" stopIfTrue="1" operator="greaterThan">
      <formula>8</formula>
    </cfRule>
  </conditionalFormatting>
  <conditionalFormatting sqref="H7">
    <cfRule type="cellIs" dxfId="150" priority="24" stopIfTrue="1" operator="greaterThan">
      <formula>100</formula>
    </cfRule>
  </conditionalFormatting>
  <conditionalFormatting sqref="H10">
    <cfRule type="expression" dxfId="149" priority="61">
      <formula>COUNTIF(H11:H57, "&gt;="&amp;H4)=0</formula>
    </cfRule>
  </conditionalFormatting>
  <conditionalFormatting sqref="H11:H57">
    <cfRule type="expression" dxfId="148" priority="62">
      <formula>ISBLANK(H11)</formula>
    </cfRule>
    <cfRule type="expression" dxfId="147" priority="63">
      <formula>H11&gt;$H$3</formula>
    </cfRule>
  </conditionalFormatting>
  <conditionalFormatting sqref="I3">
    <cfRule type="cellIs" dxfId="146" priority="25" stopIfTrue="1" operator="greaterThan">
      <formula>100</formula>
    </cfRule>
  </conditionalFormatting>
  <conditionalFormatting sqref="I3:I7">
    <cfRule type="expression" dxfId="145" priority="35">
      <formula>ISBLANK(I3)</formula>
    </cfRule>
  </conditionalFormatting>
  <conditionalFormatting sqref="I4">
    <cfRule type="cellIs" dxfId="144" priority="26" stopIfTrue="1" operator="greaterThan">
      <formula>I3</formula>
    </cfRule>
  </conditionalFormatting>
  <conditionalFormatting sqref="I5">
    <cfRule type="cellIs" dxfId="143" priority="27" stopIfTrue="1" operator="greaterThan">
      <formula>8</formula>
    </cfRule>
  </conditionalFormatting>
  <conditionalFormatting sqref="I7">
    <cfRule type="cellIs" dxfId="142" priority="28" stopIfTrue="1" operator="greaterThan">
      <formula>100</formula>
    </cfRule>
  </conditionalFormatting>
  <conditionalFormatting sqref="I10">
    <cfRule type="expression" dxfId="141" priority="66">
      <formula>COUNTIF(I11:I57, "&gt;="&amp;I4)=0</formula>
    </cfRule>
  </conditionalFormatting>
  <conditionalFormatting sqref="I11:I57">
    <cfRule type="expression" dxfId="140" priority="67">
      <formula>ISBLANK(I11)</formula>
    </cfRule>
    <cfRule type="expression" dxfId="139" priority="68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5" x14ac:dyDescent="0.3">
      <c r="A1" s="3"/>
      <c r="B1" s="40" t="s">
        <v>56</v>
      </c>
      <c r="C1" s="40"/>
      <c r="D1" s="40"/>
      <c r="E1" s="40"/>
      <c r="F1" s="40"/>
    </row>
    <row r="2" spans="1:15" x14ac:dyDescent="0.3">
      <c r="A2" s="3"/>
      <c r="B2" s="19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H2" t="s">
        <v>24</v>
      </c>
      <c r="I2" t="s">
        <v>26</v>
      </c>
      <c r="J2" t="s">
        <v>29</v>
      </c>
      <c r="K2" t="s">
        <v>32</v>
      </c>
      <c r="L2" t="s">
        <v>35</v>
      </c>
      <c r="M2" t="s">
        <v>38</v>
      </c>
      <c r="N2" t="s">
        <v>41</v>
      </c>
      <c r="O2" t="s">
        <v>43</v>
      </c>
    </row>
    <row r="3" spans="1:15" x14ac:dyDescent="0.3">
      <c r="A3" s="3"/>
      <c r="B3" s="19" t="s">
        <v>72</v>
      </c>
      <c r="C3" s="7"/>
      <c r="D3" s="7"/>
      <c r="E3" s="7"/>
      <c r="F3" s="7"/>
      <c r="H3">
        <f>SUMIFS(C3:F3, C6:F6, "19MEE444_CO1")</f>
        <v>0</v>
      </c>
      <c r="I3">
        <f>SUMIFS(C3:F3, C6:F6, "19MEE444_CO2")</f>
        <v>0</v>
      </c>
      <c r="J3">
        <f>SUMIFS(C3:F3, C6:F6, "19MEE444_CO3")</f>
        <v>0</v>
      </c>
      <c r="K3">
        <f>SUMIFS(C3:F3, C6:F6, "19MEE444_CO4")</f>
        <v>0</v>
      </c>
      <c r="L3">
        <f>SUMIFS(C3:F3, C6:F6, "19MEE444_CO5")</f>
        <v>0</v>
      </c>
      <c r="M3">
        <f>SUMIFS(C3:F3, C6:F6, "19MEE444_CO6")</f>
        <v>0</v>
      </c>
      <c r="N3">
        <f>SUMIFS(C3:F3, C6:F6, "19MEE444_CO7")</f>
        <v>0</v>
      </c>
      <c r="O3">
        <f>SUMIFS(C3:F3, C6:F6, "19MEE444_CO8")</f>
        <v>0</v>
      </c>
    </row>
    <row r="4" spans="1:15" x14ac:dyDescent="0.3">
      <c r="A4" s="3"/>
      <c r="B4" s="19" t="s">
        <v>73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H4">
        <f>SUMIFS(C4:F4, C6:F6, "19MEE444_CO1")</f>
        <v>0</v>
      </c>
      <c r="I4">
        <f>SUMIFS(C4:F4, C6:F6, "19MEE444_CO2")</f>
        <v>0</v>
      </c>
      <c r="J4">
        <f>SUMIFS(C4:F4, C6:F6, "19MEE444_CO3")</f>
        <v>0</v>
      </c>
      <c r="K4">
        <f>SUMIFS(C4:F4, C6:F6, "19MEE444_CO4")</f>
        <v>0</v>
      </c>
      <c r="L4">
        <f>SUMIFS(C4:F4, C6:F6, "19MEE444_CO5")</f>
        <v>0</v>
      </c>
      <c r="M4">
        <f>SUMIFS(C4:F4, C6:F6, "19MEE444_CO6")</f>
        <v>0</v>
      </c>
      <c r="N4">
        <f>SUMIFS(C4:F4, C6:F6, "19MEE444_CO7")</f>
        <v>0</v>
      </c>
      <c r="O4">
        <f>SUMIFS(C4:F4, C6:F6, "19MEE444_CO8")</f>
        <v>0</v>
      </c>
    </row>
    <row r="5" spans="1:15" x14ac:dyDescent="0.3">
      <c r="A5" s="3"/>
      <c r="B5" s="19" t="s">
        <v>74</v>
      </c>
      <c r="C5" s="7"/>
      <c r="D5" s="7"/>
      <c r="E5" s="7"/>
      <c r="F5" s="7"/>
    </row>
    <row r="6" spans="1:15" x14ac:dyDescent="0.3">
      <c r="A6" s="3"/>
      <c r="B6" s="19" t="s">
        <v>75</v>
      </c>
      <c r="C6" s="3" t="str">
        <f>CONCATENATE("19MEE444_CO", C5)</f>
        <v>19MEE444_CO</v>
      </c>
      <c r="D6" s="3" t="str">
        <f>CONCATENATE("19MEE444_CO", D5)</f>
        <v>19MEE444_CO</v>
      </c>
      <c r="E6" s="3" t="str">
        <f>CONCATENATE("19MEE444_CO", E5)</f>
        <v>19MEE444_CO</v>
      </c>
      <c r="F6" s="3" t="str">
        <f>CONCATENATE("19MEE444_CO", F5)</f>
        <v>19MEE444_CO</v>
      </c>
    </row>
    <row r="7" spans="1:15" x14ac:dyDescent="0.3">
      <c r="A7" s="3"/>
      <c r="B7" s="19" t="s">
        <v>76</v>
      </c>
      <c r="C7" s="7"/>
      <c r="D7" s="7"/>
      <c r="E7" s="7"/>
      <c r="F7" s="7"/>
    </row>
    <row r="8" spans="1:15" x14ac:dyDescent="0.3">
      <c r="A8" s="3"/>
      <c r="B8" s="3"/>
      <c r="C8" s="3"/>
      <c r="D8" s="3"/>
      <c r="E8" s="3"/>
      <c r="F8" s="3"/>
    </row>
    <row r="9" spans="1:15" x14ac:dyDescent="0.3">
      <c r="A9" s="3"/>
      <c r="B9" s="41" t="s">
        <v>77</v>
      </c>
      <c r="C9" s="40"/>
      <c r="D9" s="40"/>
      <c r="E9" s="40"/>
      <c r="F9" s="40"/>
    </row>
    <row r="10" spans="1:15" x14ac:dyDescent="0.3">
      <c r="A10" s="1" t="s">
        <v>78</v>
      </c>
      <c r="B10" s="1" t="s">
        <v>79</v>
      </c>
      <c r="C10" s="4" t="s">
        <v>65</v>
      </c>
      <c r="D10" s="4" t="s">
        <v>66</v>
      </c>
      <c r="E10" s="4" t="s">
        <v>67</v>
      </c>
      <c r="F10" s="4" t="s">
        <v>68</v>
      </c>
      <c r="H10" t="s">
        <v>24</v>
      </c>
      <c r="I10" t="s">
        <v>26</v>
      </c>
      <c r="J10" t="s">
        <v>29</v>
      </c>
      <c r="K10" t="s">
        <v>32</v>
      </c>
      <c r="L10" t="s">
        <v>35</v>
      </c>
      <c r="M10" t="s">
        <v>38</v>
      </c>
      <c r="N10" t="s">
        <v>41</v>
      </c>
      <c r="O10" t="s">
        <v>43</v>
      </c>
    </row>
    <row r="11" spans="1:15" x14ac:dyDescent="0.3">
      <c r="A11" s="11"/>
      <c r="B11" s="11"/>
      <c r="C11" s="11"/>
      <c r="D11" s="11"/>
      <c r="E11" s="11"/>
      <c r="F11" s="11"/>
      <c r="H11">
        <f>SUMIFS(C11:F11, C6:F6, "19MEE444_CO1")</f>
        <v>0</v>
      </c>
      <c r="I11">
        <f>SUMIFS(C11:F11, C6:F6, "19MEE444_CO2")</f>
        <v>0</v>
      </c>
      <c r="J11">
        <f>SUMIFS(C11:F11, C6:F6, "19MEE444_CO3")</f>
        <v>0</v>
      </c>
      <c r="K11">
        <f>SUMIFS(C11:F11, C6:F6, "19MEE444_CO4")</f>
        <v>0</v>
      </c>
      <c r="L11">
        <f>SUMIFS(C11:F11, C6:F6, "19MEE444_CO5")</f>
        <v>0</v>
      </c>
      <c r="M11">
        <f>SUMIFS(C11:F11, C6:F6, "19MEE444_CO6")</f>
        <v>0</v>
      </c>
      <c r="N11">
        <f>SUMIFS(C11:F11, C6:F6, "19MEE444_CO7")</f>
        <v>0</v>
      </c>
      <c r="O11">
        <f>SUMIFS(C11:F11, C6:F6, "19MEE444_CO8")</f>
        <v>0</v>
      </c>
    </row>
    <row r="12" spans="1:15" x14ac:dyDescent="0.3">
      <c r="A12" s="11"/>
      <c r="B12" s="11"/>
      <c r="C12" s="11"/>
      <c r="D12" s="11"/>
      <c r="E12" s="11"/>
      <c r="F12" s="11"/>
      <c r="H12">
        <f>SUMIFS(C12:F12, C6:F6, "19MEE444_CO1")</f>
        <v>0</v>
      </c>
      <c r="I12">
        <f>SUMIFS(C12:F12, C6:F6, "19MEE444_CO2")</f>
        <v>0</v>
      </c>
      <c r="J12">
        <f>SUMIFS(C12:F12, C6:F6, "19MEE444_CO3")</f>
        <v>0</v>
      </c>
      <c r="K12">
        <f>SUMIFS(C12:F12, C6:F6, "19MEE444_CO4")</f>
        <v>0</v>
      </c>
      <c r="L12">
        <f>SUMIFS(C12:F12, C6:F6, "19MEE444_CO5")</f>
        <v>0</v>
      </c>
      <c r="M12">
        <f>SUMIFS(C12:F12, C6:F6, "19MEE444_CO6")</f>
        <v>0</v>
      </c>
      <c r="N12">
        <f>SUMIFS(C12:F12, C6:F6, "19MEE444_CO7")</f>
        <v>0</v>
      </c>
      <c r="O12">
        <f>SUMIFS(C12:F12, C6:F6, "19MEE444_CO8")</f>
        <v>0</v>
      </c>
    </row>
    <row r="13" spans="1:15" x14ac:dyDescent="0.3">
      <c r="A13" s="11"/>
      <c r="B13" s="11"/>
      <c r="C13" s="11"/>
      <c r="D13" s="11"/>
      <c r="E13" s="11"/>
      <c r="F13" s="11"/>
      <c r="H13">
        <f>SUMIFS(C13:F13, C6:F6, "19MEE444_CO1")</f>
        <v>0</v>
      </c>
      <c r="I13">
        <f>SUMIFS(C13:F13, C6:F6, "19MEE444_CO2")</f>
        <v>0</v>
      </c>
      <c r="J13">
        <f>SUMIFS(C13:F13, C6:F6, "19MEE444_CO3")</f>
        <v>0</v>
      </c>
      <c r="K13">
        <f>SUMIFS(C13:F13, C6:F6, "19MEE444_CO4")</f>
        <v>0</v>
      </c>
      <c r="L13">
        <f>SUMIFS(C13:F13, C6:F6, "19MEE444_CO5")</f>
        <v>0</v>
      </c>
      <c r="M13">
        <f>SUMIFS(C13:F13, C6:F6, "19MEE444_CO6")</f>
        <v>0</v>
      </c>
      <c r="N13">
        <f>SUMIFS(C13:F13, C6:F6, "19MEE444_CO7")</f>
        <v>0</v>
      </c>
      <c r="O13">
        <f>SUMIFS(C13:F13, C6:F6, "19MEE444_CO8")</f>
        <v>0</v>
      </c>
    </row>
    <row r="14" spans="1:15" x14ac:dyDescent="0.3">
      <c r="A14" s="11"/>
      <c r="B14" s="11"/>
      <c r="C14" s="11"/>
      <c r="D14" s="11"/>
      <c r="E14" s="11"/>
      <c r="F14" s="11"/>
      <c r="H14">
        <f>SUMIFS(C14:F14, C6:F6, "19MEE444_CO1")</f>
        <v>0</v>
      </c>
      <c r="I14">
        <f>SUMIFS(C14:F14, C6:F6, "19MEE444_CO2")</f>
        <v>0</v>
      </c>
      <c r="J14">
        <f>SUMIFS(C14:F14, C6:F6, "19MEE444_CO3")</f>
        <v>0</v>
      </c>
      <c r="K14">
        <f>SUMIFS(C14:F14, C6:F6, "19MEE444_CO4")</f>
        <v>0</v>
      </c>
      <c r="L14">
        <f>SUMIFS(C14:F14, C6:F6, "19MEE444_CO5")</f>
        <v>0</v>
      </c>
      <c r="M14">
        <f>SUMIFS(C14:F14, C6:F6, "19MEE444_CO6")</f>
        <v>0</v>
      </c>
      <c r="N14">
        <f>SUMIFS(C14:F14, C6:F6, "19MEE444_CO7")</f>
        <v>0</v>
      </c>
      <c r="O14">
        <f>SUMIFS(C14:F14, C6:F6, "19MEE444_CO8")</f>
        <v>0</v>
      </c>
    </row>
    <row r="15" spans="1:15" x14ac:dyDescent="0.3">
      <c r="A15" s="11"/>
      <c r="B15" s="11"/>
      <c r="C15" s="11"/>
      <c r="D15" s="11"/>
      <c r="E15" s="11"/>
      <c r="F15" s="11"/>
      <c r="H15">
        <f>SUMIFS(C15:F15, C6:F6, "19MEE444_CO1")</f>
        <v>0</v>
      </c>
      <c r="I15">
        <f>SUMIFS(C15:F15, C6:F6, "19MEE444_CO2")</f>
        <v>0</v>
      </c>
      <c r="J15">
        <f>SUMIFS(C15:F15, C6:F6, "19MEE444_CO3")</f>
        <v>0</v>
      </c>
      <c r="K15">
        <f>SUMIFS(C15:F15, C6:F6, "19MEE444_CO4")</f>
        <v>0</v>
      </c>
      <c r="L15">
        <f>SUMIFS(C15:F15, C6:F6, "19MEE444_CO5")</f>
        <v>0</v>
      </c>
      <c r="M15">
        <f>SUMIFS(C15:F15, C6:F6, "19MEE444_CO6")</f>
        <v>0</v>
      </c>
      <c r="N15">
        <f>SUMIFS(C15:F15, C6:F6, "19MEE444_CO7")</f>
        <v>0</v>
      </c>
      <c r="O15">
        <f>SUMIFS(C15:F15, C6:F6, "19MEE444_CO8")</f>
        <v>0</v>
      </c>
    </row>
    <row r="16" spans="1:15" x14ac:dyDescent="0.3">
      <c r="A16" s="11"/>
      <c r="B16" s="11"/>
      <c r="C16" s="11"/>
      <c r="D16" s="11"/>
      <c r="E16" s="11"/>
      <c r="F16" s="11"/>
      <c r="H16">
        <f>SUMIFS(C16:F16, C6:F6, "19MEE444_CO1")</f>
        <v>0</v>
      </c>
      <c r="I16">
        <f>SUMIFS(C16:F16, C6:F6, "19MEE444_CO2")</f>
        <v>0</v>
      </c>
      <c r="J16">
        <f>SUMIFS(C16:F16, C6:F6, "19MEE444_CO3")</f>
        <v>0</v>
      </c>
      <c r="K16">
        <f>SUMIFS(C16:F16, C6:F6, "19MEE444_CO4")</f>
        <v>0</v>
      </c>
      <c r="L16">
        <f>SUMIFS(C16:F16, C6:F6, "19MEE444_CO5")</f>
        <v>0</v>
      </c>
      <c r="M16">
        <f>SUMIFS(C16:F16, C6:F6, "19MEE444_CO6")</f>
        <v>0</v>
      </c>
      <c r="N16">
        <f>SUMIFS(C16:F16, C6:F6, "19MEE444_CO7")</f>
        <v>0</v>
      </c>
      <c r="O16">
        <f>SUMIFS(C16:F16, C6:F6, "19MEE444_CO8")</f>
        <v>0</v>
      </c>
    </row>
    <row r="17" spans="1:15" x14ac:dyDescent="0.3">
      <c r="A17" s="11"/>
      <c r="B17" s="11"/>
      <c r="C17" s="11"/>
      <c r="D17" s="11"/>
      <c r="E17" s="11"/>
      <c r="F17" s="11"/>
      <c r="H17">
        <f>SUMIFS(C17:F17, C6:F6, "19MEE444_CO1")</f>
        <v>0</v>
      </c>
      <c r="I17">
        <f>SUMIFS(C17:F17, C6:F6, "19MEE444_CO2")</f>
        <v>0</v>
      </c>
      <c r="J17">
        <f>SUMIFS(C17:F17, C6:F6, "19MEE444_CO3")</f>
        <v>0</v>
      </c>
      <c r="K17">
        <f>SUMIFS(C17:F17, C6:F6, "19MEE444_CO4")</f>
        <v>0</v>
      </c>
      <c r="L17">
        <f>SUMIFS(C17:F17, C6:F6, "19MEE444_CO5")</f>
        <v>0</v>
      </c>
      <c r="M17">
        <f>SUMIFS(C17:F17, C6:F6, "19MEE444_CO6")</f>
        <v>0</v>
      </c>
      <c r="N17">
        <f>SUMIFS(C17:F17, C6:F6, "19MEE444_CO7")</f>
        <v>0</v>
      </c>
      <c r="O17">
        <f>SUMIFS(C17:F17, C6:F6, "19MEE444_CO8")</f>
        <v>0</v>
      </c>
    </row>
    <row r="18" spans="1:15" x14ac:dyDescent="0.3">
      <c r="A18" s="11"/>
      <c r="B18" s="11"/>
      <c r="C18" s="11"/>
      <c r="D18" s="11"/>
      <c r="E18" s="11"/>
      <c r="F18" s="11"/>
      <c r="H18">
        <f>SUMIFS(C18:F18, C6:F6, "19MEE444_CO1")</f>
        <v>0</v>
      </c>
      <c r="I18">
        <f>SUMIFS(C18:F18, C6:F6, "19MEE444_CO2")</f>
        <v>0</v>
      </c>
      <c r="J18">
        <f>SUMIFS(C18:F18, C6:F6, "19MEE444_CO3")</f>
        <v>0</v>
      </c>
      <c r="K18">
        <f>SUMIFS(C18:F18, C6:F6, "19MEE444_CO4")</f>
        <v>0</v>
      </c>
      <c r="L18">
        <f>SUMIFS(C18:F18, C6:F6, "19MEE444_CO5")</f>
        <v>0</v>
      </c>
      <c r="M18">
        <f>SUMIFS(C18:F18, C6:F6, "19MEE444_CO6")</f>
        <v>0</v>
      </c>
      <c r="N18">
        <f>SUMIFS(C18:F18, C6:F6, "19MEE444_CO7")</f>
        <v>0</v>
      </c>
      <c r="O18">
        <f>SUMIFS(C18:F18, C6:F6, "19MEE444_CO8")</f>
        <v>0</v>
      </c>
    </row>
    <row r="19" spans="1:15" x14ac:dyDescent="0.3">
      <c r="A19" s="11"/>
      <c r="B19" s="11"/>
      <c r="C19" s="11"/>
      <c r="D19" s="11"/>
      <c r="E19" s="11"/>
      <c r="F19" s="11"/>
      <c r="H19">
        <f>SUMIFS(C19:F19, C6:F6, "19MEE444_CO1")</f>
        <v>0</v>
      </c>
      <c r="I19">
        <f>SUMIFS(C19:F19, C6:F6, "19MEE444_CO2")</f>
        <v>0</v>
      </c>
      <c r="J19">
        <f>SUMIFS(C19:F19, C6:F6, "19MEE444_CO3")</f>
        <v>0</v>
      </c>
      <c r="K19">
        <f>SUMIFS(C19:F19, C6:F6, "19MEE444_CO4")</f>
        <v>0</v>
      </c>
      <c r="L19">
        <f>SUMIFS(C19:F19, C6:F6, "19MEE444_CO5")</f>
        <v>0</v>
      </c>
      <c r="M19">
        <f>SUMIFS(C19:F19, C6:F6, "19MEE444_CO6")</f>
        <v>0</v>
      </c>
      <c r="N19">
        <f>SUMIFS(C19:F19, C6:F6, "19MEE444_CO7")</f>
        <v>0</v>
      </c>
      <c r="O19">
        <f>SUMIFS(C19:F19, C6:F6, "19MEE444_CO8")</f>
        <v>0</v>
      </c>
    </row>
    <row r="20" spans="1:15" x14ac:dyDescent="0.3">
      <c r="A20" s="11"/>
      <c r="B20" s="11"/>
      <c r="C20" s="11"/>
      <c r="D20" s="11"/>
      <c r="E20" s="11"/>
      <c r="F20" s="11"/>
      <c r="H20">
        <f>SUMIFS(C20:F20, C6:F6, "19MEE444_CO1")</f>
        <v>0</v>
      </c>
      <c r="I20">
        <f>SUMIFS(C20:F20, C6:F6, "19MEE444_CO2")</f>
        <v>0</v>
      </c>
      <c r="J20">
        <f>SUMIFS(C20:F20, C6:F6, "19MEE444_CO3")</f>
        <v>0</v>
      </c>
      <c r="K20">
        <f>SUMIFS(C20:F20, C6:F6, "19MEE444_CO4")</f>
        <v>0</v>
      </c>
      <c r="L20">
        <f>SUMIFS(C20:F20, C6:F6, "19MEE444_CO5")</f>
        <v>0</v>
      </c>
      <c r="M20">
        <f>SUMIFS(C20:F20, C6:F6, "19MEE444_CO6")</f>
        <v>0</v>
      </c>
      <c r="N20">
        <f>SUMIFS(C20:F20, C6:F6, "19MEE444_CO7")</f>
        <v>0</v>
      </c>
      <c r="O20">
        <f>SUMIFS(C20:F20, C6:F6, "19MEE444_CO8")</f>
        <v>0</v>
      </c>
    </row>
    <row r="21" spans="1:15" x14ac:dyDescent="0.3">
      <c r="A21" s="11"/>
      <c r="B21" s="11"/>
      <c r="C21" s="11"/>
      <c r="D21" s="11"/>
      <c r="E21" s="11"/>
      <c r="F21" s="11"/>
      <c r="H21">
        <f>SUMIFS(C21:F21, C6:F6, "19MEE444_CO1")</f>
        <v>0</v>
      </c>
      <c r="I21">
        <f>SUMIFS(C21:F21, C6:F6, "19MEE444_CO2")</f>
        <v>0</v>
      </c>
      <c r="J21">
        <f>SUMIFS(C21:F21, C6:F6, "19MEE444_CO3")</f>
        <v>0</v>
      </c>
      <c r="K21">
        <f>SUMIFS(C21:F21, C6:F6, "19MEE444_CO4")</f>
        <v>0</v>
      </c>
      <c r="L21">
        <f>SUMIFS(C21:F21, C6:F6, "19MEE444_CO5")</f>
        <v>0</v>
      </c>
      <c r="M21">
        <f>SUMIFS(C21:F21, C6:F6, "19MEE444_CO6")</f>
        <v>0</v>
      </c>
      <c r="N21">
        <f>SUMIFS(C21:F21, C6:F6, "19MEE444_CO7")</f>
        <v>0</v>
      </c>
      <c r="O21">
        <f>SUMIFS(C21:F21, C6:F6, "19MEE444_CO8")</f>
        <v>0</v>
      </c>
    </row>
    <row r="22" spans="1:15" x14ac:dyDescent="0.3">
      <c r="A22" s="11"/>
      <c r="B22" s="11"/>
      <c r="C22" s="11"/>
      <c r="D22" s="11"/>
      <c r="E22" s="11"/>
      <c r="F22" s="11"/>
      <c r="H22">
        <f>SUMIFS(C22:F22, C6:F6, "19MEE444_CO1")</f>
        <v>0</v>
      </c>
      <c r="I22">
        <f>SUMIFS(C22:F22, C6:F6, "19MEE444_CO2")</f>
        <v>0</v>
      </c>
      <c r="J22">
        <f>SUMIFS(C22:F22, C6:F6, "19MEE444_CO3")</f>
        <v>0</v>
      </c>
      <c r="K22">
        <f>SUMIFS(C22:F22, C6:F6, "19MEE444_CO4")</f>
        <v>0</v>
      </c>
      <c r="L22">
        <f>SUMIFS(C22:F22, C6:F6, "19MEE444_CO5")</f>
        <v>0</v>
      </c>
      <c r="M22">
        <f>SUMIFS(C22:F22, C6:F6, "19MEE444_CO6")</f>
        <v>0</v>
      </c>
      <c r="N22">
        <f>SUMIFS(C22:F22, C6:F6, "19MEE444_CO7")</f>
        <v>0</v>
      </c>
      <c r="O22">
        <f>SUMIFS(C22:F22, C6:F6, "19MEE444_CO8")</f>
        <v>0</v>
      </c>
    </row>
    <row r="23" spans="1:15" x14ac:dyDescent="0.3">
      <c r="A23" s="11"/>
      <c r="B23" s="11"/>
      <c r="C23" s="11"/>
      <c r="D23" s="11"/>
      <c r="E23" s="11"/>
      <c r="F23" s="11"/>
      <c r="H23">
        <f>SUMIFS(C23:F23, C6:F6, "19MEE444_CO1")</f>
        <v>0</v>
      </c>
      <c r="I23">
        <f>SUMIFS(C23:F23, C6:F6, "19MEE444_CO2")</f>
        <v>0</v>
      </c>
      <c r="J23">
        <f>SUMIFS(C23:F23, C6:F6, "19MEE444_CO3")</f>
        <v>0</v>
      </c>
      <c r="K23">
        <f>SUMIFS(C23:F23, C6:F6, "19MEE444_CO4")</f>
        <v>0</v>
      </c>
      <c r="L23">
        <f>SUMIFS(C23:F23, C6:F6, "19MEE444_CO5")</f>
        <v>0</v>
      </c>
      <c r="M23">
        <f>SUMIFS(C23:F23, C6:F6, "19MEE444_CO6")</f>
        <v>0</v>
      </c>
      <c r="N23">
        <f>SUMIFS(C23:F23, C6:F6, "19MEE444_CO7")</f>
        <v>0</v>
      </c>
      <c r="O23">
        <f>SUMIFS(C23:F23, C6:F6, "19MEE444_CO8")</f>
        <v>0</v>
      </c>
    </row>
    <row r="24" spans="1:15" x14ac:dyDescent="0.3">
      <c r="A24" s="11"/>
      <c r="B24" s="11"/>
      <c r="C24" s="11"/>
      <c r="D24" s="11"/>
      <c r="E24" s="11"/>
      <c r="F24" s="11"/>
      <c r="H24">
        <f>SUMIFS(C24:F24, C6:F6, "19MEE444_CO1")</f>
        <v>0</v>
      </c>
      <c r="I24">
        <f>SUMIFS(C24:F24, C6:F6, "19MEE444_CO2")</f>
        <v>0</v>
      </c>
      <c r="J24">
        <f>SUMIFS(C24:F24, C6:F6, "19MEE444_CO3")</f>
        <v>0</v>
      </c>
      <c r="K24">
        <f>SUMIFS(C24:F24, C6:F6, "19MEE444_CO4")</f>
        <v>0</v>
      </c>
      <c r="L24">
        <f>SUMIFS(C24:F24, C6:F6, "19MEE444_CO5")</f>
        <v>0</v>
      </c>
      <c r="M24">
        <f>SUMIFS(C24:F24, C6:F6, "19MEE444_CO6")</f>
        <v>0</v>
      </c>
      <c r="N24">
        <f>SUMIFS(C24:F24, C6:F6, "19MEE444_CO7")</f>
        <v>0</v>
      </c>
      <c r="O24">
        <f>SUMIFS(C24:F24, C6:F6, "19MEE444_CO8")</f>
        <v>0</v>
      </c>
    </row>
    <row r="25" spans="1:15" x14ac:dyDescent="0.3">
      <c r="A25" s="11"/>
      <c r="B25" s="11"/>
      <c r="C25" s="11"/>
      <c r="D25" s="11"/>
      <c r="E25" s="11"/>
      <c r="F25" s="11"/>
      <c r="H25">
        <f>SUMIFS(C25:F25, C6:F6, "19MEE444_CO1")</f>
        <v>0</v>
      </c>
      <c r="I25">
        <f>SUMIFS(C25:F25, C6:F6, "19MEE444_CO2")</f>
        <v>0</v>
      </c>
      <c r="J25">
        <f>SUMIFS(C25:F25, C6:F6, "19MEE444_CO3")</f>
        <v>0</v>
      </c>
      <c r="K25">
        <f>SUMIFS(C25:F25, C6:F6, "19MEE444_CO4")</f>
        <v>0</v>
      </c>
      <c r="L25">
        <f>SUMIFS(C25:F25, C6:F6, "19MEE444_CO5")</f>
        <v>0</v>
      </c>
      <c r="M25">
        <f>SUMIFS(C25:F25, C6:F6, "19MEE444_CO6")</f>
        <v>0</v>
      </c>
      <c r="N25">
        <f>SUMIFS(C25:F25, C6:F6, "19MEE444_CO7")</f>
        <v>0</v>
      </c>
      <c r="O25">
        <f>SUMIFS(C25:F25, C6:F6, "19MEE444_CO8")</f>
        <v>0</v>
      </c>
    </row>
    <row r="26" spans="1:15" x14ac:dyDescent="0.3">
      <c r="A26" s="11"/>
      <c r="B26" s="11"/>
      <c r="C26" s="11"/>
      <c r="D26" s="11"/>
      <c r="E26" s="11"/>
      <c r="F26" s="11"/>
      <c r="H26">
        <f>SUMIFS(C26:F26, C6:F6, "19MEE444_CO1")</f>
        <v>0</v>
      </c>
      <c r="I26">
        <f>SUMIFS(C26:F26, C6:F6, "19MEE444_CO2")</f>
        <v>0</v>
      </c>
      <c r="J26">
        <f>SUMIFS(C26:F26, C6:F6, "19MEE444_CO3")</f>
        <v>0</v>
      </c>
      <c r="K26">
        <f>SUMIFS(C26:F26, C6:F6, "19MEE444_CO4")</f>
        <v>0</v>
      </c>
      <c r="L26">
        <f>SUMIFS(C26:F26, C6:F6, "19MEE444_CO5")</f>
        <v>0</v>
      </c>
      <c r="M26">
        <f>SUMIFS(C26:F26, C6:F6, "19MEE444_CO6")</f>
        <v>0</v>
      </c>
      <c r="N26">
        <f>SUMIFS(C26:F26, C6:F6, "19MEE444_CO7")</f>
        <v>0</v>
      </c>
      <c r="O26">
        <f>SUMIFS(C26:F26, C6:F6, "19MEE444_CO8")</f>
        <v>0</v>
      </c>
    </row>
    <row r="27" spans="1:15" x14ac:dyDescent="0.3">
      <c r="A27" s="11"/>
      <c r="B27" s="11"/>
      <c r="C27" s="11"/>
      <c r="D27" s="11"/>
      <c r="E27" s="11"/>
      <c r="F27" s="11"/>
      <c r="H27">
        <f>SUMIFS(C27:F27, C6:F6, "19MEE444_CO1")</f>
        <v>0</v>
      </c>
      <c r="I27">
        <f>SUMIFS(C27:F27, C6:F6, "19MEE444_CO2")</f>
        <v>0</v>
      </c>
      <c r="J27">
        <f>SUMIFS(C27:F27, C6:F6, "19MEE444_CO3")</f>
        <v>0</v>
      </c>
      <c r="K27">
        <f>SUMIFS(C27:F27, C6:F6, "19MEE444_CO4")</f>
        <v>0</v>
      </c>
      <c r="L27">
        <f>SUMIFS(C27:F27, C6:F6, "19MEE444_CO5")</f>
        <v>0</v>
      </c>
      <c r="M27">
        <f>SUMIFS(C27:F27, C6:F6, "19MEE444_CO6")</f>
        <v>0</v>
      </c>
      <c r="N27">
        <f>SUMIFS(C27:F27, C6:F6, "19MEE444_CO7")</f>
        <v>0</v>
      </c>
      <c r="O27">
        <f>SUMIFS(C27:F27, C6:F6, "19MEE444_CO8")</f>
        <v>0</v>
      </c>
    </row>
    <row r="28" spans="1:15" x14ac:dyDescent="0.3">
      <c r="A28" s="11"/>
      <c r="B28" s="11"/>
      <c r="C28" s="11"/>
      <c r="D28" s="11"/>
      <c r="E28" s="11"/>
      <c r="F28" s="11"/>
      <c r="H28">
        <f>SUMIFS(C28:F28, C6:F6, "19MEE444_CO1")</f>
        <v>0</v>
      </c>
      <c r="I28">
        <f>SUMIFS(C28:F28, C6:F6, "19MEE444_CO2")</f>
        <v>0</v>
      </c>
      <c r="J28">
        <f>SUMIFS(C28:F28, C6:F6, "19MEE444_CO3")</f>
        <v>0</v>
      </c>
      <c r="K28">
        <f>SUMIFS(C28:F28, C6:F6, "19MEE444_CO4")</f>
        <v>0</v>
      </c>
      <c r="L28">
        <f>SUMIFS(C28:F28, C6:F6, "19MEE444_CO5")</f>
        <v>0</v>
      </c>
      <c r="M28">
        <f>SUMIFS(C28:F28, C6:F6, "19MEE444_CO6")</f>
        <v>0</v>
      </c>
      <c r="N28">
        <f>SUMIFS(C28:F28, C6:F6, "19MEE444_CO7")</f>
        <v>0</v>
      </c>
      <c r="O28">
        <f>SUMIFS(C28:F28, C6:F6, "19MEE444_CO8")</f>
        <v>0</v>
      </c>
    </row>
    <row r="29" spans="1:15" x14ac:dyDescent="0.3">
      <c r="A29" s="11"/>
      <c r="B29" s="11"/>
      <c r="C29" s="11"/>
      <c r="D29" s="11"/>
      <c r="E29" s="11"/>
      <c r="F29" s="11"/>
      <c r="H29">
        <f>SUMIFS(C29:F29, C6:F6, "19MEE444_CO1")</f>
        <v>0</v>
      </c>
      <c r="I29">
        <f>SUMIFS(C29:F29, C6:F6, "19MEE444_CO2")</f>
        <v>0</v>
      </c>
      <c r="J29">
        <f>SUMIFS(C29:F29, C6:F6, "19MEE444_CO3")</f>
        <v>0</v>
      </c>
      <c r="K29">
        <f>SUMIFS(C29:F29, C6:F6, "19MEE444_CO4")</f>
        <v>0</v>
      </c>
      <c r="L29">
        <f>SUMIFS(C29:F29, C6:F6, "19MEE444_CO5")</f>
        <v>0</v>
      </c>
      <c r="M29">
        <f>SUMIFS(C29:F29, C6:F6, "19MEE444_CO6")</f>
        <v>0</v>
      </c>
      <c r="N29">
        <f>SUMIFS(C29:F29, C6:F6, "19MEE444_CO7")</f>
        <v>0</v>
      </c>
      <c r="O29">
        <f>SUMIFS(C29:F29, C6:F6, "19MEE444_CO8")</f>
        <v>0</v>
      </c>
    </row>
    <row r="30" spans="1:15" x14ac:dyDescent="0.3">
      <c r="A30" s="11"/>
      <c r="B30" s="11"/>
      <c r="C30" s="11"/>
      <c r="D30" s="11"/>
      <c r="E30" s="11"/>
      <c r="F30" s="11"/>
      <c r="H30">
        <f>SUMIFS(C30:F30, C6:F6, "19MEE444_CO1")</f>
        <v>0</v>
      </c>
      <c r="I30">
        <f>SUMIFS(C30:F30, C6:F6, "19MEE444_CO2")</f>
        <v>0</v>
      </c>
      <c r="J30">
        <f>SUMIFS(C30:F30, C6:F6, "19MEE444_CO3")</f>
        <v>0</v>
      </c>
      <c r="K30">
        <f>SUMIFS(C30:F30, C6:F6, "19MEE444_CO4")</f>
        <v>0</v>
      </c>
      <c r="L30">
        <f>SUMIFS(C30:F30, C6:F6, "19MEE444_CO5")</f>
        <v>0</v>
      </c>
      <c r="M30">
        <f>SUMIFS(C30:F30, C6:F6, "19MEE444_CO6")</f>
        <v>0</v>
      </c>
      <c r="N30">
        <f>SUMIFS(C30:F30, C6:F6, "19MEE444_CO7")</f>
        <v>0</v>
      </c>
      <c r="O30">
        <f>SUMIFS(C30:F30, C6:F6, "19MEE444_CO8")</f>
        <v>0</v>
      </c>
    </row>
    <row r="31" spans="1:15" x14ac:dyDescent="0.3">
      <c r="A31" s="11"/>
      <c r="B31" s="11"/>
      <c r="C31" s="11"/>
      <c r="D31" s="11"/>
      <c r="E31" s="11"/>
      <c r="F31" s="11"/>
      <c r="H31">
        <f>SUMIFS(C31:F31, C6:F6, "19MEE444_CO1")</f>
        <v>0</v>
      </c>
      <c r="I31">
        <f>SUMIFS(C31:F31, C6:F6, "19MEE444_CO2")</f>
        <v>0</v>
      </c>
      <c r="J31">
        <f>SUMIFS(C31:F31, C6:F6, "19MEE444_CO3")</f>
        <v>0</v>
      </c>
      <c r="K31">
        <f>SUMIFS(C31:F31, C6:F6, "19MEE444_CO4")</f>
        <v>0</v>
      </c>
      <c r="L31">
        <f>SUMIFS(C31:F31, C6:F6, "19MEE444_CO5")</f>
        <v>0</v>
      </c>
      <c r="M31">
        <f>SUMIFS(C31:F31, C6:F6, "19MEE444_CO6")</f>
        <v>0</v>
      </c>
      <c r="N31">
        <f>SUMIFS(C31:F31, C6:F6, "19MEE444_CO7")</f>
        <v>0</v>
      </c>
      <c r="O31">
        <f>SUMIFS(C31:F31, C6:F6, "19MEE444_CO8")</f>
        <v>0</v>
      </c>
    </row>
    <row r="32" spans="1:15" x14ac:dyDescent="0.3">
      <c r="A32" s="11"/>
      <c r="B32" s="11"/>
      <c r="C32" s="11"/>
      <c r="D32" s="11"/>
      <c r="E32" s="11"/>
      <c r="F32" s="11"/>
      <c r="H32">
        <f>SUMIFS(C32:F32, C6:F6, "19MEE444_CO1")</f>
        <v>0</v>
      </c>
      <c r="I32">
        <f>SUMIFS(C32:F32, C6:F6, "19MEE444_CO2")</f>
        <v>0</v>
      </c>
      <c r="J32">
        <f>SUMIFS(C32:F32, C6:F6, "19MEE444_CO3")</f>
        <v>0</v>
      </c>
      <c r="K32">
        <f>SUMIFS(C32:F32, C6:F6, "19MEE444_CO4")</f>
        <v>0</v>
      </c>
      <c r="L32">
        <f>SUMIFS(C32:F32, C6:F6, "19MEE444_CO5")</f>
        <v>0</v>
      </c>
      <c r="M32">
        <f>SUMIFS(C32:F32, C6:F6, "19MEE444_CO6")</f>
        <v>0</v>
      </c>
      <c r="N32">
        <f>SUMIFS(C32:F32, C6:F6, "19MEE444_CO7")</f>
        <v>0</v>
      </c>
      <c r="O32">
        <f>SUMIFS(C32:F32, C6:F6, "19MEE444_CO8")</f>
        <v>0</v>
      </c>
    </row>
    <row r="33" spans="1:15" x14ac:dyDescent="0.3">
      <c r="A33" s="11"/>
      <c r="B33" s="11"/>
      <c r="C33" s="11"/>
      <c r="D33" s="11"/>
      <c r="E33" s="11"/>
      <c r="F33" s="11"/>
      <c r="H33">
        <f>SUMIFS(C33:F33, C6:F6, "19MEE444_CO1")</f>
        <v>0</v>
      </c>
      <c r="I33">
        <f>SUMIFS(C33:F33, C6:F6, "19MEE444_CO2")</f>
        <v>0</v>
      </c>
      <c r="J33">
        <f>SUMIFS(C33:F33, C6:F6, "19MEE444_CO3")</f>
        <v>0</v>
      </c>
      <c r="K33">
        <f>SUMIFS(C33:F33, C6:F6, "19MEE444_CO4")</f>
        <v>0</v>
      </c>
      <c r="L33">
        <f>SUMIFS(C33:F33, C6:F6, "19MEE444_CO5")</f>
        <v>0</v>
      </c>
      <c r="M33">
        <f>SUMIFS(C33:F33, C6:F6, "19MEE444_CO6")</f>
        <v>0</v>
      </c>
      <c r="N33">
        <f>SUMIFS(C33:F33, C6:F6, "19MEE444_CO7")</f>
        <v>0</v>
      </c>
      <c r="O33">
        <f>SUMIFS(C33:F33, C6:F6, "19MEE444_CO8")</f>
        <v>0</v>
      </c>
    </row>
    <row r="34" spans="1:15" x14ac:dyDescent="0.3">
      <c r="A34" s="11"/>
      <c r="B34" s="11"/>
      <c r="C34" s="11"/>
      <c r="D34" s="11"/>
      <c r="E34" s="11"/>
      <c r="F34" s="11"/>
      <c r="H34">
        <f>SUMIFS(C34:F34, C6:F6, "19MEE444_CO1")</f>
        <v>0</v>
      </c>
      <c r="I34">
        <f>SUMIFS(C34:F34, C6:F6, "19MEE444_CO2")</f>
        <v>0</v>
      </c>
      <c r="J34">
        <f>SUMIFS(C34:F34, C6:F6, "19MEE444_CO3")</f>
        <v>0</v>
      </c>
      <c r="K34">
        <f>SUMIFS(C34:F34, C6:F6, "19MEE444_CO4")</f>
        <v>0</v>
      </c>
      <c r="L34">
        <f>SUMIFS(C34:F34, C6:F6, "19MEE444_CO5")</f>
        <v>0</v>
      </c>
      <c r="M34">
        <f>SUMIFS(C34:F34, C6:F6, "19MEE444_CO6")</f>
        <v>0</v>
      </c>
      <c r="N34">
        <f>SUMIFS(C34:F34, C6:F6, "19MEE444_CO7")</f>
        <v>0</v>
      </c>
      <c r="O34">
        <f>SUMIFS(C34:F34, C6:F6, "19MEE444_CO8")</f>
        <v>0</v>
      </c>
    </row>
    <row r="35" spans="1:15" x14ac:dyDescent="0.3">
      <c r="A35" s="11"/>
      <c r="B35" s="11"/>
      <c r="C35" s="11"/>
      <c r="D35" s="11"/>
      <c r="E35" s="11"/>
      <c r="F35" s="11"/>
      <c r="H35">
        <f>SUMIFS(C35:F35, C6:F6, "19MEE444_CO1")</f>
        <v>0</v>
      </c>
      <c r="I35">
        <f>SUMIFS(C35:F35, C6:F6, "19MEE444_CO2")</f>
        <v>0</v>
      </c>
      <c r="J35">
        <f>SUMIFS(C35:F35, C6:F6, "19MEE444_CO3")</f>
        <v>0</v>
      </c>
      <c r="K35">
        <f>SUMIFS(C35:F35, C6:F6, "19MEE444_CO4")</f>
        <v>0</v>
      </c>
      <c r="L35">
        <f>SUMIFS(C35:F35, C6:F6, "19MEE444_CO5")</f>
        <v>0</v>
      </c>
      <c r="M35">
        <f>SUMIFS(C35:F35, C6:F6, "19MEE444_CO6")</f>
        <v>0</v>
      </c>
      <c r="N35">
        <f>SUMIFS(C35:F35, C6:F6, "19MEE444_CO7")</f>
        <v>0</v>
      </c>
      <c r="O35">
        <f>SUMIFS(C35:F35, C6:F6, "19MEE444_CO8")</f>
        <v>0</v>
      </c>
    </row>
    <row r="36" spans="1:15" x14ac:dyDescent="0.3">
      <c r="A36" s="11"/>
      <c r="B36" s="11"/>
      <c r="C36" s="11"/>
      <c r="D36" s="11"/>
      <c r="E36" s="11"/>
      <c r="F36" s="11"/>
      <c r="H36">
        <f>SUMIFS(C36:F36, C6:F6, "19MEE444_CO1")</f>
        <v>0</v>
      </c>
      <c r="I36">
        <f>SUMIFS(C36:F36, C6:F6, "19MEE444_CO2")</f>
        <v>0</v>
      </c>
      <c r="J36">
        <f>SUMIFS(C36:F36, C6:F6, "19MEE444_CO3")</f>
        <v>0</v>
      </c>
      <c r="K36">
        <f>SUMIFS(C36:F36, C6:F6, "19MEE444_CO4")</f>
        <v>0</v>
      </c>
      <c r="L36">
        <f>SUMIFS(C36:F36, C6:F6, "19MEE444_CO5")</f>
        <v>0</v>
      </c>
      <c r="M36">
        <f>SUMIFS(C36:F36, C6:F6, "19MEE444_CO6")</f>
        <v>0</v>
      </c>
      <c r="N36">
        <f>SUMIFS(C36:F36, C6:F6, "19MEE444_CO7")</f>
        <v>0</v>
      </c>
      <c r="O36">
        <f>SUMIFS(C36:F36, C6:F6, "19MEE444_CO8")</f>
        <v>0</v>
      </c>
    </row>
    <row r="37" spans="1:15" x14ac:dyDescent="0.3">
      <c r="A37" s="11"/>
      <c r="B37" s="11"/>
      <c r="C37" s="11"/>
      <c r="D37" s="11"/>
      <c r="E37" s="11"/>
      <c r="F37" s="11"/>
      <c r="H37">
        <f>SUMIFS(C37:F37, C6:F6, "19MEE444_CO1")</f>
        <v>0</v>
      </c>
      <c r="I37">
        <f>SUMIFS(C37:F37, C6:F6, "19MEE444_CO2")</f>
        <v>0</v>
      </c>
      <c r="J37">
        <f>SUMIFS(C37:F37, C6:F6, "19MEE444_CO3")</f>
        <v>0</v>
      </c>
      <c r="K37">
        <f>SUMIFS(C37:F37, C6:F6, "19MEE444_CO4")</f>
        <v>0</v>
      </c>
      <c r="L37">
        <f>SUMIFS(C37:F37, C6:F6, "19MEE444_CO5")</f>
        <v>0</v>
      </c>
      <c r="M37">
        <f>SUMIFS(C37:F37, C6:F6, "19MEE444_CO6")</f>
        <v>0</v>
      </c>
      <c r="N37">
        <f>SUMIFS(C37:F37, C6:F6, "19MEE444_CO7")</f>
        <v>0</v>
      </c>
      <c r="O37">
        <f>SUMIFS(C37:F37, C6:F6, "19MEE444_CO8")</f>
        <v>0</v>
      </c>
    </row>
    <row r="38" spans="1:15" x14ac:dyDescent="0.3">
      <c r="A38" s="11"/>
      <c r="B38" s="11"/>
      <c r="C38" s="11"/>
      <c r="D38" s="11"/>
      <c r="E38" s="11"/>
      <c r="F38" s="11"/>
      <c r="H38">
        <f>SUMIFS(C38:F38, C6:F6, "19MEE444_CO1")</f>
        <v>0</v>
      </c>
      <c r="I38">
        <f>SUMIFS(C38:F38, C6:F6, "19MEE444_CO2")</f>
        <v>0</v>
      </c>
      <c r="J38">
        <f>SUMIFS(C38:F38, C6:F6, "19MEE444_CO3")</f>
        <v>0</v>
      </c>
      <c r="K38">
        <f>SUMIFS(C38:F38, C6:F6, "19MEE444_CO4")</f>
        <v>0</v>
      </c>
      <c r="L38">
        <f>SUMIFS(C38:F38, C6:F6, "19MEE444_CO5")</f>
        <v>0</v>
      </c>
      <c r="M38">
        <f>SUMIFS(C38:F38, C6:F6, "19MEE444_CO6")</f>
        <v>0</v>
      </c>
      <c r="N38">
        <f>SUMIFS(C38:F38, C6:F6, "19MEE444_CO7")</f>
        <v>0</v>
      </c>
      <c r="O38">
        <f>SUMIFS(C38:F38, C6:F6, "19MEE444_CO8")</f>
        <v>0</v>
      </c>
    </row>
    <row r="39" spans="1:15" x14ac:dyDescent="0.3">
      <c r="A39" s="11"/>
      <c r="B39" s="11"/>
      <c r="C39" s="11"/>
      <c r="D39" s="11"/>
      <c r="E39" s="11"/>
      <c r="F39" s="11"/>
      <c r="H39">
        <f>SUMIFS(C39:F39, C6:F6, "19MEE444_CO1")</f>
        <v>0</v>
      </c>
      <c r="I39">
        <f>SUMIFS(C39:F39, C6:F6, "19MEE444_CO2")</f>
        <v>0</v>
      </c>
      <c r="J39">
        <f>SUMIFS(C39:F39, C6:F6, "19MEE444_CO3")</f>
        <v>0</v>
      </c>
      <c r="K39">
        <f>SUMIFS(C39:F39, C6:F6, "19MEE444_CO4")</f>
        <v>0</v>
      </c>
      <c r="L39">
        <f>SUMIFS(C39:F39, C6:F6, "19MEE444_CO5")</f>
        <v>0</v>
      </c>
      <c r="M39">
        <f>SUMIFS(C39:F39, C6:F6, "19MEE444_CO6")</f>
        <v>0</v>
      </c>
      <c r="N39">
        <f>SUMIFS(C39:F39, C6:F6, "19MEE444_CO7")</f>
        <v>0</v>
      </c>
      <c r="O39">
        <f>SUMIFS(C39:F39, C6:F6, "19MEE444_CO8")</f>
        <v>0</v>
      </c>
    </row>
    <row r="40" spans="1:15" x14ac:dyDescent="0.3">
      <c r="A40" s="11"/>
      <c r="B40" s="11"/>
      <c r="C40" s="11"/>
      <c r="D40" s="11"/>
      <c r="E40" s="11"/>
      <c r="F40" s="11"/>
      <c r="H40">
        <f>SUMIFS(C40:F40, C6:F6, "19MEE444_CO1")</f>
        <v>0</v>
      </c>
      <c r="I40">
        <f>SUMIFS(C40:F40, C6:F6, "19MEE444_CO2")</f>
        <v>0</v>
      </c>
      <c r="J40">
        <f>SUMIFS(C40:F40, C6:F6, "19MEE444_CO3")</f>
        <v>0</v>
      </c>
      <c r="K40">
        <f>SUMIFS(C40:F40, C6:F6, "19MEE444_CO4")</f>
        <v>0</v>
      </c>
      <c r="L40">
        <f>SUMIFS(C40:F40, C6:F6, "19MEE444_CO5")</f>
        <v>0</v>
      </c>
      <c r="M40">
        <f>SUMIFS(C40:F40, C6:F6, "19MEE444_CO6")</f>
        <v>0</v>
      </c>
      <c r="N40">
        <f>SUMIFS(C40:F40, C6:F6, "19MEE444_CO7")</f>
        <v>0</v>
      </c>
      <c r="O40">
        <f>SUMIFS(C40:F40, C6:F6, "19MEE444_CO8")</f>
        <v>0</v>
      </c>
    </row>
    <row r="41" spans="1:15" x14ac:dyDescent="0.3">
      <c r="A41" s="11"/>
      <c r="B41" s="11"/>
      <c r="C41" s="11"/>
      <c r="D41" s="11"/>
      <c r="E41" s="11"/>
      <c r="F41" s="11"/>
      <c r="H41">
        <f>SUMIFS(C41:F41, C6:F6, "19MEE444_CO1")</f>
        <v>0</v>
      </c>
      <c r="I41">
        <f>SUMIFS(C41:F41, C6:F6, "19MEE444_CO2")</f>
        <v>0</v>
      </c>
      <c r="J41">
        <f>SUMIFS(C41:F41, C6:F6, "19MEE444_CO3")</f>
        <v>0</v>
      </c>
      <c r="K41">
        <f>SUMIFS(C41:F41, C6:F6, "19MEE444_CO4")</f>
        <v>0</v>
      </c>
      <c r="L41">
        <f>SUMIFS(C41:F41, C6:F6, "19MEE444_CO5")</f>
        <v>0</v>
      </c>
      <c r="M41">
        <f>SUMIFS(C41:F41, C6:F6, "19MEE444_CO6")</f>
        <v>0</v>
      </c>
      <c r="N41">
        <f>SUMIFS(C41:F41, C6:F6, "19MEE444_CO7")</f>
        <v>0</v>
      </c>
      <c r="O41">
        <f>SUMIFS(C41:F41, C6:F6, "19MEE444_CO8")</f>
        <v>0</v>
      </c>
    </row>
    <row r="42" spans="1:15" x14ac:dyDescent="0.3">
      <c r="A42" s="11"/>
      <c r="B42" s="11"/>
      <c r="C42" s="11"/>
      <c r="D42" s="11"/>
      <c r="E42" s="11"/>
      <c r="F42" s="11"/>
      <c r="H42">
        <f>SUMIFS(C42:F42, C6:F6, "19MEE444_CO1")</f>
        <v>0</v>
      </c>
      <c r="I42">
        <f>SUMIFS(C42:F42, C6:F6, "19MEE444_CO2")</f>
        <v>0</v>
      </c>
      <c r="J42">
        <f>SUMIFS(C42:F42, C6:F6, "19MEE444_CO3")</f>
        <v>0</v>
      </c>
      <c r="K42">
        <f>SUMIFS(C42:F42, C6:F6, "19MEE444_CO4")</f>
        <v>0</v>
      </c>
      <c r="L42">
        <f>SUMIFS(C42:F42, C6:F6, "19MEE444_CO5")</f>
        <v>0</v>
      </c>
      <c r="M42">
        <f>SUMIFS(C42:F42, C6:F6, "19MEE444_CO6")</f>
        <v>0</v>
      </c>
      <c r="N42">
        <f>SUMIFS(C42:F42, C6:F6, "19MEE444_CO7")</f>
        <v>0</v>
      </c>
      <c r="O42">
        <f>SUMIFS(C42:F42, C6:F6, "19MEE444_CO8")</f>
        <v>0</v>
      </c>
    </row>
    <row r="43" spans="1:15" x14ac:dyDescent="0.3">
      <c r="A43" s="11"/>
      <c r="B43" s="11"/>
      <c r="C43" s="11"/>
      <c r="D43" s="11"/>
      <c r="E43" s="11"/>
      <c r="F43" s="11"/>
      <c r="H43">
        <f>SUMIFS(C43:F43, C6:F6, "19MEE444_CO1")</f>
        <v>0</v>
      </c>
      <c r="I43">
        <f>SUMIFS(C43:F43, C6:F6, "19MEE444_CO2")</f>
        <v>0</v>
      </c>
      <c r="J43">
        <f>SUMIFS(C43:F43, C6:F6, "19MEE444_CO3")</f>
        <v>0</v>
      </c>
      <c r="K43">
        <f>SUMIFS(C43:F43, C6:F6, "19MEE444_CO4")</f>
        <v>0</v>
      </c>
      <c r="L43">
        <f>SUMIFS(C43:F43, C6:F6, "19MEE444_CO5")</f>
        <v>0</v>
      </c>
      <c r="M43">
        <f>SUMIFS(C43:F43, C6:F6, "19MEE444_CO6")</f>
        <v>0</v>
      </c>
      <c r="N43">
        <f>SUMIFS(C43:F43, C6:F6, "19MEE444_CO7")</f>
        <v>0</v>
      </c>
      <c r="O43">
        <f>SUMIFS(C43:F43, C6:F6, "19MEE444_CO8")</f>
        <v>0</v>
      </c>
    </row>
    <row r="44" spans="1:15" x14ac:dyDescent="0.3">
      <c r="A44" s="11"/>
      <c r="B44" s="11"/>
      <c r="C44" s="11"/>
      <c r="D44" s="11"/>
      <c r="E44" s="11"/>
      <c r="F44" s="11"/>
      <c r="H44">
        <f>SUMIFS(C44:F44, C6:F6, "19MEE444_CO1")</f>
        <v>0</v>
      </c>
      <c r="I44">
        <f>SUMIFS(C44:F44, C6:F6, "19MEE444_CO2")</f>
        <v>0</v>
      </c>
      <c r="J44">
        <f>SUMIFS(C44:F44, C6:F6, "19MEE444_CO3")</f>
        <v>0</v>
      </c>
      <c r="K44">
        <f>SUMIFS(C44:F44, C6:F6, "19MEE444_CO4")</f>
        <v>0</v>
      </c>
      <c r="L44">
        <f>SUMIFS(C44:F44, C6:F6, "19MEE444_CO5")</f>
        <v>0</v>
      </c>
      <c r="M44">
        <f>SUMIFS(C44:F44, C6:F6, "19MEE444_CO6")</f>
        <v>0</v>
      </c>
      <c r="N44">
        <f>SUMIFS(C44:F44, C6:F6, "19MEE444_CO7")</f>
        <v>0</v>
      </c>
      <c r="O44">
        <f>SUMIFS(C44:F44, C6:F6, "19MEE444_CO8")</f>
        <v>0</v>
      </c>
    </row>
    <row r="45" spans="1:15" x14ac:dyDescent="0.3">
      <c r="A45" s="11"/>
      <c r="B45" s="11"/>
      <c r="C45" s="11"/>
      <c r="D45" s="11"/>
      <c r="E45" s="11"/>
      <c r="F45" s="11"/>
      <c r="H45">
        <f>SUMIFS(C45:F45, C6:F6, "19MEE444_CO1")</f>
        <v>0</v>
      </c>
      <c r="I45">
        <f>SUMIFS(C45:F45, C6:F6, "19MEE444_CO2")</f>
        <v>0</v>
      </c>
      <c r="J45">
        <f>SUMIFS(C45:F45, C6:F6, "19MEE444_CO3")</f>
        <v>0</v>
      </c>
      <c r="K45">
        <f>SUMIFS(C45:F45, C6:F6, "19MEE444_CO4")</f>
        <v>0</v>
      </c>
      <c r="L45">
        <f>SUMIFS(C45:F45, C6:F6, "19MEE444_CO5")</f>
        <v>0</v>
      </c>
      <c r="M45">
        <f>SUMIFS(C45:F45, C6:F6, "19MEE444_CO6")</f>
        <v>0</v>
      </c>
      <c r="N45">
        <f>SUMIFS(C45:F45, C6:F6, "19MEE444_CO7")</f>
        <v>0</v>
      </c>
      <c r="O45">
        <f>SUMIFS(C45:F45, C6:F6, "19MEE444_CO8")</f>
        <v>0</v>
      </c>
    </row>
    <row r="46" spans="1:15" x14ac:dyDescent="0.3">
      <c r="A46" s="11"/>
      <c r="B46" s="11"/>
      <c r="C46" s="11"/>
      <c r="D46" s="11"/>
      <c r="E46" s="11"/>
      <c r="F46" s="11"/>
      <c r="H46">
        <f>SUMIFS(C46:F46, C6:F6, "19MEE444_CO1")</f>
        <v>0</v>
      </c>
      <c r="I46">
        <f>SUMIFS(C46:F46, C6:F6, "19MEE444_CO2")</f>
        <v>0</v>
      </c>
      <c r="J46">
        <f>SUMIFS(C46:F46, C6:F6, "19MEE444_CO3")</f>
        <v>0</v>
      </c>
      <c r="K46">
        <f>SUMIFS(C46:F46, C6:F6, "19MEE444_CO4")</f>
        <v>0</v>
      </c>
      <c r="L46">
        <f>SUMIFS(C46:F46, C6:F6, "19MEE444_CO5")</f>
        <v>0</v>
      </c>
      <c r="M46">
        <f>SUMIFS(C46:F46, C6:F6, "19MEE444_CO6")</f>
        <v>0</v>
      </c>
      <c r="N46">
        <f>SUMIFS(C46:F46, C6:F6, "19MEE444_CO7")</f>
        <v>0</v>
      </c>
      <c r="O46">
        <f>SUMIFS(C46:F46, C6:F6, "19MEE444_CO8")</f>
        <v>0</v>
      </c>
    </row>
    <row r="47" spans="1:15" x14ac:dyDescent="0.3">
      <c r="A47" s="11"/>
      <c r="B47" s="11"/>
      <c r="C47" s="11"/>
      <c r="D47" s="11"/>
      <c r="E47" s="11"/>
      <c r="F47" s="11"/>
      <c r="H47">
        <f>SUMIFS(C47:F47, C6:F6, "19MEE444_CO1")</f>
        <v>0</v>
      </c>
      <c r="I47">
        <f>SUMIFS(C47:F47, C6:F6, "19MEE444_CO2")</f>
        <v>0</v>
      </c>
      <c r="J47">
        <f>SUMIFS(C47:F47, C6:F6, "19MEE444_CO3")</f>
        <v>0</v>
      </c>
      <c r="K47">
        <f>SUMIFS(C47:F47, C6:F6, "19MEE444_CO4")</f>
        <v>0</v>
      </c>
      <c r="L47">
        <f>SUMIFS(C47:F47, C6:F6, "19MEE444_CO5")</f>
        <v>0</v>
      </c>
      <c r="M47">
        <f>SUMIFS(C47:F47, C6:F6, "19MEE444_CO6")</f>
        <v>0</v>
      </c>
      <c r="N47">
        <f>SUMIFS(C47:F47, C6:F6, "19MEE444_CO7")</f>
        <v>0</v>
      </c>
      <c r="O47">
        <f>SUMIFS(C47:F47, C6:F6, "19MEE444_CO8")</f>
        <v>0</v>
      </c>
    </row>
    <row r="48" spans="1:15" x14ac:dyDescent="0.3">
      <c r="A48" s="11"/>
      <c r="B48" s="11"/>
      <c r="C48" s="11"/>
      <c r="D48" s="11"/>
      <c r="E48" s="11"/>
      <c r="F48" s="11"/>
      <c r="H48">
        <f>SUMIFS(C48:F48, C6:F6, "19MEE444_CO1")</f>
        <v>0</v>
      </c>
      <c r="I48">
        <f>SUMIFS(C48:F48, C6:F6, "19MEE444_CO2")</f>
        <v>0</v>
      </c>
      <c r="J48">
        <f>SUMIFS(C48:F48, C6:F6, "19MEE444_CO3")</f>
        <v>0</v>
      </c>
      <c r="K48">
        <f>SUMIFS(C48:F48, C6:F6, "19MEE444_CO4")</f>
        <v>0</v>
      </c>
      <c r="L48">
        <f>SUMIFS(C48:F48, C6:F6, "19MEE444_CO5")</f>
        <v>0</v>
      </c>
      <c r="M48">
        <f>SUMIFS(C48:F48, C6:F6, "19MEE444_CO6")</f>
        <v>0</v>
      </c>
      <c r="N48">
        <f>SUMIFS(C48:F48, C6:F6, "19MEE444_CO7")</f>
        <v>0</v>
      </c>
      <c r="O48">
        <f>SUMIFS(C48:F48, C6:F6, "19MEE444_CO8")</f>
        <v>0</v>
      </c>
    </row>
    <row r="49" spans="1:15" x14ac:dyDescent="0.3">
      <c r="A49" s="11"/>
      <c r="B49" s="11"/>
      <c r="C49" s="11"/>
      <c r="D49" s="11"/>
      <c r="E49" s="11"/>
      <c r="F49" s="11"/>
      <c r="H49">
        <f>SUMIFS(C49:F49, C6:F6, "19MEE444_CO1")</f>
        <v>0</v>
      </c>
      <c r="I49">
        <f>SUMIFS(C49:F49, C6:F6, "19MEE444_CO2")</f>
        <v>0</v>
      </c>
      <c r="J49">
        <f>SUMIFS(C49:F49, C6:F6, "19MEE444_CO3")</f>
        <v>0</v>
      </c>
      <c r="K49">
        <f>SUMIFS(C49:F49, C6:F6, "19MEE444_CO4")</f>
        <v>0</v>
      </c>
      <c r="L49">
        <f>SUMIFS(C49:F49, C6:F6, "19MEE444_CO5")</f>
        <v>0</v>
      </c>
      <c r="M49">
        <f>SUMIFS(C49:F49, C6:F6, "19MEE444_CO6")</f>
        <v>0</v>
      </c>
      <c r="N49">
        <f>SUMIFS(C49:F49, C6:F6, "19MEE444_CO7")</f>
        <v>0</v>
      </c>
      <c r="O49">
        <f>SUMIFS(C49:F49, C6:F6, "19MEE444_CO8")</f>
        <v>0</v>
      </c>
    </row>
    <row r="50" spans="1:15" x14ac:dyDescent="0.3">
      <c r="A50" s="11"/>
      <c r="B50" s="11"/>
      <c r="C50" s="11"/>
      <c r="D50" s="11"/>
      <c r="E50" s="11"/>
      <c r="F50" s="11"/>
      <c r="H50">
        <f>SUMIFS(C50:F50, C6:F6, "19MEE444_CO1")</f>
        <v>0</v>
      </c>
      <c r="I50">
        <f>SUMIFS(C50:F50, C6:F6, "19MEE444_CO2")</f>
        <v>0</v>
      </c>
      <c r="J50">
        <f>SUMIFS(C50:F50, C6:F6, "19MEE444_CO3")</f>
        <v>0</v>
      </c>
      <c r="K50">
        <f>SUMIFS(C50:F50, C6:F6, "19MEE444_CO4")</f>
        <v>0</v>
      </c>
      <c r="L50">
        <f>SUMIFS(C50:F50, C6:F6, "19MEE444_CO5")</f>
        <v>0</v>
      </c>
      <c r="M50">
        <f>SUMIFS(C50:F50, C6:F6, "19MEE444_CO6")</f>
        <v>0</v>
      </c>
      <c r="N50">
        <f>SUMIFS(C50:F50, C6:F6, "19MEE444_CO7")</f>
        <v>0</v>
      </c>
      <c r="O50">
        <f>SUMIFS(C50:F50, C6:F6, "19MEE444_CO8")</f>
        <v>0</v>
      </c>
    </row>
    <row r="51" spans="1:15" x14ac:dyDescent="0.3">
      <c r="A51" s="11"/>
      <c r="B51" s="11"/>
      <c r="C51" s="11"/>
      <c r="D51" s="11"/>
      <c r="E51" s="11"/>
      <c r="F51" s="11"/>
      <c r="H51">
        <f>SUMIFS(C51:F51, C6:F6, "19MEE444_CO1")</f>
        <v>0</v>
      </c>
      <c r="I51">
        <f>SUMIFS(C51:F51, C6:F6, "19MEE444_CO2")</f>
        <v>0</v>
      </c>
      <c r="J51">
        <f>SUMIFS(C51:F51, C6:F6, "19MEE444_CO3")</f>
        <v>0</v>
      </c>
      <c r="K51">
        <f>SUMIFS(C51:F51, C6:F6, "19MEE444_CO4")</f>
        <v>0</v>
      </c>
      <c r="L51">
        <f>SUMIFS(C51:F51, C6:F6, "19MEE444_CO5")</f>
        <v>0</v>
      </c>
      <c r="M51">
        <f>SUMIFS(C51:F51, C6:F6, "19MEE444_CO6")</f>
        <v>0</v>
      </c>
      <c r="N51">
        <f>SUMIFS(C51:F51, C6:F6, "19MEE444_CO7")</f>
        <v>0</v>
      </c>
      <c r="O51">
        <f>SUMIFS(C51:F51, C6:F6, "19MEE444_CO8")</f>
        <v>0</v>
      </c>
    </row>
    <row r="52" spans="1:15" x14ac:dyDescent="0.3">
      <c r="A52" s="11"/>
      <c r="B52" s="11"/>
      <c r="C52" s="11"/>
      <c r="D52" s="11"/>
      <c r="E52" s="11"/>
      <c r="F52" s="11"/>
      <c r="H52">
        <f>SUMIFS(C52:F52, C6:F6, "19MEE444_CO1")</f>
        <v>0</v>
      </c>
      <c r="I52">
        <f>SUMIFS(C52:F52, C6:F6, "19MEE444_CO2")</f>
        <v>0</v>
      </c>
      <c r="J52">
        <f>SUMIFS(C52:F52, C6:F6, "19MEE444_CO3")</f>
        <v>0</v>
      </c>
      <c r="K52">
        <f>SUMIFS(C52:F52, C6:F6, "19MEE444_CO4")</f>
        <v>0</v>
      </c>
      <c r="L52">
        <f>SUMIFS(C52:F52, C6:F6, "19MEE444_CO5")</f>
        <v>0</v>
      </c>
      <c r="M52">
        <f>SUMIFS(C52:F52, C6:F6, "19MEE444_CO6")</f>
        <v>0</v>
      </c>
      <c r="N52">
        <f>SUMIFS(C52:F52, C6:F6, "19MEE444_CO7")</f>
        <v>0</v>
      </c>
      <c r="O52">
        <f>SUMIFS(C52:F52, C6:F6, "19MEE444_CO8")</f>
        <v>0</v>
      </c>
    </row>
    <row r="53" spans="1:15" x14ac:dyDescent="0.3">
      <c r="A53" s="11"/>
      <c r="B53" s="11"/>
      <c r="C53" s="11"/>
      <c r="D53" s="11"/>
      <c r="E53" s="11"/>
      <c r="F53" s="11"/>
      <c r="H53">
        <f>SUMIFS(C53:F53, C6:F6, "19MEE444_CO1")</f>
        <v>0</v>
      </c>
      <c r="I53">
        <f>SUMIFS(C53:F53, C6:F6, "19MEE444_CO2")</f>
        <v>0</v>
      </c>
      <c r="J53">
        <f>SUMIFS(C53:F53, C6:F6, "19MEE444_CO3")</f>
        <v>0</v>
      </c>
      <c r="K53">
        <f>SUMIFS(C53:F53, C6:F6, "19MEE444_CO4")</f>
        <v>0</v>
      </c>
      <c r="L53">
        <f>SUMIFS(C53:F53, C6:F6, "19MEE444_CO5")</f>
        <v>0</v>
      </c>
      <c r="M53">
        <f>SUMIFS(C53:F53, C6:F6, "19MEE444_CO6")</f>
        <v>0</v>
      </c>
      <c r="N53">
        <f>SUMIFS(C53:F53, C6:F6, "19MEE444_CO7")</f>
        <v>0</v>
      </c>
      <c r="O53">
        <f>SUMIFS(C53:F53, C6:F6, "19MEE444_CO8")</f>
        <v>0</v>
      </c>
    </row>
    <row r="54" spans="1:15" x14ac:dyDescent="0.3">
      <c r="A54" s="11"/>
      <c r="B54" s="11"/>
      <c r="C54" s="11"/>
      <c r="D54" s="11"/>
      <c r="E54" s="11"/>
      <c r="F54" s="11"/>
      <c r="H54">
        <f>SUMIFS(C54:F54, C6:F6, "19MEE444_CO1")</f>
        <v>0</v>
      </c>
      <c r="I54">
        <f>SUMIFS(C54:F54, C6:F6, "19MEE444_CO2")</f>
        <v>0</v>
      </c>
      <c r="J54">
        <f>SUMIFS(C54:F54, C6:F6, "19MEE444_CO3")</f>
        <v>0</v>
      </c>
      <c r="K54">
        <f>SUMIFS(C54:F54, C6:F6, "19MEE444_CO4")</f>
        <v>0</v>
      </c>
      <c r="L54">
        <f>SUMIFS(C54:F54, C6:F6, "19MEE444_CO5")</f>
        <v>0</v>
      </c>
      <c r="M54">
        <f>SUMIFS(C54:F54, C6:F6, "19MEE444_CO6")</f>
        <v>0</v>
      </c>
      <c r="N54">
        <f>SUMIFS(C54:F54, C6:F6, "19MEE444_CO7")</f>
        <v>0</v>
      </c>
      <c r="O54">
        <f>SUMIFS(C54:F54, C6:F6, "19MEE444_CO8")</f>
        <v>0</v>
      </c>
    </row>
    <row r="55" spans="1:15" x14ac:dyDescent="0.3">
      <c r="A55" s="11"/>
      <c r="B55" s="11"/>
      <c r="C55" s="11"/>
      <c r="D55" s="11"/>
      <c r="E55" s="11"/>
      <c r="F55" s="11"/>
      <c r="H55">
        <f>SUMIFS(C55:F55, C6:F6, "19MEE444_CO1")</f>
        <v>0</v>
      </c>
      <c r="I55">
        <f>SUMIFS(C55:F55, C6:F6, "19MEE444_CO2")</f>
        <v>0</v>
      </c>
      <c r="J55">
        <f>SUMIFS(C55:F55, C6:F6, "19MEE444_CO3")</f>
        <v>0</v>
      </c>
      <c r="K55">
        <f>SUMIFS(C55:F55, C6:F6, "19MEE444_CO4")</f>
        <v>0</v>
      </c>
      <c r="L55">
        <f>SUMIFS(C55:F55, C6:F6, "19MEE444_CO5")</f>
        <v>0</v>
      </c>
      <c r="M55">
        <f>SUMIFS(C55:F55, C6:F6, "19MEE444_CO6")</f>
        <v>0</v>
      </c>
      <c r="N55">
        <f>SUMIFS(C55:F55, C6:F6, "19MEE444_CO7")</f>
        <v>0</v>
      </c>
      <c r="O55">
        <f>SUMIFS(C55:F55, C6:F6, "19MEE444_CO8")</f>
        <v>0</v>
      </c>
    </row>
    <row r="56" spans="1:15" x14ac:dyDescent="0.3">
      <c r="A56" s="11"/>
      <c r="B56" s="11"/>
      <c r="C56" s="11"/>
      <c r="D56" s="11"/>
      <c r="E56" s="11"/>
      <c r="F56" s="11"/>
      <c r="H56">
        <f>SUMIFS(C56:F56, C6:F6, "19MEE444_CO1")</f>
        <v>0</v>
      </c>
      <c r="I56">
        <f>SUMIFS(C56:F56, C6:F6, "19MEE444_CO2")</f>
        <v>0</v>
      </c>
      <c r="J56">
        <f>SUMIFS(C56:F56, C6:F6, "19MEE444_CO3")</f>
        <v>0</v>
      </c>
      <c r="K56">
        <f>SUMIFS(C56:F56, C6:F6, "19MEE444_CO4")</f>
        <v>0</v>
      </c>
      <c r="L56">
        <f>SUMIFS(C56:F56, C6:F6, "19MEE444_CO5")</f>
        <v>0</v>
      </c>
      <c r="M56">
        <f>SUMIFS(C56:F56, C6:F6, "19MEE444_CO6")</f>
        <v>0</v>
      </c>
      <c r="N56">
        <f>SUMIFS(C56:F56, C6:F6, "19MEE444_CO7")</f>
        <v>0</v>
      </c>
      <c r="O56">
        <f>SUMIFS(C56:F56, C6:F6, "19MEE444_CO8")</f>
        <v>0</v>
      </c>
    </row>
    <row r="57" spans="1:15" x14ac:dyDescent="0.3">
      <c r="A57" s="11"/>
      <c r="B57" s="11"/>
      <c r="C57" s="11"/>
      <c r="D57" s="11"/>
      <c r="E57" s="11"/>
      <c r="F57" s="11"/>
      <c r="H57">
        <f>SUMIFS(C57:F57, C6:F6, "19MEE444_CO1")</f>
        <v>0</v>
      </c>
      <c r="I57">
        <f>SUMIFS(C57:F57, C6:F6, "19MEE444_CO2")</f>
        <v>0</v>
      </c>
      <c r="J57">
        <f>SUMIFS(C57:F57, C6:F6, "19MEE444_CO3")</f>
        <v>0</v>
      </c>
      <c r="K57">
        <f>SUMIFS(C57:F57, C6:F6, "19MEE444_CO4")</f>
        <v>0</v>
      </c>
      <c r="L57">
        <f>SUMIFS(C57:F57, C6:F6, "19MEE444_CO5")</f>
        <v>0</v>
      </c>
      <c r="M57">
        <f>SUMIFS(C57:F57, C6:F6, "19MEE444_CO6")</f>
        <v>0</v>
      </c>
      <c r="N57">
        <f>SUMIFS(C57:F57, C6:F6, "19MEE444_CO7")</f>
        <v>0</v>
      </c>
      <c r="O57">
        <f>SUMIFS(C57:F57, C6:F6, "19MEE444_CO8")</f>
        <v>0</v>
      </c>
    </row>
    <row r="60" spans="1:15" x14ac:dyDescent="0.3">
      <c r="A60" s="20" t="s">
        <v>58</v>
      </c>
      <c r="B60" s="49" t="s">
        <v>59</v>
      </c>
      <c r="C60" s="46"/>
    </row>
    <row r="61" spans="1:15" x14ac:dyDescent="0.3">
      <c r="A61" s="21" t="s">
        <v>60</v>
      </c>
      <c r="B61" s="48" t="s">
        <v>61</v>
      </c>
      <c r="C61" s="46"/>
    </row>
    <row r="62" spans="1:15" x14ac:dyDescent="0.3">
      <c r="A62" s="22" t="s">
        <v>62</v>
      </c>
      <c r="B62" s="45" t="s">
        <v>63</v>
      </c>
      <c r="C62" s="46"/>
    </row>
    <row r="63" spans="1:15" x14ac:dyDescent="0.3">
      <c r="A63" s="23" t="s">
        <v>80</v>
      </c>
      <c r="B63" s="50" t="s">
        <v>81</v>
      </c>
      <c r="C63" s="46"/>
    </row>
    <row r="64" spans="1:15" x14ac:dyDescent="0.3">
      <c r="A64" s="24" t="s">
        <v>82</v>
      </c>
      <c r="B64" s="47" t="s">
        <v>83</v>
      </c>
      <c r="C64" s="46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B57">
    <cfRule type="expression" dxfId="138" priority="24">
      <formula>ISBLANK(A11)</formula>
    </cfRule>
  </conditionalFormatting>
  <conditionalFormatting sqref="C3">
    <cfRule type="cellIs" dxfId="137" priority="1" stopIfTrue="1" operator="greaterThan">
      <formula>100</formula>
    </cfRule>
  </conditionalFormatting>
  <conditionalFormatting sqref="C3:C7">
    <cfRule type="expression" dxfId="136" priority="17">
      <formula>ISBLANK(C3)</formula>
    </cfRule>
  </conditionalFormatting>
  <conditionalFormatting sqref="C4">
    <cfRule type="cellIs" dxfId="135" priority="2" stopIfTrue="1" operator="greaterThan">
      <formula>C3</formula>
    </cfRule>
  </conditionalFormatting>
  <conditionalFormatting sqref="C5">
    <cfRule type="cellIs" dxfId="134" priority="3" stopIfTrue="1" operator="greaterThan">
      <formula>8</formula>
    </cfRule>
  </conditionalFormatting>
  <conditionalFormatting sqref="C7">
    <cfRule type="cellIs" dxfId="133" priority="4" stopIfTrue="1" operator="greaterThan">
      <formula>100</formula>
    </cfRule>
  </conditionalFormatting>
  <conditionalFormatting sqref="C10">
    <cfRule type="expression" dxfId="132" priority="21">
      <formula>COUNTIF(C11:C57, "&gt;="&amp;C4)=0</formula>
    </cfRule>
  </conditionalFormatting>
  <conditionalFormatting sqref="C11:C57">
    <cfRule type="expression" dxfId="131" priority="22">
      <formula>ISBLANK(C11)</formula>
    </cfRule>
    <cfRule type="expression" dxfId="130" priority="23">
      <formula>C11&gt;$C$3</formula>
    </cfRule>
  </conditionalFormatting>
  <conditionalFormatting sqref="D3">
    <cfRule type="cellIs" dxfId="129" priority="5" stopIfTrue="1" operator="greaterThan">
      <formula>100</formula>
    </cfRule>
  </conditionalFormatting>
  <conditionalFormatting sqref="D3:D7">
    <cfRule type="expression" dxfId="128" priority="18">
      <formula>ISBLANK(D3)</formula>
    </cfRule>
  </conditionalFormatting>
  <conditionalFormatting sqref="D4">
    <cfRule type="cellIs" dxfId="127" priority="6" stopIfTrue="1" operator="greaterThan">
      <formula>D3</formula>
    </cfRule>
  </conditionalFormatting>
  <conditionalFormatting sqref="D5">
    <cfRule type="cellIs" dxfId="126" priority="7" stopIfTrue="1" operator="greaterThan">
      <formula>8</formula>
    </cfRule>
  </conditionalFormatting>
  <conditionalFormatting sqref="D7">
    <cfRule type="cellIs" dxfId="125" priority="8" stopIfTrue="1" operator="greaterThan">
      <formula>100</formula>
    </cfRule>
  </conditionalFormatting>
  <conditionalFormatting sqref="D10">
    <cfRule type="expression" dxfId="124" priority="26">
      <formula>COUNTIF(D11:D57, "&gt;="&amp;D4)=0</formula>
    </cfRule>
  </conditionalFormatting>
  <conditionalFormatting sqref="D11:D57">
    <cfRule type="expression" dxfId="123" priority="27">
      <formula>ISBLANK(D11)</formula>
    </cfRule>
    <cfRule type="expression" dxfId="122" priority="28">
      <formula>D11&gt;$D$3</formula>
    </cfRule>
  </conditionalFormatting>
  <conditionalFormatting sqref="E3">
    <cfRule type="cellIs" dxfId="121" priority="9" stopIfTrue="1" operator="greaterThan">
      <formula>100</formula>
    </cfRule>
  </conditionalFormatting>
  <conditionalFormatting sqref="E3:E7">
    <cfRule type="expression" dxfId="120" priority="19">
      <formula>ISBLANK(E3)</formula>
    </cfRule>
  </conditionalFormatting>
  <conditionalFormatting sqref="E4">
    <cfRule type="cellIs" dxfId="119" priority="10" stopIfTrue="1" operator="greaterThan">
      <formula>E3</formula>
    </cfRule>
  </conditionalFormatting>
  <conditionalFormatting sqref="E5">
    <cfRule type="cellIs" dxfId="118" priority="11" stopIfTrue="1" operator="greaterThan">
      <formula>8</formula>
    </cfRule>
  </conditionalFormatting>
  <conditionalFormatting sqref="E7">
    <cfRule type="cellIs" dxfId="117" priority="12" stopIfTrue="1" operator="greaterThan">
      <formula>100</formula>
    </cfRule>
  </conditionalFormatting>
  <conditionalFormatting sqref="E10">
    <cfRule type="expression" dxfId="116" priority="31">
      <formula>COUNTIF(E11:E57, "&gt;="&amp;E4)=0</formula>
    </cfRule>
  </conditionalFormatting>
  <conditionalFormatting sqref="E11:E57">
    <cfRule type="expression" dxfId="115" priority="32">
      <formula>ISBLANK(E11)</formula>
    </cfRule>
    <cfRule type="expression" dxfId="114" priority="33">
      <formula>E11&gt;$E$3</formula>
    </cfRule>
  </conditionalFormatting>
  <conditionalFormatting sqref="F3">
    <cfRule type="cellIs" dxfId="113" priority="13" stopIfTrue="1" operator="greaterThan">
      <formula>100</formula>
    </cfRule>
  </conditionalFormatting>
  <conditionalFormatting sqref="F3:F7">
    <cfRule type="expression" dxfId="112" priority="20">
      <formula>ISBLANK(F3)</formula>
    </cfRule>
  </conditionalFormatting>
  <conditionalFormatting sqref="F4">
    <cfRule type="cellIs" dxfId="111" priority="14" stopIfTrue="1" operator="greaterThan">
      <formula>F3</formula>
    </cfRule>
  </conditionalFormatting>
  <conditionalFormatting sqref="F5">
    <cfRule type="cellIs" dxfId="110" priority="15" stopIfTrue="1" operator="greaterThan">
      <formula>8</formula>
    </cfRule>
  </conditionalFormatting>
  <conditionalFormatting sqref="F7">
    <cfRule type="cellIs" dxfId="109" priority="16" stopIfTrue="1" operator="greaterThan">
      <formula>100</formula>
    </cfRule>
  </conditionalFormatting>
  <conditionalFormatting sqref="F10">
    <cfRule type="expression" dxfId="108" priority="36">
      <formula>COUNTIF(F11:F57, "&gt;="&amp;F4)=0</formula>
    </cfRule>
  </conditionalFormatting>
  <conditionalFormatting sqref="F11:F57">
    <cfRule type="expression" dxfId="107" priority="37">
      <formula>ISBLANK(F11)</formula>
    </cfRule>
    <cfRule type="expression" dxfId="106" priority="38">
      <formula>F11&gt;$F$3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4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33" customWidth="1"/>
  </cols>
  <sheetData>
    <row r="1" spans="1:24" x14ac:dyDescent="0.3">
      <c r="A1" s="3"/>
      <c r="B1" s="40" t="s">
        <v>57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24" x14ac:dyDescent="0.3">
      <c r="A2" s="3"/>
      <c r="B2" s="19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Q2" t="s">
        <v>24</v>
      </c>
      <c r="R2" t="s">
        <v>26</v>
      </c>
      <c r="S2" t="s">
        <v>29</v>
      </c>
      <c r="T2" t="s">
        <v>32</v>
      </c>
      <c r="U2" t="s">
        <v>35</v>
      </c>
      <c r="V2" t="s">
        <v>38</v>
      </c>
      <c r="W2" t="s">
        <v>41</v>
      </c>
      <c r="X2" t="s">
        <v>43</v>
      </c>
    </row>
    <row r="3" spans="1:24" x14ac:dyDescent="0.3">
      <c r="A3" s="3"/>
      <c r="B3" s="19" t="s">
        <v>72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>
        <f>SUMIFS(C3:O3, C6:O6, "19MEE444_CO1")</f>
        <v>0</v>
      </c>
      <c r="R3">
        <f>SUMIFS(C3:O3, C6:O6, "19MEE444_CO2")</f>
        <v>0</v>
      </c>
      <c r="S3">
        <f>SUMIFS(C3:O3, C6:O6, "19MEE444_CO3")</f>
        <v>0</v>
      </c>
      <c r="T3">
        <f>SUMIFS(C3:O3, C6:O6, "19MEE444_CO4")</f>
        <v>0</v>
      </c>
      <c r="U3">
        <f>SUMIFS(C3:O3, C6:O6, "19MEE444_CO5")</f>
        <v>0</v>
      </c>
      <c r="V3">
        <f>SUMIFS(C3:O3, C6:O6, "19MEE444_CO6")</f>
        <v>0</v>
      </c>
      <c r="W3">
        <f>SUMIFS(C3:O3, C6:O6, "19MEE444_CO7")</f>
        <v>0</v>
      </c>
      <c r="X3">
        <f>SUMIFS(C3:O3, C6:O6, "19MEE444_CO8")</f>
        <v>0</v>
      </c>
    </row>
    <row r="4" spans="1:24" x14ac:dyDescent="0.3">
      <c r="A4" s="3"/>
      <c r="B4" s="19" t="s">
        <v>73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J4" s="7">
        <f>A_Input_Details!B14/100*J3</f>
        <v>0</v>
      </c>
      <c r="K4" s="7">
        <f>A_Input_Details!B14/100*K3</f>
        <v>0</v>
      </c>
      <c r="L4" s="7">
        <f>A_Input_Details!B14/100*L3</f>
        <v>0</v>
      </c>
      <c r="M4" s="7">
        <f>A_Input_Details!B14/100*M3</f>
        <v>0</v>
      </c>
      <c r="N4" s="7">
        <f>A_Input_Details!B14/100*N3</f>
        <v>0</v>
      </c>
      <c r="O4" s="7">
        <f>A_Input_Details!B14/100*O3</f>
        <v>0</v>
      </c>
      <c r="Q4">
        <f>SUMIFS(C4:O4, C6:O6, "19MEE444_CO1")</f>
        <v>0</v>
      </c>
      <c r="R4">
        <f>SUMIFS(C4:O4, C6:O6, "19MEE444_CO2")</f>
        <v>0</v>
      </c>
      <c r="S4">
        <f>SUMIFS(C4:O4, C6:O6, "19MEE444_CO3")</f>
        <v>0</v>
      </c>
      <c r="T4">
        <f>SUMIFS(C4:O4, C6:O6, "19MEE444_CO4")</f>
        <v>0</v>
      </c>
      <c r="U4">
        <f>SUMIFS(C4:O4, C6:O6, "19MEE444_CO5")</f>
        <v>0</v>
      </c>
      <c r="V4">
        <f>SUMIFS(C4:O4, C6:O6, "19MEE444_CO6")</f>
        <v>0</v>
      </c>
      <c r="W4">
        <f>SUMIFS(C4:O4, C6:O6, "19MEE444_CO7")</f>
        <v>0</v>
      </c>
      <c r="X4">
        <f>SUMIFS(C4:O4, C6:O6, "19MEE444_CO8")</f>
        <v>0</v>
      </c>
    </row>
    <row r="5" spans="1:24" x14ac:dyDescent="0.3">
      <c r="A5" s="3"/>
      <c r="B5" s="19" t="s">
        <v>74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4" x14ac:dyDescent="0.3">
      <c r="A6" s="3"/>
      <c r="B6" s="19" t="s">
        <v>75</v>
      </c>
      <c r="C6" s="3" t="str">
        <f t="shared" ref="C6:O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  <c r="J6" s="3" t="str">
        <f t="shared" si="0"/>
        <v>19MEE444_CO</v>
      </c>
      <c r="K6" s="3" t="str">
        <f t="shared" si="0"/>
        <v>19MEE444_CO</v>
      </c>
      <c r="L6" s="3" t="str">
        <f t="shared" si="0"/>
        <v>19MEE444_CO</v>
      </c>
      <c r="M6" s="3" t="str">
        <f t="shared" si="0"/>
        <v>19MEE444_CO</v>
      </c>
      <c r="N6" s="3" t="str">
        <f t="shared" si="0"/>
        <v>19MEE444_CO</v>
      </c>
      <c r="O6" s="3" t="str">
        <f t="shared" si="0"/>
        <v>19MEE444_CO</v>
      </c>
    </row>
    <row r="7" spans="1:24" x14ac:dyDescent="0.3">
      <c r="A7" s="3"/>
      <c r="B7" s="19" t="s">
        <v>76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4" x14ac:dyDescent="0.3">
      <c r="A9" s="3"/>
      <c r="B9" s="41" t="s">
        <v>77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24" x14ac:dyDescent="0.3">
      <c r="A10" s="1" t="s">
        <v>78</v>
      </c>
      <c r="B10" s="1" t="s">
        <v>79</v>
      </c>
      <c r="C10" s="4" t="s">
        <v>65</v>
      </c>
      <c r="D10" s="4" t="s">
        <v>66</v>
      </c>
      <c r="E10" s="4" t="s">
        <v>67</v>
      </c>
      <c r="F10" s="4" t="s">
        <v>68</v>
      </c>
      <c r="G10" s="4" t="s">
        <v>69</v>
      </c>
      <c r="H10" s="4" t="s">
        <v>70</v>
      </c>
      <c r="I10" s="4" t="s">
        <v>71</v>
      </c>
      <c r="J10" s="4" t="s">
        <v>84</v>
      </c>
      <c r="K10" s="4" t="s">
        <v>85</v>
      </c>
      <c r="L10" s="4" t="s">
        <v>86</v>
      </c>
      <c r="M10" s="4" t="s">
        <v>87</v>
      </c>
      <c r="N10" s="4" t="s">
        <v>88</v>
      </c>
      <c r="O10" s="4" t="s">
        <v>89</v>
      </c>
      <c r="Q10" t="s">
        <v>24</v>
      </c>
      <c r="R10" t="s">
        <v>26</v>
      </c>
      <c r="S10" t="s">
        <v>29</v>
      </c>
      <c r="T10" t="s">
        <v>32</v>
      </c>
      <c r="U10" t="s">
        <v>35</v>
      </c>
      <c r="V10" t="s">
        <v>38</v>
      </c>
      <c r="W10" t="s">
        <v>41</v>
      </c>
      <c r="X10" t="s">
        <v>43</v>
      </c>
    </row>
    <row r="11" spans="1:2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Q11">
        <f>SUMIFS(C11:O11, C6:O6, "19MEE444_CO1")</f>
        <v>0</v>
      </c>
      <c r="R11">
        <f>SUMIFS(C11:O11, C6:O6, "19MEE444_CO2")</f>
        <v>0</v>
      </c>
      <c r="S11">
        <f>SUMIFS(C11:O11, C6:O6, "19MEE444_CO3")</f>
        <v>0</v>
      </c>
      <c r="T11">
        <f>SUMIFS(C11:O11, C6:O6, "19MEE444_CO4")</f>
        <v>0</v>
      </c>
      <c r="U11">
        <f>SUMIFS(C11:O11, C6:O6, "19MEE444_CO5")</f>
        <v>0</v>
      </c>
      <c r="V11">
        <f>SUMIFS(C11:O11, C6:O6, "19MEE444_CO6")</f>
        <v>0</v>
      </c>
      <c r="W11">
        <f>SUMIFS(C11:O11, C6:O6, "19MEE444_CO7")</f>
        <v>0</v>
      </c>
      <c r="X11">
        <f>SUMIFS(C11:O11, C6:O6, "19MEE444_CO8")</f>
        <v>0</v>
      </c>
    </row>
    <row r="12" spans="1:2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Q12">
        <f>SUMIFS(C12:O12, C6:O6, "19MEE444_CO1")</f>
        <v>0</v>
      </c>
      <c r="R12">
        <f>SUMIFS(C12:O12, C6:O6, "19MEE444_CO2")</f>
        <v>0</v>
      </c>
      <c r="S12">
        <f>SUMIFS(C12:O12, C6:O6, "19MEE444_CO3")</f>
        <v>0</v>
      </c>
      <c r="T12">
        <f>SUMIFS(C12:O12, C6:O6, "19MEE444_CO4")</f>
        <v>0</v>
      </c>
      <c r="U12">
        <f>SUMIFS(C12:O12, C6:O6, "19MEE444_CO5")</f>
        <v>0</v>
      </c>
      <c r="V12">
        <f>SUMIFS(C12:O12, C6:O6, "19MEE444_CO6")</f>
        <v>0</v>
      </c>
      <c r="W12">
        <f>SUMIFS(C12:O12, C6:O6, "19MEE444_CO7")</f>
        <v>0</v>
      </c>
      <c r="X12">
        <f>SUMIFS(C12:O12, C6:O6, "19MEE444_CO8")</f>
        <v>0</v>
      </c>
    </row>
    <row r="13" spans="1:2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Q13">
        <f>SUMIFS(C13:O13, C6:O6, "19MEE444_CO1")</f>
        <v>0</v>
      </c>
      <c r="R13">
        <f>SUMIFS(C13:O13, C6:O6, "19MEE444_CO2")</f>
        <v>0</v>
      </c>
      <c r="S13">
        <f>SUMIFS(C13:O13, C6:O6, "19MEE444_CO3")</f>
        <v>0</v>
      </c>
      <c r="T13">
        <f>SUMIFS(C13:O13, C6:O6, "19MEE444_CO4")</f>
        <v>0</v>
      </c>
      <c r="U13">
        <f>SUMIFS(C13:O13, C6:O6, "19MEE444_CO5")</f>
        <v>0</v>
      </c>
      <c r="V13">
        <f>SUMIFS(C13:O13, C6:O6, "19MEE444_CO6")</f>
        <v>0</v>
      </c>
      <c r="W13">
        <f>SUMIFS(C13:O13, C6:O6, "19MEE444_CO7")</f>
        <v>0</v>
      </c>
      <c r="X13">
        <f>SUMIFS(C13:O13, C6:O6, "19MEE444_CO8")</f>
        <v>0</v>
      </c>
    </row>
    <row r="14" spans="1:2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Q14">
        <f>SUMIFS(C14:O14, C6:O6, "19MEE444_CO1")</f>
        <v>0</v>
      </c>
      <c r="R14">
        <f>SUMIFS(C14:O14, C6:O6, "19MEE444_CO2")</f>
        <v>0</v>
      </c>
      <c r="S14">
        <f>SUMIFS(C14:O14, C6:O6, "19MEE444_CO3")</f>
        <v>0</v>
      </c>
      <c r="T14">
        <f>SUMIFS(C14:O14, C6:O6, "19MEE444_CO4")</f>
        <v>0</v>
      </c>
      <c r="U14">
        <f>SUMIFS(C14:O14, C6:O6, "19MEE444_CO5")</f>
        <v>0</v>
      </c>
      <c r="V14">
        <f>SUMIFS(C14:O14, C6:O6, "19MEE444_CO6")</f>
        <v>0</v>
      </c>
      <c r="W14">
        <f>SUMIFS(C14:O14, C6:O6, "19MEE444_CO7")</f>
        <v>0</v>
      </c>
      <c r="X14">
        <f>SUMIFS(C14:O14, C6:O6, "19MEE444_CO8")</f>
        <v>0</v>
      </c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>
        <f>SUMIFS(C15:O15, C6:O6, "19MEE444_CO1")</f>
        <v>0</v>
      </c>
      <c r="R15">
        <f>SUMIFS(C15:O15, C6:O6, "19MEE444_CO2")</f>
        <v>0</v>
      </c>
      <c r="S15">
        <f>SUMIFS(C15:O15, C6:O6, "19MEE444_CO3")</f>
        <v>0</v>
      </c>
      <c r="T15">
        <f>SUMIFS(C15:O15, C6:O6, "19MEE444_CO4")</f>
        <v>0</v>
      </c>
      <c r="U15">
        <f>SUMIFS(C15:O15, C6:O6, "19MEE444_CO5")</f>
        <v>0</v>
      </c>
      <c r="V15">
        <f>SUMIFS(C15:O15, C6:O6, "19MEE444_CO6")</f>
        <v>0</v>
      </c>
      <c r="W15">
        <f>SUMIFS(C15:O15, C6:O6, "19MEE444_CO7")</f>
        <v>0</v>
      </c>
      <c r="X15">
        <f>SUMIFS(C15:O15, C6:O6, "19MEE444_CO8")</f>
        <v>0</v>
      </c>
    </row>
    <row r="16" spans="1:2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Q16">
        <f>SUMIFS(C16:O16, C6:O6, "19MEE444_CO1")</f>
        <v>0</v>
      </c>
      <c r="R16">
        <f>SUMIFS(C16:O16, C6:O6, "19MEE444_CO2")</f>
        <v>0</v>
      </c>
      <c r="S16">
        <f>SUMIFS(C16:O16, C6:O6, "19MEE444_CO3")</f>
        <v>0</v>
      </c>
      <c r="T16">
        <f>SUMIFS(C16:O16, C6:O6, "19MEE444_CO4")</f>
        <v>0</v>
      </c>
      <c r="U16">
        <f>SUMIFS(C16:O16, C6:O6, "19MEE444_CO5")</f>
        <v>0</v>
      </c>
      <c r="V16">
        <f>SUMIFS(C16:O16, C6:O6, "19MEE444_CO6")</f>
        <v>0</v>
      </c>
      <c r="W16">
        <f>SUMIFS(C16:O16, C6:O6, "19MEE444_CO7")</f>
        <v>0</v>
      </c>
      <c r="X16">
        <f>SUMIFS(C16:O16, C6:O6, "19MEE444_CO8")</f>
        <v>0</v>
      </c>
    </row>
    <row r="17" spans="1:2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Q17">
        <f>SUMIFS(C17:O17, C6:O6, "19MEE444_CO1")</f>
        <v>0</v>
      </c>
      <c r="R17">
        <f>SUMIFS(C17:O17, C6:O6, "19MEE444_CO2")</f>
        <v>0</v>
      </c>
      <c r="S17">
        <f>SUMIFS(C17:O17, C6:O6, "19MEE444_CO3")</f>
        <v>0</v>
      </c>
      <c r="T17">
        <f>SUMIFS(C17:O17, C6:O6, "19MEE444_CO4")</f>
        <v>0</v>
      </c>
      <c r="U17">
        <f>SUMIFS(C17:O17, C6:O6, "19MEE444_CO5")</f>
        <v>0</v>
      </c>
      <c r="V17">
        <f>SUMIFS(C17:O17, C6:O6, "19MEE444_CO6")</f>
        <v>0</v>
      </c>
      <c r="W17">
        <f>SUMIFS(C17:O17, C6:O6, "19MEE444_CO7")</f>
        <v>0</v>
      </c>
      <c r="X17">
        <f>SUMIFS(C17:O17, C6:O6, "19MEE444_CO8")</f>
        <v>0</v>
      </c>
    </row>
    <row r="18" spans="1:2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Q18">
        <f>SUMIFS(C18:O18, C6:O6, "19MEE444_CO1")</f>
        <v>0</v>
      </c>
      <c r="R18">
        <f>SUMIFS(C18:O18, C6:O6, "19MEE444_CO2")</f>
        <v>0</v>
      </c>
      <c r="S18">
        <f>SUMIFS(C18:O18, C6:O6, "19MEE444_CO3")</f>
        <v>0</v>
      </c>
      <c r="T18">
        <f>SUMIFS(C18:O18, C6:O6, "19MEE444_CO4")</f>
        <v>0</v>
      </c>
      <c r="U18">
        <f>SUMIFS(C18:O18, C6:O6, "19MEE444_CO5")</f>
        <v>0</v>
      </c>
      <c r="V18">
        <f>SUMIFS(C18:O18, C6:O6, "19MEE444_CO6")</f>
        <v>0</v>
      </c>
      <c r="W18">
        <f>SUMIFS(C18:O18, C6:O6, "19MEE444_CO7")</f>
        <v>0</v>
      </c>
      <c r="X18">
        <f>SUMIFS(C18:O18, C6:O6, "19MEE444_CO8")</f>
        <v>0</v>
      </c>
    </row>
    <row r="19" spans="1:2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>
        <f>SUMIFS(C19:O19, C6:O6, "19MEE444_CO1")</f>
        <v>0</v>
      </c>
      <c r="R19">
        <f>SUMIFS(C19:O19, C6:O6, "19MEE444_CO2")</f>
        <v>0</v>
      </c>
      <c r="S19">
        <f>SUMIFS(C19:O19, C6:O6, "19MEE444_CO3")</f>
        <v>0</v>
      </c>
      <c r="T19">
        <f>SUMIFS(C19:O19, C6:O6, "19MEE444_CO4")</f>
        <v>0</v>
      </c>
      <c r="U19">
        <f>SUMIFS(C19:O19, C6:O6, "19MEE444_CO5")</f>
        <v>0</v>
      </c>
      <c r="V19">
        <f>SUMIFS(C19:O19, C6:O6, "19MEE444_CO6")</f>
        <v>0</v>
      </c>
      <c r="W19">
        <f>SUMIFS(C19:O19, C6:O6, "19MEE444_CO7")</f>
        <v>0</v>
      </c>
      <c r="X19">
        <f>SUMIFS(C19:O19, C6:O6, "19MEE444_CO8")</f>
        <v>0</v>
      </c>
    </row>
    <row r="20" spans="1:2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>
        <f>SUMIFS(C20:O20, C6:O6, "19MEE444_CO1")</f>
        <v>0</v>
      </c>
      <c r="R20">
        <f>SUMIFS(C20:O20, C6:O6, "19MEE444_CO2")</f>
        <v>0</v>
      </c>
      <c r="S20">
        <f>SUMIFS(C20:O20, C6:O6, "19MEE444_CO3")</f>
        <v>0</v>
      </c>
      <c r="T20">
        <f>SUMIFS(C20:O20, C6:O6, "19MEE444_CO4")</f>
        <v>0</v>
      </c>
      <c r="U20">
        <f>SUMIFS(C20:O20, C6:O6, "19MEE444_CO5")</f>
        <v>0</v>
      </c>
      <c r="V20">
        <f>SUMIFS(C20:O20, C6:O6, "19MEE444_CO6")</f>
        <v>0</v>
      </c>
      <c r="W20">
        <f>SUMIFS(C20:O20, C6:O6, "19MEE444_CO7")</f>
        <v>0</v>
      </c>
      <c r="X20">
        <f>SUMIFS(C20:O20, C6:O6, "19MEE444_CO8")</f>
        <v>0</v>
      </c>
    </row>
    <row r="21" spans="1:2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Q21">
        <f>SUMIFS(C21:O21, C6:O6, "19MEE444_CO1")</f>
        <v>0</v>
      </c>
      <c r="R21">
        <f>SUMIFS(C21:O21, C6:O6, "19MEE444_CO2")</f>
        <v>0</v>
      </c>
      <c r="S21">
        <f>SUMIFS(C21:O21, C6:O6, "19MEE444_CO3")</f>
        <v>0</v>
      </c>
      <c r="T21">
        <f>SUMIFS(C21:O21, C6:O6, "19MEE444_CO4")</f>
        <v>0</v>
      </c>
      <c r="U21">
        <f>SUMIFS(C21:O21, C6:O6, "19MEE444_CO5")</f>
        <v>0</v>
      </c>
      <c r="V21">
        <f>SUMIFS(C21:O21, C6:O6, "19MEE444_CO6")</f>
        <v>0</v>
      </c>
      <c r="W21">
        <f>SUMIFS(C21:O21, C6:O6, "19MEE444_CO7")</f>
        <v>0</v>
      </c>
      <c r="X21">
        <f>SUMIFS(C21:O21, C6:O6, "19MEE444_CO8")</f>
        <v>0</v>
      </c>
    </row>
    <row r="22" spans="1:2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>
        <f>SUMIFS(C22:O22, C6:O6, "19MEE444_CO1")</f>
        <v>0</v>
      </c>
      <c r="R22">
        <f>SUMIFS(C22:O22, C6:O6, "19MEE444_CO2")</f>
        <v>0</v>
      </c>
      <c r="S22">
        <f>SUMIFS(C22:O22, C6:O6, "19MEE444_CO3")</f>
        <v>0</v>
      </c>
      <c r="T22">
        <f>SUMIFS(C22:O22, C6:O6, "19MEE444_CO4")</f>
        <v>0</v>
      </c>
      <c r="U22">
        <f>SUMIFS(C22:O22, C6:O6, "19MEE444_CO5")</f>
        <v>0</v>
      </c>
      <c r="V22">
        <f>SUMIFS(C22:O22, C6:O6, "19MEE444_CO6")</f>
        <v>0</v>
      </c>
      <c r="W22">
        <f>SUMIFS(C22:O22, C6:O6, "19MEE444_CO7")</f>
        <v>0</v>
      </c>
      <c r="X22">
        <f>SUMIFS(C22:O22, C6:O6, "19MEE444_CO8")</f>
        <v>0</v>
      </c>
    </row>
    <row r="23" spans="1:2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Q23">
        <f>SUMIFS(C23:O23, C6:O6, "19MEE444_CO1")</f>
        <v>0</v>
      </c>
      <c r="R23">
        <f>SUMIFS(C23:O23, C6:O6, "19MEE444_CO2")</f>
        <v>0</v>
      </c>
      <c r="S23">
        <f>SUMIFS(C23:O23, C6:O6, "19MEE444_CO3")</f>
        <v>0</v>
      </c>
      <c r="T23">
        <f>SUMIFS(C23:O23, C6:O6, "19MEE444_CO4")</f>
        <v>0</v>
      </c>
      <c r="U23">
        <f>SUMIFS(C23:O23, C6:O6, "19MEE444_CO5")</f>
        <v>0</v>
      </c>
      <c r="V23">
        <f>SUMIFS(C23:O23, C6:O6, "19MEE444_CO6")</f>
        <v>0</v>
      </c>
      <c r="W23">
        <f>SUMIFS(C23:O23, C6:O6, "19MEE444_CO7")</f>
        <v>0</v>
      </c>
      <c r="X23">
        <f>SUMIFS(C23:O23, C6:O6, "19MEE444_CO8")</f>
        <v>0</v>
      </c>
    </row>
    <row r="24" spans="1:2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>
        <f>SUMIFS(C24:O24, C6:O6, "19MEE444_CO1")</f>
        <v>0</v>
      </c>
      <c r="R24">
        <f>SUMIFS(C24:O24, C6:O6, "19MEE444_CO2")</f>
        <v>0</v>
      </c>
      <c r="S24">
        <f>SUMIFS(C24:O24, C6:O6, "19MEE444_CO3")</f>
        <v>0</v>
      </c>
      <c r="T24">
        <f>SUMIFS(C24:O24, C6:O6, "19MEE444_CO4")</f>
        <v>0</v>
      </c>
      <c r="U24">
        <f>SUMIFS(C24:O24, C6:O6, "19MEE444_CO5")</f>
        <v>0</v>
      </c>
      <c r="V24">
        <f>SUMIFS(C24:O24, C6:O6, "19MEE444_CO6")</f>
        <v>0</v>
      </c>
      <c r="W24">
        <f>SUMIFS(C24:O24, C6:O6, "19MEE444_CO7")</f>
        <v>0</v>
      </c>
      <c r="X24">
        <f>SUMIFS(C24:O24, C6:O6, "19MEE444_CO8")</f>
        <v>0</v>
      </c>
    </row>
    <row r="25" spans="1:2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>
        <f>SUMIFS(C25:O25, C6:O6, "19MEE444_CO1")</f>
        <v>0</v>
      </c>
      <c r="R25">
        <f>SUMIFS(C25:O25, C6:O6, "19MEE444_CO2")</f>
        <v>0</v>
      </c>
      <c r="S25">
        <f>SUMIFS(C25:O25, C6:O6, "19MEE444_CO3")</f>
        <v>0</v>
      </c>
      <c r="T25">
        <f>SUMIFS(C25:O25, C6:O6, "19MEE444_CO4")</f>
        <v>0</v>
      </c>
      <c r="U25">
        <f>SUMIFS(C25:O25, C6:O6, "19MEE444_CO5")</f>
        <v>0</v>
      </c>
      <c r="V25">
        <f>SUMIFS(C25:O25, C6:O6, "19MEE444_CO6")</f>
        <v>0</v>
      </c>
      <c r="W25">
        <f>SUMIFS(C25:O25, C6:O6, "19MEE444_CO7")</f>
        <v>0</v>
      </c>
      <c r="X25">
        <f>SUMIFS(C25:O25, C6:O6, "19MEE444_CO8")</f>
        <v>0</v>
      </c>
    </row>
    <row r="26" spans="1:2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>
        <f>SUMIFS(C26:O26, C6:O6, "19MEE444_CO1")</f>
        <v>0</v>
      </c>
      <c r="R26">
        <f>SUMIFS(C26:O26, C6:O6, "19MEE444_CO2")</f>
        <v>0</v>
      </c>
      <c r="S26">
        <f>SUMIFS(C26:O26, C6:O6, "19MEE444_CO3")</f>
        <v>0</v>
      </c>
      <c r="T26">
        <f>SUMIFS(C26:O26, C6:O6, "19MEE444_CO4")</f>
        <v>0</v>
      </c>
      <c r="U26">
        <f>SUMIFS(C26:O26, C6:O6, "19MEE444_CO5")</f>
        <v>0</v>
      </c>
      <c r="V26">
        <f>SUMIFS(C26:O26, C6:O6, "19MEE444_CO6")</f>
        <v>0</v>
      </c>
      <c r="W26">
        <f>SUMIFS(C26:O26, C6:O6, "19MEE444_CO7")</f>
        <v>0</v>
      </c>
      <c r="X26">
        <f>SUMIFS(C26:O26, C6:O6, "19MEE444_CO8")</f>
        <v>0</v>
      </c>
    </row>
    <row r="27" spans="1:2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>
        <f>SUMIFS(C27:O27, C6:O6, "19MEE444_CO1")</f>
        <v>0</v>
      </c>
      <c r="R27">
        <f>SUMIFS(C27:O27, C6:O6, "19MEE444_CO2")</f>
        <v>0</v>
      </c>
      <c r="S27">
        <f>SUMIFS(C27:O27, C6:O6, "19MEE444_CO3")</f>
        <v>0</v>
      </c>
      <c r="T27">
        <f>SUMIFS(C27:O27, C6:O6, "19MEE444_CO4")</f>
        <v>0</v>
      </c>
      <c r="U27">
        <f>SUMIFS(C27:O27, C6:O6, "19MEE444_CO5")</f>
        <v>0</v>
      </c>
      <c r="V27">
        <f>SUMIFS(C27:O27, C6:O6, "19MEE444_CO6")</f>
        <v>0</v>
      </c>
      <c r="W27">
        <f>SUMIFS(C27:O27, C6:O6, "19MEE444_CO7")</f>
        <v>0</v>
      </c>
      <c r="X27">
        <f>SUMIFS(C27:O27, C6:O6, "19MEE444_CO8")</f>
        <v>0</v>
      </c>
    </row>
    <row r="28" spans="1:2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Q28">
        <f>SUMIFS(C28:O28, C6:O6, "19MEE444_CO1")</f>
        <v>0</v>
      </c>
      <c r="R28">
        <f>SUMIFS(C28:O28, C6:O6, "19MEE444_CO2")</f>
        <v>0</v>
      </c>
      <c r="S28">
        <f>SUMIFS(C28:O28, C6:O6, "19MEE444_CO3")</f>
        <v>0</v>
      </c>
      <c r="T28">
        <f>SUMIFS(C28:O28, C6:O6, "19MEE444_CO4")</f>
        <v>0</v>
      </c>
      <c r="U28">
        <f>SUMIFS(C28:O28, C6:O6, "19MEE444_CO5")</f>
        <v>0</v>
      </c>
      <c r="V28">
        <f>SUMIFS(C28:O28, C6:O6, "19MEE444_CO6")</f>
        <v>0</v>
      </c>
      <c r="W28">
        <f>SUMIFS(C28:O28, C6:O6, "19MEE444_CO7")</f>
        <v>0</v>
      </c>
      <c r="X28">
        <f>SUMIFS(C28:O28, C6:O6, "19MEE444_CO8")</f>
        <v>0</v>
      </c>
    </row>
    <row r="29" spans="1:2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Q29">
        <f>SUMIFS(C29:O29, C6:O6, "19MEE444_CO1")</f>
        <v>0</v>
      </c>
      <c r="R29">
        <f>SUMIFS(C29:O29, C6:O6, "19MEE444_CO2")</f>
        <v>0</v>
      </c>
      <c r="S29">
        <f>SUMIFS(C29:O29, C6:O6, "19MEE444_CO3")</f>
        <v>0</v>
      </c>
      <c r="T29">
        <f>SUMIFS(C29:O29, C6:O6, "19MEE444_CO4")</f>
        <v>0</v>
      </c>
      <c r="U29">
        <f>SUMIFS(C29:O29, C6:O6, "19MEE444_CO5")</f>
        <v>0</v>
      </c>
      <c r="V29">
        <f>SUMIFS(C29:O29, C6:O6, "19MEE444_CO6")</f>
        <v>0</v>
      </c>
      <c r="W29">
        <f>SUMIFS(C29:O29, C6:O6, "19MEE444_CO7")</f>
        <v>0</v>
      </c>
      <c r="X29">
        <f>SUMIFS(C29:O29, C6:O6, "19MEE444_CO8")</f>
        <v>0</v>
      </c>
    </row>
    <row r="30" spans="1:2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>
        <f>SUMIFS(C30:O30, C6:O6, "19MEE444_CO1")</f>
        <v>0</v>
      </c>
      <c r="R30">
        <f>SUMIFS(C30:O30, C6:O6, "19MEE444_CO2")</f>
        <v>0</v>
      </c>
      <c r="S30">
        <f>SUMIFS(C30:O30, C6:O6, "19MEE444_CO3")</f>
        <v>0</v>
      </c>
      <c r="T30">
        <f>SUMIFS(C30:O30, C6:O6, "19MEE444_CO4")</f>
        <v>0</v>
      </c>
      <c r="U30">
        <f>SUMIFS(C30:O30, C6:O6, "19MEE444_CO5")</f>
        <v>0</v>
      </c>
      <c r="V30">
        <f>SUMIFS(C30:O30, C6:O6, "19MEE444_CO6")</f>
        <v>0</v>
      </c>
      <c r="W30">
        <f>SUMIFS(C30:O30, C6:O6, "19MEE444_CO7")</f>
        <v>0</v>
      </c>
      <c r="X30">
        <f>SUMIFS(C30:O30, C6:O6, "19MEE444_CO8")</f>
        <v>0</v>
      </c>
    </row>
    <row r="31" spans="1:2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Q31">
        <f>SUMIFS(C31:O31, C6:O6, "19MEE444_CO1")</f>
        <v>0</v>
      </c>
      <c r="R31">
        <f>SUMIFS(C31:O31, C6:O6, "19MEE444_CO2")</f>
        <v>0</v>
      </c>
      <c r="S31">
        <f>SUMIFS(C31:O31, C6:O6, "19MEE444_CO3")</f>
        <v>0</v>
      </c>
      <c r="T31">
        <f>SUMIFS(C31:O31, C6:O6, "19MEE444_CO4")</f>
        <v>0</v>
      </c>
      <c r="U31">
        <f>SUMIFS(C31:O31, C6:O6, "19MEE444_CO5")</f>
        <v>0</v>
      </c>
      <c r="V31">
        <f>SUMIFS(C31:O31, C6:O6, "19MEE444_CO6")</f>
        <v>0</v>
      </c>
      <c r="W31">
        <f>SUMIFS(C31:O31, C6:O6, "19MEE444_CO7")</f>
        <v>0</v>
      </c>
      <c r="X31">
        <f>SUMIFS(C31:O31, C6:O6, "19MEE444_CO8")</f>
        <v>0</v>
      </c>
    </row>
    <row r="32" spans="1:2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Q32">
        <f>SUMIFS(C32:O32, C6:O6, "19MEE444_CO1")</f>
        <v>0</v>
      </c>
      <c r="R32">
        <f>SUMIFS(C32:O32, C6:O6, "19MEE444_CO2")</f>
        <v>0</v>
      </c>
      <c r="S32">
        <f>SUMIFS(C32:O32, C6:O6, "19MEE444_CO3")</f>
        <v>0</v>
      </c>
      <c r="T32">
        <f>SUMIFS(C32:O32, C6:O6, "19MEE444_CO4")</f>
        <v>0</v>
      </c>
      <c r="U32">
        <f>SUMIFS(C32:O32, C6:O6, "19MEE444_CO5")</f>
        <v>0</v>
      </c>
      <c r="V32">
        <f>SUMIFS(C32:O32, C6:O6, "19MEE444_CO6")</f>
        <v>0</v>
      </c>
      <c r="W32">
        <f>SUMIFS(C32:O32, C6:O6, "19MEE444_CO7")</f>
        <v>0</v>
      </c>
      <c r="X32">
        <f>SUMIFS(C32:O32, C6:O6, "19MEE444_CO8")</f>
        <v>0</v>
      </c>
    </row>
    <row r="33" spans="1:2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Q33">
        <f>SUMIFS(C33:O33, C6:O6, "19MEE444_CO1")</f>
        <v>0</v>
      </c>
      <c r="R33">
        <f>SUMIFS(C33:O33, C6:O6, "19MEE444_CO2")</f>
        <v>0</v>
      </c>
      <c r="S33">
        <f>SUMIFS(C33:O33, C6:O6, "19MEE444_CO3")</f>
        <v>0</v>
      </c>
      <c r="T33">
        <f>SUMIFS(C33:O33, C6:O6, "19MEE444_CO4")</f>
        <v>0</v>
      </c>
      <c r="U33">
        <f>SUMIFS(C33:O33, C6:O6, "19MEE444_CO5")</f>
        <v>0</v>
      </c>
      <c r="V33">
        <f>SUMIFS(C33:O33, C6:O6, "19MEE444_CO6")</f>
        <v>0</v>
      </c>
      <c r="W33">
        <f>SUMIFS(C33:O33, C6:O6, "19MEE444_CO7")</f>
        <v>0</v>
      </c>
      <c r="X33">
        <f>SUMIFS(C33:O33, C6:O6, "19MEE444_CO8")</f>
        <v>0</v>
      </c>
    </row>
    <row r="34" spans="1:2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>
        <f>SUMIFS(C34:O34, C6:O6, "19MEE444_CO1")</f>
        <v>0</v>
      </c>
      <c r="R34">
        <f>SUMIFS(C34:O34, C6:O6, "19MEE444_CO2")</f>
        <v>0</v>
      </c>
      <c r="S34">
        <f>SUMIFS(C34:O34, C6:O6, "19MEE444_CO3")</f>
        <v>0</v>
      </c>
      <c r="T34">
        <f>SUMIFS(C34:O34, C6:O6, "19MEE444_CO4")</f>
        <v>0</v>
      </c>
      <c r="U34">
        <f>SUMIFS(C34:O34, C6:O6, "19MEE444_CO5")</f>
        <v>0</v>
      </c>
      <c r="V34">
        <f>SUMIFS(C34:O34, C6:O6, "19MEE444_CO6")</f>
        <v>0</v>
      </c>
      <c r="W34">
        <f>SUMIFS(C34:O34, C6:O6, "19MEE444_CO7")</f>
        <v>0</v>
      </c>
      <c r="X34">
        <f>SUMIFS(C34:O34, C6:O6, "19MEE444_CO8")</f>
        <v>0</v>
      </c>
    </row>
    <row r="35" spans="1:2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>
        <f>SUMIFS(C35:O35, C6:O6, "19MEE444_CO1")</f>
        <v>0</v>
      </c>
      <c r="R35">
        <f>SUMIFS(C35:O35, C6:O6, "19MEE444_CO2")</f>
        <v>0</v>
      </c>
      <c r="S35">
        <f>SUMIFS(C35:O35, C6:O6, "19MEE444_CO3")</f>
        <v>0</v>
      </c>
      <c r="T35">
        <f>SUMIFS(C35:O35, C6:O6, "19MEE444_CO4")</f>
        <v>0</v>
      </c>
      <c r="U35">
        <f>SUMIFS(C35:O35, C6:O6, "19MEE444_CO5")</f>
        <v>0</v>
      </c>
      <c r="V35">
        <f>SUMIFS(C35:O35, C6:O6, "19MEE444_CO6")</f>
        <v>0</v>
      </c>
      <c r="W35">
        <f>SUMIFS(C35:O35, C6:O6, "19MEE444_CO7")</f>
        <v>0</v>
      </c>
      <c r="X35">
        <f>SUMIFS(C35:O35, C6:O6, "19MEE444_CO8")</f>
        <v>0</v>
      </c>
    </row>
    <row r="36" spans="1:2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Q36">
        <f>SUMIFS(C36:O36, C6:O6, "19MEE444_CO1")</f>
        <v>0</v>
      </c>
      <c r="R36">
        <f>SUMIFS(C36:O36, C6:O6, "19MEE444_CO2")</f>
        <v>0</v>
      </c>
      <c r="S36">
        <f>SUMIFS(C36:O36, C6:O6, "19MEE444_CO3")</f>
        <v>0</v>
      </c>
      <c r="T36">
        <f>SUMIFS(C36:O36, C6:O6, "19MEE444_CO4")</f>
        <v>0</v>
      </c>
      <c r="U36">
        <f>SUMIFS(C36:O36, C6:O6, "19MEE444_CO5")</f>
        <v>0</v>
      </c>
      <c r="V36">
        <f>SUMIFS(C36:O36, C6:O6, "19MEE444_CO6")</f>
        <v>0</v>
      </c>
      <c r="W36">
        <f>SUMIFS(C36:O36, C6:O6, "19MEE444_CO7")</f>
        <v>0</v>
      </c>
      <c r="X36">
        <f>SUMIFS(C36:O36, C6:O6, "19MEE444_CO8")</f>
        <v>0</v>
      </c>
    </row>
    <row r="37" spans="1:2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Q37">
        <f>SUMIFS(C37:O37, C6:O6, "19MEE444_CO1")</f>
        <v>0</v>
      </c>
      <c r="R37">
        <f>SUMIFS(C37:O37, C6:O6, "19MEE444_CO2")</f>
        <v>0</v>
      </c>
      <c r="S37">
        <f>SUMIFS(C37:O37, C6:O6, "19MEE444_CO3")</f>
        <v>0</v>
      </c>
      <c r="T37">
        <f>SUMIFS(C37:O37, C6:O6, "19MEE444_CO4")</f>
        <v>0</v>
      </c>
      <c r="U37">
        <f>SUMIFS(C37:O37, C6:O6, "19MEE444_CO5")</f>
        <v>0</v>
      </c>
      <c r="V37">
        <f>SUMIFS(C37:O37, C6:O6, "19MEE444_CO6")</f>
        <v>0</v>
      </c>
      <c r="W37">
        <f>SUMIFS(C37:O37, C6:O6, "19MEE444_CO7")</f>
        <v>0</v>
      </c>
      <c r="X37">
        <f>SUMIFS(C37:O37, C6:O6, "19MEE444_CO8")</f>
        <v>0</v>
      </c>
    </row>
    <row r="38" spans="1:2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>
        <f>SUMIFS(C38:O38, C6:O6, "19MEE444_CO1")</f>
        <v>0</v>
      </c>
      <c r="R38">
        <f>SUMIFS(C38:O38, C6:O6, "19MEE444_CO2")</f>
        <v>0</v>
      </c>
      <c r="S38">
        <f>SUMIFS(C38:O38, C6:O6, "19MEE444_CO3")</f>
        <v>0</v>
      </c>
      <c r="T38">
        <f>SUMIFS(C38:O38, C6:O6, "19MEE444_CO4")</f>
        <v>0</v>
      </c>
      <c r="U38">
        <f>SUMIFS(C38:O38, C6:O6, "19MEE444_CO5")</f>
        <v>0</v>
      </c>
      <c r="V38">
        <f>SUMIFS(C38:O38, C6:O6, "19MEE444_CO6")</f>
        <v>0</v>
      </c>
      <c r="W38">
        <f>SUMIFS(C38:O38, C6:O6, "19MEE444_CO7")</f>
        <v>0</v>
      </c>
      <c r="X38">
        <f>SUMIFS(C38:O38, C6:O6, "19MEE444_CO8")</f>
        <v>0</v>
      </c>
    </row>
    <row r="39" spans="1:2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Q39">
        <f>SUMIFS(C39:O39, C6:O6, "19MEE444_CO1")</f>
        <v>0</v>
      </c>
      <c r="R39">
        <f>SUMIFS(C39:O39, C6:O6, "19MEE444_CO2")</f>
        <v>0</v>
      </c>
      <c r="S39">
        <f>SUMIFS(C39:O39, C6:O6, "19MEE444_CO3")</f>
        <v>0</v>
      </c>
      <c r="T39">
        <f>SUMIFS(C39:O39, C6:O6, "19MEE444_CO4")</f>
        <v>0</v>
      </c>
      <c r="U39">
        <f>SUMIFS(C39:O39, C6:O6, "19MEE444_CO5")</f>
        <v>0</v>
      </c>
      <c r="V39">
        <f>SUMIFS(C39:O39, C6:O6, "19MEE444_CO6")</f>
        <v>0</v>
      </c>
      <c r="W39">
        <f>SUMIFS(C39:O39, C6:O6, "19MEE444_CO7")</f>
        <v>0</v>
      </c>
      <c r="X39">
        <f>SUMIFS(C39:O39, C6:O6, "19MEE444_CO8")</f>
        <v>0</v>
      </c>
    </row>
    <row r="40" spans="1:2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>
        <f>SUMIFS(C40:O40, C6:O6, "19MEE444_CO1")</f>
        <v>0</v>
      </c>
      <c r="R40">
        <f>SUMIFS(C40:O40, C6:O6, "19MEE444_CO2")</f>
        <v>0</v>
      </c>
      <c r="S40">
        <f>SUMIFS(C40:O40, C6:O6, "19MEE444_CO3")</f>
        <v>0</v>
      </c>
      <c r="T40">
        <f>SUMIFS(C40:O40, C6:O6, "19MEE444_CO4")</f>
        <v>0</v>
      </c>
      <c r="U40">
        <f>SUMIFS(C40:O40, C6:O6, "19MEE444_CO5")</f>
        <v>0</v>
      </c>
      <c r="V40">
        <f>SUMIFS(C40:O40, C6:O6, "19MEE444_CO6")</f>
        <v>0</v>
      </c>
      <c r="W40">
        <f>SUMIFS(C40:O40, C6:O6, "19MEE444_CO7")</f>
        <v>0</v>
      </c>
      <c r="X40">
        <f>SUMIFS(C40:O40, C6:O6, "19MEE444_CO8")</f>
        <v>0</v>
      </c>
    </row>
    <row r="41" spans="1:2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>
        <f>SUMIFS(C41:O41, C6:O6, "19MEE444_CO1")</f>
        <v>0</v>
      </c>
      <c r="R41">
        <f>SUMIFS(C41:O41, C6:O6, "19MEE444_CO2")</f>
        <v>0</v>
      </c>
      <c r="S41">
        <f>SUMIFS(C41:O41, C6:O6, "19MEE444_CO3")</f>
        <v>0</v>
      </c>
      <c r="T41">
        <f>SUMIFS(C41:O41, C6:O6, "19MEE444_CO4")</f>
        <v>0</v>
      </c>
      <c r="U41">
        <f>SUMIFS(C41:O41, C6:O6, "19MEE444_CO5")</f>
        <v>0</v>
      </c>
      <c r="V41">
        <f>SUMIFS(C41:O41, C6:O6, "19MEE444_CO6")</f>
        <v>0</v>
      </c>
      <c r="W41">
        <f>SUMIFS(C41:O41, C6:O6, "19MEE444_CO7")</f>
        <v>0</v>
      </c>
      <c r="X41">
        <f>SUMIFS(C41:O41, C6:O6, "19MEE444_CO8")</f>
        <v>0</v>
      </c>
    </row>
    <row r="42" spans="1:2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Q42">
        <f>SUMIFS(C42:O42, C6:O6, "19MEE444_CO1")</f>
        <v>0</v>
      </c>
      <c r="R42">
        <f>SUMIFS(C42:O42, C6:O6, "19MEE444_CO2")</f>
        <v>0</v>
      </c>
      <c r="S42">
        <f>SUMIFS(C42:O42, C6:O6, "19MEE444_CO3")</f>
        <v>0</v>
      </c>
      <c r="T42">
        <f>SUMIFS(C42:O42, C6:O6, "19MEE444_CO4")</f>
        <v>0</v>
      </c>
      <c r="U42">
        <f>SUMIFS(C42:O42, C6:O6, "19MEE444_CO5")</f>
        <v>0</v>
      </c>
      <c r="V42">
        <f>SUMIFS(C42:O42, C6:O6, "19MEE444_CO6")</f>
        <v>0</v>
      </c>
      <c r="W42">
        <f>SUMIFS(C42:O42, C6:O6, "19MEE444_CO7")</f>
        <v>0</v>
      </c>
      <c r="X42">
        <f>SUMIFS(C42:O42, C6:O6, "19MEE444_CO8")</f>
        <v>0</v>
      </c>
    </row>
    <row r="43" spans="1:2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Q43">
        <f>SUMIFS(C43:O43, C6:O6, "19MEE444_CO1")</f>
        <v>0</v>
      </c>
      <c r="R43">
        <f>SUMIFS(C43:O43, C6:O6, "19MEE444_CO2")</f>
        <v>0</v>
      </c>
      <c r="S43">
        <f>SUMIFS(C43:O43, C6:O6, "19MEE444_CO3")</f>
        <v>0</v>
      </c>
      <c r="T43">
        <f>SUMIFS(C43:O43, C6:O6, "19MEE444_CO4")</f>
        <v>0</v>
      </c>
      <c r="U43">
        <f>SUMIFS(C43:O43, C6:O6, "19MEE444_CO5")</f>
        <v>0</v>
      </c>
      <c r="V43">
        <f>SUMIFS(C43:O43, C6:O6, "19MEE444_CO6")</f>
        <v>0</v>
      </c>
      <c r="W43">
        <f>SUMIFS(C43:O43, C6:O6, "19MEE444_CO7")</f>
        <v>0</v>
      </c>
      <c r="X43">
        <f>SUMIFS(C43:O43, C6:O6, "19MEE444_CO8")</f>
        <v>0</v>
      </c>
    </row>
    <row r="44" spans="1:2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Q44">
        <f>SUMIFS(C44:O44, C6:O6, "19MEE444_CO1")</f>
        <v>0</v>
      </c>
      <c r="R44">
        <f>SUMIFS(C44:O44, C6:O6, "19MEE444_CO2")</f>
        <v>0</v>
      </c>
      <c r="S44">
        <f>SUMIFS(C44:O44, C6:O6, "19MEE444_CO3")</f>
        <v>0</v>
      </c>
      <c r="T44">
        <f>SUMIFS(C44:O44, C6:O6, "19MEE444_CO4")</f>
        <v>0</v>
      </c>
      <c r="U44">
        <f>SUMIFS(C44:O44, C6:O6, "19MEE444_CO5")</f>
        <v>0</v>
      </c>
      <c r="V44">
        <f>SUMIFS(C44:O44, C6:O6, "19MEE444_CO6")</f>
        <v>0</v>
      </c>
      <c r="W44">
        <f>SUMIFS(C44:O44, C6:O6, "19MEE444_CO7")</f>
        <v>0</v>
      </c>
      <c r="X44">
        <f>SUMIFS(C44:O44, C6:O6, "19MEE444_CO8")</f>
        <v>0</v>
      </c>
    </row>
    <row r="45" spans="1:2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Q45">
        <f>SUMIFS(C45:O45, C6:O6, "19MEE444_CO1")</f>
        <v>0</v>
      </c>
      <c r="R45">
        <f>SUMIFS(C45:O45, C6:O6, "19MEE444_CO2")</f>
        <v>0</v>
      </c>
      <c r="S45">
        <f>SUMIFS(C45:O45, C6:O6, "19MEE444_CO3")</f>
        <v>0</v>
      </c>
      <c r="T45">
        <f>SUMIFS(C45:O45, C6:O6, "19MEE444_CO4")</f>
        <v>0</v>
      </c>
      <c r="U45">
        <f>SUMIFS(C45:O45, C6:O6, "19MEE444_CO5")</f>
        <v>0</v>
      </c>
      <c r="V45">
        <f>SUMIFS(C45:O45, C6:O6, "19MEE444_CO6")</f>
        <v>0</v>
      </c>
      <c r="W45">
        <f>SUMIFS(C45:O45, C6:O6, "19MEE444_CO7")</f>
        <v>0</v>
      </c>
      <c r="X45">
        <f>SUMIFS(C45:O45, C6:O6, "19MEE444_CO8")</f>
        <v>0</v>
      </c>
    </row>
    <row r="46" spans="1:2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Q46">
        <f>SUMIFS(C46:O46, C6:O6, "19MEE444_CO1")</f>
        <v>0</v>
      </c>
      <c r="R46">
        <f>SUMIFS(C46:O46, C6:O6, "19MEE444_CO2")</f>
        <v>0</v>
      </c>
      <c r="S46">
        <f>SUMIFS(C46:O46, C6:O6, "19MEE444_CO3")</f>
        <v>0</v>
      </c>
      <c r="T46">
        <f>SUMIFS(C46:O46, C6:O6, "19MEE444_CO4")</f>
        <v>0</v>
      </c>
      <c r="U46">
        <f>SUMIFS(C46:O46, C6:O6, "19MEE444_CO5")</f>
        <v>0</v>
      </c>
      <c r="V46">
        <f>SUMIFS(C46:O46, C6:O6, "19MEE444_CO6")</f>
        <v>0</v>
      </c>
      <c r="W46">
        <f>SUMIFS(C46:O46, C6:O6, "19MEE444_CO7")</f>
        <v>0</v>
      </c>
      <c r="X46">
        <f>SUMIFS(C46:O46, C6:O6, "19MEE444_CO8")</f>
        <v>0</v>
      </c>
    </row>
    <row r="47" spans="1:2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Q47">
        <f>SUMIFS(C47:O47, C6:O6, "19MEE444_CO1")</f>
        <v>0</v>
      </c>
      <c r="R47">
        <f>SUMIFS(C47:O47, C6:O6, "19MEE444_CO2")</f>
        <v>0</v>
      </c>
      <c r="S47">
        <f>SUMIFS(C47:O47, C6:O6, "19MEE444_CO3")</f>
        <v>0</v>
      </c>
      <c r="T47">
        <f>SUMIFS(C47:O47, C6:O6, "19MEE444_CO4")</f>
        <v>0</v>
      </c>
      <c r="U47">
        <f>SUMIFS(C47:O47, C6:O6, "19MEE444_CO5")</f>
        <v>0</v>
      </c>
      <c r="V47">
        <f>SUMIFS(C47:O47, C6:O6, "19MEE444_CO6")</f>
        <v>0</v>
      </c>
      <c r="W47">
        <f>SUMIFS(C47:O47, C6:O6, "19MEE444_CO7")</f>
        <v>0</v>
      </c>
      <c r="X47">
        <f>SUMIFS(C47:O47, C6:O6, "19MEE444_CO8")</f>
        <v>0</v>
      </c>
    </row>
    <row r="48" spans="1:2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Q48">
        <f>SUMIFS(C48:O48, C6:O6, "19MEE444_CO1")</f>
        <v>0</v>
      </c>
      <c r="R48">
        <f>SUMIFS(C48:O48, C6:O6, "19MEE444_CO2")</f>
        <v>0</v>
      </c>
      <c r="S48">
        <f>SUMIFS(C48:O48, C6:O6, "19MEE444_CO3")</f>
        <v>0</v>
      </c>
      <c r="T48">
        <f>SUMIFS(C48:O48, C6:O6, "19MEE444_CO4")</f>
        <v>0</v>
      </c>
      <c r="U48">
        <f>SUMIFS(C48:O48, C6:O6, "19MEE444_CO5")</f>
        <v>0</v>
      </c>
      <c r="V48">
        <f>SUMIFS(C48:O48, C6:O6, "19MEE444_CO6")</f>
        <v>0</v>
      </c>
      <c r="W48">
        <f>SUMIFS(C48:O48, C6:O6, "19MEE444_CO7")</f>
        <v>0</v>
      </c>
      <c r="X48">
        <f>SUMIFS(C48:O48, C6:O6, "19MEE444_CO8")</f>
        <v>0</v>
      </c>
    </row>
    <row r="49" spans="1:2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>
        <f>SUMIFS(C49:O49, C6:O6, "19MEE444_CO1")</f>
        <v>0</v>
      </c>
      <c r="R49">
        <f>SUMIFS(C49:O49, C6:O6, "19MEE444_CO2")</f>
        <v>0</v>
      </c>
      <c r="S49">
        <f>SUMIFS(C49:O49, C6:O6, "19MEE444_CO3")</f>
        <v>0</v>
      </c>
      <c r="T49">
        <f>SUMIFS(C49:O49, C6:O6, "19MEE444_CO4")</f>
        <v>0</v>
      </c>
      <c r="U49">
        <f>SUMIFS(C49:O49, C6:O6, "19MEE444_CO5")</f>
        <v>0</v>
      </c>
      <c r="V49">
        <f>SUMIFS(C49:O49, C6:O6, "19MEE444_CO6")</f>
        <v>0</v>
      </c>
      <c r="W49">
        <f>SUMIFS(C49:O49, C6:O6, "19MEE444_CO7")</f>
        <v>0</v>
      </c>
      <c r="X49">
        <f>SUMIFS(C49:O49, C6:O6, "19MEE444_CO8")</f>
        <v>0</v>
      </c>
    </row>
    <row r="50" spans="1:2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>
        <f>SUMIFS(C50:O50, C6:O6, "19MEE444_CO1")</f>
        <v>0</v>
      </c>
      <c r="R50">
        <f>SUMIFS(C50:O50, C6:O6, "19MEE444_CO2")</f>
        <v>0</v>
      </c>
      <c r="S50">
        <f>SUMIFS(C50:O50, C6:O6, "19MEE444_CO3")</f>
        <v>0</v>
      </c>
      <c r="T50">
        <f>SUMIFS(C50:O50, C6:O6, "19MEE444_CO4")</f>
        <v>0</v>
      </c>
      <c r="U50">
        <f>SUMIFS(C50:O50, C6:O6, "19MEE444_CO5")</f>
        <v>0</v>
      </c>
      <c r="V50">
        <f>SUMIFS(C50:O50, C6:O6, "19MEE444_CO6")</f>
        <v>0</v>
      </c>
      <c r="W50">
        <f>SUMIFS(C50:O50, C6:O6, "19MEE444_CO7")</f>
        <v>0</v>
      </c>
      <c r="X50">
        <f>SUMIFS(C50:O50, C6:O6, "19MEE444_CO8")</f>
        <v>0</v>
      </c>
    </row>
    <row r="51" spans="1:2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>
        <f>SUMIFS(C51:O51, C6:O6, "19MEE444_CO1")</f>
        <v>0</v>
      </c>
      <c r="R51">
        <f>SUMIFS(C51:O51, C6:O6, "19MEE444_CO2")</f>
        <v>0</v>
      </c>
      <c r="S51">
        <f>SUMIFS(C51:O51, C6:O6, "19MEE444_CO3")</f>
        <v>0</v>
      </c>
      <c r="T51">
        <f>SUMIFS(C51:O51, C6:O6, "19MEE444_CO4")</f>
        <v>0</v>
      </c>
      <c r="U51">
        <f>SUMIFS(C51:O51, C6:O6, "19MEE444_CO5")</f>
        <v>0</v>
      </c>
      <c r="V51">
        <f>SUMIFS(C51:O51, C6:O6, "19MEE444_CO6")</f>
        <v>0</v>
      </c>
      <c r="W51">
        <f>SUMIFS(C51:O51, C6:O6, "19MEE444_CO7")</f>
        <v>0</v>
      </c>
      <c r="X51">
        <f>SUMIFS(C51:O51, C6:O6, "19MEE444_CO8")</f>
        <v>0</v>
      </c>
    </row>
    <row r="52" spans="1:2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>
        <f>SUMIFS(C52:O52, C6:O6, "19MEE444_CO1")</f>
        <v>0</v>
      </c>
      <c r="R52">
        <f>SUMIFS(C52:O52, C6:O6, "19MEE444_CO2")</f>
        <v>0</v>
      </c>
      <c r="S52">
        <f>SUMIFS(C52:O52, C6:O6, "19MEE444_CO3")</f>
        <v>0</v>
      </c>
      <c r="T52">
        <f>SUMIFS(C52:O52, C6:O6, "19MEE444_CO4")</f>
        <v>0</v>
      </c>
      <c r="U52">
        <f>SUMIFS(C52:O52, C6:O6, "19MEE444_CO5")</f>
        <v>0</v>
      </c>
      <c r="V52">
        <f>SUMIFS(C52:O52, C6:O6, "19MEE444_CO6")</f>
        <v>0</v>
      </c>
      <c r="W52">
        <f>SUMIFS(C52:O52, C6:O6, "19MEE444_CO7")</f>
        <v>0</v>
      </c>
      <c r="X52">
        <f>SUMIFS(C52:O52, C6:O6, "19MEE444_CO8")</f>
        <v>0</v>
      </c>
    </row>
    <row r="53" spans="1:2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>
        <f>SUMIFS(C53:O53, C6:O6, "19MEE444_CO1")</f>
        <v>0</v>
      </c>
      <c r="R53">
        <f>SUMIFS(C53:O53, C6:O6, "19MEE444_CO2")</f>
        <v>0</v>
      </c>
      <c r="S53">
        <f>SUMIFS(C53:O53, C6:O6, "19MEE444_CO3")</f>
        <v>0</v>
      </c>
      <c r="T53">
        <f>SUMIFS(C53:O53, C6:O6, "19MEE444_CO4")</f>
        <v>0</v>
      </c>
      <c r="U53">
        <f>SUMIFS(C53:O53, C6:O6, "19MEE444_CO5")</f>
        <v>0</v>
      </c>
      <c r="V53">
        <f>SUMIFS(C53:O53, C6:O6, "19MEE444_CO6")</f>
        <v>0</v>
      </c>
      <c r="W53">
        <f>SUMIFS(C53:O53, C6:O6, "19MEE444_CO7")</f>
        <v>0</v>
      </c>
      <c r="X53">
        <f>SUMIFS(C53:O53, C6:O6, "19MEE444_CO8")</f>
        <v>0</v>
      </c>
    </row>
    <row r="54" spans="1:2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>
        <f>SUMIFS(C54:O54, C6:O6, "19MEE444_CO1")</f>
        <v>0</v>
      </c>
      <c r="R54">
        <f>SUMIFS(C54:O54, C6:O6, "19MEE444_CO2")</f>
        <v>0</v>
      </c>
      <c r="S54">
        <f>SUMIFS(C54:O54, C6:O6, "19MEE444_CO3")</f>
        <v>0</v>
      </c>
      <c r="T54">
        <f>SUMIFS(C54:O54, C6:O6, "19MEE444_CO4")</f>
        <v>0</v>
      </c>
      <c r="U54">
        <f>SUMIFS(C54:O54, C6:O6, "19MEE444_CO5")</f>
        <v>0</v>
      </c>
      <c r="V54">
        <f>SUMIFS(C54:O54, C6:O6, "19MEE444_CO6")</f>
        <v>0</v>
      </c>
      <c r="W54">
        <f>SUMIFS(C54:O54, C6:O6, "19MEE444_CO7")</f>
        <v>0</v>
      </c>
      <c r="X54">
        <f>SUMIFS(C54:O54, C6:O6, "19MEE444_CO8")</f>
        <v>0</v>
      </c>
    </row>
    <row r="55" spans="1:2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>
        <f>SUMIFS(C55:O55, C6:O6, "19MEE444_CO1")</f>
        <v>0</v>
      </c>
      <c r="R55">
        <f>SUMIFS(C55:O55, C6:O6, "19MEE444_CO2")</f>
        <v>0</v>
      </c>
      <c r="S55">
        <f>SUMIFS(C55:O55, C6:O6, "19MEE444_CO3")</f>
        <v>0</v>
      </c>
      <c r="T55">
        <f>SUMIFS(C55:O55, C6:O6, "19MEE444_CO4")</f>
        <v>0</v>
      </c>
      <c r="U55">
        <f>SUMIFS(C55:O55, C6:O6, "19MEE444_CO5")</f>
        <v>0</v>
      </c>
      <c r="V55">
        <f>SUMIFS(C55:O55, C6:O6, "19MEE444_CO6")</f>
        <v>0</v>
      </c>
      <c r="W55">
        <f>SUMIFS(C55:O55, C6:O6, "19MEE444_CO7")</f>
        <v>0</v>
      </c>
      <c r="X55">
        <f>SUMIFS(C55:O55, C6:O6, "19MEE444_CO8")</f>
        <v>0</v>
      </c>
    </row>
    <row r="56" spans="1:2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>
        <f>SUMIFS(C56:O56, C6:O6, "19MEE444_CO1")</f>
        <v>0</v>
      </c>
      <c r="R56">
        <f>SUMIFS(C56:O56, C6:O6, "19MEE444_CO2")</f>
        <v>0</v>
      </c>
      <c r="S56">
        <f>SUMIFS(C56:O56, C6:O6, "19MEE444_CO3")</f>
        <v>0</v>
      </c>
      <c r="T56">
        <f>SUMIFS(C56:O56, C6:O6, "19MEE444_CO4")</f>
        <v>0</v>
      </c>
      <c r="U56">
        <f>SUMIFS(C56:O56, C6:O6, "19MEE444_CO5")</f>
        <v>0</v>
      </c>
      <c r="V56">
        <f>SUMIFS(C56:O56, C6:O6, "19MEE444_CO6")</f>
        <v>0</v>
      </c>
      <c r="W56">
        <f>SUMIFS(C56:O56, C6:O6, "19MEE444_CO7")</f>
        <v>0</v>
      </c>
      <c r="X56">
        <f>SUMIFS(C56:O56, C6:O6, "19MEE444_CO8")</f>
        <v>0</v>
      </c>
    </row>
    <row r="57" spans="1:2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>
        <f>SUMIFS(C57:O57, C6:O6, "19MEE444_CO1")</f>
        <v>0</v>
      </c>
      <c r="R57">
        <f>SUMIFS(C57:O57, C6:O6, "19MEE444_CO2")</f>
        <v>0</v>
      </c>
      <c r="S57">
        <f>SUMIFS(C57:O57, C6:O6, "19MEE444_CO3")</f>
        <v>0</v>
      </c>
      <c r="T57">
        <f>SUMIFS(C57:O57, C6:O6, "19MEE444_CO4")</f>
        <v>0</v>
      </c>
      <c r="U57">
        <f>SUMIFS(C57:O57, C6:O6, "19MEE444_CO5")</f>
        <v>0</v>
      </c>
      <c r="V57">
        <f>SUMIFS(C57:O57, C6:O6, "19MEE444_CO6")</f>
        <v>0</v>
      </c>
      <c r="W57">
        <f>SUMIFS(C57:O57, C6:O6, "19MEE444_CO7")</f>
        <v>0</v>
      </c>
      <c r="X57">
        <f>SUMIFS(C57:O57, C6:O6, "19MEE444_CO8")</f>
        <v>0</v>
      </c>
    </row>
    <row r="60" spans="1:24" x14ac:dyDescent="0.3">
      <c r="A60" s="20" t="s">
        <v>58</v>
      </c>
      <c r="B60" s="49" t="s">
        <v>59</v>
      </c>
      <c r="C60" s="46"/>
    </row>
    <row r="61" spans="1:24" x14ac:dyDescent="0.3">
      <c r="A61" s="21" t="s">
        <v>60</v>
      </c>
      <c r="B61" s="48" t="s">
        <v>61</v>
      </c>
      <c r="C61" s="46"/>
    </row>
    <row r="62" spans="1:24" x14ac:dyDescent="0.3">
      <c r="A62" s="22" t="s">
        <v>62</v>
      </c>
      <c r="B62" s="45" t="s">
        <v>63</v>
      </c>
      <c r="C62" s="46"/>
    </row>
    <row r="63" spans="1:24" x14ac:dyDescent="0.3">
      <c r="A63" s="23" t="s">
        <v>80</v>
      </c>
      <c r="B63" s="50" t="s">
        <v>81</v>
      </c>
      <c r="C63" s="46"/>
    </row>
    <row r="64" spans="1:24" x14ac:dyDescent="0.3">
      <c r="A64" s="24" t="s">
        <v>82</v>
      </c>
      <c r="B64" s="47" t="s">
        <v>83</v>
      </c>
      <c r="C64" s="46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B57">
    <cfRule type="expression" dxfId="105" priority="69">
      <formula>ISBLANK(A11)</formula>
    </cfRule>
  </conditionalFormatting>
  <conditionalFormatting sqref="C3">
    <cfRule type="cellIs" dxfId="104" priority="1" stopIfTrue="1" operator="greaterThan">
      <formula>100</formula>
    </cfRule>
  </conditionalFormatting>
  <conditionalFormatting sqref="C3:C7">
    <cfRule type="expression" dxfId="103" priority="53">
      <formula>ISBLANK(C3)</formula>
    </cfRule>
  </conditionalFormatting>
  <conditionalFormatting sqref="C4">
    <cfRule type="cellIs" dxfId="102" priority="2" stopIfTrue="1" operator="greaterThan">
      <formula>C3</formula>
    </cfRule>
  </conditionalFormatting>
  <conditionalFormatting sqref="C5">
    <cfRule type="cellIs" dxfId="101" priority="3" stopIfTrue="1" operator="greaterThan">
      <formula>8</formula>
    </cfRule>
  </conditionalFormatting>
  <conditionalFormatting sqref="C7">
    <cfRule type="cellIs" dxfId="100" priority="4" stopIfTrue="1" operator="greaterThan">
      <formula>100</formula>
    </cfRule>
  </conditionalFormatting>
  <conditionalFormatting sqref="C10">
    <cfRule type="expression" dxfId="99" priority="66">
      <formula>COUNTIF(C11:C57, "&gt;="&amp;C4)=0</formula>
    </cfRule>
  </conditionalFormatting>
  <conditionalFormatting sqref="C11:C57">
    <cfRule type="expression" dxfId="98" priority="67">
      <formula>ISBLANK(C11)</formula>
    </cfRule>
    <cfRule type="expression" dxfId="97" priority="68">
      <formula>C11&gt;$C$3</formula>
    </cfRule>
  </conditionalFormatting>
  <conditionalFormatting sqref="D3">
    <cfRule type="cellIs" dxfId="96" priority="5" stopIfTrue="1" operator="greaterThan">
      <formula>100</formula>
    </cfRule>
  </conditionalFormatting>
  <conditionalFormatting sqref="D3:D7">
    <cfRule type="expression" dxfId="95" priority="54">
      <formula>ISBLANK(D3)</formula>
    </cfRule>
  </conditionalFormatting>
  <conditionalFormatting sqref="D4">
    <cfRule type="cellIs" dxfId="94" priority="6" stopIfTrue="1" operator="greaterThan">
      <formula>D3</formula>
    </cfRule>
  </conditionalFormatting>
  <conditionalFormatting sqref="D5">
    <cfRule type="cellIs" dxfId="93" priority="7" stopIfTrue="1" operator="greaterThan">
      <formula>8</formula>
    </cfRule>
  </conditionalFormatting>
  <conditionalFormatting sqref="D7">
    <cfRule type="cellIs" dxfId="92" priority="8" stopIfTrue="1" operator="greaterThan">
      <formula>100</formula>
    </cfRule>
  </conditionalFormatting>
  <conditionalFormatting sqref="D10">
    <cfRule type="expression" dxfId="91" priority="71">
      <formula>COUNTIF(D11:D57, "&gt;="&amp;D4)=0</formula>
    </cfRule>
  </conditionalFormatting>
  <conditionalFormatting sqref="D11:D57">
    <cfRule type="expression" dxfId="90" priority="72">
      <formula>ISBLANK(D11)</formula>
    </cfRule>
    <cfRule type="expression" dxfId="89" priority="73">
      <formula>D11&gt;$D$3</formula>
    </cfRule>
  </conditionalFormatting>
  <conditionalFormatting sqref="E3">
    <cfRule type="cellIs" dxfId="88" priority="9" stopIfTrue="1" operator="greaterThan">
      <formula>100</formula>
    </cfRule>
  </conditionalFormatting>
  <conditionalFormatting sqref="E3:E7">
    <cfRule type="expression" dxfId="87" priority="55">
      <formula>ISBLANK(E3)</formula>
    </cfRule>
  </conditionalFormatting>
  <conditionalFormatting sqref="E4">
    <cfRule type="cellIs" dxfId="86" priority="10" stopIfTrue="1" operator="greaterThan">
      <formula>E3</formula>
    </cfRule>
  </conditionalFormatting>
  <conditionalFormatting sqref="E5">
    <cfRule type="cellIs" dxfId="85" priority="11" stopIfTrue="1" operator="greaterThan">
      <formula>8</formula>
    </cfRule>
  </conditionalFormatting>
  <conditionalFormatting sqref="E7">
    <cfRule type="cellIs" dxfId="84" priority="12" stopIfTrue="1" operator="greaterThan">
      <formula>100</formula>
    </cfRule>
  </conditionalFormatting>
  <conditionalFormatting sqref="E10">
    <cfRule type="expression" dxfId="83" priority="76">
      <formula>COUNTIF(E11:E57, "&gt;="&amp;E4)=0</formula>
    </cfRule>
  </conditionalFormatting>
  <conditionalFormatting sqref="E11:E57">
    <cfRule type="expression" dxfId="82" priority="77">
      <formula>ISBLANK(E11)</formula>
    </cfRule>
    <cfRule type="expression" dxfId="81" priority="78">
      <formula>E11&gt;$E$3</formula>
    </cfRule>
  </conditionalFormatting>
  <conditionalFormatting sqref="F3">
    <cfRule type="cellIs" dxfId="80" priority="13" stopIfTrue="1" operator="greaterThan">
      <formula>100</formula>
    </cfRule>
  </conditionalFormatting>
  <conditionalFormatting sqref="F3:F7">
    <cfRule type="expression" dxfId="79" priority="56">
      <formula>ISBLANK(F3)</formula>
    </cfRule>
  </conditionalFormatting>
  <conditionalFormatting sqref="F4">
    <cfRule type="cellIs" dxfId="78" priority="14" stopIfTrue="1" operator="greaterThan">
      <formula>F3</formula>
    </cfRule>
  </conditionalFormatting>
  <conditionalFormatting sqref="F5">
    <cfRule type="cellIs" dxfId="77" priority="15" stopIfTrue="1" operator="greaterThan">
      <formula>8</formula>
    </cfRule>
  </conditionalFormatting>
  <conditionalFormatting sqref="F7">
    <cfRule type="cellIs" dxfId="76" priority="16" stopIfTrue="1" operator="greaterThan">
      <formula>100</formula>
    </cfRule>
  </conditionalFormatting>
  <conditionalFormatting sqref="F10">
    <cfRule type="expression" dxfId="75" priority="81">
      <formula>COUNTIF(F11:F57, "&gt;="&amp;F4)=0</formula>
    </cfRule>
  </conditionalFormatting>
  <conditionalFormatting sqref="F11:F57">
    <cfRule type="expression" dxfId="74" priority="82">
      <formula>ISBLANK(F11)</formula>
    </cfRule>
    <cfRule type="expression" dxfId="73" priority="83">
      <formula>F11&gt;$F$3</formula>
    </cfRule>
  </conditionalFormatting>
  <conditionalFormatting sqref="G3">
    <cfRule type="cellIs" dxfId="72" priority="17" stopIfTrue="1" operator="greaterThan">
      <formula>100</formula>
    </cfRule>
  </conditionalFormatting>
  <conditionalFormatting sqref="G3:G7">
    <cfRule type="expression" dxfId="71" priority="57">
      <formula>ISBLANK(G3)</formula>
    </cfRule>
  </conditionalFormatting>
  <conditionalFormatting sqref="G4">
    <cfRule type="cellIs" dxfId="70" priority="18" stopIfTrue="1" operator="greaterThan">
      <formula>G3</formula>
    </cfRule>
  </conditionalFormatting>
  <conditionalFormatting sqref="G5">
    <cfRule type="cellIs" dxfId="69" priority="19" stopIfTrue="1" operator="greaterThan">
      <formula>8</formula>
    </cfRule>
  </conditionalFormatting>
  <conditionalFormatting sqref="G7">
    <cfRule type="cellIs" dxfId="68" priority="20" stopIfTrue="1" operator="greaterThan">
      <formula>100</formula>
    </cfRule>
  </conditionalFormatting>
  <conditionalFormatting sqref="G10">
    <cfRule type="expression" dxfId="67" priority="86">
      <formula>COUNTIF(G11:G57, "&gt;="&amp;G4)=0</formula>
    </cfRule>
  </conditionalFormatting>
  <conditionalFormatting sqref="G11:G57">
    <cfRule type="expression" dxfId="66" priority="87">
      <formula>ISBLANK(G11)</formula>
    </cfRule>
    <cfRule type="expression" dxfId="65" priority="88">
      <formula>G11&gt;$G$3</formula>
    </cfRule>
  </conditionalFormatting>
  <conditionalFormatting sqref="H3">
    <cfRule type="cellIs" dxfId="64" priority="21" stopIfTrue="1" operator="greaterThan">
      <formula>100</formula>
    </cfRule>
  </conditionalFormatting>
  <conditionalFormatting sqref="H3:H7">
    <cfRule type="expression" dxfId="63" priority="58">
      <formula>ISBLANK(H3)</formula>
    </cfRule>
  </conditionalFormatting>
  <conditionalFormatting sqref="H4">
    <cfRule type="cellIs" dxfId="62" priority="22" stopIfTrue="1" operator="greaterThan">
      <formula>H3</formula>
    </cfRule>
  </conditionalFormatting>
  <conditionalFormatting sqref="H5">
    <cfRule type="cellIs" dxfId="61" priority="23" stopIfTrue="1" operator="greaterThan">
      <formula>8</formula>
    </cfRule>
  </conditionalFormatting>
  <conditionalFormatting sqref="H7">
    <cfRule type="cellIs" dxfId="60" priority="24" stopIfTrue="1" operator="greaterThan">
      <formula>100</formula>
    </cfRule>
  </conditionalFormatting>
  <conditionalFormatting sqref="H10">
    <cfRule type="expression" dxfId="59" priority="91">
      <formula>COUNTIF(H11:H57, "&gt;="&amp;H4)=0</formula>
    </cfRule>
  </conditionalFormatting>
  <conditionalFormatting sqref="H11:H57">
    <cfRule type="expression" dxfId="58" priority="92">
      <formula>ISBLANK(H11)</formula>
    </cfRule>
    <cfRule type="expression" dxfId="57" priority="93">
      <formula>H11&gt;$H$3</formula>
    </cfRule>
  </conditionalFormatting>
  <conditionalFormatting sqref="I3">
    <cfRule type="cellIs" dxfId="56" priority="25" stopIfTrue="1" operator="greaterThan">
      <formula>100</formula>
    </cfRule>
  </conditionalFormatting>
  <conditionalFormatting sqref="I3:I7">
    <cfRule type="expression" dxfId="55" priority="59">
      <formula>ISBLANK(I3)</formula>
    </cfRule>
  </conditionalFormatting>
  <conditionalFormatting sqref="I4">
    <cfRule type="cellIs" dxfId="54" priority="26" stopIfTrue="1" operator="greaterThan">
      <formula>I3</formula>
    </cfRule>
  </conditionalFormatting>
  <conditionalFormatting sqref="I5">
    <cfRule type="cellIs" dxfId="53" priority="27" stopIfTrue="1" operator="greaterThan">
      <formula>8</formula>
    </cfRule>
  </conditionalFormatting>
  <conditionalFormatting sqref="I7">
    <cfRule type="cellIs" dxfId="52" priority="28" stopIfTrue="1" operator="greaterThan">
      <formula>100</formula>
    </cfRule>
  </conditionalFormatting>
  <conditionalFormatting sqref="I10">
    <cfRule type="expression" dxfId="51" priority="96">
      <formula>COUNTIF(I11:I57, "&gt;="&amp;I4)=0</formula>
    </cfRule>
  </conditionalFormatting>
  <conditionalFormatting sqref="I11:I57">
    <cfRule type="expression" dxfId="50" priority="97">
      <formula>ISBLANK(I11)</formula>
    </cfRule>
    <cfRule type="expression" dxfId="49" priority="98">
      <formula>I11&gt;$I$3</formula>
    </cfRule>
  </conditionalFormatting>
  <conditionalFormatting sqref="J3">
    <cfRule type="cellIs" dxfId="48" priority="29" stopIfTrue="1" operator="greaterThan">
      <formula>100</formula>
    </cfRule>
  </conditionalFormatting>
  <conditionalFormatting sqref="J3:J7">
    <cfRule type="expression" dxfId="47" priority="60">
      <formula>ISBLANK(J3)</formula>
    </cfRule>
  </conditionalFormatting>
  <conditionalFormatting sqref="J4">
    <cfRule type="cellIs" dxfId="46" priority="30" stopIfTrue="1" operator="greaterThan">
      <formula>J3</formula>
    </cfRule>
  </conditionalFormatting>
  <conditionalFormatting sqref="J5">
    <cfRule type="cellIs" dxfId="45" priority="31" stopIfTrue="1" operator="greaterThan">
      <formula>8</formula>
    </cfRule>
  </conditionalFormatting>
  <conditionalFormatting sqref="J7">
    <cfRule type="cellIs" dxfId="44" priority="32" stopIfTrue="1" operator="greaterThan">
      <formula>100</formula>
    </cfRule>
  </conditionalFormatting>
  <conditionalFormatting sqref="J10">
    <cfRule type="expression" dxfId="43" priority="101">
      <formula>COUNTIF(J11:J57, "&gt;="&amp;J4)=0</formula>
    </cfRule>
  </conditionalFormatting>
  <conditionalFormatting sqref="J11:J57">
    <cfRule type="expression" dxfId="42" priority="102">
      <formula>ISBLANK(J11)</formula>
    </cfRule>
    <cfRule type="expression" dxfId="41" priority="103">
      <formula>J11&gt;$J$3</formula>
    </cfRule>
  </conditionalFormatting>
  <conditionalFormatting sqref="K3">
    <cfRule type="cellIs" dxfId="40" priority="33" stopIfTrue="1" operator="greaterThan">
      <formula>100</formula>
    </cfRule>
  </conditionalFormatting>
  <conditionalFormatting sqref="K3:K7">
    <cfRule type="expression" dxfId="39" priority="61">
      <formula>ISBLANK(K3)</formula>
    </cfRule>
  </conditionalFormatting>
  <conditionalFormatting sqref="K4">
    <cfRule type="cellIs" dxfId="38" priority="34" stopIfTrue="1" operator="greaterThan">
      <formula>K3</formula>
    </cfRule>
  </conditionalFormatting>
  <conditionalFormatting sqref="K5">
    <cfRule type="cellIs" dxfId="37" priority="35" stopIfTrue="1" operator="greaterThan">
      <formula>8</formula>
    </cfRule>
  </conditionalFormatting>
  <conditionalFormatting sqref="K7">
    <cfRule type="cellIs" dxfId="36" priority="36" stopIfTrue="1" operator="greaterThan">
      <formula>100</formula>
    </cfRule>
  </conditionalFormatting>
  <conditionalFormatting sqref="K10">
    <cfRule type="expression" dxfId="35" priority="106">
      <formula>COUNTIF(K11:K57, "&gt;="&amp;K4)=0</formula>
    </cfRule>
  </conditionalFormatting>
  <conditionalFormatting sqref="K11:K57">
    <cfRule type="expression" dxfId="34" priority="107">
      <formula>ISBLANK(K11)</formula>
    </cfRule>
    <cfRule type="expression" dxfId="33" priority="108">
      <formula>K11&gt;$K$3</formula>
    </cfRule>
  </conditionalFormatting>
  <conditionalFormatting sqref="L3">
    <cfRule type="cellIs" dxfId="32" priority="37" stopIfTrue="1" operator="greaterThan">
      <formula>100</formula>
    </cfRule>
  </conditionalFormatting>
  <conditionalFormatting sqref="L3:L7">
    <cfRule type="expression" dxfId="31" priority="62">
      <formula>ISBLANK(L3)</formula>
    </cfRule>
  </conditionalFormatting>
  <conditionalFormatting sqref="L4">
    <cfRule type="cellIs" dxfId="30" priority="38" stopIfTrue="1" operator="greaterThan">
      <formula>L3</formula>
    </cfRule>
  </conditionalFormatting>
  <conditionalFormatting sqref="L5">
    <cfRule type="cellIs" dxfId="29" priority="39" stopIfTrue="1" operator="greaterThan">
      <formula>8</formula>
    </cfRule>
  </conditionalFormatting>
  <conditionalFormatting sqref="L7">
    <cfRule type="cellIs" dxfId="28" priority="40" stopIfTrue="1" operator="greaterThan">
      <formula>100</formula>
    </cfRule>
  </conditionalFormatting>
  <conditionalFormatting sqref="L10">
    <cfRule type="expression" dxfId="27" priority="111">
      <formula>COUNTIF(L11:L57, "&gt;="&amp;L4)=0</formula>
    </cfRule>
  </conditionalFormatting>
  <conditionalFormatting sqref="L11:L57">
    <cfRule type="expression" dxfId="26" priority="112">
      <formula>ISBLANK(L11)</formula>
    </cfRule>
    <cfRule type="expression" dxfId="25" priority="113">
      <formula>L11&gt;$L$3</formula>
    </cfRule>
  </conditionalFormatting>
  <conditionalFormatting sqref="M3">
    <cfRule type="cellIs" dxfId="24" priority="41" stopIfTrue="1" operator="greaterThan">
      <formula>100</formula>
    </cfRule>
  </conditionalFormatting>
  <conditionalFormatting sqref="M3:M7">
    <cfRule type="expression" dxfId="23" priority="63">
      <formula>ISBLANK(M3)</formula>
    </cfRule>
  </conditionalFormatting>
  <conditionalFormatting sqref="M4">
    <cfRule type="cellIs" dxfId="22" priority="42" stopIfTrue="1" operator="greaterThan">
      <formula>M3</formula>
    </cfRule>
  </conditionalFormatting>
  <conditionalFormatting sqref="M5">
    <cfRule type="cellIs" dxfId="21" priority="43" stopIfTrue="1" operator="greaterThan">
      <formula>8</formula>
    </cfRule>
  </conditionalFormatting>
  <conditionalFormatting sqref="M7">
    <cfRule type="cellIs" dxfId="20" priority="44" stopIfTrue="1" operator="greaterThan">
      <formula>100</formula>
    </cfRule>
  </conditionalFormatting>
  <conditionalFormatting sqref="M10">
    <cfRule type="expression" dxfId="19" priority="116">
      <formula>COUNTIF(M11:M57, "&gt;="&amp;M4)=0</formula>
    </cfRule>
  </conditionalFormatting>
  <conditionalFormatting sqref="M11:M57">
    <cfRule type="expression" dxfId="18" priority="117">
      <formula>ISBLANK(M11)</formula>
    </cfRule>
    <cfRule type="expression" dxfId="17" priority="118">
      <formula>M11&gt;$M$3</formula>
    </cfRule>
  </conditionalFormatting>
  <conditionalFormatting sqref="N3">
    <cfRule type="cellIs" dxfId="16" priority="45" stopIfTrue="1" operator="greaterThan">
      <formula>100</formula>
    </cfRule>
  </conditionalFormatting>
  <conditionalFormatting sqref="N3:N7">
    <cfRule type="expression" dxfId="15" priority="64">
      <formula>ISBLANK(N3)</formula>
    </cfRule>
  </conditionalFormatting>
  <conditionalFormatting sqref="N4">
    <cfRule type="cellIs" dxfId="14" priority="46" stopIfTrue="1" operator="greaterThan">
      <formula>N3</formula>
    </cfRule>
  </conditionalFormatting>
  <conditionalFormatting sqref="N5">
    <cfRule type="cellIs" dxfId="13" priority="47" stopIfTrue="1" operator="greaterThan">
      <formula>8</formula>
    </cfRule>
  </conditionalFormatting>
  <conditionalFormatting sqref="N7">
    <cfRule type="cellIs" dxfId="12" priority="48" stopIfTrue="1" operator="greaterThan">
      <formula>100</formula>
    </cfRule>
  </conditionalFormatting>
  <conditionalFormatting sqref="N10">
    <cfRule type="expression" dxfId="11" priority="121">
      <formula>COUNTIF(N11:N57, "&gt;="&amp;N4)=0</formula>
    </cfRule>
  </conditionalFormatting>
  <conditionalFormatting sqref="N11:N57">
    <cfRule type="expression" dxfId="10" priority="122">
      <formula>ISBLANK(N11)</formula>
    </cfRule>
    <cfRule type="expression" dxfId="9" priority="123">
      <formula>N11&gt;$N$3</formula>
    </cfRule>
  </conditionalFormatting>
  <conditionalFormatting sqref="O3">
    <cfRule type="cellIs" dxfId="8" priority="49" stopIfTrue="1" operator="greaterThan">
      <formula>100</formula>
    </cfRule>
  </conditionalFormatting>
  <conditionalFormatting sqref="O3:O7">
    <cfRule type="expression" dxfId="7" priority="65">
      <formula>ISBLANK(O3)</formula>
    </cfRule>
  </conditionalFormatting>
  <conditionalFormatting sqref="O4">
    <cfRule type="cellIs" dxfId="6" priority="50" stopIfTrue="1" operator="greaterThan">
      <formula>O3</formula>
    </cfRule>
  </conditionalFormatting>
  <conditionalFormatting sqref="O5">
    <cfRule type="cellIs" dxfId="5" priority="51" stopIfTrue="1" operator="greaterThan">
      <formula>8</formula>
    </cfRule>
  </conditionalFormatting>
  <conditionalFormatting sqref="O7">
    <cfRule type="cellIs" dxfId="4" priority="52" stopIfTrue="1" operator="greaterThan">
      <formula>100</formula>
    </cfRule>
  </conditionalFormatting>
  <conditionalFormatting sqref="O10">
    <cfRule type="expression" dxfId="3" priority="126">
      <formula>COUNTIF(O11:O57, "&gt;="&amp;O4)=0</formula>
    </cfRule>
  </conditionalFormatting>
  <conditionalFormatting sqref="O11:O57">
    <cfRule type="expression" dxfId="2" priority="127">
      <formula>ISBLANK(O11)</formula>
    </cfRule>
    <cfRule type="expression" dxfId="1" priority="128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8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8" x14ac:dyDescent="0.3">
      <c r="A1" s="51" t="s">
        <v>55</v>
      </c>
      <c r="B1" s="42"/>
      <c r="C1" s="42"/>
      <c r="D1" s="42"/>
      <c r="E1" s="42"/>
      <c r="F1" s="42"/>
      <c r="G1" s="42"/>
      <c r="H1" s="42"/>
      <c r="J1" s="51" t="s">
        <v>56</v>
      </c>
      <c r="K1" s="42"/>
      <c r="L1" s="42"/>
      <c r="M1" s="42"/>
      <c r="N1" s="42"/>
      <c r="O1" s="42"/>
      <c r="P1" s="42"/>
      <c r="Q1" s="42"/>
      <c r="S1" s="26"/>
      <c r="U1" s="51" t="s">
        <v>90</v>
      </c>
      <c r="V1" s="42"/>
      <c r="W1" s="42"/>
      <c r="X1" s="42"/>
      <c r="Y1" s="42"/>
      <c r="Z1" s="42"/>
      <c r="AA1" s="42"/>
      <c r="AB1" s="42"/>
    </row>
    <row r="2" spans="1:28" x14ac:dyDescent="0.3">
      <c r="A2" s="25" t="s">
        <v>24</v>
      </c>
      <c r="B2" s="25" t="s">
        <v>26</v>
      </c>
      <c r="C2" s="25" t="s">
        <v>29</v>
      </c>
      <c r="D2" s="25" t="s">
        <v>32</v>
      </c>
      <c r="E2" s="25" t="s">
        <v>35</v>
      </c>
      <c r="F2" s="25" t="s">
        <v>38</v>
      </c>
      <c r="G2" s="25" t="s">
        <v>41</v>
      </c>
      <c r="H2" s="25" t="s">
        <v>43</v>
      </c>
      <c r="J2" s="25" t="s">
        <v>24</v>
      </c>
      <c r="K2" s="25" t="s">
        <v>26</v>
      </c>
      <c r="L2" s="25" t="s">
        <v>29</v>
      </c>
      <c r="M2" s="25" t="s">
        <v>32</v>
      </c>
      <c r="N2" s="25" t="s">
        <v>35</v>
      </c>
      <c r="O2" s="25" t="s">
        <v>38</v>
      </c>
      <c r="P2" s="25" t="s">
        <v>41</v>
      </c>
      <c r="Q2" s="25" t="s">
        <v>43</v>
      </c>
      <c r="S2" s="26"/>
      <c r="U2" s="27" t="s">
        <v>24</v>
      </c>
      <c r="V2" s="27" t="s">
        <v>26</v>
      </c>
      <c r="W2" s="27" t="s">
        <v>29</v>
      </c>
      <c r="X2" s="27" t="s">
        <v>32</v>
      </c>
      <c r="Y2" s="27" t="s">
        <v>35</v>
      </c>
      <c r="Z2" s="27" t="s">
        <v>38</v>
      </c>
      <c r="AA2" s="27" t="s">
        <v>41</v>
      </c>
      <c r="AB2" s="27" t="s">
        <v>43</v>
      </c>
    </row>
    <row r="3" spans="1:28" x14ac:dyDescent="0.3">
      <c r="A3" s="28">
        <f>A_P1_I!K3</f>
        <v>0</v>
      </c>
      <c r="B3" s="28">
        <f>A_P1_I!L3</f>
        <v>0</v>
      </c>
      <c r="C3" s="28">
        <f>A_P1_I!M3</f>
        <v>0</v>
      </c>
      <c r="D3" s="28">
        <f>A_P1_I!N3</f>
        <v>0</v>
      </c>
      <c r="E3" s="28">
        <f>A_P1_I!O3</f>
        <v>0</v>
      </c>
      <c r="F3" s="28">
        <f>A_P1_I!P3</f>
        <v>0</v>
      </c>
      <c r="G3" s="28">
        <f>A_P1_I!Q3</f>
        <v>0</v>
      </c>
      <c r="H3" s="28">
        <f>A_P1_I!R3</f>
        <v>0</v>
      </c>
      <c r="J3" s="28">
        <f>A_CA_I!H3</f>
        <v>0</v>
      </c>
      <c r="K3" s="28">
        <f>A_CA_I!I3</f>
        <v>0</v>
      </c>
      <c r="L3" s="28">
        <f>A_CA_I!J3</f>
        <v>0</v>
      </c>
      <c r="M3" s="28">
        <f>A_CA_I!K3</f>
        <v>0</v>
      </c>
      <c r="N3" s="28">
        <f>A_CA_I!L3</f>
        <v>0</v>
      </c>
      <c r="O3" s="28">
        <f>A_CA_I!M3</f>
        <v>0</v>
      </c>
      <c r="P3" s="28">
        <f>A_CA_I!N3</f>
        <v>0</v>
      </c>
      <c r="Q3" s="28">
        <f>A_CA_I!O3</f>
        <v>0</v>
      </c>
      <c r="S3" s="26"/>
      <c r="U3" s="25">
        <f t="shared" ref="U3:AB4" si="0">SUM(A3,J3)</f>
        <v>0</v>
      </c>
      <c r="V3" s="25">
        <f t="shared" si="0"/>
        <v>0</v>
      </c>
      <c r="W3" s="25">
        <f t="shared" si="0"/>
        <v>0</v>
      </c>
      <c r="X3" s="25">
        <f t="shared" si="0"/>
        <v>0</v>
      </c>
      <c r="Y3" s="25">
        <f t="shared" si="0"/>
        <v>0</v>
      </c>
      <c r="Z3" s="25">
        <f t="shared" si="0"/>
        <v>0</v>
      </c>
      <c r="AA3" s="25">
        <f t="shared" si="0"/>
        <v>0</v>
      </c>
      <c r="AB3" s="25">
        <f t="shared" si="0"/>
        <v>0</v>
      </c>
    </row>
    <row r="4" spans="1:28" x14ac:dyDescent="0.3">
      <c r="A4" s="28">
        <f>A_P1_I!K4</f>
        <v>0</v>
      </c>
      <c r="B4" s="28">
        <f>A_P1_I!L4</f>
        <v>0</v>
      </c>
      <c r="C4" s="28">
        <f>A_P1_I!M4</f>
        <v>0</v>
      </c>
      <c r="D4" s="28">
        <f>A_P1_I!N4</f>
        <v>0</v>
      </c>
      <c r="E4" s="28">
        <f>A_P1_I!O4</f>
        <v>0</v>
      </c>
      <c r="F4" s="28">
        <f>A_P1_I!P4</f>
        <v>0</v>
      </c>
      <c r="G4" s="28">
        <f>A_P1_I!Q4</f>
        <v>0</v>
      </c>
      <c r="H4" s="28">
        <f>A_P1_I!R4</f>
        <v>0</v>
      </c>
      <c r="J4" s="28">
        <f>A_CA_I!H4</f>
        <v>0</v>
      </c>
      <c r="K4" s="28">
        <f>A_CA_I!I4</f>
        <v>0</v>
      </c>
      <c r="L4" s="28">
        <f>A_CA_I!J4</f>
        <v>0</v>
      </c>
      <c r="M4" s="28">
        <f>A_CA_I!K4</f>
        <v>0</v>
      </c>
      <c r="N4" s="28">
        <f>A_CA_I!L4</f>
        <v>0</v>
      </c>
      <c r="O4" s="28">
        <f>A_CA_I!M4</f>
        <v>0</v>
      </c>
      <c r="P4" s="28">
        <f>A_CA_I!N4</f>
        <v>0</v>
      </c>
      <c r="Q4" s="28">
        <f>A_CA_I!O4</f>
        <v>0</v>
      </c>
      <c r="S4" s="26"/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0</v>
      </c>
      <c r="AB4" s="25">
        <f t="shared" si="0"/>
        <v>0</v>
      </c>
    </row>
    <row r="5" spans="1:28" x14ac:dyDescent="0.3">
      <c r="S5" s="26"/>
    </row>
    <row r="6" spans="1:28" x14ac:dyDescent="0.3">
      <c r="A6" s="25" t="s">
        <v>24</v>
      </c>
      <c r="B6" s="25" t="s">
        <v>26</v>
      </c>
      <c r="C6" s="25" t="s">
        <v>29</v>
      </c>
      <c r="D6" s="25" t="s">
        <v>32</v>
      </c>
      <c r="E6" s="25" t="s">
        <v>35</v>
      </c>
      <c r="F6" s="25" t="s">
        <v>38</v>
      </c>
      <c r="G6" s="25" t="s">
        <v>41</v>
      </c>
      <c r="H6" s="25" t="s">
        <v>43</v>
      </c>
      <c r="J6" s="25" t="s">
        <v>24</v>
      </c>
      <c r="K6" s="25" t="s">
        <v>26</v>
      </c>
      <c r="L6" s="25" t="s">
        <v>29</v>
      </c>
      <c r="M6" s="25" t="s">
        <v>32</v>
      </c>
      <c r="N6" s="25" t="s">
        <v>35</v>
      </c>
      <c r="O6" s="25" t="s">
        <v>38</v>
      </c>
      <c r="P6" s="25" t="s">
        <v>41</v>
      </c>
      <c r="Q6" s="25" t="s">
        <v>43</v>
      </c>
      <c r="S6" s="26"/>
      <c r="U6" s="27" t="s">
        <v>24</v>
      </c>
      <c r="V6" s="27" t="s">
        <v>26</v>
      </c>
      <c r="W6" s="27" t="s">
        <v>29</v>
      </c>
      <c r="X6" s="27" t="s">
        <v>32</v>
      </c>
      <c r="Y6" s="27" t="s">
        <v>35</v>
      </c>
      <c r="Z6" s="27" t="s">
        <v>38</v>
      </c>
      <c r="AA6" s="27" t="s">
        <v>41</v>
      </c>
      <c r="AB6" s="27" t="s">
        <v>43</v>
      </c>
    </row>
    <row r="7" spans="1:28" x14ac:dyDescent="0.3">
      <c r="A7" s="25">
        <f>A_P1_I!K11</f>
        <v>0</v>
      </c>
      <c r="B7" s="25">
        <f>A_P1_I!L11</f>
        <v>0</v>
      </c>
      <c r="C7" s="25">
        <f>A_P1_I!M11</f>
        <v>0</v>
      </c>
      <c r="D7" s="25">
        <f>A_P1_I!N11</f>
        <v>0</v>
      </c>
      <c r="E7" s="25">
        <f>A_P1_I!O11</f>
        <v>0</v>
      </c>
      <c r="F7" s="25">
        <f>A_P1_I!P11</f>
        <v>0</v>
      </c>
      <c r="G7" s="25">
        <f>A_P1_I!Q11</f>
        <v>0</v>
      </c>
      <c r="H7" s="25">
        <f>A_P1_I!R11</f>
        <v>0</v>
      </c>
      <c r="J7" s="25">
        <f>A_CA_I!H11</f>
        <v>0</v>
      </c>
      <c r="K7" s="25">
        <f>A_CA_I!I11</f>
        <v>0</v>
      </c>
      <c r="L7" s="25">
        <f>A_CA_I!J11</f>
        <v>0</v>
      </c>
      <c r="M7" s="25">
        <f>A_CA_I!K11</f>
        <v>0</v>
      </c>
      <c r="N7" s="25">
        <f>A_CA_I!L11</f>
        <v>0</v>
      </c>
      <c r="O7" s="25">
        <f>A_CA_I!M11</f>
        <v>0</v>
      </c>
      <c r="P7" s="25">
        <f>A_CA_I!N11</f>
        <v>0</v>
      </c>
      <c r="Q7" s="25">
        <f>A_CA_I!O11</f>
        <v>0</v>
      </c>
      <c r="S7" s="26"/>
      <c r="U7" s="25">
        <f t="shared" ref="U7:U53" si="1">SUM(A7,J7)</f>
        <v>0</v>
      </c>
      <c r="V7" s="25">
        <f t="shared" ref="V7:V53" si="2">SUM(B7,K7)</f>
        <v>0</v>
      </c>
      <c r="W7" s="25">
        <f t="shared" ref="W7:W53" si="3">SUM(C7,L7)</f>
        <v>0</v>
      </c>
      <c r="X7" s="25">
        <f t="shared" ref="X7:X53" si="4">SUM(D7,M7)</f>
        <v>0</v>
      </c>
      <c r="Y7" s="25">
        <f t="shared" ref="Y7:Y53" si="5">SUM(E7,N7)</f>
        <v>0</v>
      </c>
      <c r="Z7" s="25">
        <f t="shared" ref="Z7:Z53" si="6">SUM(F7,O7)</f>
        <v>0</v>
      </c>
      <c r="AA7" s="25">
        <f t="shared" ref="AA7:AA53" si="7">SUM(G7,P7)</f>
        <v>0</v>
      </c>
      <c r="AB7" s="25">
        <f t="shared" ref="AB7:AB53" si="8">SUM(H7,Q7)</f>
        <v>0</v>
      </c>
    </row>
    <row r="8" spans="1:28" x14ac:dyDescent="0.3">
      <c r="A8" s="25">
        <f>A_P1_I!K12</f>
        <v>0</v>
      </c>
      <c r="B8" s="25">
        <f>A_P1_I!L12</f>
        <v>0</v>
      </c>
      <c r="C8" s="25">
        <f>A_P1_I!M12</f>
        <v>0</v>
      </c>
      <c r="D8" s="25">
        <f>A_P1_I!N12</f>
        <v>0</v>
      </c>
      <c r="E8" s="25">
        <f>A_P1_I!O12</f>
        <v>0</v>
      </c>
      <c r="F8" s="25">
        <f>A_P1_I!P12</f>
        <v>0</v>
      </c>
      <c r="G8" s="25">
        <f>A_P1_I!Q12</f>
        <v>0</v>
      </c>
      <c r="H8" s="25">
        <f>A_P1_I!R12</f>
        <v>0</v>
      </c>
      <c r="J8" s="25">
        <f>A_CA_I!H12</f>
        <v>0</v>
      </c>
      <c r="K8" s="25">
        <f>A_CA_I!I12</f>
        <v>0</v>
      </c>
      <c r="L8" s="25">
        <f>A_CA_I!J12</f>
        <v>0</v>
      </c>
      <c r="M8" s="25">
        <f>A_CA_I!K12</f>
        <v>0</v>
      </c>
      <c r="N8" s="25">
        <f>A_CA_I!L12</f>
        <v>0</v>
      </c>
      <c r="O8" s="25">
        <f>A_CA_I!M12</f>
        <v>0</v>
      </c>
      <c r="P8" s="25">
        <f>A_CA_I!N12</f>
        <v>0</v>
      </c>
      <c r="Q8" s="25">
        <f>A_CA_I!O12</f>
        <v>0</v>
      </c>
      <c r="S8" s="26"/>
      <c r="U8" s="25">
        <f t="shared" si="1"/>
        <v>0</v>
      </c>
      <c r="V8" s="25">
        <f t="shared" si="2"/>
        <v>0</v>
      </c>
      <c r="W8" s="25">
        <f t="shared" si="3"/>
        <v>0</v>
      </c>
      <c r="X8" s="25">
        <f t="shared" si="4"/>
        <v>0</v>
      </c>
      <c r="Y8" s="25">
        <f t="shared" si="5"/>
        <v>0</v>
      </c>
      <c r="Z8" s="25">
        <f t="shared" si="6"/>
        <v>0</v>
      </c>
      <c r="AA8" s="25">
        <f t="shared" si="7"/>
        <v>0</v>
      </c>
      <c r="AB8" s="25">
        <f t="shared" si="8"/>
        <v>0</v>
      </c>
    </row>
    <row r="9" spans="1:28" x14ac:dyDescent="0.3">
      <c r="A9" s="25">
        <f>A_P1_I!K13</f>
        <v>0</v>
      </c>
      <c r="B9" s="25">
        <f>A_P1_I!L13</f>
        <v>0</v>
      </c>
      <c r="C9" s="25">
        <f>A_P1_I!M13</f>
        <v>0</v>
      </c>
      <c r="D9" s="25">
        <f>A_P1_I!N13</f>
        <v>0</v>
      </c>
      <c r="E9" s="25">
        <f>A_P1_I!O13</f>
        <v>0</v>
      </c>
      <c r="F9" s="25">
        <f>A_P1_I!P13</f>
        <v>0</v>
      </c>
      <c r="G9" s="25">
        <f>A_P1_I!Q13</f>
        <v>0</v>
      </c>
      <c r="H9" s="25">
        <f>A_P1_I!R13</f>
        <v>0</v>
      </c>
      <c r="J9" s="25">
        <f>A_CA_I!H13</f>
        <v>0</v>
      </c>
      <c r="K9" s="25">
        <f>A_CA_I!I13</f>
        <v>0</v>
      </c>
      <c r="L9" s="25">
        <f>A_CA_I!J13</f>
        <v>0</v>
      </c>
      <c r="M9" s="25">
        <f>A_CA_I!K13</f>
        <v>0</v>
      </c>
      <c r="N9" s="25">
        <f>A_CA_I!L13</f>
        <v>0</v>
      </c>
      <c r="O9" s="25">
        <f>A_CA_I!M13</f>
        <v>0</v>
      </c>
      <c r="P9" s="25">
        <f>A_CA_I!N13</f>
        <v>0</v>
      </c>
      <c r="Q9" s="25">
        <f>A_CA_I!O13</f>
        <v>0</v>
      </c>
      <c r="S9" s="26"/>
      <c r="U9" s="25">
        <f t="shared" si="1"/>
        <v>0</v>
      </c>
      <c r="V9" s="25">
        <f t="shared" si="2"/>
        <v>0</v>
      </c>
      <c r="W9" s="25">
        <f t="shared" si="3"/>
        <v>0</v>
      </c>
      <c r="X9" s="25">
        <f t="shared" si="4"/>
        <v>0</v>
      </c>
      <c r="Y9" s="25">
        <f t="shared" si="5"/>
        <v>0</v>
      </c>
      <c r="Z9" s="25">
        <f t="shared" si="6"/>
        <v>0</v>
      </c>
      <c r="AA9" s="25">
        <f t="shared" si="7"/>
        <v>0</v>
      </c>
      <c r="AB9" s="25">
        <f t="shared" si="8"/>
        <v>0</v>
      </c>
    </row>
    <row r="10" spans="1:28" x14ac:dyDescent="0.3">
      <c r="A10" s="25">
        <f>A_P1_I!K14</f>
        <v>0</v>
      </c>
      <c r="B10" s="25">
        <f>A_P1_I!L14</f>
        <v>0</v>
      </c>
      <c r="C10" s="25">
        <f>A_P1_I!M14</f>
        <v>0</v>
      </c>
      <c r="D10" s="25">
        <f>A_P1_I!N14</f>
        <v>0</v>
      </c>
      <c r="E10" s="25">
        <f>A_P1_I!O14</f>
        <v>0</v>
      </c>
      <c r="F10" s="25">
        <f>A_P1_I!P14</f>
        <v>0</v>
      </c>
      <c r="G10" s="25">
        <f>A_P1_I!Q14</f>
        <v>0</v>
      </c>
      <c r="H10" s="25">
        <f>A_P1_I!R14</f>
        <v>0</v>
      </c>
      <c r="J10" s="25">
        <f>A_CA_I!H14</f>
        <v>0</v>
      </c>
      <c r="K10" s="25">
        <f>A_CA_I!I14</f>
        <v>0</v>
      </c>
      <c r="L10" s="25">
        <f>A_CA_I!J14</f>
        <v>0</v>
      </c>
      <c r="M10" s="25">
        <f>A_CA_I!K14</f>
        <v>0</v>
      </c>
      <c r="N10" s="25">
        <f>A_CA_I!L14</f>
        <v>0</v>
      </c>
      <c r="O10" s="25">
        <f>A_CA_I!M14</f>
        <v>0</v>
      </c>
      <c r="P10" s="25">
        <f>A_CA_I!N14</f>
        <v>0</v>
      </c>
      <c r="Q10" s="25">
        <f>A_CA_I!O14</f>
        <v>0</v>
      </c>
      <c r="S10" s="26"/>
      <c r="U10" s="25">
        <f t="shared" si="1"/>
        <v>0</v>
      </c>
      <c r="V10" s="25">
        <f t="shared" si="2"/>
        <v>0</v>
      </c>
      <c r="W10" s="25">
        <f t="shared" si="3"/>
        <v>0</v>
      </c>
      <c r="X10" s="25">
        <f t="shared" si="4"/>
        <v>0</v>
      </c>
      <c r="Y10" s="25">
        <f t="shared" si="5"/>
        <v>0</v>
      </c>
      <c r="Z10" s="25">
        <f t="shared" si="6"/>
        <v>0</v>
      </c>
      <c r="AA10" s="25">
        <f t="shared" si="7"/>
        <v>0</v>
      </c>
      <c r="AB10" s="25">
        <f t="shared" si="8"/>
        <v>0</v>
      </c>
    </row>
    <row r="11" spans="1:28" x14ac:dyDescent="0.3">
      <c r="A11" s="25">
        <f>A_P1_I!K15</f>
        <v>0</v>
      </c>
      <c r="B11" s="25">
        <f>A_P1_I!L15</f>
        <v>0</v>
      </c>
      <c r="C11" s="25">
        <f>A_P1_I!M15</f>
        <v>0</v>
      </c>
      <c r="D11" s="25">
        <f>A_P1_I!N15</f>
        <v>0</v>
      </c>
      <c r="E11" s="25">
        <f>A_P1_I!O15</f>
        <v>0</v>
      </c>
      <c r="F11" s="25">
        <f>A_P1_I!P15</f>
        <v>0</v>
      </c>
      <c r="G11" s="25">
        <f>A_P1_I!Q15</f>
        <v>0</v>
      </c>
      <c r="H11" s="25">
        <f>A_P1_I!R15</f>
        <v>0</v>
      </c>
      <c r="J11" s="25">
        <f>A_CA_I!H15</f>
        <v>0</v>
      </c>
      <c r="K11" s="25">
        <f>A_CA_I!I15</f>
        <v>0</v>
      </c>
      <c r="L11" s="25">
        <f>A_CA_I!J15</f>
        <v>0</v>
      </c>
      <c r="M11" s="25">
        <f>A_CA_I!K15</f>
        <v>0</v>
      </c>
      <c r="N11" s="25">
        <f>A_CA_I!L15</f>
        <v>0</v>
      </c>
      <c r="O11" s="25">
        <f>A_CA_I!M15</f>
        <v>0</v>
      </c>
      <c r="P11" s="25">
        <f>A_CA_I!N15</f>
        <v>0</v>
      </c>
      <c r="Q11" s="25">
        <f>A_CA_I!O15</f>
        <v>0</v>
      </c>
      <c r="S11" s="26"/>
      <c r="U11" s="25">
        <f t="shared" si="1"/>
        <v>0</v>
      </c>
      <c r="V11" s="25">
        <f t="shared" si="2"/>
        <v>0</v>
      </c>
      <c r="W11" s="25">
        <f t="shared" si="3"/>
        <v>0</v>
      </c>
      <c r="X11" s="25">
        <f t="shared" si="4"/>
        <v>0</v>
      </c>
      <c r="Y11" s="25">
        <f t="shared" si="5"/>
        <v>0</v>
      </c>
      <c r="Z11" s="25">
        <f t="shared" si="6"/>
        <v>0</v>
      </c>
      <c r="AA11" s="25">
        <f t="shared" si="7"/>
        <v>0</v>
      </c>
      <c r="AB11" s="25">
        <f t="shared" si="8"/>
        <v>0</v>
      </c>
    </row>
    <row r="12" spans="1:28" x14ac:dyDescent="0.3">
      <c r="A12" s="25">
        <f>A_P1_I!K16</f>
        <v>0</v>
      </c>
      <c r="B12" s="25">
        <f>A_P1_I!L16</f>
        <v>0</v>
      </c>
      <c r="C12" s="25">
        <f>A_P1_I!M16</f>
        <v>0</v>
      </c>
      <c r="D12" s="25">
        <f>A_P1_I!N16</f>
        <v>0</v>
      </c>
      <c r="E12" s="25">
        <f>A_P1_I!O16</f>
        <v>0</v>
      </c>
      <c r="F12" s="25">
        <f>A_P1_I!P16</f>
        <v>0</v>
      </c>
      <c r="G12" s="25">
        <f>A_P1_I!Q16</f>
        <v>0</v>
      </c>
      <c r="H12" s="25">
        <f>A_P1_I!R16</f>
        <v>0</v>
      </c>
      <c r="J12" s="25">
        <f>A_CA_I!H16</f>
        <v>0</v>
      </c>
      <c r="K12" s="25">
        <f>A_CA_I!I16</f>
        <v>0</v>
      </c>
      <c r="L12" s="25">
        <f>A_CA_I!J16</f>
        <v>0</v>
      </c>
      <c r="M12" s="25">
        <f>A_CA_I!K16</f>
        <v>0</v>
      </c>
      <c r="N12" s="25">
        <f>A_CA_I!L16</f>
        <v>0</v>
      </c>
      <c r="O12" s="25">
        <f>A_CA_I!M16</f>
        <v>0</v>
      </c>
      <c r="P12" s="25">
        <f>A_CA_I!N16</f>
        <v>0</v>
      </c>
      <c r="Q12" s="25">
        <f>A_CA_I!O16</f>
        <v>0</v>
      </c>
      <c r="S12" s="26"/>
      <c r="U12" s="25">
        <f t="shared" si="1"/>
        <v>0</v>
      </c>
      <c r="V12" s="25">
        <f t="shared" si="2"/>
        <v>0</v>
      </c>
      <c r="W12" s="25">
        <f t="shared" si="3"/>
        <v>0</v>
      </c>
      <c r="X12" s="25">
        <f t="shared" si="4"/>
        <v>0</v>
      </c>
      <c r="Y12" s="25">
        <f t="shared" si="5"/>
        <v>0</v>
      </c>
      <c r="Z12" s="25">
        <f t="shared" si="6"/>
        <v>0</v>
      </c>
      <c r="AA12" s="25">
        <f t="shared" si="7"/>
        <v>0</v>
      </c>
      <c r="AB12" s="25">
        <f t="shared" si="8"/>
        <v>0</v>
      </c>
    </row>
    <row r="13" spans="1:28" x14ac:dyDescent="0.3">
      <c r="A13" s="25">
        <f>A_P1_I!K17</f>
        <v>0</v>
      </c>
      <c r="B13" s="25">
        <f>A_P1_I!L17</f>
        <v>0</v>
      </c>
      <c r="C13" s="25">
        <f>A_P1_I!M17</f>
        <v>0</v>
      </c>
      <c r="D13" s="25">
        <f>A_P1_I!N17</f>
        <v>0</v>
      </c>
      <c r="E13" s="25">
        <f>A_P1_I!O17</f>
        <v>0</v>
      </c>
      <c r="F13" s="25">
        <f>A_P1_I!P17</f>
        <v>0</v>
      </c>
      <c r="G13" s="25">
        <f>A_P1_I!Q17</f>
        <v>0</v>
      </c>
      <c r="H13" s="25">
        <f>A_P1_I!R17</f>
        <v>0</v>
      </c>
      <c r="J13" s="25">
        <f>A_CA_I!H17</f>
        <v>0</v>
      </c>
      <c r="K13" s="25">
        <f>A_CA_I!I17</f>
        <v>0</v>
      </c>
      <c r="L13" s="25">
        <f>A_CA_I!J17</f>
        <v>0</v>
      </c>
      <c r="M13" s="25">
        <f>A_CA_I!K17</f>
        <v>0</v>
      </c>
      <c r="N13" s="25">
        <f>A_CA_I!L17</f>
        <v>0</v>
      </c>
      <c r="O13" s="25">
        <f>A_CA_I!M17</f>
        <v>0</v>
      </c>
      <c r="P13" s="25">
        <f>A_CA_I!N17</f>
        <v>0</v>
      </c>
      <c r="Q13" s="25">
        <f>A_CA_I!O17</f>
        <v>0</v>
      </c>
      <c r="S13" s="26"/>
      <c r="U13" s="25">
        <f t="shared" si="1"/>
        <v>0</v>
      </c>
      <c r="V13" s="25">
        <f t="shared" si="2"/>
        <v>0</v>
      </c>
      <c r="W13" s="25">
        <f t="shared" si="3"/>
        <v>0</v>
      </c>
      <c r="X13" s="25">
        <f t="shared" si="4"/>
        <v>0</v>
      </c>
      <c r="Y13" s="25">
        <f t="shared" si="5"/>
        <v>0</v>
      </c>
      <c r="Z13" s="25">
        <f t="shared" si="6"/>
        <v>0</v>
      </c>
      <c r="AA13" s="25">
        <f t="shared" si="7"/>
        <v>0</v>
      </c>
      <c r="AB13" s="25">
        <f t="shared" si="8"/>
        <v>0</v>
      </c>
    </row>
    <row r="14" spans="1:28" x14ac:dyDescent="0.3">
      <c r="A14" s="25">
        <f>A_P1_I!K18</f>
        <v>0</v>
      </c>
      <c r="B14" s="25">
        <f>A_P1_I!L18</f>
        <v>0</v>
      </c>
      <c r="C14" s="25">
        <f>A_P1_I!M18</f>
        <v>0</v>
      </c>
      <c r="D14" s="25">
        <f>A_P1_I!N18</f>
        <v>0</v>
      </c>
      <c r="E14" s="25">
        <f>A_P1_I!O18</f>
        <v>0</v>
      </c>
      <c r="F14" s="25">
        <f>A_P1_I!P18</f>
        <v>0</v>
      </c>
      <c r="G14" s="25">
        <f>A_P1_I!Q18</f>
        <v>0</v>
      </c>
      <c r="H14" s="25">
        <f>A_P1_I!R18</f>
        <v>0</v>
      </c>
      <c r="J14" s="25">
        <f>A_CA_I!H18</f>
        <v>0</v>
      </c>
      <c r="K14" s="25">
        <f>A_CA_I!I18</f>
        <v>0</v>
      </c>
      <c r="L14" s="25">
        <f>A_CA_I!J18</f>
        <v>0</v>
      </c>
      <c r="M14" s="25">
        <f>A_CA_I!K18</f>
        <v>0</v>
      </c>
      <c r="N14" s="25">
        <f>A_CA_I!L18</f>
        <v>0</v>
      </c>
      <c r="O14" s="25">
        <f>A_CA_I!M18</f>
        <v>0</v>
      </c>
      <c r="P14" s="25">
        <f>A_CA_I!N18</f>
        <v>0</v>
      </c>
      <c r="Q14" s="25">
        <f>A_CA_I!O18</f>
        <v>0</v>
      </c>
      <c r="S14" s="26"/>
      <c r="U14" s="25">
        <f t="shared" si="1"/>
        <v>0</v>
      </c>
      <c r="V14" s="25">
        <f t="shared" si="2"/>
        <v>0</v>
      </c>
      <c r="W14" s="25">
        <f t="shared" si="3"/>
        <v>0</v>
      </c>
      <c r="X14" s="25">
        <f t="shared" si="4"/>
        <v>0</v>
      </c>
      <c r="Y14" s="25">
        <f t="shared" si="5"/>
        <v>0</v>
      </c>
      <c r="Z14" s="25">
        <f t="shared" si="6"/>
        <v>0</v>
      </c>
      <c r="AA14" s="25">
        <f t="shared" si="7"/>
        <v>0</v>
      </c>
      <c r="AB14" s="25">
        <f t="shared" si="8"/>
        <v>0</v>
      </c>
    </row>
    <row r="15" spans="1:28" x14ac:dyDescent="0.3">
      <c r="A15" s="25">
        <f>A_P1_I!K19</f>
        <v>0</v>
      </c>
      <c r="B15" s="25">
        <f>A_P1_I!L19</f>
        <v>0</v>
      </c>
      <c r="C15" s="25">
        <f>A_P1_I!M19</f>
        <v>0</v>
      </c>
      <c r="D15" s="25">
        <f>A_P1_I!N19</f>
        <v>0</v>
      </c>
      <c r="E15" s="25">
        <f>A_P1_I!O19</f>
        <v>0</v>
      </c>
      <c r="F15" s="25">
        <f>A_P1_I!P19</f>
        <v>0</v>
      </c>
      <c r="G15" s="25">
        <f>A_P1_I!Q19</f>
        <v>0</v>
      </c>
      <c r="H15" s="25">
        <f>A_P1_I!R19</f>
        <v>0</v>
      </c>
      <c r="J15" s="25">
        <f>A_CA_I!H19</f>
        <v>0</v>
      </c>
      <c r="K15" s="25">
        <f>A_CA_I!I19</f>
        <v>0</v>
      </c>
      <c r="L15" s="25">
        <f>A_CA_I!J19</f>
        <v>0</v>
      </c>
      <c r="M15" s="25">
        <f>A_CA_I!K19</f>
        <v>0</v>
      </c>
      <c r="N15" s="25">
        <f>A_CA_I!L19</f>
        <v>0</v>
      </c>
      <c r="O15" s="25">
        <f>A_CA_I!M19</f>
        <v>0</v>
      </c>
      <c r="P15" s="25">
        <f>A_CA_I!N19</f>
        <v>0</v>
      </c>
      <c r="Q15" s="25">
        <f>A_CA_I!O19</f>
        <v>0</v>
      </c>
      <c r="S15" s="26"/>
      <c r="U15" s="25">
        <f t="shared" si="1"/>
        <v>0</v>
      </c>
      <c r="V15" s="25">
        <f t="shared" si="2"/>
        <v>0</v>
      </c>
      <c r="W15" s="25">
        <f t="shared" si="3"/>
        <v>0</v>
      </c>
      <c r="X15" s="25">
        <f t="shared" si="4"/>
        <v>0</v>
      </c>
      <c r="Y15" s="25">
        <f t="shared" si="5"/>
        <v>0</v>
      </c>
      <c r="Z15" s="25">
        <f t="shared" si="6"/>
        <v>0</v>
      </c>
      <c r="AA15" s="25">
        <f t="shared" si="7"/>
        <v>0</v>
      </c>
      <c r="AB15" s="25">
        <f t="shared" si="8"/>
        <v>0</v>
      </c>
    </row>
    <row r="16" spans="1:28" x14ac:dyDescent="0.3">
      <c r="A16" s="25">
        <f>A_P1_I!K20</f>
        <v>0</v>
      </c>
      <c r="B16" s="25">
        <f>A_P1_I!L20</f>
        <v>0</v>
      </c>
      <c r="C16" s="25">
        <f>A_P1_I!M20</f>
        <v>0</v>
      </c>
      <c r="D16" s="25">
        <f>A_P1_I!N20</f>
        <v>0</v>
      </c>
      <c r="E16" s="25">
        <f>A_P1_I!O20</f>
        <v>0</v>
      </c>
      <c r="F16" s="25">
        <f>A_P1_I!P20</f>
        <v>0</v>
      </c>
      <c r="G16" s="25">
        <f>A_P1_I!Q20</f>
        <v>0</v>
      </c>
      <c r="H16" s="25">
        <f>A_P1_I!R20</f>
        <v>0</v>
      </c>
      <c r="J16" s="25">
        <f>A_CA_I!H20</f>
        <v>0</v>
      </c>
      <c r="K16" s="25">
        <f>A_CA_I!I20</f>
        <v>0</v>
      </c>
      <c r="L16" s="25">
        <f>A_CA_I!J20</f>
        <v>0</v>
      </c>
      <c r="M16" s="25">
        <f>A_CA_I!K20</f>
        <v>0</v>
      </c>
      <c r="N16" s="25">
        <f>A_CA_I!L20</f>
        <v>0</v>
      </c>
      <c r="O16" s="25">
        <f>A_CA_I!M20</f>
        <v>0</v>
      </c>
      <c r="P16" s="25">
        <f>A_CA_I!N20</f>
        <v>0</v>
      </c>
      <c r="Q16" s="25">
        <f>A_CA_I!O20</f>
        <v>0</v>
      </c>
      <c r="S16" s="26"/>
      <c r="U16" s="25">
        <f t="shared" si="1"/>
        <v>0</v>
      </c>
      <c r="V16" s="25">
        <f t="shared" si="2"/>
        <v>0</v>
      </c>
      <c r="W16" s="25">
        <f t="shared" si="3"/>
        <v>0</v>
      </c>
      <c r="X16" s="25">
        <f t="shared" si="4"/>
        <v>0</v>
      </c>
      <c r="Y16" s="25">
        <f t="shared" si="5"/>
        <v>0</v>
      </c>
      <c r="Z16" s="25">
        <f t="shared" si="6"/>
        <v>0</v>
      </c>
      <c r="AA16" s="25">
        <f t="shared" si="7"/>
        <v>0</v>
      </c>
      <c r="AB16" s="25">
        <f t="shared" si="8"/>
        <v>0</v>
      </c>
    </row>
    <row r="17" spans="1:28" x14ac:dyDescent="0.3">
      <c r="A17" s="25">
        <f>A_P1_I!K21</f>
        <v>0</v>
      </c>
      <c r="B17" s="25">
        <f>A_P1_I!L21</f>
        <v>0</v>
      </c>
      <c r="C17" s="25">
        <f>A_P1_I!M21</f>
        <v>0</v>
      </c>
      <c r="D17" s="25">
        <f>A_P1_I!N21</f>
        <v>0</v>
      </c>
      <c r="E17" s="25">
        <f>A_P1_I!O21</f>
        <v>0</v>
      </c>
      <c r="F17" s="25">
        <f>A_P1_I!P21</f>
        <v>0</v>
      </c>
      <c r="G17" s="25">
        <f>A_P1_I!Q21</f>
        <v>0</v>
      </c>
      <c r="H17" s="25">
        <f>A_P1_I!R21</f>
        <v>0</v>
      </c>
      <c r="J17" s="25">
        <f>A_CA_I!H21</f>
        <v>0</v>
      </c>
      <c r="K17" s="25">
        <f>A_CA_I!I21</f>
        <v>0</v>
      </c>
      <c r="L17" s="25">
        <f>A_CA_I!J21</f>
        <v>0</v>
      </c>
      <c r="M17" s="25">
        <f>A_CA_I!K21</f>
        <v>0</v>
      </c>
      <c r="N17" s="25">
        <f>A_CA_I!L21</f>
        <v>0</v>
      </c>
      <c r="O17" s="25">
        <f>A_CA_I!M21</f>
        <v>0</v>
      </c>
      <c r="P17" s="25">
        <f>A_CA_I!N21</f>
        <v>0</v>
      </c>
      <c r="Q17" s="25">
        <f>A_CA_I!O21</f>
        <v>0</v>
      </c>
      <c r="S17" s="26"/>
      <c r="U17" s="25">
        <f t="shared" si="1"/>
        <v>0</v>
      </c>
      <c r="V17" s="25">
        <f t="shared" si="2"/>
        <v>0</v>
      </c>
      <c r="W17" s="25">
        <f t="shared" si="3"/>
        <v>0</v>
      </c>
      <c r="X17" s="25">
        <f t="shared" si="4"/>
        <v>0</v>
      </c>
      <c r="Y17" s="25">
        <f t="shared" si="5"/>
        <v>0</v>
      </c>
      <c r="Z17" s="25">
        <f t="shared" si="6"/>
        <v>0</v>
      </c>
      <c r="AA17" s="25">
        <f t="shared" si="7"/>
        <v>0</v>
      </c>
      <c r="AB17" s="25">
        <f t="shared" si="8"/>
        <v>0</v>
      </c>
    </row>
    <row r="18" spans="1:28" x14ac:dyDescent="0.3">
      <c r="A18" s="25">
        <f>A_P1_I!K22</f>
        <v>0</v>
      </c>
      <c r="B18" s="25">
        <f>A_P1_I!L22</f>
        <v>0</v>
      </c>
      <c r="C18" s="25">
        <f>A_P1_I!M22</f>
        <v>0</v>
      </c>
      <c r="D18" s="25">
        <f>A_P1_I!N22</f>
        <v>0</v>
      </c>
      <c r="E18" s="25">
        <f>A_P1_I!O22</f>
        <v>0</v>
      </c>
      <c r="F18" s="25">
        <f>A_P1_I!P22</f>
        <v>0</v>
      </c>
      <c r="G18" s="25">
        <f>A_P1_I!Q22</f>
        <v>0</v>
      </c>
      <c r="H18" s="25">
        <f>A_P1_I!R22</f>
        <v>0</v>
      </c>
      <c r="J18" s="25">
        <f>A_CA_I!H22</f>
        <v>0</v>
      </c>
      <c r="K18" s="25">
        <f>A_CA_I!I22</f>
        <v>0</v>
      </c>
      <c r="L18" s="25">
        <f>A_CA_I!J22</f>
        <v>0</v>
      </c>
      <c r="M18" s="25">
        <f>A_CA_I!K22</f>
        <v>0</v>
      </c>
      <c r="N18" s="25">
        <f>A_CA_I!L22</f>
        <v>0</v>
      </c>
      <c r="O18" s="25">
        <f>A_CA_I!M22</f>
        <v>0</v>
      </c>
      <c r="P18" s="25">
        <f>A_CA_I!N22</f>
        <v>0</v>
      </c>
      <c r="Q18" s="25">
        <f>A_CA_I!O22</f>
        <v>0</v>
      </c>
      <c r="S18" s="26"/>
      <c r="U18" s="25">
        <f t="shared" si="1"/>
        <v>0</v>
      </c>
      <c r="V18" s="25">
        <f t="shared" si="2"/>
        <v>0</v>
      </c>
      <c r="W18" s="25">
        <f t="shared" si="3"/>
        <v>0</v>
      </c>
      <c r="X18" s="25">
        <f t="shared" si="4"/>
        <v>0</v>
      </c>
      <c r="Y18" s="25">
        <f t="shared" si="5"/>
        <v>0</v>
      </c>
      <c r="Z18" s="25">
        <f t="shared" si="6"/>
        <v>0</v>
      </c>
      <c r="AA18" s="25">
        <f t="shared" si="7"/>
        <v>0</v>
      </c>
      <c r="AB18" s="25">
        <f t="shared" si="8"/>
        <v>0</v>
      </c>
    </row>
    <row r="19" spans="1:28" x14ac:dyDescent="0.3">
      <c r="A19" s="25">
        <f>A_P1_I!K23</f>
        <v>0</v>
      </c>
      <c r="B19" s="25">
        <f>A_P1_I!L23</f>
        <v>0</v>
      </c>
      <c r="C19" s="25">
        <f>A_P1_I!M23</f>
        <v>0</v>
      </c>
      <c r="D19" s="25">
        <f>A_P1_I!N23</f>
        <v>0</v>
      </c>
      <c r="E19" s="25">
        <f>A_P1_I!O23</f>
        <v>0</v>
      </c>
      <c r="F19" s="25">
        <f>A_P1_I!P23</f>
        <v>0</v>
      </c>
      <c r="G19" s="25">
        <f>A_P1_I!Q23</f>
        <v>0</v>
      </c>
      <c r="H19" s="25">
        <f>A_P1_I!R23</f>
        <v>0</v>
      </c>
      <c r="J19" s="25">
        <f>A_CA_I!H23</f>
        <v>0</v>
      </c>
      <c r="K19" s="25">
        <f>A_CA_I!I23</f>
        <v>0</v>
      </c>
      <c r="L19" s="25">
        <f>A_CA_I!J23</f>
        <v>0</v>
      </c>
      <c r="M19" s="25">
        <f>A_CA_I!K23</f>
        <v>0</v>
      </c>
      <c r="N19" s="25">
        <f>A_CA_I!L23</f>
        <v>0</v>
      </c>
      <c r="O19" s="25">
        <f>A_CA_I!M23</f>
        <v>0</v>
      </c>
      <c r="P19" s="25">
        <f>A_CA_I!N23</f>
        <v>0</v>
      </c>
      <c r="Q19" s="25">
        <f>A_CA_I!O23</f>
        <v>0</v>
      </c>
      <c r="S19" s="26"/>
      <c r="U19" s="25">
        <f t="shared" si="1"/>
        <v>0</v>
      </c>
      <c r="V19" s="25">
        <f t="shared" si="2"/>
        <v>0</v>
      </c>
      <c r="W19" s="25">
        <f t="shared" si="3"/>
        <v>0</v>
      </c>
      <c r="X19" s="25">
        <f t="shared" si="4"/>
        <v>0</v>
      </c>
      <c r="Y19" s="25">
        <f t="shared" si="5"/>
        <v>0</v>
      </c>
      <c r="Z19" s="25">
        <f t="shared" si="6"/>
        <v>0</v>
      </c>
      <c r="AA19" s="25">
        <f t="shared" si="7"/>
        <v>0</v>
      </c>
      <c r="AB19" s="25">
        <f t="shared" si="8"/>
        <v>0</v>
      </c>
    </row>
    <row r="20" spans="1:28" x14ac:dyDescent="0.3">
      <c r="A20" s="25">
        <f>A_P1_I!K24</f>
        <v>0</v>
      </c>
      <c r="B20" s="25">
        <f>A_P1_I!L24</f>
        <v>0</v>
      </c>
      <c r="C20" s="25">
        <f>A_P1_I!M24</f>
        <v>0</v>
      </c>
      <c r="D20" s="25">
        <f>A_P1_I!N24</f>
        <v>0</v>
      </c>
      <c r="E20" s="25">
        <f>A_P1_I!O24</f>
        <v>0</v>
      </c>
      <c r="F20" s="25">
        <f>A_P1_I!P24</f>
        <v>0</v>
      </c>
      <c r="G20" s="25">
        <f>A_P1_I!Q24</f>
        <v>0</v>
      </c>
      <c r="H20" s="25">
        <f>A_P1_I!R24</f>
        <v>0</v>
      </c>
      <c r="J20" s="25">
        <f>A_CA_I!H24</f>
        <v>0</v>
      </c>
      <c r="K20" s="25">
        <f>A_CA_I!I24</f>
        <v>0</v>
      </c>
      <c r="L20" s="25">
        <f>A_CA_I!J24</f>
        <v>0</v>
      </c>
      <c r="M20" s="25">
        <f>A_CA_I!K24</f>
        <v>0</v>
      </c>
      <c r="N20" s="25">
        <f>A_CA_I!L24</f>
        <v>0</v>
      </c>
      <c r="O20" s="25">
        <f>A_CA_I!M24</f>
        <v>0</v>
      </c>
      <c r="P20" s="25">
        <f>A_CA_I!N24</f>
        <v>0</v>
      </c>
      <c r="Q20" s="25">
        <f>A_CA_I!O24</f>
        <v>0</v>
      </c>
      <c r="S20" s="26"/>
      <c r="U20" s="25">
        <f t="shared" si="1"/>
        <v>0</v>
      </c>
      <c r="V20" s="25">
        <f t="shared" si="2"/>
        <v>0</v>
      </c>
      <c r="W20" s="25">
        <f t="shared" si="3"/>
        <v>0</v>
      </c>
      <c r="X20" s="25">
        <f t="shared" si="4"/>
        <v>0</v>
      </c>
      <c r="Y20" s="25">
        <f t="shared" si="5"/>
        <v>0</v>
      </c>
      <c r="Z20" s="25">
        <f t="shared" si="6"/>
        <v>0</v>
      </c>
      <c r="AA20" s="25">
        <f t="shared" si="7"/>
        <v>0</v>
      </c>
      <c r="AB20" s="25">
        <f t="shared" si="8"/>
        <v>0</v>
      </c>
    </row>
    <row r="21" spans="1:28" x14ac:dyDescent="0.3">
      <c r="A21" s="25">
        <f>A_P1_I!K25</f>
        <v>0</v>
      </c>
      <c r="B21" s="25">
        <f>A_P1_I!L25</f>
        <v>0</v>
      </c>
      <c r="C21" s="25">
        <f>A_P1_I!M25</f>
        <v>0</v>
      </c>
      <c r="D21" s="25">
        <f>A_P1_I!N25</f>
        <v>0</v>
      </c>
      <c r="E21" s="25">
        <f>A_P1_I!O25</f>
        <v>0</v>
      </c>
      <c r="F21" s="25">
        <f>A_P1_I!P25</f>
        <v>0</v>
      </c>
      <c r="G21" s="25">
        <f>A_P1_I!Q25</f>
        <v>0</v>
      </c>
      <c r="H21" s="25">
        <f>A_P1_I!R25</f>
        <v>0</v>
      </c>
      <c r="J21" s="25">
        <f>A_CA_I!H25</f>
        <v>0</v>
      </c>
      <c r="K21" s="25">
        <f>A_CA_I!I25</f>
        <v>0</v>
      </c>
      <c r="L21" s="25">
        <f>A_CA_I!J25</f>
        <v>0</v>
      </c>
      <c r="M21" s="25">
        <f>A_CA_I!K25</f>
        <v>0</v>
      </c>
      <c r="N21" s="25">
        <f>A_CA_I!L25</f>
        <v>0</v>
      </c>
      <c r="O21" s="25">
        <f>A_CA_I!M25</f>
        <v>0</v>
      </c>
      <c r="P21" s="25">
        <f>A_CA_I!N25</f>
        <v>0</v>
      </c>
      <c r="Q21" s="25">
        <f>A_CA_I!O25</f>
        <v>0</v>
      </c>
      <c r="S21" s="26"/>
      <c r="U21" s="25">
        <f t="shared" si="1"/>
        <v>0</v>
      </c>
      <c r="V21" s="25">
        <f t="shared" si="2"/>
        <v>0</v>
      </c>
      <c r="W21" s="25">
        <f t="shared" si="3"/>
        <v>0</v>
      </c>
      <c r="X21" s="25">
        <f t="shared" si="4"/>
        <v>0</v>
      </c>
      <c r="Y21" s="25">
        <f t="shared" si="5"/>
        <v>0</v>
      </c>
      <c r="Z21" s="25">
        <f t="shared" si="6"/>
        <v>0</v>
      </c>
      <c r="AA21" s="25">
        <f t="shared" si="7"/>
        <v>0</v>
      </c>
      <c r="AB21" s="25">
        <f t="shared" si="8"/>
        <v>0</v>
      </c>
    </row>
    <row r="22" spans="1:28" x14ac:dyDescent="0.3">
      <c r="A22" s="25">
        <f>A_P1_I!K26</f>
        <v>0</v>
      </c>
      <c r="B22" s="25">
        <f>A_P1_I!L26</f>
        <v>0</v>
      </c>
      <c r="C22" s="25">
        <f>A_P1_I!M26</f>
        <v>0</v>
      </c>
      <c r="D22" s="25">
        <f>A_P1_I!N26</f>
        <v>0</v>
      </c>
      <c r="E22" s="25">
        <f>A_P1_I!O26</f>
        <v>0</v>
      </c>
      <c r="F22" s="25">
        <f>A_P1_I!P26</f>
        <v>0</v>
      </c>
      <c r="G22" s="25">
        <f>A_P1_I!Q26</f>
        <v>0</v>
      </c>
      <c r="H22" s="25">
        <f>A_P1_I!R26</f>
        <v>0</v>
      </c>
      <c r="J22" s="25">
        <f>A_CA_I!H26</f>
        <v>0</v>
      </c>
      <c r="K22" s="25">
        <f>A_CA_I!I26</f>
        <v>0</v>
      </c>
      <c r="L22" s="25">
        <f>A_CA_I!J26</f>
        <v>0</v>
      </c>
      <c r="M22" s="25">
        <f>A_CA_I!K26</f>
        <v>0</v>
      </c>
      <c r="N22" s="25">
        <f>A_CA_I!L26</f>
        <v>0</v>
      </c>
      <c r="O22" s="25">
        <f>A_CA_I!M26</f>
        <v>0</v>
      </c>
      <c r="P22" s="25">
        <f>A_CA_I!N26</f>
        <v>0</v>
      </c>
      <c r="Q22" s="25">
        <f>A_CA_I!O26</f>
        <v>0</v>
      </c>
      <c r="S22" s="26"/>
      <c r="U22" s="25">
        <f t="shared" si="1"/>
        <v>0</v>
      </c>
      <c r="V22" s="25">
        <f t="shared" si="2"/>
        <v>0</v>
      </c>
      <c r="W22" s="25">
        <f t="shared" si="3"/>
        <v>0</v>
      </c>
      <c r="X22" s="25">
        <f t="shared" si="4"/>
        <v>0</v>
      </c>
      <c r="Y22" s="25">
        <f t="shared" si="5"/>
        <v>0</v>
      </c>
      <c r="Z22" s="25">
        <f t="shared" si="6"/>
        <v>0</v>
      </c>
      <c r="AA22" s="25">
        <f t="shared" si="7"/>
        <v>0</v>
      </c>
      <c r="AB22" s="25">
        <f t="shared" si="8"/>
        <v>0</v>
      </c>
    </row>
    <row r="23" spans="1:28" x14ac:dyDescent="0.3">
      <c r="A23" s="25">
        <f>A_P1_I!K27</f>
        <v>0</v>
      </c>
      <c r="B23" s="25">
        <f>A_P1_I!L27</f>
        <v>0</v>
      </c>
      <c r="C23" s="25">
        <f>A_P1_I!M27</f>
        <v>0</v>
      </c>
      <c r="D23" s="25">
        <f>A_P1_I!N27</f>
        <v>0</v>
      </c>
      <c r="E23" s="25">
        <f>A_P1_I!O27</f>
        <v>0</v>
      </c>
      <c r="F23" s="25">
        <f>A_P1_I!P27</f>
        <v>0</v>
      </c>
      <c r="G23" s="25">
        <f>A_P1_I!Q27</f>
        <v>0</v>
      </c>
      <c r="H23" s="25">
        <f>A_P1_I!R27</f>
        <v>0</v>
      </c>
      <c r="J23" s="25">
        <f>A_CA_I!H27</f>
        <v>0</v>
      </c>
      <c r="K23" s="25">
        <f>A_CA_I!I27</f>
        <v>0</v>
      </c>
      <c r="L23" s="25">
        <f>A_CA_I!J27</f>
        <v>0</v>
      </c>
      <c r="M23" s="25">
        <f>A_CA_I!K27</f>
        <v>0</v>
      </c>
      <c r="N23" s="25">
        <f>A_CA_I!L27</f>
        <v>0</v>
      </c>
      <c r="O23" s="25">
        <f>A_CA_I!M27</f>
        <v>0</v>
      </c>
      <c r="P23" s="25">
        <f>A_CA_I!N27</f>
        <v>0</v>
      </c>
      <c r="Q23" s="25">
        <f>A_CA_I!O27</f>
        <v>0</v>
      </c>
      <c r="S23" s="26"/>
      <c r="U23" s="25">
        <f t="shared" si="1"/>
        <v>0</v>
      </c>
      <c r="V23" s="25">
        <f t="shared" si="2"/>
        <v>0</v>
      </c>
      <c r="W23" s="25">
        <f t="shared" si="3"/>
        <v>0</v>
      </c>
      <c r="X23" s="25">
        <f t="shared" si="4"/>
        <v>0</v>
      </c>
      <c r="Y23" s="25">
        <f t="shared" si="5"/>
        <v>0</v>
      </c>
      <c r="Z23" s="25">
        <f t="shared" si="6"/>
        <v>0</v>
      </c>
      <c r="AA23" s="25">
        <f t="shared" si="7"/>
        <v>0</v>
      </c>
      <c r="AB23" s="25">
        <f t="shared" si="8"/>
        <v>0</v>
      </c>
    </row>
    <row r="24" spans="1:28" x14ac:dyDescent="0.3">
      <c r="A24" s="25">
        <f>A_P1_I!K28</f>
        <v>0</v>
      </c>
      <c r="B24" s="25">
        <f>A_P1_I!L28</f>
        <v>0</v>
      </c>
      <c r="C24" s="25">
        <f>A_P1_I!M28</f>
        <v>0</v>
      </c>
      <c r="D24" s="25">
        <f>A_P1_I!N28</f>
        <v>0</v>
      </c>
      <c r="E24" s="25">
        <f>A_P1_I!O28</f>
        <v>0</v>
      </c>
      <c r="F24" s="25">
        <f>A_P1_I!P28</f>
        <v>0</v>
      </c>
      <c r="G24" s="25">
        <f>A_P1_I!Q28</f>
        <v>0</v>
      </c>
      <c r="H24" s="25">
        <f>A_P1_I!R28</f>
        <v>0</v>
      </c>
      <c r="J24" s="25">
        <f>A_CA_I!H28</f>
        <v>0</v>
      </c>
      <c r="K24" s="25">
        <f>A_CA_I!I28</f>
        <v>0</v>
      </c>
      <c r="L24" s="25">
        <f>A_CA_I!J28</f>
        <v>0</v>
      </c>
      <c r="M24" s="25">
        <f>A_CA_I!K28</f>
        <v>0</v>
      </c>
      <c r="N24" s="25">
        <f>A_CA_I!L28</f>
        <v>0</v>
      </c>
      <c r="O24" s="25">
        <f>A_CA_I!M28</f>
        <v>0</v>
      </c>
      <c r="P24" s="25">
        <f>A_CA_I!N28</f>
        <v>0</v>
      </c>
      <c r="Q24" s="25">
        <f>A_CA_I!O28</f>
        <v>0</v>
      </c>
      <c r="S24" s="26"/>
      <c r="U24" s="25">
        <f t="shared" si="1"/>
        <v>0</v>
      </c>
      <c r="V24" s="25">
        <f t="shared" si="2"/>
        <v>0</v>
      </c>
      <c r="W24" s="25">
        <f t="shared" si="3"/>
        <v>0</v>
      </c>
      <c r="X24" s="25">
        <f t="shared" si="4"/>
        <v>0</v>
      </c>
      <c r="Y24" s="25">
        <f t="shared" si="5"/>
        <v>0</v>
      </c>
      <c r="Z24" s="25">
        <f t="shared" si="6"/>
        <v>0</v>
      </c>
      <c r="AA24" s="25">
        <f t="shared" si="7"/>
        <v>0</v>
      </c>
      <c r="AB24" s="25">
        <f t="shared" si="8"/>
        <v>0</v>
      </c>
    </row>
    <row r="25" spans="1:28" x14ac:dyDescent="0.3">
      <c r="A25" s="25">
        <f>A_P1_I!K29</f>
        <v>0</v>
      </c>
      <c r="B25" s="25">
        <f>A_P1_I!L29</f>
        <v>0</v>
      </c>
      <c r="C25" s="25">
        <f>A_P1_I!M29</f>
        <v>0</v>
      </c>
      <c r="D25" s="25">
        <f>A_P1_I!N29</f>
        <v>0</v>
      </c>
      <c r="E25" s="25">
        <f>A_P1_I!O29</f>
        <v>0</v>
      </c>
      <c r="F25" s="25">
        <f>A_P1_I!P29</f>
        <v>0</v>
      </c>
      <c r="G25" s="25">
        <f>A_P1_I!Q29</f>
        <v>0</v>
      </c>
      <c r="H25" s="25">
        <f>A_P1_I!R29</f>
        <v>0</v>
      </c>
      <c r="J25" s="25">
        <f>A_CA_I!H29</f>
        <v>0</v>
      </c>
      <c r="K25" s="25">
        <f>A_CA_I!I29</f>
        <v>0</v>
      </c>
      <c r="L25" s="25">
        <f>A_CA_I!J29</f>
        <v>0</v>
      </c>
      <c r="M25" s="25">
        <f>A_CA_I!K29</f>
        <v>0</v>
      </c>
      <c r="N25" s="25">
        <f>A_CA_I!L29</f>
        <v>0</v>
      </c>
      <c r="O25" s="25">
        <f>A_CA_I!M29</f>
        <v>0</v>
      </c>
      <c r="P25" s="25">
        <f>A_CA_I!N29</f>
        <v>0</v>
      </c>
      <c r="Q25" s="25">
        <f>A_CA_I!O29</f>
        <v>0</v>
      </c>
      <c r="S25" s="26"/>
      <c r="U25" s="25">
        <f t="shared" si="1"/>
        <v>0</v>
      </c>
      <c r="V25" s="25">
        <f t="shared" si="2"/>
        <v>0</v>
      </c>
      <c r="W25" s="25">
        <f t="shared" si="3"/>
        <v>0</v>
      </c>
      <c r="X25" s="25">
        <f t="shared" si="4"/>
        <v>0</v>
      </c>
      <c r="Y25" s="25">
        <f t="shared" si="5"/>
        <v>0</v>
      </c>
      <c r="Z25" s="25">
        <f t="shared" si="6"/>
        <v>0</v>
      </c>
      <c r="AA25" s="25">
        <f t="shared" si="7"/>
        <v>0</v>
      </c>
      <c r="AB25" s="25">
        <f t="shared" si="8"/>
        <v>0</v>
      </c>
    </row>
    <row r="26" spans="1:28" x14ac:dyDescent="0.3">
      <c r="A26" s="25">
        <f>A_P1_I!K30</f>
        <v>0</v>
      </c>
      <c r="B26" s="25">
        <f>A_P1_I!L30</f>
        <v>0</v>
      </c>
      <c r="C26" s="25">
        <f>A_P1_I!M30</f>
        <v>0</v>
      </c>
      <c r="D26" s="25">
        <f>A_P1_I!N30</f>
        <v>0</v>
      </c>
      <c r="E26" s="25">
        <f>A_P1_I!O30</f>
        <v>0</v>
      </c>
      <c r="F26" s="25">
        <f>A_P1_I!P30</f>
        <v>0</v>
      </c>
      <c r="G26" s="25">
        <f>A_P1_I!Q30</f>
        <v>0</v>
      </c>
      <c r="H26" s="25">
        <f>A_P1_I!R30</f>
        <v>0</v>
      </c>
      <c r="J26" s="25">
        <f>A_CA_I!H30</f>
        <v>0</v>
      </c>
      <c r="K26" s="25">
        <f>A_CA_I!I30</f>
        <v>0</v>
      </c>
      <c r="L26" s="25">
        <f>A_CA_I!J30</f>
        <v>0</v>
      </c>
      <c r="M26" s="25">
        <f>A_CA_I!K30</f>
        <v>0</v>
      </c>
      <c r="N26" s="25">
        <f>A_CA_I!L30</f>
        <v>0</v>
      </c>
      <c r="O26" s="25">
        <f>A_CA_I!M30</f>
        <v>0</v>
      </c>
      <c r="P26" s="25">
        <f>A_CA_I!N30</f>
        <v>0</v>
      </c>
      <c r="Q26" s="25">
        <f>A_CA_I!O30</f>
        <v>0</v>
      </c>
      <c r="S26" s="26"/>
      <c r="U26" s="25">
        <f t="shared" si="1"/>
        <v>0</v>
      </c>
      <c r="V26" s="25">
        <f t="shared" si="2"/>
        <v>0</v>
      </c>
      <c r="W26" s="25">
        <f t="shared" si="3"/>
        <v>0</v>
      </c>
      <c r="X26" s="25">
        <f t="shared" si="4"/>
        <v>0</v>
      </c>
      <c r="Y26" s="25">
        <f t="shared" si="5"/>
        <v>0</v>
      </c>
      <c r="Z26" s="25">
        <f t="shared" si="6"/>
        <v>0</v>
      </c>
      <c r="AA26" s="25">
        <f t="shared" si="7"/>
        <v>0</v>
      </c>
      <c r="AB26" s="25">
        <f t="shared" si="8"/>
        <v>0</v>
      </c>
    </row>
    <row r="27" spans="1:28" x14ac:dyDescent="0.3">
      <c r="A27" s="25">
        <f>A_P1_I!K31</f>
        <v>0</v>
      </c>
      <c r="B27" s="25">
        <f>A_P1_I!L31</f>
        <v>0</v>
      </c>
      <c r="C27" s="25">
        <f>A_P1_I!M31</f>
        <v>0</v>
      </c>
      <c r="D27" s="25">
        <f>A_P1_I!N31</f>
        <v>0</v>
      </c>
      <c r="E27" s="25">
        <f>A_P1_I!O31</f>
        <v>0</v>
      </c>
      <c r="F27" s="25">
        <f>A_P1_I!P31</f>
        <v>0</v>
      </c>
      <c r="G27" s="25">
        <f>A_P1_I!Q31</f>
        <v>0</v>
      </c>
      <c r="H27" s="25">
        <f>A_P1_I!R31</f>
        <v>0</v>
      </c>
      <c r="J27" s="25">
        <f>A_CA_I!H31</f>
        <v>0</v>
      </c>
      <c r="K27" s="25">
        <f>A_CA_I!I31</f>
        <v>0</v>
      </c>
      <c r="L27" s="25">
        <f>A_CA_I!J31</f>
        <v>0</v>
      </c>
      <c r="M27" s="25">
        <f>A_CA_I!K31</f>
        <v>0</v>
      </c>
      <c r="N27" s="25">
        <f>A_CA_I!L31</f>
        <v>0</v>
      </c>
      <c r="O27" s="25">
        <f>A_CA_I!M31</f>
        <v>0</v>
      </c>
      <c r="P27" s="25">
        <f>A_CA_I!N31</f>
        <v>0</v>
      </c>
      <c r="Q27" s="25">
        <f>A_CA_I!O31</f>
        <v>0</v>
      </c>
      <c r="S27" s="26"/>
      <c r="U27" s="25">
        <f t="shared" si="1"/>
        <v>0</v>
      </c>
      <c r="V27" s="25">
        <f t="shared" si="2"/>
        <v>0</v>
      </c>
      <c r="W27" s="25">
        <f t="shared" si="3"/>
        <v>0</v>
      </c>
      <c r="X27" s="25">
        <f t="shared" si="4"/>
        <v>0</v>
      </c>
      <c r="Y27" s="25">
        <f t="shared" si="5"/>
        <v>0</v>
      </c>
      <c r="Z27" s="25">
        <f t="shared" si="6"/>
        <v>0</v>
      </c>
      <c r="AA27" s="25">
        <f t="shared" si="7"/>
        <v>0</v>
      </c>
      <c r="AB27" s="25">
        <f t="shared" si="8"/>
        <v>0</v>
      </c>
    </row>
    <row r="28" spans="1:28" x14ac:dyDescent="0.3">
      <c r="A28" s="25">
        <f>A_P1_I!K32</f>
        <v>0</v>
      </c>
      <c r="B28" s="25">
        <f>A_P1_I!L32</f>
        <v>0</v>
      </c>
      <c r="C28" s="25">
        <f>A_P1_I!M32</f>
        <v>0</v>
      </c>
      <c r="D28" s="25">
        <f>A_P1_I!N32</f>
        <v>0</v>
      </c>
      <c r="E28" s="25">
        <f>A_P1_I!O32</f>
        <v>0</v>
      </c>
      <c r="F28" s="25">
        <f>A_P1_I!P32</f>
        <v>0</v>
      </c>
      <c r="G28" s="25">
        <f>A_P1_I!Q32</f>
        <v>0</v>
      </c>
      <c r="H28" s="25">
        <f>A_P1_I!R32</f>
        <v>0</v>
      </c>
      <c r="J28" s="25">
        <f>A_CA_I!H32</f>
        <v>0</v>
      </c>
      <c r="K28" s="25">
        <f>A_CA_I!I32</f>
        <v>0</v>
      </c>
      <c r="L28" s="25">
        <f>A_CA_I!J32</f>
        <v>0</v>
      </c>
      <c r="M28" s="25">
        <f>A_CA_I!K32</f>
        <v>0</v>
      </c>
      <c r="N28" s="25">
        <f>A_CA_I!L32</f>
        <v>0</v>
      </c>
      <c r="O28" s="25">
        <f>A_CA_I!M32</f>
        <v>0</v>
      </c>
      <c r="P28" s="25">
        <f>A_CA_I!N32</f>
        <v>0</v>
      </c>
      <c r="Q28" s="25">
        <f>A_CA_I!O32</f>
        <v>0</v>
      </c>
      <c r="S28" s="26"/>
      <c r="U28" s="25">
        <f t="shared" si="1"/>
        <v>0</v>
      </c>
      <c r="V28" s="25">
        <f t="shared" si="2"/>
        <v>0</v>
      </c>
      <c r="W28" s="25">
        <f t="shared" si="3"/>
        <v>0</v>
      </c>
      <c r="X28" s="25">
        <f t="shared" si="4"/>
        <v>0</v>
      </c>
      <c r="Y28" s="25">
        <f t="shared" si="5"/>
        <v>0</v>
      </c>
      <c r="Z28" s="25">
        <f t="shared" si="6"/>
        <v>0</v>
      </c>
      <c r="AA28" s="25">
        <f t="shared" si="7"/>
        <v>0</v>
      </c>
      <c r="AB28" s="25">
        <f t="shared" si="8"/>
        <v>0</v>
      </c>
    </row>
    <row r="29" spans="1:28" x14ac:dyDescent="0.3">
      <c r="A29" s="25">
        <f>A_P1_I!K33</f>
        <v>0</v>
      </c>
      <c r="B29" s="25">
        <f>A_P1_I!L33</f>
        <v>0</v>
      </c>
      <c r="C29" s="25">
        <f>A_P1_I!M33</f>
        <v>0</v>
      </c>
      <c r="D29" s="25">
        <f>A_P1_I!N33</f>
        <v>0</v>
      </c>
      <c r="E29" s="25">
        <f>A_P1_I!O33</f>
        <v>0</v>
      </c>
      <c r="F29" s="25">
        <f>A_P1_I!P33</f>
        <v>0</v>
      </c>
      <c r="G29" s="25">
        <f>A_P1_I!Q33</f>
        <v>0</v>
      </c>
      <c r="H29" s="25">
        <f>A_P1_I!R33</f>
        <v>0</v>
      </c>
      <c r="J29" s="25">
        <f>A_CA_I!H33</f>
        <v>0</v>
      </c>
      <c r="K29" s="25">
        <f>A_CA_I!I33</f>
        <v>0</v>
      </c>
      <c r="L29" s="25">
        <f>A_CA_I!J33</f>
        <v>0</v>
      </c>
      <c r="M29" s="25">
        <f>A_CA_I!K33</f>
        <v>0</v>
      </c>
      <c r="N29" s="25">
        <f>A_CA_I!L33</f>
        <v>0</v>
      </c>
      <c r="O29" s="25">
        <f>A_CA_I!M33</f>
        <v>0</v>
      </c>
      <c r="P29" s="25">
        <f>A_CA_I!N33</f>
        <v>0</v>
      </c>
      <c r="Q29" s="25">
        <f>A_CA_I!O33</f>
        <v>0</v>
      </c>
      <c r="S29" s="26"/>
      <c r="U29" s="25">
        <f t="shared" si="1"/>
        <v>0</v>
      </c>
      <c r="V29" s="25">
        <f t="shared" si="2"/>
        <v>0</v>
      </c>
      <c r="W29" s="25">
        <f t="shared" si="3"/>
        <v>0</v>
      </c>
      <c r="X29" s="25">
        <f t="shared" si="4"/>
        <v>0</v>
      </c>
      <c r="Y29" s="25">
        <f t="shared" si="5"/>
        <v>0</v>
      </c>
      <c r="Z29" s="25">
        <f t="shared" si="6"/>
        <v>0</v>
      </c>
      <c r="AA29" s="25">
        <f t="shared" si="7"/>
        <v>0</v>
      </c>
      <c r="AB29" s="25">
        <f t="shared" si="8"/>
        <v>0</v>
      </c>
    </row>
    <row r="30" spans="1:28" x14ac:dyDescent="0.3">
      <c r="A30" s="25">
        <f>A_P1_I!K34</f>
        <v>0</v>
      </c>
      <c r="B30" s="25">
        <f>A_P1_I!L34</f>
        <v>0</v>
      </c>
      <c r="C30" s="25">
        <f>A_P1_I!M34</f>
        <v>0</v>
      </c>
      <c r="D30" s="25">
        <f>A_P1_I!N34</f>
        <v>0</v>
      </c>
      <c r="E30" s="25">
        <f>A_P1_I!O34</f>
        <v>0</v>
      </c>
      <c r="F30" s="25">
        <f>A_P1_I!P34</f>
        <v>0</v>
      </c>
      <c r="G30" s="25">
        <f>A_P1_I!Q34</f>
        <v>0</v>
      </c>
      <c r="H30" s="25">
        <f>A_P1_I!R34</f>
        <v>0</v>
      </c>
      <c r="J30" s="25">
        <f>A_CA_I!H34</f>
        <v>0</v>
      </c>
      <c r="K30" s="25">
        <f>A_CA_I!I34</f>
        <v>0</v>
      </c>
      <c r="L30" s="25">
        <f>A_CA_I!J34</f>
        <v>0</v>
      </c>
      <c r="M30" s="25">
        <f>A_CA_I!K34</f>
        <v>0</v>
      </c>
      <c r="N30" s="25">
        <f>A_CA_I!L34</f>
        <v>0</v>
      </c>
      <c r="O30" s="25">
        <f>A_CA_I!M34</f>
        <v>0</v>
      </c>
      <c r="P30" s="25">
        <f>A_CA_I!N34</f>
        <v>0</v>
      </c>
      <c r="Q30" s="25">
        <f>A_CA_I!O34</f>
        <v>0</v>
      </c>
      <c r="S30" s="26"/>
      <c r="U30" s="25">
        <f t="shared" si="1"/>
        <v>0</v>
      </c>
      <c r="V30" s="25">
        <f t="shared" si="2"/>
        <v>0</v>
      </c>
      <c r="W30" s="25">
        <f t="shared" si="3"/>
        <v>0</v>
      </c>
      <c r="X30" s="25">
        <f t="shared" si="4"/>
        <v>0</v>
      </c>
      <c r="Y30" s="25">
        <f t="shared" si="5"/>
        <v>0</v>
      </c>
      <c r="Z30" s="25">
        <f t="shared" si="6"/>
        <v>0</v>
      </c>
      <c r="AA30" s="25">
        <f t="shared" si="7"/>
        <v>0</v>
      </c>
      <c r="AB30" s="25">
        <f t="shared" si="8"/>
        <v>0</v>
      </c>
    </row>
    <row r="31" spans="1:28" x14ac:dyDescent="0.3">
      <c r="A31" s="25">
        <f>A_P1_I!K35</f>
        <v>0</v>
      </c>
      <c r="B31" s="25">
        <f>A_P1_I!L35</f>
        <v>0</v>
      </c>
      <c r="C31" s="25">
        <f>A_P1_I!M35</f>
        <v>0</v>
      </c>
      <c r="D31" s="25">
        <f>A_P1_I!N35</f>
        <v>0</v>
      </c>
      <c r="E31" s="25">
        <f>A_P1_I!O35</f>
        <v>0</v>
      </c>
      <c r="F31" s="25">
        <f>A_P1_I!P35</f>
        <v>0</v>
      </c>
      <c r="G31" s="25">
        <f>A_P1_I!Q35</f>
        <v>0</v>
      </c>
      <c r="H31" s="25">
        <f>A_P1_I!R35</f>
        <v>0</v>
      </c>
      <c r="J31" s="25">
        <f>A_CA_I!H35</f>
        <v>0</v>
      </c>
      <c r="K31" s="25">
        <f>A_CA_I!I35</f>
        <v>0</v>
      </c>
      <c r="L31" s="25">
        <f>A_CA_I!J35</f>
        <v>0</v>
      </c>
      <c r="M31" s="25">
        <f>A_CA_I!K35</f>
        <v>0</v>
      </c>
      <c r="N31" s="25">
        <f>A_CA_I!L35</f>
        <v>0</v>
      </c>
      <c r="O31" s="25">
        <f>A_CA_I!M35</f>
        <v>0</v>
      </c>
      <c r="P31" s="25">
        <f>A_CA_I!N35</f>
        <v>0</v>
      </c>
      <c r="Q31" s="25">
        <f>A_CA_I!O35</f>
        <v>0</v>
      </c>
      <c r="S31" s="26"/>
      <c r="U31" s="25">
        <f t="shared" si="1"/>
        <v>0</v>
      </c>
      <c r="V31" s="25">
        <f t="shared" si="2"/>
        <v>0</v>
      </c>
      <c r="W31" s="25">
        <f t="shared" si="3"/>
        <v>0</v>
      </c>
      <c r="X31" s="25">
        <f t="shared" si="4"/>
        <v>0</v>
      </c>
      <c r="Y31" s="25">
        <f t="shared" si="5"/>
        <v>0</v>
      </c>
      <c r="Z31" s="25">
        <f t="shared" si="6"/>
        <v>0</v>
      </c>
      <c r="AA31" s="25">
        <f t="shared" si="7"/>
        <v>0</v>
      </c>
      <c r="AB31" s="25">
        <f t="shared" si="8"/>
        <v>0</v>
      </c>
    </row>
    <row r="32" spans="1:28" x14ac:dyDescent="0.3">
      <c r="A32" s="25">
        <f>A_P1_I!K36</f>
        <v>0</v>
      </c>
      <c r="B32" s="25">
        <f>A_P1_I!L36</f>
        <v>0</v>
      </c>
      <c r="C32" s="25">
        <f>A_P1_I!M36</f>
        <v>0</v>
      </c>
      <c r="D32" s="25">
        <f>A_P1_I!N36</f>
        <v>0</v>
      </c>
      <c r="E32" s="25">
        <f>A_P1_I!O36</f>
        <v>0</v>
      </c>
      <c r="F32" s="25">
        <f>A_P1_I!P36</f>
        <v>0</v>
      </c>
      <c r="G32" s="25">
        <f>A_P1_I!Q36</f>
        <v>0</v>
      </c>
      <c r="H32" s="25">
        <f>A_P1_I!R36</f>
        <v>0</v>
      </c>
      <c r="J32" s="25">
        <f>A_CA_I!H36</f>
        <v>0</v>
      </c>
      <c r="K32" s="25">
        <f>A_CA_I!I36</f>
        <v>0</v>
      </c>
      <c r="L32" s="25">
        <f>A_CA_I!J36</f>
        <v>0</v>
      </c>
      <c r="M32" s="25">
        <f>A_CA_I!K36</f>
        <v>0</v>
      </c>
      <c r="N32" s="25">
        <f>A_CA_I!L36</f>
        <v>0</v>
      </c>
      <c r="O32" s="25">
        <f>A_CA_I!M36</f>
        <v>0</v>
      </c>
      <c r="P32" s="25">
        <f>A_CA_I!N36</f>
        <v>0</v>
      </c>
      <c r="Q32" s="25">
        <f>A_CA_I!O36</f>
        <v>0</v>
      </c>
      <c r="S32" s="26"/>
      <c r="U32" s="25">
        <f t="shared" si="1"/>
        <v>0</v>
      </c>
      <c r="V32" s="25">
        <f t="shared" si="2"/>
        <v>0</v>
      </c>
      <c r="W32" s="25">
        <f t="shared" si="3"/>
        <v>0</v>
      </c>
      <c r="X32" s="25">
        <f t="shared" si="4"/>
        <v>0</v>
      </c>
      <c r="Y32" s="25">
        <f t="shared" si="5"/>
        <v>0</v>
      </c>
      <c r="Z32" s="25">
        <f t="shared" si="6"/>
        <v>0</v>
      </c>
      <c r="AA32" s="25">
        <f t="shared" si="7"/>
        <v>0</v>
      </c>
      <c r="AB32" s="25">
        <f t="shared" si="8"/>
        <v>0</v>
      </c>
    </row>
    <row r="33" spans="1:28" x14ac:dyDescent="0.3">
      <c r="A33" s="25">
        <f>A_P1_I!K37</f>
        <v>0</v>
      </c>
      <c r="B33" s="25">
        <f>A_P1_I!L37</f>
        <v>0</v>
      </c>
      <c r="C33" s="25">
        <f>A_P1_I!M37</f>
        <v>0</v>
      </c>
      <c r="D33" s="25">
        <f>A_P1_I!N37</f>
        <v>0</v>
      </c>
      <c r="E33" s="25">
        <f>A_P1_I!O37</f>
        <v>0</v>
      </c>
      <c r="F33" s="25">
        <f>A_P1_I!P37</f>
        <v>0</v>
      </c>
      <c r="G33" s="25">
        <f>A_P1_I!Q37</f>
        <v>0</v>
      </c>
      <c r="H33" s="25">
        <f>A_P1_I!R37</f>
        <v>0</v>
      </c>
      <c r="J33" s="25">
        <f>A_CA_I!H37</f>
        <v>0</v>
      </c>
      <c r="K33" s="25">
        <f>A_CA_I!I37</f>
        <v>0</v>
      </c>
      <c r="L33" s="25">
        <f>A_CA_I!J37</f>
        <v>0</v>
      </c>
      <c r="M33" s="25">
        <f>A_CA_I!K37</f>
        <v>0</v>
      </c>
      <c r="N33" s="25">
        <f>A_CA_I!L37</f>
        <v>0</v>
      </c>
      <c r="O33" s="25">
        <f>A_CA_I!M37</f>
        <v>0</v>
      </c>
      <c r="P33" s="25">
        <f>A_CA_I!N37</f>
        <v>0</v>
      </c>
      <c r="Q33" s="25">
        <f>A_CA_I!O37</f>
        <v>0</v>
      </c>
      <c r="S33" s="26"/>
      <c r="U33" s="25">
        <f t="shared" si="1"/>
        <v>0</v>
      </c>
      <c r="V33" s="25">
        <f t="shared" si="2"/>
        <v>0</v>
      </c>
      <c r="W33" s="25">
        <f t="shared" si="3"/>
        <v>0</v>
      </c>
      <c r="X33" s="25">
        <f t="shared" si="4"/>
        <v>0</v>
      </c>
      <c r="Y33" s="25">
        <f t="shared" si="5"/>
        <v>0</v>
      </c>
      <c r="Z33" s="25">
        <f t="shared" si="6"/>
        <v>0</v>
      </c>
      <c r="AA33" s="25">
        <f t="shared" si="7"/>
        <v>0</v>
      </c>
      <c r="AB33" s="25">
        <f t="shared" si="8"/>
        <v>0</v>
      </c>
    </row>
    <row r="34" spans="1:28" x14ac:dyDescent="0.3">
      <c r="A34" s="25">
        <f>A_P1_I!K38</f>
        <v>0</v>
      </c>
      <c r="B34" s="25">
        <f>A_P1_I!L38</f>
        <v>0</v>
      </c>
      <c r="C34" s="25">
        <f>A_P1_I!M38</f>
        <v>0</v>
      </c>
      <c r="D34" s="25">
        <f>A_P1_I!N38</f>
        <v>0</v>
      </c>
      <c r="E34" s="25">
        <f>A_P1_I!O38</f>
        <v>0</v>
      </c>
      <c r="F34" s="25">
        <f>A_P1_I!P38</f>
        <v>0</v>
      </c>
      <c r="G34" s="25">
        <f>A_P1_I!Q38</f>
        <v>0</v>
      </c>
      <c r="H34" s="25">
        <f>A_P1_I!R38</f>
        <v>0</v>
      </c>
      <c r="J34" s="25">
        <f>A_CA_I!H38</f>
        <v>0</v>
      </c>
      <c r="K34" s="25">
        <f>A_CA_I!I38</f>
        <v>0</v>
      </c>
      <c r="L34" s="25">
        <f>A_CA_I!J38</f>
        <v>0</v>
      </c>
      <c r="M34" s="25">
        <f>A_CA_I!K38</f>
        <v>0</v>
      </c>
      <c r="N34" s="25">
        <f>A_CA_I!L38</f>
        <v>0</v>
      </c>
      <c r="O34" s="25">
        <f>A_CA_I!M38</f>
        <v>0</v>
      </c>
      <c r="P34" s="25">
        <f>A_CA_I!N38</f>
        <v>0</v>
      </c>
      <c r="Q34" s="25">
        <f>A_CA_I!O38</f>
        <v>0</v>
      </c>
      <c r="S34" s="26"/>
      <c r="U34" s="25">
        <f t="shared" si="1"/>
        <v>0</v>
      </c>
      <c r="V34" s="25">
        <f t="shared" si="2"/>
        <v>0</v>
      </c>
      <c r="W34" s="25">
        <f t="shared" si="3"/>
        <v>0</v>
      </c>
      <c r="X34" s="25">
        <f t="shared" si="4"/>
        <v>0</v>
      </c>
      <c r="Y34" s="25">
        <f t="shared" si="5"/>
        <v>0</v>
      </c>
      <c r="Z34" s="25">
        <f t="shared" si="6"/>
        <v>0</v>
      </c>
      <c r="AA34" s="25">
        <f t="shared" si="7"/>
        <v>0</v>
      </c>
      <c r="AB34" s="25">
        <f t="shared" si="8"/>
        <v>0</v>
      </c>
    </row>
    <row r="35" spans="1:28" x14ac:dyDescent="0.3">
      <c r="A35" s="25">
        <f>A_P1_I!K39</f>
        <v>0</v>
      </c>
      <c r="B35" s="25">
        <f>A_P1_I!L39</f>
        <v>0</v>
      </c>
      <c r="C35" s="25">
        <f>A_P1_I!M39</f>
        <v>0</v>
      </c>
      <c r="D35" s="25">
        <f>A_P1_I!N39</f>
        <v>0</v>
      </c>
      <c r="E35" s="25">
        <f>A_P1_I!O39</f>
        <v>0</v>
      </c>
      <c r="F35" s="25">
        <f>A_P1_I!P39</f>
        <v>0</v>
      </c>
      <c r="G35" s="25">
        <f>A_P1_I!Q39</f>
        <v>0</v>
      </c>
      <c r="H35" s="25">
        <f>A_P1_I!R39</f>
        <v>0</v>
      </c>
      <c r="J35" s="25">
        <f>A_CA_I!H39</f>
        <v>0</v>
      </c>
      <c r="K35" s="25">
        <f>A_CA_I!I39</f>
        <v>0</v>
      </c>
      <c r="L35" s="25">
        <f>A_CA_I!J39</f>
        <v>0</v>
      </c>
      <c r="M35" s="25">
        <f>A_CA_I!K39</f>
        <v>0</v>
      </c>
      <c r="N35" s="25">
        <f>A_CA_I!L39</f>
        <v>0</v>
      </c>
      <c r="O35" s="25">
        <f>A_CA_I!M39</f>
        <v>0</v>
      </c>
      <c r="P35" s="25">
        <f>A_CA_I!N39</f>
        <v>0</v>
      </c>
      <c r="Q35" s="25">
        <f>A_CA_I!O39</f>
        <v>0</v>
      </c>
      <c r="S35" s="26"/>
      <c r="U35" s="25">
        <f t="shared" si="1"/>
        <v>0</v>
      </c>
      <c r="V35" s="25">
        <f t="shared" si="2"/>
        <v>0</v>
      </c>
      <c r="W35" s="25">
        <f t="shared" si="3"/>
        <v>0</v>
      </c>
      <c r="X35" s="25">
        <f t="shared" si="4"/>
        <v>0</v>
      </c>
      <c r="Y35" s="25">
        <f t="shared" si="5"/>
        <v>0</v>
      </c>
      <c r="Z35" s="25">
        <f t="shared" si="6"/>
        <v>0</v>
      </c>
      <c r="AA35" s="25">
        <f t="shared" si="7"/>
        <v>0</v>
      </c>
      <c r="AB35" s="25">
        <f t="shared" si="8"/>
        <v>0</v>
      </c>
    </row>
    <row r="36" spans="1:28" x14ac:dyDescent="0.3">
      <c r="A36" s="25">
        <f>A_P1_I!K40</f>
        <v>0</v>
      </c>
      <c r="B36" s="25">
        <f>A_P1_I!L40</f>
        <v>0</v>
      </c>
      <c r="C36" s="25">
        <f>A_P1_I!M40</f>
        <v>0</v>
      </c>
      <c r="D36" s="25">
        <f>A_P1_I!N40</f>
        <v>0</v>
      </c>
      <c r="E36" s="25">
        <f>A_P1_I!O40</f>
        <v>0</v>
      </c>
      <c r="F36" s="25">
        <f>A_P1_I!P40</f>
        <v>0</v>
      </c>
      <c r="G36" s="25">
        <f>A_P1_I!Q40</f>
        <v>0</v>
      </c>
      <c r="H36" s="25">
        <f>A_P1_I!R40</f>
        <v>0</v>
      </c>
      <c r="J36" s="25">
        <f>A_CA_I!H40</f>
        <v>0</v>
      </c>
      <c r="K36" s="25">
        <f>A_CA_I!I40</f>
        <v>0</v>
      </c>
      <c r="L36" s="25">
        <f>A_CA_I!J40</f>
        <v>0</v>
      </c>
      <c r="M36" s="25">
        <f>A_CA_I!K40</f>
        <v>0</v>
      </c>
      <c r="N36" s="25">
        <f>A_CA_I!L40</f>
        <v>0</v>
      </c>
      <c r="O36" s="25">
        <f>A_CA_I!M40</f>
        <v>0</v>
      </c>
      <c r="P36" s="25">
        <f>A_CA_I!N40</f>
        <v>0</v>
      </c>
      <c r="Q36" s="25">
        <f>A_CA_I!O40</f>
        <v>0</v>
      </c>
      <c r="S36" s="26"/>
      <c r="U36" s="25">
        <f t="shared" si="1"/>
        <v>0</v>
      </c>
      <c r="V36" s="25">
        <f t="shared" si="2"/>
        <v>0</v>
      </c>
      <c r="W36" s="25">
        <f t="shared" si="3"/>
        <v>0</v>
      </c>
      <c r="X36" s="25">
        <f t="shared" si="4"/>
        <v>0</v>
      </c>
      <c r="Y36" s="25">
        <f t="shared" si="5"/>
        <v>0</v>
      </c>
      <c r="Z36" s="25">
        <f t="shared" si="6"/>
        <v>0</v>
      </c>
      <c r="AA36" s="25">
        <f t="shared" si="7"/>
        <v>0</v>
      </c>
      <c r="AB36" s="25">
        <f t="shared" si="8"/>
        <v>0</v>
      </c>
    </row>
    <row r="37" spans="1:28" x14ac:dyDescent="0.3">
      <c r="A37" s="25">
        <f>A_P1_I!K41</f>
        <v>0</v>
      </c>
      <c r="B37" s="25">
        <f>A_P1_I!L41</f>
        <v>0</v>
      </c>
      <c r="C37" s="25">
        <f>A_P1_I!M41</f>
        <v>0</v>
      </c>
      <c r="D37" s="25">
        <f>A_P1_I!N41</f>
        <v>0</v>
      </c>
      <c r="E37" s="25">
        <f>A_P1_I!O41</f>
        <v>0</v>
      </c>
      <c r="F37" s="25">
        <f>A_P1_I!P41</f>
        <v>0</v>
      </c>
      <c r="G37" s="25">
        <f>A_P1_I!Q41</f>
        <v>0</v>
      </c>
      <c r="H37" s="25">
        <f>A_P1_I!R41</f>
        <v>0</v>
      </c>
      <c r="J37" s="25">
        <f>A_CA_I!H41</f>
        <v>0</v>
      </c>
      <c r="K37" s="25">
        <f>A_CA_I!I41</f>
        <v>0</v>
      </c>
      <c r="L37" s="25">
        <f>A_CA_I!J41</f>
        <v>0</v>
      </c>
      <c r="M37" s="25">
        <f>A_CA_I!K41</f>
        <v>0</v>
      </c>
      <c r="N37" s="25">
        <f>A_CA_I!L41</f>
        <v>0</v>
      </c>
      <c r="O37" s="25">
        <f>A_CA_I!M41</f>
        <v>0</v>
      </c>
      <c r="P37" s="25">
        <f>A_CA_I!N41</f>
        <v>0</v>
      </c>
      <c r="Q37" s="25">
        <f>A_CA_I!O41</f>
        <v>0</v>
      </c>
      <c r="S37" s="26"/>
      <c r="U37" s="25">
        <f t="shared" si="1"/>
        <v>0</v>
      </c>
      <c r="V37" s="25">
        <f t="shared" si="2"/>
        <v>0</v>
      </c>
      <c r="W37" s="25">
        <f t="shared" si="3"/>
        <v>0</v>
      </c>
      <c r="X37" s="25">
        <f t="shared" si="4"/>
        <v>0</v>
      </c>
      <c r="Y37" s="25">
        <f t="shared" si="5"/>
        <v>0</v>
      </c>
      <c r="Z37" s="25">
        <f t="shared" si="6"/>
        <v>0</v>
      </c>
      <c r="AA37" s="25">
        <f t="shared" si="7"/>
        <v>0</v>
      </c>
      <c r="AB37" s="25">
        <f t="shared" si="8"/>
        <v>0</v>
      </c>
    </row>
    <row r="38" spans="1:28" x14ac:dyDescent="0.3">
      <c r="A38" s="25">
        <f>A_P1_I!K42</f>
        <v>0</v>
      </c>
      <c r="B38" s="25">
        <f>A_P1_I!L42</f>
        <v>0</v>
      </c>
      <c r="C38" s="25">
        <f>A_P1_I!M42</f>
        <v>0</v>
      </c>
      <c r="D38" s="25">
        <f>A_P1_I!N42</f>
        <v>0</v>
      </c>
      <c r="E38" s="25">
        <f>A_P1_I!O42</f>
        <v>0</v>
      </c>
      <c r="F38" s="25">
        <f>A_P1_I!P42</f>
        <v>0</v>
      </c>
      <c r="G38" s="25">
        <f>A_P1_I!Q42</f>
        <v>0</v>
      </c>
      <c r="H38" s="25">
        <f>A_P1_I!R42</f>
        <v>0</v>
      </c>
      <c r="J38" s="25">
        <f>A_CA_I!H42</f>
        <v>0</v>
      </c>
      <c r="K38" s="25">
        <f>A_CA_I!I42</f>
        <v>0</v>
      </c>
      <c r="L38" s="25">
        <f>A_CA_I!J42</f>
        <v>0</v>
      </c>
      <c r="M38" s="25">
        <f>A_CA_I!K42</f>
        <v>0</v>
      </c>
      <c r="N38" s="25">
        <f>A_CA_I!L42</f>
        <v>0</v>
      </c>
      <c r="O38" s="25">
        <f>A_CA_I!M42</f>
        <v>0</v>
      </c>
      <c r="P38" s="25">
        <f>A_CA_I!N42</f>
        <v>0</v>
      </c>
      <c r="Q38" s="25">
        <f>A_CA_I!O42</f>
        <v>0</v>
      </c>
      <c r="S38" s="26"/>
      <c r="U38" s="25">
        <f t="shared" si="1"/>
        <v>0</v>
      </c>
      <c r="V38" s="25">
        <f t="shared" si="2"/>
        <v>0</v>
      </c>
      <c r="W38" s="25">
        <f t="shared" si="3"/>
        <v>0</v>
      </c>
      <c r="X38" s="25">
        <f t="shared" si="4"/>
        <v>0</v>
      </c>
      <c r="Y38" s="25">
        <f t="shared" si="5"/>
        <v>0</v>
      </c>
      <c r="Z38" s="25">
        <f t="shared" si="6"/>
        <v>0</v>
      </c>
      <c r="AA38" s="25">
        <f t="shared" si="7"/>
        <v>0</v>
      </c>
      <c r="AB38" s="25">
        <f t="shared" si="8"/>
        <v>0</v>
      </c>
    </row>
    <row r="39" spans="1:28" x14ac:dyDescent="0.3">
      <c r="A39" s="25">
        <f>A_P1_I!K43</f>
        <v>0</v>
      </c>
      <c r="B39" s="25">
        <f>A_P1_I!L43</f>
        <v>0</v>
      </c>
      <c r="C39" s="25">
        <f>A_P1_I!M43</f>
        <v>0</v>
      </c>
      <c r="D39" s="25">
        <f>A_P1_I!N43</f>
        <v>0</v>
      </c>
      <c r="E39" s="25">
        <f>A_P1_I!O43</f>
        <v>0</v>
      </c>
      <c r="F39" s="25">
        <f>A_P1_I!P43</f>
        <v>0</v>
      </c>
      <c r="G39" s="25">
        <f>A_P1_I!Q43</f>
        <v>0</v>
      </c>
      <c r="H39" s="25">
        <f>A_P1_I!R43</f>
        <v>0</v>
      </c>
      <c r="J39" s="25">
        <f>A_CA_I!H43</f>
        <v>0</v>
      </c>
      <c r="K39" s="25">
        <f>A_CA_I!I43</f>
        <v>0</v>
      </c>
      <c r="L39" s="25">
        <f>A_CA_I!J43</f>
        <v>0</v>
      </c>
      <c r="M39" s="25">
        <f>A_CA_I!K43</f>
        <v>0</v>
      </c>
      <c r="N39" s="25">
        <f>A_CA_I!L43</f>
        <v>0</v>
      </c>
      <c r="O39" s="25">
        <f>A_CA_I!M43</f>
        <v>0</v>
      </c>
      <c r="P39" s="25">
        <f>A_CA_I!N43</f>
        <v>0</v>
      </c>
      <c r="Q39" s="25">
        <f>A_CA_I!O43</f>
        <v>0</v>
      </c>
      <c r="S39" s="26"/>
      <c r="U39" s="25">
        <f t="shared" si="1"/>
        <v>0</v>
      </c>
      <c r="V39" s="25">
        <f t="shared" si="2"/>
        <v>0</v>
      </c>
      <c r="W39" s="25">
        <f t="shared" si="3"/>
        <v>0</v>
      </c>
      <c r="X39" s="25">
        <f t="shared" si="4"/>
        <v>0</v>
      </c>
      <c r="Y39" s="25">
        <f t="shared" si="5"/>
        <v>0</v>
      </c>
      <c r="Z39" s="25">
        <f t="shared" si="6"/>
        <v>0</v>
      </c>
      <c r="AA39" s="25">
        <f t="shared" si="7"/>
        <v>0</v>
      </c>
      <c r="AB39" s="25">
        <f t="shared" si="8"/>
        <v>0</v>
      </c>
    </row>
    <row r="40" spans="1:28" x14ac:dyDescent="0.3">
      <c r="A40" s="25">
        <f>A_P1_I!K44</f>
        <v>0</v>
      </c>
      <c r="B40" s="25">
        <f>A_P1_I!L44</f>
        <v>0</v>
      </c>
      <c r="C40" s="25">
        <f>A_P1_I!M44</f>
        <v>0</v>
      </c>
      <c r="D40" s="25">
        <f>A_P1_I!N44</f>
        <v>0</v>
      </c>
      <c r="E40" s="25">
        <f>A_P1_I!O44</f>
        <v>0</v>
      </c>
      <c r="F40" s="25">
        <f>A_P1_I!P44</f>
        <v>0</v>
      </c>
      <c r="G40" s="25">
        <f>A_P1_I!Q44</f>
        <v>0</v>
      </c>
      <c r="H40" s="25">
        <f>A_P1_I!R44</f>
        <v>0</v>
      </c>
      <c r="J40" s="25">
        <f>A_CA_I!H44</f>
        <v>0</v>
      </c>
      <c r="K40" s="25">
        <f>A_CA_I!I44</f>
        <v>0</v>
      </c>
      <c r="L40" s="25">
        <f>A_CA_I!J44</f>
        <v>0</v>
      </c>
      <c r="M40" s="25">
        <f>A_CA_I!K44</f>
        <v>0</v>
      </c>
      <c r="N40" s="25">
        <f>A_CA_I!L44</f>
        <v>0</v>
      </c>
      <c r="O40" s="25">
        <f>A_CA_I!M44</f>
        <v>0</v>
      </c>
      <c r="P40" s="25">
        <f>A_CA_I!N44</f>
        <v>0</v>
      </c>
      <c r="Q40" s="25">
        <f>A_CA_I!O44</f>
        <v>0</v>
      </c>
      <c r="S40" s="26"/>
      <c r="U40" s="25">
        <f t="shared" si="1"/>
        <v>0</v>
      </c>
      <c r="V40" s="25">
        <f t="shared" si="2"/>
        <v>0</v>
      </c>
      <c r="W40" s="25">
        <f t="shared" si="3"/>
        <v>0</v>
      </c>
      <c r="X40" s="25">
        <f t="shared" si="4"/>
        <v>0</v>
      </c>
      <c r="Y40" s="25">
        <f t="shared" si="5"/>
        <v>0</v>
      </c>
      <c r="Z40" s="25">
        <f t="shared" si="6"/>
        <v>0</v>
      </c>
      <c r="AA40" s="25">
        <f t="shared" si="7"/>
        <v>0</v>
      </c>
      <c r="AB40" s="25">
        <f t="shared" si="8"/>
        <v>0</v>
      </c>
    </row>
    <row r="41" spans="1:28" x14ac:dyDescent="0.3">
      <c r="A41" s="25">
        <f>A_P1_I!K45</f>
        <v>0</v>
      </c>
      <c r="B41" s="25">
        <f>A_P1_I!L45</f>
        <v>0</v>
      </c>
      <c r="C41" s="25">
        <f>A_P1_I!M45</f>
        <v>0</v>
      </c>
      <c r="D41" s="25">
        <f>A_P1_I!N45</f>
        <v>0</v>
      </c>
      <c r="E41" s="25">
        <f>A_P1_I!O45</f>
        <v>0</v>
      </c>
      <c r="F41" s="25">
        <f>A_P1_I!P45</f>
        <v>0</v>
      </c>
      <c r="G41" s="25">
        <f>A_P1_I!Q45</f>
        <v>0</v>
      </c>
      <c r="H41" s="25">
        <f>A_P1_I!R45</f>
        <v>0</v>
      </c>
      <c r="J41" s="25">
        <f>A_CA_I!H45</f>
        <v>0</v>
      </c>
      <c r="K41" s="25">
        <f>A_CA_I!I45</f>
        <v>0</v>
      </c>
      <c r="L41" s="25">
        <f>A_CA_I!J45</f>
        <v>0</v>
      </c>
      <c r="M41" s="25">
        <f>A_CA_I!K45</f>
        <v>0</v>
      </c>
      <c r="N41" s="25">
        <f>A_CA_I!L45</f>
        <v>0</v>
      </c>
      <c r="O41" s="25">
        <f>A_CA_I!M45</f>
        <v>0</v>
      </c>
      <c r="P41" s="25">
        <f>A_CA_I!N45</f>
        <v>0</v>
      </c>
      <c r="Q41" s="25">
        <f>A_CA_I!O45</f>
        <v>0</v>
      </c>
      <c r="S41" s="26"/>
      <c r="U41" s="25">
        <f t="shared" si="1"/>
        <v>0</v>
      </c>
      <c r="V41" s="25">
        <f t="shared" si="2"/>
        <v>0</v>
      </c>
      <c r="W41" s="25">
        <f t="shared" si="3"/>
        <v>0</v>
      </c>
      <c r="X41" s="25">
        <f t="shared" si="4"/>
        <v>0</v>
      </c>
      <c r="Y41" s="25">
        <f t="shared" si="5"/>
        <v>0</v>
      </c>
      <c r="Z41" s="25">
        <f t="shared" si="6"/>
        <v>0</v>
      </c>
      <c r="AA41" s="25">
        <f t="shared" si="7"/>
        <v>0</v>
      </c>
      <c r="AB41" s="25">
        <f t="shared" si="8"/>
        <v>0</v>
      </c>
    </row>
    <row r="42" spans="1:28" x14ac:dyDescent="0.3">
      <c r="A42" s="25">
        <f>A_P1_I!K46</f>
        <v>0</v>
      </c>
      <c r="B42" s="25">
        <f>A_P1_I!L46</f>
        <v>0</v>
      </c>
      <c r="C42" s="25">
        <f>A_P1_I!M46</f>
        <v>0</v>
      </c>
      <c r="D42" s="25">
        <f>A_P1_I!N46</f>
        <v>0</v>
      </c>
      <c r="E42" s="25">
        <f>A_P1_I!O46</f>
        <v>0</v>
      </c>
      <c r="F42" s="25">
        <f>A_P1_I!P46</f>
        <v>0</v>
      </c>
      <c r="G42" s="25">
        <f>A_P1_I!Q46</f>
        <v>0</v>
      </c>
      <c r="H42" s="25">
        <f>A_P1_I!R46</f>
        <v>0</v>
      </c>
      <c r="J42" s="25">
        <f>A_CA_I!H46</f>
        <v>0</v>
      </c>
      <c r="K42" s="25">
        <f>A_CA_I!I46</f>
        <v>0</v>
      </c>
      <c r="L42" s="25">
        <f>A_CA_I!J46</f>
        <v>0</v>
      </c>
      <c r="M42" s="25">
        <f>A_CA_I!K46</f>
        <v>0</v>
      </c>
      <c r="N42" s="25">
        <f>A_CA_I!L46</f>
        <v>0</v>
      </c>
      <c r="O42" s="25">
        <f>A_CA_I!M46</f>
        <v>0</v>
      </c>
      <c r="P42" s="25">
        <f>A_CA_I!N46</f>
        <v>0</v>
      </c>
      <c r="Q42" s="25">
        <f>A_CA_I!O46</f>
        <v>0</v>
      </c>
      <c r="S42" s="26"/>
      <c r="U42" s="25">
        <f t="shared" si="1"/>
        <v>0</v>
      </c>
      <c r="V42" s="25">
        <f t="shared" si="2"/>
        <v>0</v>
      </c>
      <c r="W42" s="25">
        <f t="shared" si="3"/>
        <v>0</v>
      </c>
      <c r="X42" s="25">
        <f t="shared" si="4"/>
        <v>0</v>
      </c>
      <c r="Y42" s="25">
        <f t="shared" si="5"/>
        <v>0</v>
      </c>
      <c r="Z42" s="25">
        <f t="shared" si="6"/>
        <v>0</v>
      </c>
      <c r="AA42" s="25">
        <f t="shared" si="7"/>
        <v>0</v>
      </c>
      <c r="AB42" s="25">
        <f t="shared" si="8"/>
        <v>0</v>
      </c>
    </row>
    <row r="43" spans="1:28" x14ac:dyDescent="0.3">
      <c r="A43" s="25">
        <f>A_P1_I!K47</f>
        <v>0</v>
      </c>
      <c r="B43" s="25">
        <f>A_P1_I!L47</f>
        <v>0</v>
      </c>
      <c r="C43" s="25">
        <f>A_P1_I!M47</f>
        <v>0</v>
      </c>
      <c r="D43" s="25">
        <f>A_P1_I!N47</f>
        <v>0</v>
      </c>
      <c r="E43" s="25">
        <f>A_P1_I!O47</f>
        <v>0</v>
      </c>
      <c r="F43" s="25">
        <f>A_P1_I!P47</f>
        <v>0</v>
      </c>
      <c r="G43" s="25">
        <f>A_P1_I!Q47</f>
        <v>0</v>
      </c>
      <c r="H43" s="25">
        <f>A_P1_I!R47</f>
        <v>0</v>
      </c>
      <c r="J43" s="25">
        <f>A_CA_I!H47</f>
        <v>0</v>
      </c>
      <c r="K43" s="25">
        <f>A_CA_I!I47</f>
        <v>0</v>
      </c>
      <c r="L43" s="25">
        <f>A_CA_I!J47</f>
        <v>0</v>
      </c>
      <c r="M43" s="25">
        <f>A_CA_I!K47</f>
        <v>0</v>
      </c>
      <c r="N43" s="25">
        <f>A_CA_I!L47</f>
        <v>0</v>
      </c>
      <c r="O43" s="25">
        <f>A_CA_I!M47</f>
        <v>0</v>
      </c>
      <c r="P43" s="25">
        <f>A_CA_I!N47</f>
        <v>0</v>
      </c>
      <c r="Q43" s="25">
        <f>A_CA_I!O47</f>
        <v>0</v>
      </c>
      <c r="S43" s="26"/>
      <c r="U43" s="25">
        <f t="shared" si="1"/>
        <v>0</v>
      </c>
      <c r="V43" s="25">
        <f t="shared" si="2"/>
        <v>0</v>
      </c>
      <c r="W43" s="25">
        <f t="shared" si="3"/>
        <v>0</v>
      </c>
      <c r="X43" s="25">
        <f t="shared" si="4"/>
        <v>0</v>
      </c>
      <c r="Y43" s="25">
        <f t="shared" si="5"/>
        <v>0</v>
      </c>
      <c r="Z43" s="25">
        <f t="shared" si="6"/>
        <v>0</v>
      </c>
      <c r="AA43" s="25">
        <f t="shared" si="7"/>
        <v>0</v>
      </c>
      <c r="AB43" s="25">
        <f t="shared" si="8"/>
        <v>0</v>
      </c>
    </row>
    <row r="44" spans="1:28" x14ac:dyDescent="0.3">
      <c r="A44" s="25">
        <f>A_P1_I!K48</f>
        <v>0</v>
      </c>
      <c r="B44" s="25">
        <f>A_P1_I!L48</f>
        <v>0</v>
      </c>
      <c r="C44" s="25">
        <f>A_P1_I!M48</f>
        <v>0</v>
      </c>
      <c r="D44" s="25">
        <f>A_P1_I!N48</f>
        <v>0</v>
      </c>
      <c r="E44" s="25">
        <f>A_P1_I!O48</f>
        <v>0</v>
      </c>
      <c r="F44" s="25">
        <f>A_P1_I!P48</f>
        <v>0</v>
      </c>
      <c r="G44" s="25">
        <f>A_P1_I!Q48</f>
        <v>0</v>
      </c>
      <c r="H44" s="25">
        <f>A_P1_I!R48</f>
        <v>0</v>
      </c>
      <c r="J44" s="25">
        <f>A_CA_I!H48</f>
        <v>0</v>
      </c>
      <c r="K44" s="25">
        <f>A_CA_I!I48</f>
        <v>0</v>
      </c>
      <c r="L44" s="25">
        <f>A_CA_I!J48</f>
        <v>0</v>
      </c>
      <c r="M44" s="25">
        <f>A_CA_I!K48</f>
        <v>0</v>
      </c>
      <c r="N44" s="25">
        <f>A_CA_I!L48</f>
        <v>0</v>
      </c>
      <c r="O44" s="25">
        <f>A_CA_I!M48</f>
        <v>0</v>
      </c>
      <c r="P44" s="25">
        <f>A_CA_I!N48</f>
        <v>0</v>
      </c>
      <c r="Q44" s="25">
        <f>A_CA_I!O48</f>
        <v>0</v>
      </c>
      <c r="S44" s="26"/>
      <c r="U44" s="25">
        <f t="shared" si="1"/>
        <v>0</v>
      </c>
      <c r="V44" s="25">
        <f t="shared" si="2"/>
        <v>0</v>
      </c>
      <c r="W44" s="25">
        <f t="shared" si="3"/>
        <v>0</v>
      </c>
      <c r="X44" s="25">
        <f t="shared" si="4"/>
        <v>0</v>
      </c>
      <c r="Y44" s="25">
        <f t="shared" si="5"/>
        <v>0</v>
      </c>
      <c r="Z44" s="25">
        <f t="shared" si="6"/>
        <v>0</v>
      </c>
      <c r="AA44" s="25">
        <f t="shared" si="7"/>
        <v>0</v>
      </c>
      <c r="AB44" s="25">
        <f t="shared" si="8"/>
        <v>0</v>
      </c>
    </row>
    <row r="45" spans="1:28" x14ac:dyDescent="0.3">
      <c r="A45" s="25">
        <f>A_P1_I!K49</f>
        <v>0</v>
      </c>
      <c r="B45" s="25">
        <f>A_P1_I!L49</f>
        <v>0</v>
      </c>
      <c r="C45" s="25">
        <f>A_P1_I!M49</f>
        <v>0</v>
      </c>
      <c r="D45" s="25">
        <f>A_P1_I!N49</f>
        <v>0</v>
      </c>
      <c r="E45" s="25">
        <f>A_P1_I!O49</f>
        <v>0</v>
      </c>
      <c r="F45" s="25">
        <f>A_P1_I!P49</f>
        <v>0</v>
      </c>
      <c r="G45" s="25">
        <f>A_P1_I!Q49</f>
        <v>0</v>
      </c>
      <c r="H45" s="25">
        <f>A_P1_I!R49</f>
        <v>0</v>
      </c>
      <c r="J45" s="25">
        <f>A_CA_I!H49</f>
        <v>0</v>
      </c>
      <c r="K45" s="25">
        <f>A_CA_I!I49</f>
        <v>0</v>
      </c>
      <c r="L45" s="25">
        <f>A_CA_I!J49</f>
        <v>0</v>
      </c>
      <c r="M45" s="25">
        <f>A_CA_I!K49</f>
        <v>0</v>
      </c>
      <c r="N45" s="25">
        <f>A_CA_I!L49</f>
        <v>0</v>
      </c>
      <c r="O45" s="25">
        <f>A_CA_I!M49</f>
        <v>0</v>
      </c>
      <c r="P45" s="25">
        <f>A_CA_I!N49</f>
        <v>0</v>
      </c>
      <c r="Q45" s="25">
        <f>A_CA_I!O49</f>
        <v>0</v>
      </c>
      <c r="S45" s="26"/>
      <c r="U45" s="25">
        <f t="shared" si="1"/>
        <v>0</v>
      </c>
      <c r="V45" s="25">
        <f t="shared" si="2"/>
        <v>0</v>
      </c>
      <c r="W45" s="25">
        <f t="shared" si="3"/>
        <v>0</v>
      </c>
      <c r="X45" s="25">
        <f t="shared" si="4"/>
        <v>0</v>
      </c>
      <c r="Y45" s="25">
        <f t="shared" si="5"/>
        <v>0</v>
      </c>
      <c r="Z45" s="25">
        <f t="shared" si="6"/>
        <v>0</v>
      </c>
      <c r="AA45" s="25">
        <f t="shared" si="7"/>
        <v>0</v>
      </c>
      <c r="AB45" s="25">
        <f t="shared" si="8"/>
        <v>0</v>
      </c>
    </row>
    <row r="46" spans="1:28" x14ac:dyDescent="0.3">
      <c r="A46" s="25">
        <f>A_P1_I!K50</f>
        <v>0</v>
      </c>
      <c r="B46" s="25">
        <f>A_P1_I!L50</f>
        <v>0</v>
      </c>
      <c r="C46" s="25">
        <f>A_P1_I!M50</f>
        <v>0</v>
      </c>
      <c r="D46" s="25">
        <f>A_P1_I!N50</f>
        <v>0</v>
      </c>
      <c r="E46" s="25">
        <f>A_P1_I!O50</f>
        <v>0</v>
      </c>
      <c r="F46" s="25">
        <f>A_P1_I!P50</f>
        <v>0</v>
      </c>
      <c r="G46" s="25">
        <f>A_P1_I!Q50</f>
        <v>0</v>
      </c>
      <c r="H46" s="25">
        <f>A_P1_I!R50</f>
        <v>0</v>
      </c>
      <c r="J46" s="25">
        <f>A_CA_I!H50</f>
        <v>0</v>
      </c>
      <c r="K46" s="25">
        <f>A_CA_I!I50</f>
        <v>0</v>
      </c>
      <c r="L46" s="25">
        <f>A_CA_I!J50</f>
        <v>0</v>
      </c>
      <c r="M46" s="25">
        <f>A_CA_I!K50</f>
        <v>0</v>
      </c>
      <c r="N46" s="25">
        <f>A_CA_I!L50</f>
        <v>0</v>
      </c>
      <c r="O46" s="25">
        <f>A_CA_I!M50</f>
        <v>0</v>
      </c>
      <c r="P46" s="25">
        <f>A_CA_I!N50</f>
        <v>0</v>
      </c>
      <c r="Q46" s="25">
        <f>A_CA_I!O50</f>
        <v>0</v>
      </c>
      <c r="S46" s="26"/>
      <c r="U46" s="25">
        <f t="shared" si="1"/>
        <v>0</v>
      </c>
      <c r="V46" s="25">
        <f t="shared" si="2"/>
        <v>0</v>
      </c>
      <c r="W46" s="25">
        <f t="shared" si="3"/>
        <v>0</v>
      </c>
      <c r="X46" s="25">
        <f t="shared" si="4"/>
        <v>0</v>
      </c>
      <c r="Y46" s="25">
        <f t="shared" si="5"/>
        <v>0</v>
      </c>
      <c r="Z46" s="25">
        <f t="shared" si="6"/>
        <v>0</v>
      </c>
      <c r="AA46" s="25">
        <f t="shared" si="7"/>
        <v>0</v>
      </c>
      <c r="AB46" s="25">
        <f t="shared" si="8"/>
        <v>0</v>
      </c>
    </row>
    <row r="47" spans="1:28" x14ac:dyDescent="0.3">
      <c r="A47" s="25">
        <f>A_P1_I!K51</f>
        <v>0</v>
      </c>
      <c r="B47" s="25">
        <f>A_P1_I!L51</f>
        <v>0</v>
      </c>
      <c r="C47" s="25">
        <f>A_P1_I!M51</f>
        <v>0</v>
      </c>
      <c r="D47" s="25">
        <f>A_P1_I!N51</f>
        <v>0</v>
      </c>
      <c r="E47" s="25">
        <f>A_P1_I!O51</f>
        <v>0</v>
      </c>
      <c r="F47" s="25">
        <f>A_P1_I!P51</f>
        <v>0</v>
      </c>
      <c r="G47" s="25">
        <f>A_P1_I!Q51</f>
        <v>0</v>
      </c>
      <c r="H47" s="25">
        <f>A_P1_I!R51</f>
        <v>0</v>
      </c>
      <c r="J47" s="25">
        <f>A_CA_I!H51</f>
        <v>0</v>
      </c>
      <c r="K47" s="25">
        <f>A_CA_I!I51</f>
        <v>0</v>
      </c>
      <c r="L47" s="25">
        <f>A_CA_I!J51</f>
        <v>0</v>
      </c>
      <c r="M47" s="25">
        <f>A_CA_I!K51</f>
        <v>0</v>
      </c>
      <c r="N47" s="25">
        <f>A_CA_I!L51</f>
        <v>0</v>
      </c>
      <c r="O47" s="25">
        <f>A_CA_I!M51</f>
        <v>0</v>
      </c>
      <c r="P47" s="25">
        <f>A_CA_I!N51</f>
        <v>0</v>
      </c>
      <c r="Q47" s="25">
        <f>A_CA_I!O51</f>
        <v>0</v>
      </c>
      <c r="S47" s="26"/>
      <c r="U47" s="25">
        <f t="shared" si="1"/>
        <v>0</v>
      </c>
      <c r="V47" s="25">
        <f t="shared" si="2"/>
        <v>0</v>
      </c>
      <c r="W47" s="25">
        <f t="shared" si="3"/>
        <v>0</v>
      </c>
      <c r="X47" s="25">
        <f t="shared" si="4"/>
        <v>0</v>
      </c>
      <c r="Y47" s="25">
        <f t="shared" si="5"/>
        <v>0</v>
      </c>
      <c r="Z47" s="25">
        <f t="shared" si="6"/>
        <v>0</v>
      </c>
      <c r="AA47" s="25">
        <f t="shared" si="7"/>
        <v>0</v>
      </c>
      <c r="AB47" s="25">
        <f t="shared" si="8"/>
        <v>0</v>
      </c>
    </row>
    <row r="48" spans="1:28" x14ac:dyDescent="0.3">
      <c r="A48" s="25">
        <f>A_P1_I!K52</f>
        <v>0</v>
      </c>
      <c r="B48" s="25">
        <f>A_P1_I!L52</f>
        <v>0</v>
      </c>
      <c r="C48" s="25">
        <f>A_P1_I!M52</f>
        <v>0</v>
      </c>
      <c r="D48" s="25">
        <f>A_P1_I!N52</f>
        <v>0</v>
      </c>
      <c r="E48" s="25">
        <f>A_P1_I!O52</f>
        <v>0</v>
      </c>
      <c r="F48" s="25">
        <f>A_P1_I!P52</f>
        <v>0</v>
      </c>
      <c r="G48" s="25">
        <f>A_P1_I!Q52</f>
        <v>0</v>
      </c>
      <c r="H48" s="25">
        <f>A_P1_I!R52</f>
        <v>0</v>
      </c>
      <c r="J48" s="25">
        <f>A_CA_I!H52</f>
        <v>0</v>
      </c>
      <c r="K48" s="25">
        <f>A_CA_I!I52</f>
        <v>0</v>
      </c>
      <c r="L48" s="25">
        <f>A_CA_I!J52</f>
        <v>0</v>
      </c>
      <c r="M48" s="25">
        <f>A_CA_I!K52</f>
        <v>0</v>
      </c>
      <c r="N48" s="25">
        <f>A_CA_I!L52</f>
        <v>0</v>
      </c>
      <c r="O48" s="25">
        <f>A_CA_I!M52</f>
        <v>0</v>
      </c>
      <c r="P48" s="25">
        <f>A_CA_I!N52</f>
        <v>0</v>
      </c>
      <c r="Q48" s="25">
        <f>A_CA_I!O52</f>
        <v>0</v>
      </c>
      <c r="S48" s="26"/>
      <c r="U48" s="25">
        <f t="shared" si="1"/>
        <v>0</v>
      </c>
      <c r="V48" s="25">
        <f t="shared" si="2"/>
        <v>0</v>
      </c>
      <c r="W48" s="25">
        <f t="shared" si="3"/>
        <v>0</v>
      </c>
      <c r="X48" s="25">
        <f t="shared" si="4"/>
        <v>0</v>
      </c>
      <c r="Y48" s="25">
        <f t="shared" si="5"/>
        <v>0</v>
      </c>
      <c r="Z48" s="25">
        <f t="shared" si="6"/>
        <v>0</v>
      </c>
      <c r="AA48" s="25">
        <f t="shared" si="7"/>
        <v>0</v>
      </c>
      <c r="AB48" s="25">
        <f t="shared" si="8"/>
        <v>0</v>
      </c>
    </row>
    <row r="49" spans="1:28" x14ac:dyDescent="0.3">
      <c r="A49" s="25">
        <f>A_P1_I!K53</f>
        <v>0</v>
      </c>
      <c r="B49" s="25">
        <f>A_P1_I!L53</f>
        <v>0</v>
      </c>
      <c r="C49" s="25">
        <f>A_P1_I!M53</f>
        <v>0</v>
      </c>
      <c r="D49" s="25">
        <f>A_P1_I!N53</f>
        <v>0</v>
      </c>
      <c r="E49" s="25">
        <f>A_P1_I!O53</f>
        <v>0</v>
      </c>
      <c r="F49" s="25">
        <f>A_P1_I!P53</f>
        <v>0</v>
      </c>
      <c r="G49" s="25">
        <f>A_P1_I!Q53</f>
        <v>0</v>
      </c>
      <c r="H49" s="25">
        <f>A_P1_I!R53</f>
        <v>0</v>
      </c>
      <c r="J49" s="25">
        <f>A_CA_I!H53</f>
        <v>0</v>
      </c>
      <c r="K49" s="25">
        <f>A_CA_I!I53</f>
        <v>0</v>
      </c>
      <c r="L49" s="25">
        <f>A_CA_I!J53</f>
        <v>0</v>
      </c>
      <c r="M49" s="25">
        <f>A_CA_I!K53</f>
        <v>0</v>
      </c>
      <c r="N49" s="25">
        <f>A_CA_I!L53</f>
        <v>0</v>
      </c>
      <c r="O49" s="25">
        <f>A_CA_I!M53</f>
        <v>0</v>
      </c>
      <c r="P49" s="25">
        <f>A_CA_I!N53</f>
        <v>0</v>
      </c>
      <c r="Q49" s="25">
        <f>A_CA_I!O53</f>
        <v>0</v>
      </c>
      <c r="S49" s="26"/>
      <c r="U49" s="25">
        <f t="shared" si="1"/>
        <v>0</v>
      </c>
      <c r="V49" s="25">
        <f t="shared" si="2"/>
        <v>0</v>
      </c>
      <c r="W49" s="25">
        <f t="shared" si="3"/>
        <v>0</v>
      </c>
      <c r="X49" s="25">
        <f t="shared" si="4"/>
        <v>0</v>
      </c>
      <c r="Y49" s="25">
        <f t="shared" si="5"/>
        <v>0</v>
      </c>
      <c r="Z49" s="25">
        <f t="shared" si="6"/>
        <v>0</v>
      </c>
      <c r="AA49" s="25">
        <f t="shared" si="7"/>
        <v>0</v>
      </c>
      <c r="AB49" s="25">
        <f t="shared" si="8"/>
        <v>0</v>
      </c>
    </row>
    <row r="50" spans="1:28" x14ac:dyDescent="0.3">
      <c r="A50" s="25">
        <f>A_P1_I!K54</f>
        <v>0</v>
      </c>
      <c r="B50" s="25">
        <f>A_P1_I!L54</f>
        <v>0</v>
      </c>
      <c r="C50" s="25">
        <f>A_P1_I!M54</f>
        <v>0</v>
      </c>
      <c r="D50" s="25">
        <f>A_P1_I!N54</f>
        <v>0</v>
      </c>
      <c r="E50" s="25">
        <f>A_P1_I!O54</f>
        <v>0</v>
      </c>
      <c r="F50" s="25">
        <f>A_P1_I!P54</f>
        <v>0</v>
      </c>
      <c r="G50" s="25">
        <f>A_P1_I!Q54</f>
        <v>0</v>
      </c>
      <c r="H50" s="25">
        <f>A_P1_I!R54</f>
        <v>0</v>
      </c>
      <c r="J50" s="25">
        <f>A_CA_I!H54</f>
        <v>0</v>
      </c>
      <c r="K50" s="25">
        <f>A_CA_I!I54</f>
        <v>0</v>
      </c>
      <c r="L50" s="25">
        <f>A_CA_I!J54</f>
        <v>0</v>
      </c>
      <c r="M50" s="25">
        <f>A_CA_I!K54</f>
        <v>0</v>
      </c>
      <c r="N50" s="25">
        <f>A_CA_I!L54</f>
        <v>0</v>
      </c>
      <c r="O50" s="25">
        <f>A_CA_I!M54</f>
        <v>0</v>
      </c>
      <c r="P50" s="25">
        <f>A_CA_I!N54</f>
        <v>0</v>
      </c>
      <c r="Q50" s="25">
        <f>A_CA_I!O54</f>
        <v>0</v>
      </c>
      <c r="S50" s="26"/>
      <c r="U50" s="25">
        <f t="shared" si="1"/>
        <v>0</v>
      </c>
      <c r="V50" s="25">
        <f t="shared" si="2"/>
        <v>0</v>
      </c>
      <c r="W50" s="25">
        <f t="shared" si="3"/>
        <v>0</v>
      </c>
      <c r="X50" s="25">
        <f t="shared" si="4"/>
        <v>0</v>
      </c>
      <c r="Y50" s="25">
        <f t="shared" si="5"/>
        <v>0</v>
      </c>
      <c r="Z50" s="25">
        <f t="shared" si="6"/>
        <v>0</v>
      </c>
      <c r="AA50" s="25">
        <f t="shared" si="7"/>
        <v>0</v>
      </c>
      <c r="AB50" s="25">
        <f t="shared" si="8"/>
        <v>0</v>
      </c>
    </row>
    <row r="51" spans="1:28" x14ac:dyDescent="0.3">
      <c r="A51" s="25">
        <f>A_P1_I!K55</f>
        <v>0</v>
      </c>
      <c r="B51" s="25">
        <f>A_P1_I!L55</f>
        <v>0</v>
      </c>
      <c r="C51" s="25">
        <f>A_P1_I!M55</f>
        <v>0</v>
      </c>
      <c r="D51" s="25">
        <f>A_P1_I!N55</f>
        <v>0</v>
      </c>
      <c r="E51" s="25">
        <f>A_P1_I!O55</f>
        <v>0</v>
      </c>
      <c r="F51" s="25">
        <f>A_P1_I!P55</f>
        <v>0</v>
      </c>
      <c r="G51" s="25">
        <f>A_P1_I!Q55</f>
        <v>0</v>
      </c>
      <c r="H51" s="25">
        <f>A_P1_I!R55</f>
        <v>0</v>
      </c>
      <c r="J51" s="25">
        <f>A_CA_I!H55</f>
        <v>0</v>
      </c>
      <c r="K51" s="25">
        <f>A_CA_I!I55</f>
        <v>0</v>
      </c>
      <c r="L51" s="25">
        <f>A_CA_I!J55</f>
        <v>0</v>
      </c>
      <c r="M51" s="25">
        <f>A_CA_I!K55</f>
        <v>0</v>
      </c>
      <c r="N51" s="25">
        <f>A_CA_I!L55</f>
        <v>0</v>
      </c>
      <c r="O51" s="25">
        <f>A_CA_I!M55</f>
        <v>0</v>
      </c>
      <c r="P51" s="25">
        <f>A_CA_I!N55</f>
        <v>0</v>
      </c>
      <c r="Q51" s="25">
        <f>A_CA_I!O55</f>
        <v>0</v>
      </c>
      <c r="S51" s="26"/>
      <c r="U51" s="25">
        <f t="shared" si="1"/>
        <v>0</v>
      </c>
      <c r="V51" s="25">
        <f t="shared" si="2"/>
        <v>0</v>
      </c>
      <c r="W51" s="25">
        <f t="shared" si="3"/>
        <v>0</v>
      </c>
      <c r="X51" s="25">
        <f t="shared" si="4"/>
        <v>0</v>
      </c>
      <c r="Y51" s="25">
        <f t="shared" si="5"/>
        <v>0</v>
      </c>
      <c r="Z51" s="25">
        <f t="shared" si="6"/>
        <v>0</v>
      </c>
      <c r="AA51" s="25">
        <f t="shared" si="7"/>
        <v>0</v>
      </c>
      <c r="AB51" s="25">
        <f t="shared" si="8"/>
        <v>0</v>
      </c>
    </row>
    <row r="52" spans="1:28" x14ac:dyDescent="0.3">
      <c r="A52" s="25">
        <f>A_P1_I!K56</f>
        <v>0</v>
      </c>
      <c r="B52" s="25">
        <f>A_P1_I!L56</f>
        <v>0</v>
      </c>
      <c r="C52" s="25">
        <f>A_P1_I!M56</f>
        <v>0</v>
      </c>
      <c r="D52" s="25">
        <f>A_P1_I!N56</f>
        <v>0</v>
      </c>
      <c r="E52" s="25">
        <f>A_P1_I!O56</f>
        <v>0</v>
      </c>
      <c r="F52" s="25">
        <f>A_P1_I!P56</f>
        <v>0</v>
      </c>
      <c r="G52" s="25">
        <f>A_P1_I!Q56</f>
        <v>0</v>
      </c>
      <c r="H52" s="25">
        <f>A_P1_I!R56</f>
        <v>0</v>
      </c>
      <c r="J52" s="25">
        <f>A_CA_I!H56</f>
        <v>0</v>
      </c>
      <c r="K52" s="25">
        <f>A_CA_I!I56</f>
        <v>0</v>
      </c>
      <c r="L52" s="25">
        <f>A_CA_I!J56</f>
        <v>0</v>
      </c>
      <c r="M52" s="25">
        <f>A_CA_I!K56</f>
        <v>0</v>
      </c>
      <c r="N52" s="25">
        <f>A_CA_I!L56</f>
        <v>0</v>
      </c>
      <c r="O52" s="25">
        <f>A_CA_I!M56</f>
        <v>0</v>
      </c>
      <c r="P52" s="25">
        <f>A_CA_I!N56</f>
        <v>0</v>
      </c>
      <c r="Q52" s="25">
        <f>A_CA_I!O56</f>
        <v>0</v>
      </c>
      <c r="S52" s="26"/>
      <c r="U52" s="25">
        <f t="shared" si="1"/>
        <v>0</v>
      </c>
      <c r="V52" s="25">
        <f t="shared" si="2"/>
        <v>0</v>
      </c>
      <c r="W52" s="25">
        <f t="shared" si="3"/>
        <v>0</v>
      </c>
      <c r="X52" s="25">
        <f t="shared" si="4"/>
        <v>0</v>
      </c>
      <c r="Y52" s="25">
        <f t="shared" si="5"/>
        <v>0</v>
      </c>
      <c r="Z52" s="25">
        <f t="shared" si="6"/>
        <v>0</v>
      </c>
      <c r="AA52" s="25">
        <f t="shared" si="7"/>
        <v>0</v>
      </c>
      <c r="AB52" s="25">
        <f t="shared" si="8"/>
        <v>0</v>
      </c>
    </row>
    <row r="53" spans="1:28" x14ac:dyDescent="0.3">
      <c r="A53" s="25">
        <f>A_P1_I!K57</f>
        <v>0</v>
      </c>
      <c r="B53" s="25">
        <f>A_P1_I!L57</f>
        <v>0</v>
      </c>
      <c r="C53" s="25">
        <f>A_P1_I!M57</f>
        <v>0</v>
      </c>
      <c r="D53" s="25">
        <f>A_P1_I!N57</f>
        <v>0</v>
      </c>
      <c r="E53" s="25">
        <f>A_P1_I!O57</f>
        <v>0</v>
      </c>
      <c r="F53" s="25">
        <f>A_P1_I!P57</f>
        <v>0</v>
      </c>
      <c r="G53" s="25">
        <f>A_P1_I!Q57</f>
        <v>0</v>
      </c>
      <c r="H53" s="25">
        <f>A_P1_I!R57</f>
        <v>0</v>
      </c>
      <c r="J53" s="25">
        <f>A_CA_I!H57</f>
        <v>0</v>
      </c>
      <c r="K53" s="25">
        <f>A_CA_I!I57</f>
        <v>0</v>
      </c>
      <c r="L53" s="25">
        <f>A_CA_I!J57</f>
        <v>0</v>
      </c>
      <c r="M53" s="25">
        <f>A_CA_I!K57</f>
        <v>0</v>
      </c>
      <c r="N53" s="25">
        <f>A_CA_I!L57</f>
        <v>0</v>
      </c>
      <c r="O53" s="25">
        <f>A_CA_I!M57</f>
        <v>0</v>
      </c>
      <c r="P53" s="25">
        <f>A_CA_I!N57</f>
        <v>0</v>
      </c>
      <c r="Q53" s="25">
        <f>A_CA_I!O57</f>
        <v>0</v>
      </c>
      <c r="S53" s="26"/>
      <c r="U53" s="25">
        <f t="shared" si="1"/>
        <v>0</v>
      </c>
      <c r="V53" s="25">
        <f t="shared" si="2"/>
        <v>0</v>
      </c>
      <c r="W53" s="25">
        <f t="shared" si="3"/>
        <v>0</v>
      </c>
      <c r="X53" s="25">
        <f t="shared" si="4"/>
        <v>0</v>
      </c>
      <c r="Y53" s="25">
        <f t="shared" si="5"/>
        <v>0</v>
      </c>
      <c r="Z53" s="25">
        <f t="shared" si="6"/>
        <v>0</v>
      </c>
      <c r="AA53" s="25">
        <f t="shared" si="7"/>
        <v>0</v>
      </c>
      <c r="AB53" s="25">
        <f t="shared" si="8"/>
        <v>0</v>
      </c>
    </row>
    <row r="54" spans="1:28" x14ac:dyDescent="0.3">
      <c r="S54" s="26"/>
    </row>
    <row r="55" spans="1:28" x14ac:dyDescent="0.3">
      <c r="S55" s="26"/>
      <c r="T55" s="29" t="s">
        <v>74</v>
      </c>
      <c r="U55" s="27" t="s">
        <v>24</v>
      </c>
      <c r="V55" s="27" t="s">
        <v>26</v>
      </c>
      <c r="W55" s="27" t="s">
        <v>29</v>
      </c>
      <c r="X55" s="27" t="s">
        <v>32</v>
      </c>
      <c r="Y55" s="27" t="s">
        <v>35</v>
      </c>
      <c r="Z55" s="27" t="s">
        <v>38</v>
      </c>
      <c r="AA55" s="27" t="s">
        <v>41</v>
      </c>
      <c r="AB55" s="27" t="s">
        <v>43</v>
      </c>
    </row>
    <row r="56" spans="1:28" x14ac:dyDescent="0.3">
      <c r="S56" s="26"/>
      <c r="T56" s="29" t="s">
        <v>91</v>
      </c>
      <c r="U56" s="25" t="str">
        <f t="shared" ref="U56:AB56" si="9">IF(SUM(U7:U53) &gt; 0, COUNTIF(U7:U53, "&gt;=" &amp; U4), "")</f>
        <v/>
      </c>
      <c r="V56" s="25" t="str">
        <f t="shared" si="9"/>
        <v/>
      </c>
      <c r="W56" s="25" t="str">
        <f t="shared" si="9"/>
        <v/>
      </c>
      <c r="X56" s="25" t="str">
        <f t="shared" si="9"/>
        <v/>
      </c>
      <c r="Y56" s="25" t="str">
        <f t="shared" si="9"/>
        <v/>
      </c>
      <c r="Z56" s="25" t="str">
        <f t="shared" si="9"/>
        <v/>
      </c>
      <c r="AA56" s="25" t="str">
        <f t="shared" si="9"/>
        <v/>
      </c>
      <c r="AB56" s="25" t="str">
        <f t="shared" si="9"/>
        <v/>
      </c>
    </row>
    <row r="57" spans="1:28" x14ac:dyDescent="0.3">
      <c r="S57" s="26"/>
      <c r="T57" s="29" t="s">
        <v>92</v>
      </c>
      <c r="U57" s="25">
        <v>47</v>
      </c>
      <c r="V57" s="25">
        <v>47</v>
      </c>
      <c r="W57" s="25">
        <v>47</v>
      </c>
      <c r="X57" s="25">
        <v>47</v>
      </c>
      <c r="Y57" s="25">
        <v>47</v>
      </c>
      <c r="Z57" s="25">
        <v>47</v>
      </c>
      <c r="AA57" s="25">
        <v>47</v>
      </c>
      <c r="AB57" s="25">
        <v>47</v>
      </c>
    </row>
    <row r="58" spans="1:28" x14ac:dyDescent="0.3">
      <c r="S58" s="26"/>
      <c r="T58" s="29" t="s">
        <v>93</v>
      </c>
      <c r="U58" s="25" t="str">
        <f t="shared" ref="U58:AB58" si="10">IF(SUM(U7:U53) &gt; 0, U56/U57*100, "0")</f>
        <v>0</v>
      </c>
      <c r="V58" s="25" t="str">
        <f t="shared" si="10"/>
        <v>0</v>
      </c>
      <c r="W58" s="25" t="str">
        <f t="shared" si="10"/>
        <v>0</v>
      </c>
      <c r="X58" s="25" t="str">
        <f t="shared" si="10"/>
        <v>0</v>
      </c>
      <c r="Y58" s="25" t="str">
        <f t="shared" si="10"/>
        <v>0</v>
      </c>
      <c r="Z58" s="25" t="str">
        <f t="shared" si="10"/>
        <v>0</v>
      </c>
      <c r="AA58" s="25" t="str">
        <f t="shared" si="10"/>
        <v>0</v>
      </c>
      <c r="AB58" s="25" t="str">
        <f t="shared" si="10"/>
        <v>0</v>
      </c>
    </row>
  </sheetData>
  <mergeCells count="3">
    <mergeCell ref="U1:AB1"/>
    <mergeCell ref="J1:Q1"/>
    <mergeCell ref="A1:H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workbookViewId="0"/>
  </sheetViews>
  <sheetFormatPr defaultRowHeight="14.4" x14ac:dyDescent="0.3"/>
  <cols>
    <col min="10" max="10" width="2.44140625" customWidth="1"/>
    <col min="11" max="11" width="14.33203125" customWidth="1"/>
  </cols>
  <sheetData>
    <row r="1" spans="1:19" x14ac:dyDescent="0.3">
      <c r="A1" s="51" t="s">
        <v>57</v>
      </c>
      <c r="B1" s="42"/>
      <c r="C1" s="42"/>
      <c r="D1" s="42"/>
      <c r="E1" s="42"/>
      <c r="F1" s="42"/>
      <c r="G1" s="42"/>
      <c r="H1" s="42"/>
      <c r="J1" s="26"/>
      <c r="L1" s="51" t="s">
        <v>90</v>
      </c>
      <c r="M1" s="42"/>
      <c r="N1" s="42"/>
      <c r="O1" s="42"/>
      <c r="P1" s="42"/>
      <c r="Q1" s="42"/>
      <c r="R1" s="42"/>
      <c r="S1" s="42"/>
    </row>
    <row r="2" spans="1:19" x14ac:dyDescent="0.3">
      <c r="A2" s="25" t="s">
        <v>24</v>
      </c>
      <c r="B2" s="25" t="s">
        <v>26</v>
      </c>
      <c r="C2" s="25" t="s">
        <v>29</v>
      </c>
      <c r="D2" s="25" t="s">
        <v>32</v>
      </c>
      <c r="E2" s="25" t="s">
        <v>35</v>
      </c>
      <c r="F2" s="25" t="s">
        <v>38</v>
      </c>
      <c r="G2" s="25" t="s">
        <v>41</v>
      </c>
      <c r="H2" s="25" t="s">
        <v>43</v>
      </c>
      <c r="J2" s="26"/>
      <c r="L2" s="27" t="s">
        <v>24</v>
      </c>
      <c r="M2" s="27" t="s">
        <v>26</v>
      </c>
      <c r="N2" s="27" t="s">
        <v>29</v>
      </c>
      <c r="O2" s="27" t="s">
        <v>32</v>
      </c>
      <c r="P2" s="27" t="s">
        <v>35</v>
      </c>
      <c r="Q2" s="27" t="s">
        <v>38</v>
      </c>
      <c r="R2" s="27" t="s">
        <v>41</v>
      </c>
      <c r="S2" s="27" t="s">
        <v>43</v>
      </c>
    </row>
    <row r="3" spans="1:19" x14ac:dyDescent="0.3">
      <c r="A3" s="28">
        <f>A_EndSem_E!Q3</f>
        <v>0</v>
      </c>
      <c r="B3" s="28">
        <f>A_EndSem_E!R3</f>
        <v>0</v>
      </c>
      <c r="C3" s="28">
        <f>A_EndSem_E!S3</f>
        <v>0</v>
      </c>
      <c r="D3" s="28">
        <f>A_EndSem_E!T3</f>
        <v>0</v>
      </c>
      <c r="E3" s="28">
        <f>A_EndSem_E!U3</f>
        <v>0</v>
      </c>
      <c r="F3" s="28">
        <f>A_EndSem_E!V3</f>
        <v>0</v>
      </c>
      <c r="G3" s="28">
        <f>A_EndSem_E!W3</f>
        <v>0</v>
      </c>
      <c r="H3" s="28">
        <f>A_EndSem_E!X3</f>
        <v>0</v>
      </c>
      <c r="J3" s="26"/>
      <c r="L3" s="25">
        <f t="shared" ref="L3:S4" si="0">SUM(A3)</f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  <c r="R3" s="25">
        <f t="shared" si="0"/>
        <v>0</v>
      </c>
      <c r="S3" s="25">
        <f t="shared" si="0"/>
        <v>0</v>
      </c>
    </row>
    <row r="4" spans="1:19" x14ac:dyDescent="0.3">
      <c r="A4" s="28">
        <f>A_EndSem_E!Q4</f>
        <v>0</v>
      </c>
      <c r="B4" s="28">
        <f>A_EndSem_E!R4</f>
        <v>0</v>
      </c>
      <c r="C4" s="28">
        <f>A_EndSem_E!S4</f>
        <v>0</v>
      </c>
      <c r="D4" s="28">
        <f>A_EndSem_E!T4</f>
        <v>0</v>
      </c>
      <c r="E4" s="28">
        <f>A_EndSem_E!U4</f>
        <v>0</v>
      </c>
      <c r="F4" s="28">
        <f>A_EndSem_E!V4</f>
        <v>0</v>
      </c>
      <c r="G4" s="28">
        <f>A_EndSem_E!W4</f>
        <v>0</v>
      </c>
      <c r="H4" s="28">
        <f>A_EndSem_E!X4</f>
        <v>0</v>
      </c>
      <c r="J4" s="26"/>
      <c r="L4" s="25">
        <f t="shared" si="0"/>
        <v>0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</row>
    <row r="5" spans="1:19" x14ac:dyDescent="0.3">
      <c r="J5" s="26"/>
    </row>
    <row r="6" spans="1:19" x14ac:dyDescent="0.3">
      <c r="A6" s="25" t="s">
        <v>24</v>
      </c>
      <c r="B6" s="25" t="s">
        <v>26</v>
      </c>
      <c r="C6" s="25" t="s">
        <v>29</v>
      </c>
      <c r="D6" s="25" t="s">
        <v>32</v>
      </c>
      <c r="E6" s="25" t="s">
        <v>35</v>
      </c>
      <c r="F6" s="25" t="s">
        <v>38</v>
      </c>
      <c r="G6" s="25" t="s">
        <v>41</v>
      </c>
      <c r="H6" s="25" t="s">
        <v>43</v>
      </c>
      <c r="J6" s="26"/>
      <c r="L6" s="27" t="s">
        <v>24</v>
      </c>
      <c r="M6" s="27" t="s">
        <v>26</v>
      </c>
      <c r="N6" s="27" t="s">
        <v>29</v>
      </c>
      <c r="O6" s="27" t="s">
        <v>32</v>
      </c>
      <c r="P6" s="27" t="s">
        <v>35</v>
      </c>
      <c r="Q6" s="27" t="s">
        <v>38</v>
      </c>
      <c r="R6" s="27" t="s">
        <v>41</v>
      </c>
      <c r="S6" s="27" t="s">
        <v>43</v>
      </c>
    </row>
    <row r="7" spans="1:19" x14ac:dyDescent="0.3">
      <c r="A7" s="25">
        <f>A_EndSem_E!Q11</f>
        <v>0</v>
      </c>
      <c r="B7" s="25">
        <f>A_EndSem_E!R11</f>
        <v>0</v>
      </c>
      <c r="C7" s="25">
        <f>A_EndSem_E!S11</f>
        <v>0</v>
      </c>
      <c r="D7" s="25">
        <f>A_EndSem_E!T11</f>
        <v>0</v>
      </c>
      <c r="E7" s="25">
        <f>A_EndSem_E!U11</f>
        <v>0</v>
      </c>
      <c r="F7" s="25">
        <f>A_EndSem_E!V11</f>
        <v>0</v>
      </c>
      <c r="G7" s="25">
        <f>A_EndSem_E!W11</f>
        <v>0</v>
      </c>
      <c r="H7" s="25">
        <f>A_EndSem_E!X11</f>
        <v>0</v>
      </c>
      <c r="J7" s="26"/>
      <c r="L7" s="25">
        <f t="shared" ref="L7:L53" si="1">SUM(A7)</f>
        <v>0</v>
      </c>
      <c r="M7" s="25">
        <f t="shared" ref="M7:M53" si="2">SUM(B7)</f>
        <v>0</v>
      </c>
      <c r="N7" s="25">
        <f t="shared" ref="N7:N53" si="3">SUM(C7)</f>
        <v>0</v>
      </c>
      <c r="O7" s="25">
        <f t="shared" ref="O7:O53" si="4">SUM(D7)</f>
        <v>0</v>
      </c>
      <c r="P7" s="25">
        <f t="shared" ref="P7:P53" si="5">SUM(E7)</f>
        <v>0</v>
      </c>
      <c r="Q7" s="25">
        <f t="shared" ref="Q7:Q53" si="6">SUM(F7)</f>
        <v>0</v>
      </c>
      <c r="R7" s="25">
        <f t="shared" ref="R7:R53" si="7">SUM(G7)</f>
        <v>0</v>
      </c>
      <c r="S7" s="25">
        <f t="shared" ref="S7:S53" si="8">SUM(H7)</f>
        <v>0</v>
      </c>
    </row>
    <row r="8" spans="1:19" x14ac:dyDescent="0.3">
      <c r="A8" s="25">
        <f>A_EndSem_E!Q12</f>
        <v>0</v>
      </c>
      <c r="B8" s="25">
        <f>A_EndSem_E!R12</f>
        <v>0</v>
      </c>
      <c r="C8" s="25">
        <f>A_EndSem_E!S12</f>
        <v>0</v>
      </c>
      <c r="D8" s="25">
        <f>A_EndSem_E!T12</f>
        <v>0</v>
      </c>
      <c r="E8" s="25">
        <f>A_EndSem_E!U12</f>
        <v>0</v>
      </c>
      <c r="F8" s="25">
        <f>A_EndSem_E!V12</f>
        <v>0</v>
      </c>
      <c r="G8" s="25">
        <f>A_EndSem_E!W12</f>
        <v>0</v>
      </c>
      <c r="H8" s="25">
        <f>A_EndSem_E!X12</f>
        <v>0</v>
      </c>
      <c r="J8" s="26"/>
      <c r="L8" s="25">
        <f t="shared" si="1"/>
        <v>0</v>
      </c>
      <c r="M8" s="25">
        <f t="shared" si="2"/>
        <v>0</v>
      </c>
      <c r="N8" s="25">
        <f t="shared" si="3"/>
        <v>0</v>
      </c>
      <c r="O8" s="25">
        <f t="shared" si="4"/>
        <v>0</v>
      </c>
      <c r="P8" s="25">
        <f t="shared" si="5"/>
        <v>0</v>
      </c>
      <c r="Q8" s="25">
        <f t="shared" si="6"/>
        <v>0</v>
      </c>
      <c r="R8" s="25">
        <f t="shared" si="7"/>
        <v>0</v>
      </c>
      <c r="S8" s="25">
        <f t="shared" si="8"/>
        <v>0</v>
      </c>
    </row>
    <row r="9" spans="1:19" x14ac:dyDescent="0.3">
      <c r="A9" s="25">
        <f>A_EndSem_E!Q13</f>
        <v>0</v>
      </c>
      <c r="B9" s="25">
        <f>A_EndSem_E!R13</f>
        <v>0</v>
      </c>
      <c r="C9" s="25">
        <f>A_EndSem_E!S13</f>
        <v>0</v>
      </c>
      <c r="D9" s="25">
        <f>A_EndSem_E!T13</f>
        <v>0</v>
      </c>
      <c r="E9" s="25">
        <f>A_EndSem_E!U13</f>
        <v>0</v>
      </c>
      <c r="F9" s="25">
        <f>A_EndSem_E!V13</f>
        <v>0</v>
      </c>
      <c r="G9" s="25">
        <f>A_EndSem_E!W13</f>
        <v>0</v>
      </c>
      <c r="H9" s="25">
        <f>A_EndSem_E!X13</f>
        <v>0</v>
      </c>
      <c r="J9" s="26"/>
      <c r="L9" s="25">
        <f t="shared" si="1"/>
        <v>0</v>
      </c>
      <c r="M9" s="25">
        <f t="shared" si="2"/>
        <v>0</v>
      </c>
      <c r="N9" s="25">
        <f t="shared" si="3"/>
        <v>0</v>
      </c>
      <c r="O9" s="25">
        <f t="shared" si="4"/>
        <v>0</v>
      </c>
      <c r="P9" s="25">
        <f t="shared" si="5"/>
        <v>0</v>
      </c>
      <c r="Q9" s="25">
        <f t="shared" si="6"/>
        <v>0</v>
      </c>
      <c r="R9" s="25">
        <f t="shared" si="7"/>
        <v>0</v>
      </c>
      <c r="S9" s="25">
        <f t="shared" si="8"/>
        <v>0</v>
      </c>
    </row>
    <row r="10" spans="1:19" x14ac:dyDescent="0.3">
      <c r="A10" s="25">
        <f>A_EndSem_E!Q14</f>
        <v>0</v>
      </c>
      <c r="B10" s="25">
        <f>A_EndSem_E!R14</f>
        <v>0</v>
      </c>
      <c r="C10" s="25">
        <f>A_EndSem_E!S14</f>
        <v>0</v>
      </c>
      <c r="D10" s="25">
        <f>A_EndSem_E!T14</f>
        <v>0</v>
      </c>
      <c r="E10" s="25">
        <f>A_EndSem_E!U14</f>
        <v>0</v>
      </c>
      <c r="F10" s="25">
        <f>A_EndSem_E!V14</f>
        <v>0</v>
      </c>
      <c r="G10" s="25">
        <f>A_EndSem_E!W14</f>
        <v>0</v>
      </c>
      <c r="H10" s="25">
        <f>A_EndSem_E!X14</f>
        <v>0</v>
      </c>
      <c r="J10" s="26"/>
      <c r="L10" s="25">
        <f t="shared" si="1"/>
        <v>0</v>
      </c>
      <c r="M10" s="25">
        <f t="shared" si="2"/>
        <v>0</v>
      </c>
      <c r="N10" s="25">
        <f t="shared" si="3"/>
        <v>0</v>
      </c>
      <c r="O10" s="25">
        <f t="shared" si="4"/>
        <v>0</v>
      </c>
      <c r="P10" s="25">
        <f t="shared" si="5"/>
        <v>0</v>
      </c>
      <c r="Q10" s="25">
        <f t="shared" si="6"/>
        <v>0</v>
      </c>
      <c r="R10" s="25">
        <f t="shared" si="7"/>
        <v>0</v>
      </c>
      <c r="S10" s="25">
        <f t="shared" si="8"/>
        <v>0</v>
      </c>
    </row>
    <row r="11" spans="1:19" x14ac:dyDescent="0.3">
      <c r="A11" s="25">
        <f>A_EndSem_E!Q15</f>
        <v>0</v>
      </c>
      <c r="B11" s="25">
        <f>A_EndSem_E!R15</f>
        <v>0</v>
      </c>
      <c r="C11" s="25">
        <f>A_EndSem_E!S15</f>
        <v>0</v>
      </c>
      <c r="D11" s="25">
        <f>A_EndSem_E!T15</f>
        <v>0</v>
      </c>
      <c r="E11" s="25">
        <f>A_EndSem_E!U15</f>
        <v>0</v>
      </c>
      <c r="F11" s="25">
        <f>A_EndSem_E!V15</f>
        <v>0</v>
      </c>
      <c r="G11" s="25">
        <f>A_EndSem_E!W15</f>
        <v>0</v>
      </c>
      <c r="H11" s="25">
        <f>A_EndSem_E!X15</f>
        <v>0</v>
      </c>
      <c r="J11" s="26"/>
      <c r="L11" s="25">
        <f t="shared" si="1"/>
        <v>0</v>
      </c>
      <c r="M11" s="25">
        <f t="shared" si="2"/>
        <v>0</v>
      </c>
      <c r="N11" s="25">
        <f t="shared" si="3"/>
        <v>0</v>
      </c>
      <c r="O11" s="25">
        <f t="shared" si="4"/>
        <v>0</v>
      </c>
      <c r="P11" s="25">
        <f t="shared" si="5"/>
        <v>0</v>
      </c>
      <c r="Q11" s="25">
        <f t="shared" si="6"/>
        <v>0</v>
      </c>
      <c r="R11" s="25">
        <f t="shared" si="7"/>
        <v>0</v>
      </c>
      <c r="S11" s="25">
        <f t="shared" si="8"/>
        <v>0</v>
      </c>
    </row>
    <row r="12" spans="1:19" x14ac:dyDescent="0.3">
      <c r="A12" s="25">
        <f>A_EndSem_E!Q16</f>
        <v>0</v>
      </c>
      <c r="B12" s="25">
        <f>A_EndSem_E!R16</f>
        <v>0</v>
      </c>
      <c r="C12" s="25">
        <f>A_EndSem_E!S16</f>
        <v>0</v>
      </c>
      <c r="D12" s="25">
        <f>A_EndSem_E!T16</f>
        <v>0</v>
      </c>
      <c r="E12" s="25">
        <f>A_EndSem_E!U16</f>
        <v>0</v>
      </c>
      <c r="F12" s="25">
        <f>A_EndSem_E!V16</f>
        <v>0</v>
      </c>
      <c r="G12" s="25">
        <f>A_EndSem_E!W16</f>
        <v>0</v>
      </c>
      <c r="H12" s="25">
        <f>A_EndSem_E!X16</f>
        <v>0</v>
      </c>
      <c r="J12" s="26"/>
      <c r="L12" s="25">
        <f t="shared" si="1"/>
        <v>0</v>
      </c>
      <c r="M12" s="25">
        <f t="shared" si="2"/>
        <v>0</v>
      </c>
      <c r="N12" s="25">
        <f t="shared" si="3"/>
        <v>0</v>
      </c>
      <c r="O12" s="25">
        <f t="shared" si="4"/>
        <v>0</v>
      </c>
      <c r="P12" s="25">
        <f t="shared" si="5"/>
        <v>0</v>
      </c>
      <c r="Q12" s="25">
        <f t="shared" si="6"/>
        <v>0</v>
      </c>
      <c r="R12" s="25">
        <f t="shared" si="7"/>
        <v>0</v>
      </c>
      <c r="S12" s="25">
        <f t="shared" si="8"/>
        <v>0</v>
      </c>
    </row>
    <row r="13" spans="1:19" x14ac:dyDescent="0.3">
      <c r="A13" s="25">
        <f>A_EndSem_E!Q17</f>
        <v>0</v>
      </c>
      <c r="B13" s="25">
        <f>A_EndSem_E!R17</f>
        <v>0</v>
      </c>
      <c r="C13" s="25">
        <f>A_EndSem_E!S17</f>
        <v>0</v>
      </c>
      <c r="D13" s="25">
        <f>A_EndSem_E!T17</f>
        <v>0</v>
      </c>
      <c r="E13" s="25">
        <f>A_EndSem_E!U17</f>
        <v>0</v>
      </c>
      <c r="F13" s="25">
        <f>A_EndSem_E!V17</f>
        <v>0</v>
      </c>
      <c r="G13" s="25">
        <f>A_EndSem_E!W17</f>
        <v>0</v>
      </c>
      <c r="H13" s="25">
        <f>A_EndSem_E!X17</f>
        <v>0</v>
      </c>
      <c r="J13" s="26"/>
      <c r="L13" s="25">
        <f t="shared" si="1"/>
        <v>0</v>
      </c>
      <c r="M13" s="25">
        <f t="shared" si="2"/>
        <v>0</v>
      </c>
      <c r="N13" s="25">
        <f t="shared" si="3"/>
        <v>0</v>
      </c>
      <c r="O13" s="25">
        <f t="shared" si="4"/>
        <v>0</v>
      </c>
      <c r="P13" s="25">
        <f t="shared" si="5"/>
        <v>0</v>
      </c>
      <c r="Q13" s="25">
        <f t="shared" si="6"/>
        <v>0</v>
      </c>
      <c r="R13" s="25">
        <f t="shared" si="7"/>
        <v>0</v>
      </c>
      <c r="S13" s="25">
        <f t="shared" si="8"/>
        <v>0</v>
      </c>
    </row>
    <row r="14" spans="1:19" x14ac:dyDescent="0.3">
      <c r="A14" s="25">
        <f>A_EndSem_E!Q18</f>
        <v>0</v>
      </c>
      <c r="B14" s="25">
        <f>A_EndSem_E!R18</f>
        <v>0</v>
      </c>
      <c r="C14" s="25">
        <f>A_EndSem_E!S18</f>
        <v>0</v>
      </c>
      <c r="D14" s="25">
        <f>A_EndSem_E!T18</f>
        <v>0</v>
      </c>
      <c r="E14" s="25">
        <f>A_EndSem_E!U18</f>
        <v>0</v>
      </c>
      <c r="F14" s="25">
        <f>A_EndSem_E!V18</f>
        <v>0</v>
      </c>
      <c r="G14" s="25">
        <f>A_EndSem_E!W18</f>
        <v>0</v>
      </c>
      <c r="H14" s="25">
        <f>A_EndSem_E!X18</f>
        <v>0</v>
      </c>
      <c r="J14" s="26"/>
      <c r="L14" s="25">
        <f t="shared" si="1"/>
        <v>0</v>
      </c>
      <c r="M14" s="25">
        <f t="shared" si="2"/>
        <v>0</v>
      </c>
      <c r="N14" s="25">
        <f t="shared" si="3"/>
        <v>0</v>
      </c>
      <c r="O14" s="25">
        <f t="shared" si="4"/>
        <v>0</v>
      </c>
      <c r="P14" s="25">
        <f t="shared" si="5"/>
        <v>0</v>
      </c>
      <c r="Q14" s="25">
        <f t="shared" si="6"/>
        <v>0</v>
      </c>
      <c r="R14" s="25">
        <f t="shared" si="7"/>
        <v>0</v>
      </c>
      <c r="S14" s="25">
        <f t="shared" si="8"/>
        <v>0</v>
      </c>
    </row>
    <row r="15" spans="1:19" x14ac:dyDescent="0.3">
      <c r="A15" s="25">
        <f>A_EndSem_E!Q19</f>
        <v>0</v>
      </c>
      <c r="B15" s="25">
        <f>A_EndSem_E!R19</f>
        <v>0</v>
      </c>
      <c r="C15" s="25">
        <f>A_EndSem_E!S19</f>
        <v>0</v>
      </c>
      <c r="D15" s="25">
        <f>A_EndSem_E!T19</f>
        <v>0</v>
      </c>
      <c r="E15" s="25">
        <f>A_EndSem_E!U19</f>
        <v>0</v>
      </c>
      <c r="F15" s="25">
        <f>A_EndSem_E!V19</f>
        <v>0</v>
      </c>
      <c r="G15" s="25">
        <f>A_EndSem_E!W19</f>
        <v>0</v>
      </c>
      <c r="H15" s="25">
        <f>A_EndSem_E!X19</f>
        <v>0</v>
      </c>
      <c r="J15" s="26"/>
      <c r="L15" s="25">
        <f t="shared" si="1"/>
        <v>0</v>
      </c>
      <c r="M15" s="25">
        <f t="shared" si="2"/>
        <v>0</v>
      </c>
      <c r="N15" s="25">
        <f t="shared" si="3"/>
        <v>0</v>
      </c>
      <c r="O15" s="25">
        <f t="shared" si="4"/>
        <v>0</v>
      </c>
      <c r="P15" s="25">
        <f t="shared" si="5"/>
        <v>0</v>
      </c>
      <c r="Q15" s="25">
        <f t="shared" si="6"/>
        <v>0</v>
      </c>
      <c r="R15" s="25">
        <f t="shared" si="7"/>
        <v>0</v>
      </c>
      <c r="S15" s="25">
        <f t="shared" si="8"/>
        <v>0</v>
      </c>
    </row>
    <row r="16" spans="1:19" x14ac:dyDescent="0.3">
      <c r="A16" s="25">
        <f>A_EndSem_E!Q20</f>
        <v>0</v>
      </c>
      <c r="B16" s="25">
        <f>A_EndSem_E!R20</f>
        <v>0</v>
      </c>
      <c r="C16" s="25">
        <f>A_EndSem_E!S20</f>
        <v>0</v>
      </c>
      <c r="D16" s="25">
        <f>A_EndSem_E!T20</f>
        <v>0</v>
      </c>
      <c r="E16" s="25">
        <f>A_EndSem_E!U20</f>
        <v>0</v>
      </c>
      <c r="F16" s="25">
        <f>A_EndSem_E!V20</f>
        <v>0</v>
      </c>
      <c r="G16" s="25">
        <f>A_EndSem_E!W20</f>
        <v>0</v>
      </c>
      <c r="H16" s="25">
        <f>A_EndSem_E!X20</f>
        <v>0</v>
      </c>
      <c r="J16" s="26"/>
      <c r="L16" s="25">
        <f t="shared" si="1"/>
        <v>0</v>
      </c>
      <c r="M16" s="25">
        <f t="shared" si="2"/>
        <v>0</v>
      </c>
      <c r="N16" s="25">
        <f t="shared" si="3"/>
        <v>0</v>
      </c>
      <c r="O16" s="25">
        <f t="shared" si="4"/>
        <v>0</v>
      </c>
      <c r="P16" s="25">
        <f t="shared" si="5"/>
        <v>0</v>
      </c>
      <c r="Q16" s="25">
        <f t="shared" si="6"/>
        <v>0</v>
      </c>
      <c r="R16" s="25">
        <f t="shared" si="7"/>
        <v>0</v>
      </c>
      <c r="S16" s="25">
        <f t="shared" si="8"/>
        <v>0</v>
      </c>
    </row>
    <row r="17" spans="1:19" x14ac:dyDescent="0.3">
      <c r="A17" s="25">
        <f>A_EndSem_E!Q21</f>
        <v>0</v>
      </c>
      <c r="B17" s="25">
        <f>A_EndSem_E!R21</f>
        <v>0</v>
      </c>
      <c r="C17" s="25">
        <f>A_EndSem_E!S21</f>
        <v>0</v>
      </c>
      <c r="D17" s="25">
        <f>A_EndSem_E!T21</f>
        <v>0</v>
      </c>
      <c r="E17" s="25">
        <f>A_EndSem_E!U21</f>
        <v>0</v>
      </c>
      <c r="F17" s="25">
        <f>A_EndSem_E!V21</f>
        <v>0</v>
      </c>
      <c r="G17" s="25">
        <f>A_EndSem_E!W21</f>
        <v>0</v>
      </c>
      <c r="H17" s="25">
        <f>A_EndSem_E!X21</f>
        <v>0</v>
      </c>
      <c r="J17" s="26"/>
      <c r="L17" s="25">
        <f t="shared" si="1"/>
        <v>0</v>
      </c>
      <c r="M17" s="25">
        <f t="shared" si="2"/>
        <v>0</v>
      </c>
      <c r="N17" s="25">
        <f t="shared" si="3"/>
        <v>0</v>
      </c>
      <c r="O17" s="25">
        <f t="shared" si="4"/>
        <v>0</v>
      </c>
      <c r="P17" s="25">
        <f t="shared" si="5"/>
        <v>0</v>
      </c>
      <c r="Q17" s="25">
        <f t="shared" si="6"/>
        <v>0</v>
      </c>
      <c r="R17" s="25">
        <f t="shared" si="7"/>
        <v>0</v>
      </c>
      <c r="S17" s="25">
        <f t="shared" si="8"/>
        <v>0</v>
      </c>
    </row>
    <row r="18" spans="1:19" x14ac:dyDescent="0.3">
      <c r="A18" s="25">
        <f>A_EndSem_E!Q22</f>
        <v>0</v>
      </c>
      <c r="B18" s="25">
        <f>A_EndSem_E!R22</f>
        <v>0</v>
      </c>
      <c r="C18" s="25">
        <f>A_EndSem_E!S22</f>
        <v>0</v>
      </c>
      <c r="D18" s="25">
        <f>A_EndSem_E!T22</f>
        <v>0</v>
      </c>
      <c r="E18" s="25">
        <f>A_EndSem_E!U22</f>
        <v>0</v>
      </c>
      <c r="F18" s="25">
        <f>A_EndSem_E!V22</f>
        <v>0</v>
      </c>
      <c r="G18" s="25">
        <f>A_EndSem_E!W22</f>
        <v>0</v>
      </c>
      <c r="H18" s="25">
        <f>A_EndSem_E!X22</f>
        <v>0</v>
      </c>
      <c r="J18" s="26"/>
      <c r="L18" s="25">
        <f t="shared" si="1"/>
        <v>0</v>
      </c>
      <c r="M18" s="25">
        <f t="shared" si="2"/>
        <v>0</v>
      </c>
      <c r="N18" s="25">
        <f t="shared" si="3"/>
        <v>0</v>
      </c>
      <c r="O18" s="25">
        <f t="shared" si="4"/>
        <v>0</v>
      </c>
      <c r="P18" s="25">
        <f t="shared" si="5"/>
        <v>0</v>
      </c>
      <c r="Q18" s="25">
        <f t="shared" si="6"/>
        <v>0</v>
      </c>
      <c r="R18" s="25">
        <f t="shared" si="7"/>
        <v>0</v>
      </c>
      <c r="S18" s="25">
        <f t="shared" si="8"/>
        <v>0</v>
      </c>
    </row>
    <row r="19" spans="1:19" x14ac:dyDescent="0.3">
      <c r="A19" s="25">
        <f>A_EndSem_E!Q23</f>
        <v>0</v>
      </c>
      <c r="B19" s="25">
        <f>A_EndSem_E!R23</f>
        <v>0</v>
      </c>
      <c r="C19" s="25">
        <f>A_EndSem_E!S23</f>
        <v>0</v>
      </c>
      <c r="D19" s="25">
        <f>A_EndSem_E!T23</f>
        <v>0</v>
      </c>
      <c r="E19" s="25">
        <f>A_EndSem_E!U23</f>
        <v>0</v>
      </c>
      <c r="F19" s="25">
        <f>A_EndSem_E!V23</f>
        <v>0</v>
      </c>
      <c r="G19" s="25">
        <f>A_EndSem_E!W23</f>
        <v>0</v>
      </c>
      <c r="H19" s="25">
        <f>A_EndSem_E!X23</f>
        <v>0</v>
      </c>
      <c r="J19" s="26"/>
      <c r="L19" s="25">
        <f t="shared" si="1"/>
        <v>0</v>
      </c>
      <c r="M19" s="25">
        <f t="shared" si="2"/>
        <v>0</v>
      </c>
      <c r="N19" s="25">
        <f t="shared" si="3"/>
        <v>0</v>
      </c>
      <c r="O19" s="25">
        <f t="shared" si="4"/>
        <v>0</v>
      </c>
      <c r="P19" s="25">
        <f t="shared" si="5"/>
        <v>0</v>
      </c>
      <c r="Q19" s="25">
        <f t="shared" si="6"/>
        <v>0</v>
      </c>
      <c r="R19" s="25">
        <f t="shared" si="7"/>
        <v>0</v>
      </c>
      <c r="S19" s="25">
        <f t="shared" si="8"/>
        <v>0</v>
      </c>
    </row>
    <row r="20" spans="1:19" x14ac:dyDescent="0.3">
      <c r="A20" s="25">
        <f>A_EndSem_E!Q24</f>
        <v>0</v>
      </c>
      <c r="B20" s="25">
        <f>A_EndSem_E!R24</f>
        <v>0</v>
      </c>
      <c r="C20" s="25">
        <f>A_EndSem_E!S24</f>
        <v>0</v>
      </c>
      <c r="D20" s="25">
        <f>A_EndSem_E!T24</f>
        <v>0</v>
      </c>
      <c r="E20" s="25">
        <f>A_EndSem_E!U24</f>
        <v>0</v>
      </c>
      <c r="F20" s="25">
        <f>A_EndSem_E!V24</f>
        <v>0</v>
      </c>
      <c r="G20" s="25">
        <f>A_EndSem_E!W24</f>
        <v>0</v>
      </c>
      <c r="H20" s="25">
        <f>A_EndSem_E!X24</f>
        <v>0</v>
      </c>
      <c r="J20" s="26"/>
      <c r="L20" s="25">
        <f t="shared" si="1"/>
        <v>0</v>
      </c>
      <c r="M20" s="25">
        <f t="shared" si="2"/>
        <v>0</v>
      </c>
      <c r="N20" s="25">
        <f t="shared" si="3"/>
        <v>0</v>
      </c>
      <c r="O20" s="25">
        <f t="shared" si="4"/>
        <v>0</v>
      </c>
      <c r="P20" s="25">
        <f t="shared" si="5"/>
        <v>0</v>
      </c>
      <c r="Q20" s="25">
        <f t="shared" si="6"/>
        <v>0</v>
      </c>
      <c r="R20" s="25">
        <f t="shared" si="7"/>
        <v>0</v>
      </c>
      <c r="S20" s="25">
        <f t="shared" si="8"/>
        <v>0</v>
      </c>
    </row>
    <row r="21" spans="1:19" x14ac:dyDescent="0.3">
      <c r="A21" s="25">
        <f>A_EndSem_E!Q25</f>
        <v>0</v>
      </c>
      <c r="B21" s="25">
        <f>A_EndSem_E!R25</f>
        <v>0</v>
      </c>
      <c r="C21" s="25">
        <f>A_EndSem_E!S25</f>
        <v>0</v>
      </c>
      <c r="D21" s="25">
        <f>A_EndSem_E!T25</f>
        <v>0</v>
      </c>
      <c r="E21" s="25">
        <f>A_EndSem_E!U25</f>
        <v>0</v>
      </c>
      <c r="F21" s="25">
        <f>A_EndSem_E!V25</f>
        <v>0</v>
      </c>
      <c r="G21" s="25">
        <f>A_EndSem_E!W25</f>
        <v>0</v>
      </c>
      <c r="H21" s="25">
        <f>A_EndSem_E!X25</f>
        <v>0</v>
      </c>
      <c r="J21" s="26"/>
      <c r="L21" s="25">
        <f t="shared" si="1"/>
        <v>0</v>
      </c>
      <c r="M21" s="25">
        <f t="shared" si="2"/>
        <v>0</v>
      </c>
      <c r="N21" s="25">
        <f t="shared" si="3"/>
        <v>0</v>
      </c>
      <c r="O21" s="25">
        <f t="shared" si="4"/>
        <v>0</v>
      </c>
      <c r="P21" s="25">
        <f t="shared" si="5"/>
        <v>0</v>
      </c>
      <c r="Q21" s="25">
        <f t="shared" si="6"/>
        <v>0</v>
      </c>
      <c r="R21" s="25">
        <f t="shared" si="7"/>
        <v>0</v>
      </c>
      <c r="S21" s="25">
        <f t="shared" si="8"/>
        <v>0</v>
      </c>
    </row>
    <row r="22" spans="1:19" x14ac:dyDescent="0.3">
      <c r="A22" s="25">
        <f>A_EndSem_E!Q26</f>
        <v>0</v>
      </c>
      <c r="B22" s="25">
        <f>A_EndSem_E!R26</f>
        <v>0</v>
      </c>
      <c r="C22" s="25">
        <f>A_EndSem_E!S26</f>
        <v>0</v>
      </c>
      <c r="D22" s="25">
        <f>A_EndSem_E!T26</f>
        <v>0</v>
      </c>
      <c r="E22" s="25">
        <f>A_EndSem_E!U26</f>
        <v>0</v>
      </c>
      <c r="F22" s="25">
        <f>A_EndSem_E!V26</f>
        <v>0</v>
      </c>
      <c r="G22" s="25">
        <f>A_EndSem_E!W26</f>
        <v>0</v>
      </c>
      <c r="H22" s="25">
        <f>A_EndSem_E!X26</f>
        <v>0</v>
      </c>
      <c r="J22" s="26"/>
      <c r="L22" s="25">
        <f t="shared" si="1"/>
        <v>0</v>
      </c>
      <c r="M22" s="25">
        <f t="shared" si="2"/>
        <v>0</v>
      </c>
      <c r="N22" s="25">
        <f t="shared" si="3"/>
        <v>0</v>
      </c>
      <c r="O22" s="25">
        <f t="shared" si="4"/>
        <v>0</v>
      </c>
      <c r="P22" s="25">
        <f t="shared" si="5"/>
        <v>0</v>
      </c>
      <c r="Q22" s="25">
        <f t="shared" si="6"/>
        <v>0</v>
      </c>
      <c r="R22" s="25">
        <f t="shared" si="7"/>
        <v>0</v>
      </c>
      <c r="S22" s="25">
        <f t="shared" si="8"/>
        <v>0</v>
      </c>
    </row>
    <row r="23" spans="1:19" x14ac:dyDescent="0.3">
      <c r="A23" s="25">
        <f>A_EndSem_E!Q27</f>
        <v>0</v>
      </c>
      <c r="B23" s="25">
        <f>A_EndSem_E!R27</f>
        <v>0</v>
      </c>
      <c r="C23" s="25">
        <f>A_EndSem_E!S27</f>
        <v>0</v>
      </c>
      <c r="D23" s="25">
        <f>A_EndSem_E!T27</f>
        <v>0</v>
      </c>
      <c r="E23" s="25">
        <f>A_EndSem_E!U27</f>
        <v>0</v>
      </c>
      <c r="F23" s="25">
        <f>A_EndSem_E!V27</f>
        <v>0</v>
      </c>
      <c r="G23" s="25">
        <f>A_EndSem_E!W27</f>
        <v>0</v>
      </c>
      <c r="H23" s="25">
        <f>A_EndSem_E!X27</f>
        <v>0</v>
      </c>
      <c r="J23" s="26"/>
      <c r="L23" s="25">
        <f t="shared" si="1"/>
        <v>0</v>
      </c>
      <c r="M23" s="25">
        <f t="shared" si="2"/>
        <v>0</v>
      </c>
      <c r="N23" s="25">
        <f t="shared" si="3"/>
        <v>0</v>
      </c>
      <c r="O23" s="25">
        <f t="shared" si="4"/>
        <v>0</v>
      </c>
      <c r="P23" s="25">
        <f t="shared" si="5"/>
        <v>0</v>
      </c>
      <c r="Q23" s="25">
        <f t="shared" si="6"/>
        <v>0</v>
      </c>
      <c r="R23" s="25">
        <f t="shared" si="7"/>
        <v>0</v>
      </c>
      <c r="S23" s="25">
        <f t="shared" si="8"/>
        <v>0</v>
      </c>
    </row>
    <row r="24" spans="1:19" x14ac:dyDescent="0.3">
      <c r="A24" s="25">
        <f>A_EndSem_E!Q28</f>
        <v>0</v>
      </c>
      <c r="B24" s="25">
        <f>A_EndSem_E!R28</f>
        <v>0</v>
      </c>
      <c r="C24" s="25">
        <f>A_EndSem_E!S28</f>
        <v>0</v>
      </c>
      <c r="D24" s="25">
        <f>A_EndSem_E!T28</f>
        <v>0</v>
      </c>
      <c r="E24" s="25">
        <f>A_EndSem_E!U28</f>
        <v>0</v>
      </c>
      <c r="F24" s="25">
        <f>A_EndSem_E!V28</f>
        <v>0</v>
      </c>
      <c r="G24" s="25">
        <f>A_EndSem_E!W28</f>
        <v>0</v>
      </c>
      <c r="H24" s="25">
        <f>A_EndSem_E!X28</f>
        <v>0</v>
      </c>
      <c r="J24" s="26"/>
      <c r="L24" s="25">
        <f t="shared" si="1"/>
        <v>0</v>
      </c>
      <c r="M24" s="25">
        <f t="shared" si="2"/>
        <v>0</v>
      </c>
      <c r="N24" s="25">
        <f t="shared" si="3"/>
        <v>0</v>
      </c>
      <c r="O24" s="25">
        <f t="shared" si="4"/>
        <v>0</v>
      </c>
      <c r="P24" s="25">
        <f t="shared" si="5"/>
        <v>0</v>
      </c>
      <c r="Q24" s="25">
        <f t="shared" si="6"/>
        <v>0</v>
      </c>
      <c r="R24" s="25">
        <f t="shared" si="7"/>
        <v>0</v>
      </c>
      <c r="S24" s="25">
        <f t="shared" si="8"/>
        <v>0</v>
      </c>
    </row>
    <row r="25" spans="1:19" x14ac:dyDescent="0.3">
      <c r="A25" s="25">
        <f>A_EndSem_E!Q29</f>
        <v>0</v>
      </c>
      <c r="B25" s="25">
        <f>A_EndSem_E!R29</f>
        <v>0</v>
      </c>
      <c r="C25" s="25">
        <f>A_EndSem_E!S29</f>
        <v>0</v>
      </c>
      <c r="D25" s="25">
        <f>A_EndSem_E!T29</f>
        <v>0</v>
      </c>
      <c r="E25" s="25">
        <f>A_EndSem_E!U29</f>
        <v>0</v>
      </c>
      <c r="F25" s="25">
        <f>A_EndSem_E!V29</f>
        <v>0</v>
      </c>
      <c r="G25" s="25">
        <f>A_EndSem_E!W29</f>
        <v>0</v>
      </c>
      <c r="H25" s="25">
        <f>A_EndSem_E!X29</f>
        <v>0</v>
      </c>
      <c r="J25" s="26"/>
      <c r="L25" s="25">
        <f t="shared" si="1"/>
        <v>0</v>
      </c>
      <c r="M25" s="25">
        <f t="shared" si="2"/>
        <v>0</v>
      </c>
      <c r="N25" s="25">
        <f t="shared" si="3"/>
        <v>0</v>
      </c>
      <c r="O25" s="25">
        <f t="shared" si="4"/>
        <v>0</v>
      </c>
      <c r="P25" s="25">
        <f t="shared" si="5"/>
        <v>0</v>
      </c>
      <c r="Q25" s="25">
        <f t="shared" si="6"/>
        <v>0</v>
      </c>
      <c r="R25" s="25">
        <f t="shared" si="7"/>
        <v>0</v>
      </c>
      <c r="S25" s="25">
        <f t="shared" si="8"/>
        <v>0</v>
      </c>
    </row>
    <row r="26" spans="1:19" x14ac:dyDescent="0.3">
      <c r="A26" s="25">
        <f>A_EndSem_E!Q30</f>
        <v>0</v>
      </c>
      <c r="B26" s="25">
        <f>A_EndSem_E!R30</f>
        <v>0</v>
      </c>
      <c r="C26" s="25">
        <f>A_EndSem_E!S30</f>
        <v>0</v>
      </c>
      <c r="D26" s="25">
        <f>A_EndSem_E!T30</f>
        <v>0</v>
      </c>
      <c r="E26" s="25">
        <f>A_EndSem_E!U30</f>
        <v>0</v>
      </c>
      <c r="F26" s="25">
        <f>A_EndSem_E!V30</f>
        <v>0</v>
      </c>
      <c r="G26" s="25">
        <f>A_EndSem_E!W30</f>
        <v>0</v>
      </c>
      <c r="H26" s="25">
        <f>A_EndSem_E!X30</f>
        <v>0</v>
      </c>
      <c r="J26" s="26"/>
      <c r="L26" s="25">
        <f t="shared" si="1"/>
        <v>0</v>
      </c>
      <c r="M26" s="25">
        <f t="shared" si="2"/>
        <v>0</v>
      </c>
      <c r="N26" s="25">
        <f t="shared" si="3"/>
        <v>0</v>
      </c>
      <c r="O26" s="25">
        <f t="shared" si="4"/>
        <v>0</v>
      </c>
      <c r="P26" s="25">
        <f t="shared" si="5"/>
        <v>0</v>
      </c>
      <c r="Q26" s="25">
        <f t="shared" si="6"/>
        <v>0</v>
      </c>
      <c r="R26" s="25">
        <f t="shared" si="7"/>
        <v>0</v>
      </c>
      <c r="S26" s="25">
        <f t="shared" si="8"/>
        <v>0</v>
      </c>
    </row>
    <row r="27" spans="1:19" x14ac:dyDescent="0.3">
      <c r="A27" s="25">
        <f>A_EndSem_E!Q31</f>
        <v>0</v>
      </c>
      <c r="B27" s="25">
        <f>A_EndSem_E!R31</f>
        <v>0</v>
      </c>
      <c r="C27" s="25">
        <f>A_EndSem_E!S31</f>
        <v>0</v>
      </c>
      <c r="D27" s="25">
        <f>A_EndSem_E!T31</f>
        <v>0</v>
      </c>
      <c r="E27" s="25">
        <f>A_EndSem_E!U31</f>
        <v>0</v>
      </c>
      <c r="F27" s="25">
        <f>A_EndSem_E!V31</f>
        <v>0</v>
      </c>
      <c r="G27" s="25">
        <f>A_EndSem_E!W31</f>
        <v>0</v>
      </c>
      <c r="H27" s="25">
        <f>A_EndSem_E!X31</f>
        <v>0</v>
      </c>
      <c r="J27" s="26"/>
      <c r="L27" s="25">
        <f t="shared" si="1"/>
        <v>0</v>
      </c>
      <c r="M27" s="25">
        <f t="shared" si="2"/>
        <v>0</v>
      </c>
      <c r="N27" s="25">
        <f t="shared" si="3"/>
        <v>0</v>
      </c>
      <c r="O27" s="25">
        <f t="shared" si="4"/>
        <v>0</v>
      </c>
      <c r="P27" s="25">
        <f t="shared" si="5"/>
        <v>0</v>
      </c>
      <c r="Q27" s="25">
        <f t="shared" si="6"/>
        <v>0</v>
      </c>
      <c r="R27" s="25">
        <f t="shared" si="7"/>
        <v>0</v>
      </c>
      <c r="S27" s="25">
        <f t="shared" si="8"/>
        <v>0</v>
      </c>
    </row>
    <row r="28" spans="1:19" x14ac:dyDescent="0.3">
      <c r="A28" s="25">
        <f>A_EndSem_E!Q32</f>
        <v>0</v>
      </c>
      <c r="B28" s="25">
        <f>A_EndSem_E!R32</f>
        <v>0</v>
      </c>
      <c r="C28" s="25">
        <f>A_EndSem_E!S32</f>
        <v>0</v>
      </c>
      <c r="D28" s="25">
        <f>A_EndSem_E!T32</f>
        <v>0</v>
      </c>
      <c r="E28" s="25">
        <f>A_EndSem_E!U32</f>
        <v>0</v>
      </c>
      <c r="F28" s="25">
        <f>A_EndSem_E!V32</f>
        <v>0</v>
      </c>
      <c r="G28" s="25">
        <f>A_EndSem_E!W32</f>
        <v>0</v>
      </c>
      <c r="H28" s="25">
        <f>A_EndSem_E!X32</f>
        <v>0</v>
      </c>
      <c r="J28" s="26"/>
      <c r="L28" s="25">
        <f t="shared" si="1"/>
        <v>0</v>
      </c>
      <c r="M28" s="25">
        <f t="shared" si="2"/>
        <v>0</v>
      </c>
      <c r="N28" s="25">
        <f t="shared" si="3"/>
        <v>0</v>
      </c>
      <c r="O28" s="25">
        <f t="shared" si="4"/>
        <v>0</v>
      </c>
      <c r="P28" s="25">
        <f t="shared" si="5"/>
        <v>0</v>
      </c>
      <c r="Q28" s="25">
        <f t="shared" si="6"/>
        <v>0</v>
      </c>
      <c r="R28" s="25">
        <f t="shared" si="7"/>
        <v>0</v>
      </c>
      <c r="S28" s="25">
        <f t="shared" si="8"/>
        <v>0</v>
      </c>
    </row>
    <row r="29" spans="1:19" x14ac:dyDescent="0.3">
      <c r="A29" s="25">
        <f>A_EndSem_E!Q33</f>
        <v>0</v>
      </c>
      <c r="B29" s="25">
        <f>A_EndSem_E!R33</f>
        <v>0</v>
      </c>
      <c r="C29" s="25">
        <f>A_EndSem_E!S33</f>
        <v>0</v>
      </c>
      <c r="D29" s="25">
        <f>A_EndSem_E!T33</f>
        <v>0</v>
      </c>
      <c r="E29" s="25">
        <f>A_EndSem_E!U33</f>
        <v>0</v>
      </c>
      <c r="F29" s="25">
        <f>A_EndSem_E!V33</f>
        <v>0</v>
      </c>
      <c r="G29" s="25">
        <f>A_EndSem_E!W33</f>
        <v>0</v>
      </c>
      <c r="H29" s="25">
        <f>A_EndSem_E!X33</f>
        <v>0</v>
      </c>
      <c r="J29" s="26"/>
      <c r="L29" s="25">
        <f t="shared" si="1"/>
        <v>0</v>
      </c>
      <c r="M29" s="25">
        <f t="shared" si="2"/>
        <v>0</v>
      </c>
      <c r="N29" s="25">
        <f t="shared" si="3"/>
        <v>0</v>
      </c>
      <c r="O29" s="25">
        <f t="shared" si="4"/>
        <v>0</v>
      </c>
      <c r="P29" s="25">
        <f t="shared" si="5"/>
        <v>0</v>
      </c>
      <c r="Q29" s="25">
        <f t="shared" si="6"/>
        <v>0</v>
      </c>
      <c r="R29" s="25">
        <f t="shared" si="7"/>
        <v>0</v>
      </c>
      <c r="S29" s="25">
        <f t="shared" si="8"/>
        <v>0</v>
      </c>
    </row>
    <row r="30" spans="1:19" x14ac:dyDescent="0.3">
      <c r="A30" s="25">
        <f>A_EndSem_E!Q34</f>
        <v>0</v>
      </c>
      <c r="B30" s="25">
        <f>A_EndSem_E!R34</f>
        <v>0</v>
      </c>
      <c r="C30" s="25">
        <f>A_EndSem_E!S34</f>
        <v>0</v>
      </c>
      <c r="D30" s="25">
        <f>A_EndSem_E!T34</f>
        <v>0</v>
      </c>
      <c r="E30" s="25">
        <f>A_EndSem_E!U34</f>
        <v>0</v>
      </c>
      <c r="F30" s="25">
        <f>A_EndSem_E!V34</f>
        <v>0</v>
      </c>
      <c r="G30" s="25">
        <f>A_EndSem_E!W34</f>
        <v>0</v>
      </c>
      <c r="H30" s="25">
        <f>A_EndSem_E!X34</f>
        <v>0</v>
      </c>
      <c r="J30" s="26"/>
      <c r="L30" s="25">
        <f t="shared" si="1"/>
        <v>0</v>
      </c>
      <c r="M30" s="25">
        <f t="shared" si="2"/>
        <v>0</v>
      </c>
      <c r="N30" s="25">
        <f t="shared" si="3"/>
        <v>0</v>
      </c>
      <c r="O30" s="25">
        <f t="shared" si="4"/>
        <v>0</v>
      </c>
      <c r="P30" s="25">
        <f t="shared" si="5"/>
        <v>0</v>
      </c>
      <c r="Q30" s="25">
        <f t="shared" si="6"/>
        <v>0</v>
      </c>
      <c r="R30" s="25">
        <f t="shared" si="7"/>
        <v>0</v>
      </c>
      <c r="S30" s="25">
        <f t="shared" si="8"/>
        <v>0</v>
      </c>
    </row>
    <row r="31" spans="1:19" x14ac:dyDescent="0.3">
      <c r="A31" s="25">
        <f>A_EndSem_E!Q35</f>
        <v>0</v>
      </c>
      <c r="B31" s="25">
        <f>A_EndSem_E!R35</f>
        <v>0</v>
      </c>
      <c r="C31" s="25">
        <f>A_EndSem_E!S35</f>
        <v>0</v>
      </c>
      <c r="D31" s="25">
        <f>A_EndSem_E!T35</f>
        <v>0</v>
      </c>
      <c r="E31" s="25">
        <f>A_EndSem_E!U35</f>
        <v>0</v>
      </c>
      <c r="F31" s="25">
        <f>A_EndSem_E!V35</f>
        <v>0</v>
      </c>
      <c r="G31" s="25">
        <f>A_EndSem_E!W35</f>
        <v>0</v>
      </c>
      <c r="H31" s="25">
        <f>A_EndSem_E!X35</f>
        <v>0</v>
      </c>
      <c r="J31" s="26"/>
      <c r="L31" s="25">
        <f t="shared" si="1"/>
        <v>0</v>
      </c>
      <c r="M31" s="25">
        <f t="shared" si="2"/>
        <v>0</v>
      </c>
      <c r="N31" s="25">
        <f t="shared" si="3"/>
        <v>0</v>
      </c>
      <c r="O31" s="25">
        <f t="shared" si="4"/>
        <v>0</v>
      </c>
      <c r="P31" s="25">
        <f t="shared" si="5"/>
        <v>0</v>
      </c>
      <c r="Q31" s="25">
        <f t="shared" si="6"/>
        <v>0</v>
      </c>
      <c r="R31" s="25">
        <f t="shared" si="7"/>
        <v>0</v>
      </c>
      <c r="S31" s="25">
        <f t="shared" si="8"/>
        <v>0</v>
      </c>
    </row>
    <row r="32" spans="1:19" x14ac:dyDescent="0.3">
      <c r="A32" s="25">
        <f>A_EndSem_E!Q36</f>
        <v>0</v>
      </c>
      <c r="B32" s="25">
        <f>A_EndSem_E!R36</f>
        <v>0</v>
      </c>
      <c r="C32" s="25">
        <f>A_EndSem_E!S36</f>
        <v>0</v>
      </c>
      <c r="D32" s="25">
        <f>A_EndSem_E!T36</f>
        <v>0</v>
      </c>
      <c r="E32" s="25">
        <f>A_EndSem_E!U36</f>
        <v>0</v>
      </c>
      <c r="F32" s="25">
        <f>A_EndSem_E!V36</f>
        <v>0</v>
      </c>
      <c r="G32" s="25">
        <f>A_EndSem_E!W36</f>
        <v>0</v>
      </c>
      <c r="H32" s="25">
        <f>A_EndSem_E!X36</f>
        <v>0</v>
      </c>
      <c r="J32" s="26"/>
      <c r="L32" s="25">
        <f t="shared" si="1"/>
        <v>0</v>
      </c>
      <c r="M32" s="25">
        <f t="shared" si="2"/>
        <v>0</v>
      </c>
      <c r="N32" s="25">
        <f t="shared" si="3"/>
        <v>0</v>
      </c>
      <c r="O32" s="25">
        <f t="shared" si="4"/>
        <v>0</v>
      </c>
      <c r="P32" s="25">
        <f t="shared" si="5"/>
        <v>0</v>
      </c>
      <c r="Q32" s="25">
        <f t="shared" si="6"/>
        <v>0</v>
      </c>
      <c r="R32" s="25">
        <f t="shared" si="7"/>
        <v>0</v>
      </c>
      <c r="S32" s="25">
        <f t="shared" si="8"/>
        <v>0</v>
      </c>
    </row>
    <row r="33" spans="1:19" x14ac:dyDescent="0.3">
      <c r="A33" s="25">
        <f>A_EndSem_E!Q37</f>
        <v>0</v>
      </c>
      <c r="B33" s="25">
        <f>A_EndSem_E!R37</f>
        <v>0</v>
      </c>
      <c r="C33" s="25">
        <f>A_EndSem_E!S37</f>
        <v>0</v>
      </c>
      <c r="D33" s="25">
        <f>A_EndSem_E!T37</f>
        <v>0</v>
      </c>
      <c r="E33" s="25">
        <f>A_EndSem_E!U37</f>
        <v>0</v>
      </c>
      <c r="F33" s="25">
        <f>A_EndSem_E!V37</f>
        <v>0</v>
      </c>
      <c r="G33" s="25">
        <f>A_EndSem_E!W37</f>
        <v>0</v>
      </c>
      <c r="H33" s="25">
        <f>A_EndSem_E!X37</f>
        <v>0</v>
      </c>
      <c r="J33" s="26"/>
      <c r="L33" s="25">
        <f t="shared" si="1"/>
        <v>0</v>
      </c>
      <c r="M33" s="25">
        <f t="shared" si="2"/>
        <v>0</v>
      </c>
      <c r="N33" s="25">
        <f t="shared" si="3"/>
        <v>0</v>
      </c>
      <c r="O33" s="25">
        <f t="shared" si="4"/>
        <v>0</v>
      </c>
      <c r="P33" s="25">
        <f t="shared" si="5"/>
        <v>0</v>
      </c>
      <c r="Q33" s="25">
        <f t="shared" si="6"/>
        <v>0</v>
      </c>
      <c r="R33" s="25">
        <f t="shared" si="7"/>
        <v>0</v>
      </c>
      <c r="S33" s="25">
        <f t="shared" si="8"/>
        <v>0</v>
      </c>
    </row>
    <row r="34" spans="1:19" x14ac:dyDescent="0.3">
      <c r="A34" s="25">
        <f>A_EndSem_E!Q38</f>
        <v>0</v>
      </c>
      <c r="B34" s="25">
        <f>A_EndSem_E!R38</f>
        <v>0</v>
      </c>
      <c r="C34" s="25">
        <f>A_EndSem_E!S38</f>
        <v>0</v>
      </c>
      <c r="D34" s="25">
        <f>A_EndSem_E!T38</f>
        <v>0</v>
      </c>
      <c r="E34" s="25">
        <f>A_EndSem_E!U38</f>
        <v>0</v>
      </c>
      <c r="F34" s="25">
        <f>A_EndSem_E!V38</f>
        <v>0</v>
      </c>
      <c r="G34" s="25">
        <f>A_EndSem_E!W38</f>
        <v>0</v>
      </c>
      <c r="H34" s="25">
        <f>A_EndSem_E!X38</f>
        <v>0</v>
      </c>
      <c r="J34" s="26"/>
      <c r="L34" s="25">
        <f t="shared" si="1"/>
        <v>0</v>
      </c>
      <c r="M34" s="25">
        <f t="shared" si="2"/>
        <v>0</v>
      </c>
      <c r="N34" s="25">
        <f t="shared" si="3"/>
        <v>0</v>
      </c>
      <c r="O34" s="25">
        <f t="shared" si="4"/>
        <v>0</v>
      </c>
      <c r="P34" s="25">
        <f t="shared" si="5"/>
        <v>0</v>
      </c>
      <c r="Q34" s="25">
        <f t="shared" si="6"/>
        <v>0</v>
      </c>
      <c r="R34" s="25">
        <f t="shared" si="7"/>
        <v>0</v>
      </c>
      <c r="S34" s="25">
        <f t="shared" si="8"/>
        <v>0</v>
      </c>
    </row>
    <row r="35" spans="1:19" x14ac:dyDescent="0.3">
      <c r="A35" s="25">
        <f>A_EndSem_E!Q39</f>
        <v>0</v>
      </c>
      <c r="B35" s="25">
        <f>A_EndSem_E!R39</f>
        <v>0</v>
      </c>
      <c r="C35" s="25">
        <f>A_EndSem_E!S39</f>
        <v>0</v>
      </c>
      <c r="D35" s="25">
        <f>A_EndSem_E!T39</f>
        <v>0</v>
      </c>
      <c r="E35" s="25">
        <f>A_EndSem_E!U39</f>
        <v>0</v>
      </c>
      <c r="F35" s="25">
        <f>A_EndSem_E!V39</f>
        <v>0</v>
      </c>
      <c r="G35" s="25">
        <f>A_EndSem_E!W39</f>
        <v>0</v>
      </c>
      <c r="H35" s="25">
        <f>A_EndSem_E!X39</f>
        <v>0</v>
      </c>
      <c r="J35" s="26"/>
      <c r="L35" s="25">
        <f t="shared" si="1"/>
        <v>0</v>
      </c>
      <c r="M35" s="25">
        <f t="shared" si="2"/>
        <v>0</v>
      </c>
      <c r="N35" s="25">
        <f t="shared" si="3"/>
        <v>0</v>
      </c>
      <c r="O35" s="25">
        <f t="shared" si="4"/>
        <v>0</v>
      </c>
      <c r="P35" s="25">
        <f t="shared" si="5"/>
        <v>0</v>
      </c>
      <c r="Q35" s="25">
        <f t="shared" si="6"/>
        <v>0</v>
      </c>
      <c r="R35" s="25">
        <f t="shared" si="7"/>
        <v>0</v>
      </c>
      <c r="S35" s="25">
        <f t="shared" si="8"/>
        <v>0</v>
      </c>
    </row>
    <row r="36" spans="1:19" x14ac:dyDescent="0.3">
      <c r="A36" s="25">
        <f>A_EndSem_E!Q40</f>
        <v>0</v>
      </c>
      <c r="B36" s="25">
        <f>A_EndSem_E!R40</f>
        <v>0</v>
      </c>
      <c r="C36" s="25">
        <f>A_EndSem_E!S40</f>
        <v>0</v>
      </c>
      <c r="D36" s="25">
        <f>A_EndSem_E!T40</f>
        <v>0</v>
      </c>
      <c r="E36" s="25">
        <f>A_EndSem_E!U40</f>
        <v>0</v>
      </c>
      <c r="F36" s="25">
        <f>A_EndSem_E!V40</f>
        <v>0</v>
      </c>
      <c r="G36" s="25">
        <f>A_EndSem_E!W40</f>
        <v>0</v>
      </c>
      <c r="H36" s="25">
        <f>A_EndSem_E!X40</f>
        <v>0</v>
      </c>
      <c r="J36" s="26"/>
      <c r="L36" s="25">
        <f t="shared" si="1"/>
        <v>0</v>
      </c>
      <c r="M36" s="25">
        <f t="shared" si="2"/>
        <v>0</v>
      </c>
      <c r="N36" s="25">
        <f t="shared" si="3"/>
        <v>0</v>
      </c>
      <c r="O36" s="25">
        <f t="shared" si="4"/>
        <v>0</v>
      </c>
      <c r="P36" s="25">
        <f t="shared" si="5"/>
        <v>0</v>
      </c>
      <c r="Q36" s="25">
        <f t="shared" si="6"/>
        <v>0</v>
      </c>
      <c r="R36" s="25">
        <f t="shared" si="7"/>
        <v>0</v>
      </c>
      <c r="S36" s="25">
        <f t="shared" si="8"/>
        <v>0</v>
      </c>
    </row>
    <row r="37" spans="1:19" x14ac:dyDescent="0.3">
      <c r="A37" s="25">
        <f>A_EndSem_E!Q41</f>
        <v>0</v>
      </c>
      <c r="B37" s="25">
        <f>A_EndSem_E!R41</f>
        <v>0</v>
      </c>
      <c r="C37" s="25">
        <f>A_EndSem_E!S41</f>
        <v>0</v>
      </c>
      <c r="D37" s="25">
        <f>A_EndSem_E!T41</f>
        <v>0</v>
      </c>
      <c r="E37" s="25">
        <f>A_EndSem_E!U41</f>
        <v>0</v>
      </c>
      <c r="F37" s="25">
        <f>A_EndSem_E!V41</f>
        <v>0</v>
      </c>
      <c r="G37" s="25">
        <f>A_EndSem_E!W41</f>
        <v>0</v>
      </c>
      <c r="H37" s="25">
        <f>A_EndSem_E!X41</f>
        <v>0</v>
      </c>
      <c r="J37" s="26"/>
      <c r="L37" s="25">
        <f t="shared" si="1"/>
        <v>0</v>
      </c>
      <c r="M37" s="25">
        <f t="shared" si="2"/>
        <v>0</v>
      </c>
      <c r="N37" s="25">
        <f t="shared" si="3"/>
        <v>0</v>
      </c>
      <c r="O37" s="25">
        <f t="shared" si="4"/>
        <v>0</v>
      </c>
      <c r="P37" s="25">
        <f t="shared" si="5"/>
        <v>0</v>
      </c>
      <c r="Q37" s="25">
        <f t="shared" si="6"/>
        <v>0</v>
      </c>
      <c r="R37" s="25">
        <f t="shared" si="7"/>
        <v>0</v>
      </c>
      <c r="S37" s="25">
        <f t="shared" si="8"/>
        <v>0</v>
      </c>
    </row>
    <row r="38" spans="1:19" x14ac:dyDescent="0.3">
      <c r="A38" s="25">
        <f>A_EndSem_E!Q42</f>
        <v>0</v>
      </c>
      <c r="B38" s="25">
        <f>A_EndSem_E!R42</f>
        <v>0</v>
      </c>
      <c r="C38" s="25">
        <f>A_EndSem_E!S42</f>
        <v>0</v>
      </c>
      <c r="D38" s="25">
        <f>A_EndSem_E!T42</f>
        <v>0</v>
      </c>
      <c r="E38" s="25">
        <f>A_EndSem_E!U42</f>
        <v>0</v>
      </c>
      <c r="F38" s="25">
        <f>A_EndSem_E!V42</f>
        <v>0</v>
      </c>
      <c r="G38" s="25">
        <f>A_EndSem_E!W42</f>
        <v>0</v>
      </c>
      <c r="H38" s="25">
        <f>A_EndSem_E!X42</f>
        <v>0</v>
      </c>
      <c r="J38" s="26"/>
      <c r="L38" s="25">
        <f t="shared" si="1"/>
        <v>0</v>
      </c>
      <c r="M38" s="25">
        <f t="shared" si="2"/>
        <v>0</v>
      </c>
      <c r="N38" s="25">
        <f t="shared" si="3"/>
        <v>0</v>
      </c>
      <c r="O38" s="25">
        <f t="shared" si="4"/>
        <v>0</v>
      </c>
      <c r="P38" s="25">
        <f t="shared" si="5"/>
        <v>0</v>
      </c>
      <c r="Q38" s="25">
        <f t="shared" si="6"/>
        <v>0</v>
      </c>
      <c r="R38" s="25">
        <f t="shared" si="7"/>
        <v>0</v>
      </c>
      <c r="S38" s="25">
        <f t="shared" si="8"/>
        <v>0</v>
      </c>
    </row>
    <row r="39" spans="1:19" x14ac:dyDescent="0.3">
      <c r="A39" s="25">
        <f>A_EndSem_E!Q43</f>
        <v>0</v>
      </c>
      <c r="B39" s="25">
        <f>A_EndSem_E!R43</f>
        <v>0</v>
      </c>
      <c r="C39" s="25">
        <f>A_EndSem_E!S43</f>
        <v>0</v>
      </c>
      <c r="D39" s="25">
        <f>A_EndSem_E!T43</f>
        <v>0</v>
      </c>
      <c r="E39" s="25">
        <f>A_EndSem_E!U43</f>
        <v>0</v>
      </c>
      <c r="F39" s="25">
        <f>A_EndSem_E!V43</f>
        <v>0</v>
      </c>
      <c r="G39" s="25">
        <f>A_EndSem_E!W43</f>
        <v>0</v>
      </c>
      <c r="H39" s="25">
        <f>A_EndSem_E!X43</f>
        <v>0</v>
      </c>
      <c r="J39" s="26"/>
      <c r="L39" s="25">
        <f t="shared" si="1"/>
        <v>0</v>
      </c>
      <c r="M39" s="25">
        <f t="shared" si="2"/>
        <v>0</v>
      </c>
      <c r="N39" s="25">
        <f t="shared" si="3"/>
        <v>0</v>
      </c>
      <c r="O39" s="25">
        <f t="shared" si="4"/>
        <v>0</v>
      </c>
      <c r="P39" s="25">
        <f t="shared" si="5"/>
        <v>0</v>
      </c>
      <c r="Q39" s="25">
        <f t="shared" si="6"/>
        <v>0</v>
      </c>
      <c r="R39" s="25">
        <f t="shared" si="7"/>
        <v>0</v>
      </c>
      <c r="S39" s="25">
        <f t="shared" si="8"/>
        <v>0</v>
      </c>
    </row>
    <row r="40" spans="1:19" x14ac:dyDescent="0.3">
      <c r="A40" s="25">
        <f>A_EndSem_E!Q44</f>
        <v>0</v>
      </c>
      <c r="B40" s="25">
        <f>A_EndSem_E!R44</f>
        <v>0</v>
      </c>
      <c r="C40" s="25">
        <f>A_EndSem_E!S44</f>
        <v>0</v>
      </c>
      <c r="D40" s="25">
        <f>A_EndSem_E!T44</f>
        <v>0</v>
      </c>
      <c r="E40" s="25">
        <f>A_EndSem_E!U44</f>
        <v>0</v>
      </c>
      <c r="F40" s="25">
        <f>A_EndSem_E!V44</f>
        <v>0</v>
      </c>
      <c r="G40" s="25">
        <f>A_EndSem_E!W44</f>
        <v>0</v>
      </c>
      <c r="H40" s="25">
        <f>A_EndSem_E!X44</f>
        <v>0</v>
      </c>
      <c r="J40" s="26"/>
      <c r="L40" s="25">
        <f t="shared" si="1"/>
        <v>0</v>
      </c>
      <c r="M40" s="25">
        <f t="shared" si="2"/>
        <v>0</v>
      </c>
      <c r="N40" s="25">
        <f t="shared" si="3"/>
        <v>0</v>
      </c>
      <c r="O40" s="25">
        <f t="shared" si="4"/>
        <v>0</v>
      </c>
      <c r="P40" s="25">
        <f t="shared" si="5"/>
        <v>0</v>
      </c>
      <c r="Q40" s="25">
        <f t="shared" si="6"/>
        <v>0</v>
      </c>
      <c r="R40" s="25">
        <f t="shared" si="7"/>
        <v>0</v>
      </c>
      <c r="S40" s="25">
        <f t="shared" si="8"/>
        <v>0</v>
      </c>
    </row>
    <row r="41" spans="1:19" x14ac:dyDescent="0.3">
      <c r="A41" s="25">
        <f>A_EndSem_E!Q45</f>
        <v>0</v>
      </c>
      <c r="B41" s="25">
        <f>A_EndSem_E!R45</f>
        <v>0</v>
      </c>
      <c r="C41" s="25">
        <f>A_EndSem_E!S45</f>
        <v>0</v>
      </c>
      <c r="D41" s="25">
        <f>A_EndSem_E!T45</f>
        <v>0</v>
      </c>
      <c r="E41" s="25">
        <f>A_EndSem_E!U45</f>
        <v>0</v>
      </c>
      <c r="F41" s="25">
        <f>A_EndSem_E!V45</f>
        <v>0</v>
      </c>
      <c r="G41" s="25">
        <f>A_EndSem_E!W45</f>
        <v>0</v>
      </c>
      <c r="H41" s="25">
        <f>A_EndSem_E!X45</f>
        <v>0</v>
      </c>
      <c r="J41" s="26"/>
      <c r="L41" s="25">
        <f t="shared" si="1"/>
        <v>0</v>
      </c>
      <c r="M41" s="25">
        <f t="shared" si="2"/>
        <v>0</v>
      </c>
      <c r="N41" s="25">
        <f t="shared" si="3"/>
        <v>0</v>
      </c>
      <c r="O41" s="25">
        <f t="shared" si="4"/>
        <v>0</v>
      </c>
      <c r="P41" s="25">
        <f t="shared" si="5"/>
        <v>0</v>
      </c>
      <c r="Q41" s="25">
        <f t="shared" si="6"/>
        <v>0</v>
      </c>
      <c r="R41" s="25">
        <f t="shared" si="7"/>
        <v>0</v>
      </c>
      <c r="S41" s="25">
        <f t="shared" si="8"/>
        <v>0</v>
      </c>
    </row>
    <row r="42" spans="1:19" x14ac:dyDescent="0.3">
      <c r="A42" s="25">
        <f>A_EndSem_E!Q46</f>
        <v>0</v>
      </c>
      <c r="B42" s="25">
        <f>A_EndSem_E!R46</f>
        <v>0</v>
      </c>
      <c r="C42" s="25">
        <f>A_EndSem_E!S46</f>
        <v>0</v>
      </c>
      <c r="D42" s="25">
        <f>A_EndSem_E!T46</f>
        <v>0</v>
      </c>
      <c r="E42" s="25">
        <f>A_EndSem_E!U46</f>
        <v>0</v>
      </c>
      <c r="F42" s="25">
        <f>A_EndSem_E!V46</f>
        <v>0</v>
      </c>
      <c r="G42" s="25">
        <f>A_EndSem_E!W46</f>
        <v>0</v>
      </c>
      <c r="H42" s="25">
        <f>A_EndSem_E!X46</f>
        <v>0</v>
      </c>
      <c r="J42" s="26"/>
      <c r="L42" s="25">
        <f t="shared" si="1"/>
        <v>0</v>
      </c>
      <c r="M42" s="25">
        <f t="shared" si="2"/>
        <v>0</v>
      </c>
      <c r="N42" s="25">
        <f t="shared" si="3"/>
        <v>0</v>
      </c>
      <c r="O42" s="25">
        <f t="shared" si="4"/>
        <v>0</v>
      </c>
      <c r="P42" s="25">
        <f t="shared" si="5"/>
        <v>0</v>
      </c>
      <c r="Q42" s="25">
        <f t="shared" si="6"/>
        <v>0</v>
      </c>
      <c r="R42" s="25">
        <f t="shared" si="7"/>
        <v>0</v>
      </c>
      <c r="S42" s="25">
        <f t="shared" si="8"/>
        <v>0</v>
      </c>
    </row>
    <row r="43" spans="1:19" x14ac:dyDescent="0.3">
      <c r="A43" s="25">
        <f>A_EndSem_E!Q47</f>
        <v>0</v>
      </c>
      <c r="B43" s="25">
        <f>A_EndSem_E!R47</f>
        <v>0</v>
      </c>
      <c r="C43" s="25">
        <f>A_EndSem_E!S47</f>
        <v>0</v>
      </c>
      <c r="D43" s="25">
        <f>A_EndSem_E!T47</f>
        <v>0</v>
      </c>
      <c r="E43" s="25">
        <f>A_EndSem_E!U47</f>
        <v>0</v>
      </c>
      <c r="F43" s="25">
        <f>A_EndSem_E!V47</f>
        <v>0</v>
      </c>
      <c r="G43" s="25">
        <f>A_EndSem_E!W47</f>
        <v>0</v>
      </c>
      <c r="H43" s="25">
        <f>A_EndSem_E!X47</f>
        <v>0</v>
      </c>
      <c r="J43" s="26"/>
      <c r="L43" s="25">
        <f t="shared" si="1"/>
        <v>0</v>
      </c>
      <c r="M43" s="25">
        <f t="shared" si="2"/>
        <v>0</v>
      </c>
      <c r="N43" s="25">
        <f t="shared" si="3"/>
        <v>0</v>
      </c>
      <c r="O43" s="25">
        <f t="shared" si="4"/>
        <v>0</v>
      </c>
      <c r="P43" s="25">
        <f t="shared" si="5"/>
        <v>0</v>
      </c>
      <c r="Q43" s="25">
        <f t="shared" si="6"/>
        <v>0</v>
      </c>
      <c r="R43" s="25">
        <f t="shared" si="7"/>
        <v>0</v>
      </c>
      <c r="S43" s="25">
        <f t="shared" si="8"/>
        <v>0</v>
      </c>
    </row>
    <row r="44" spans="1:19" x14ac:dyDescent="0.3">
      <c r="A44" s="25">
        <f>A_EndSem_E!Q48</f>
        <v>0</v>
      </c>
      <c r="B44" s="25">
        <f>A_EndSem_E!R48</f>
        <v>0</v>
      </c>
      <c r="C44" s="25">
        <f>A_EndSem_E!S48</f>
        <v>0</v>
      </c>
      <c r="D44" s="25">
        <f>A_EndSem_E!T48</f>
        <v>0</v>
      </c>
      <c r="E44" s="25">
        <f>A_EndSem_E!U48</f>
        <v>0</v>
      </c>
      <c r="F44" s="25">
        <f>A_EndSem_E!V48</f>
        <v>0</v>
      </c>
      <c r="G44" s="25">
        <f>A_EndSem_E!W48</f>
        <v>0</v>
      </c>
      <c r="H44" s="25">
        <f>A_EndSem_E!X48</f>
        <v>0</v>
      </c>
      <c r="J44" s="26"/>
      <c r="L44" s="25">
        <f t="shared" si="1"/>
        <v>0</v>
      </c>
      <c r="M44" s="25">
        <f t="shared" si="2"/>
        <v>0</v>
      </c>
      <c r="N44" s="25">
        <f t="shared" si="3"/>
        <v>0</v>
      </c>
      <c r="O44" s="25">
        <f t="shared" si="4"/>
        <v>0</v>
      </c>
      <c r="P44" s="25">
        <f t="shared" si="5"/>
        <v>0</v>
      </c>
      <c r="Q44" s="25">
        <f t="shared" si="6"/>
        <v>0</v>
      </c>
      <c r="R44" s="25">
        <f t="shared" si="7"/>
        <v>0</v>
      </c>
      <c r="S44" s="25">
        <f t="shared" si="8"/>
        <v>0</v>
      </c>
    </row>
    <row r="45" spans="1:19" x14ac:dyDescent="0.3">
      <c r="A45" s="25">
        <f>A_EndSem_E!Q49</f>
        <v>0</v>
      </c>
      <c r="B45" s="25">
        <f>A_EndSem_E!R49</f>
        <v>0</v>
      </c>
      <c r="C45" s="25">
        <f>A_EndSem_E!S49</f>
        <v>0</v>
      </c>
      <c r="D45" s="25">
        <f>A_EndSem_E!T49</f>
        <v>0</v>
      </c>
      <c r="E45" s="25">
        <f>A_EndSem_E!U49</f>
        <v>0</v>
      </c>
      <c r="F45" s="25">
        <f>A_EndSem_E!V49</f>
        <v>0</v>
      </c>
      <c r="G45" s="25">
        <f>A_EndSem_E!W49</f>
        <v>0</v>
      </c>
      <c r="H45" s="25">
        <f>A_EndSem_E!X49</f>
        <v>0</v>
      </c>
      <c r="J45" s="26"/>
      <c r="L45" s="25">
        <f t="shared" si="1"/>
        <v>0</v>
      </c>
      <c r="M45" s="25">
        <f t="shared" si="2"/>
        <v>0</v>
      </c>
      <c r="N45" s="25">
        <f t="shared" si="3"/>
        <v>0</v>
      </c>
      <c r="O45" s="25">
        <f t="shared" si="4"/>
        <v>0</v>
      </c>
      <c r="P45" s="25">
        <f t="shared" si="5"/>
        <v>0</v>
      </c>
      <c r="Q45" s="25">
        <f t="shared" si="6"/>
        <v>0</v>
      </c>
      <c r="R45" s="25">
        <f t="shared" si="7"/>
        <v>0</v>
      </c>
      <c r="S45" s="25">
        <f t="shared" si="8"/>
        <v>0</v>
      </c>
    </row>
    <row r="46" spans="1:19" x14ac:dyDescent="0.3">
      <c r="A46" s="25">
        <f>A_EndSem_E!Q50</f>
        <v>0</v>
      </c>
      <c r="B46" s="25">
        <f>A_EndSem_E!R50</f>
        <v>0</v>
      </c>
      <c r="C46" s="25">
        <f>A_EndSem_E!S50</f>
        <v>0</v>
      </c>
      <c r="D46" s="25">
        <f>A_EndSem_E!T50</f>
        <v>0</v>
      </c>
      <c r="E46" s="25">
        <f>A_EndSem_E!U50</f>
        <v>0</v>
      </c>
      <c r="F46" s="25">
        <f>A_EndSem_E!V50</f>
        <v>0</v>
      </c>
      <c r="G46" s="25">
        <f>A_EndSem_E!W50</f>
        <v>0</v>
      </c>
      <c r="H46" s="25">
        <f>A_EndSem_E!X50</f>
        <v>0</v>
      </c>
      <c r="J46" s="26"/>
      <c r="L46" s="25">
        <f t="shared" si="1"/>
        <v>0</v>
      </c>
      <c r="M46" s="25">
        <f t="shared" si="2"/>
        <v>0</v>
      </c>
      <c r="N46" s="25">
        <f t="shared" si="3"/>
        <v>0</v>
      </c>
      <c r="O46" s="25">
        <f t="shared" si="4"/>
        <v>0</v>
      </c>
      <c r="P46" s="25">
        <f t="shared" si="5"/>
        <v>0</v>
      </c>
      <c r="Q46" s="25">
        <f t="shared" si="6"/>
        <v>0</v>
      </c>
      <c r="R46" s="25">
        <f t="shared" si="7"/>
        <v>0</v>
      </c>
      <c r="S46" s="25">
        <f t="shared" si="8"/>
        <v>0</v>
      </c>
    </row>
    <row r="47" spans="1:19" x14ac:dyDescent="0.3">
      <c r="A47" s="25">
        <f>A_EndSem_E!Q51</f>
        <v>0</v>
      </c>
      <c r="B47" s="25">
        <f>A_EndSem_E!R51</f>
        <v>0</v>
      </c>
      <c r="C47" s="25">
        <f>A_EndSem_E!S51</f>
        <v>0</v>
      </c>
      <c r="D47" s="25">
        <f>A_EndSem_E!T51</f>
        <v>0</v>
      </c>
      <c r="E47" s="25">
        <f>A_EndSem_E!U51</f>
        <v>0</v>
      </c>
      <c r="F47" s="25">
        <f>A_EndSem_E!V51</f>
        <v>0</v>
      </c>
      <c r="G47" s="25">
        <f>A_EndSem_E!W51</f>
        <v>0</v>
      </c>
      <c r="H47" s="25">
        <f>A_EndSem_E!X51</f>
        <v>0</v>
      </c>
      <c r="J47" s="26"/>
      <c r="L47" s="25">
        <f t="shared" si="1"/>
        <v>0</v>
      </c>
      <c r="M47" s="25">
        <f t="shared" si="2"/>
        <v>0</v>
      </c>
      <c r="N47" s="25">
        <f t="shared" si="3"/>
        <v>0</v>
      </c>
      <c r="O47" s="25">
        <f t="shared" si="4"/>
        <v>0</v>
      </c>
      <c r="P47" s="25">
        <f t="shared" si="5"/>
        <v>0</v>
      </c>
      <c r="Q47" s="25">
        <f t="shared" si="6"/>
        <v>0</v>
      </c>
      <c r="R47" s="25">
        <f t="shared" si="7"/>
        <v>0</v>
      </c>
      <c r="S47" s="25">
        <f t="shared" si="8"/>
        <v>0</v>
      </c>
    </row>
    <row r="48" spans="1:19" x14ac:dyDescent="0.3">
      <c r="A48" s="25">
        <f>A_EndSem_E!Q52</f>
        <v>0</v>
      </c>
      <c r="B48" s="25">
        <f>A_EndSem_E!R52</f>
        <v>0</v>
      </c>
      <c r="C48" s="25">
        <f>A_EndSem_E!S52</f>
        <v>0</v>
      </c>
      <c r="D48" s="25">
        <f>A_EndSem_E!T52</f>
        <v>0</v>
      </c>
      <c r="E48" s="25">
        <f>A_EndSem_E!U52</f>
        <v>0</v>
      </c>
      <c r="F48" s="25">
        <f>A_EndSem_E!V52</f>
        <v>0</v>
      </c>
      <c r="G48" s="25">
        <f>A_EndSem_E!W52</f>
        <v>0</v>
      </c>
      <c r="H48" s="25">
        <f>A_EndSem_E!X52</f>
        <v>0</v>
      </c>
      <c r="J48" s="26"/>
      <c r="L48" s="25">
        <f t="shared" si="1"/>
        <v>0</v>
      </c>
      <c r="M48" s="25">
        <f t="shared" si="2"/>
        <v>0</v>
      </c>
      <c r="N48" s="25">
        <f t="shared" si="3"/>
        <v>0</v>
      </c>
      <c r="O48" s="25">
        <f t="shared" si="4"/>
        <v>0</v>
      </c>
      <c r="P48" s="25">
        <f t="shared" si="5"/>
        <v>0</v>
      </c>
      <c r="Q48" s="25">
        <f t="shared" si="6"/>
        <v>0</v>
      </c>
      <c r="R48" s="25">
        <f t="shared" si="7"/>
        <v>0</v>
      </c>
      <c r="S48" s="25">
        <f t="shared" si="8"/>
        <v>0</v>
      </c>
    </row>
    <row r="49" spans="1:19" x14ac:dyDescent="0.3">
      <c r="A49" s="25">
        <f>A_EndSem_E!Q53</f>
        <v>0</v>
      </c>
      <c r="B49" s="25">
        <f>A_EndSem_E!R53</f>
        <v>0</v>
      </c>
      <c r="C49" s="25">
        <f>A_EndSem_E!S53</f>
        <v>0</v>
      </c>
      <c r="D49" s="25">
        <f>A_EndSem_E!T53</f>
        <v>0</v>
      </c>
      <c r="E49" s="25">
        <f>A_EndSem_E!U53</f>
        <v>0</v>
      </c>
      <c r="F49" s="25">
        <f>A_EndSem_E!V53</f>
        <v>0</v>
      </c>
      <c r="G49" s="25">
        <f>A_EndSem_E!W53</f>
        <v>0</v>
      </c>
      <c r="H49" s="25">
        <f>A_EndSem_E!X53</f>
        <v>0</v>
      </c>
      <c r="J49" s="26"/>
      <c r="L49" s="25">
        <f t="shared" si="1"/>
        <v>0</v>
      </c>
      <c r="M49" s="25">
        <f t="shared" si="2"/>
        <v>0</v>
      </c>
      <c r="N49" s="25">
        <f t="shared" si="3"/>
        <v>0</v>
      </c>
      <c r="O49" s="25">
        <f t="shared" si="4"/>
        <v>0</v>
      </c>
      <c r="P49" s="25">
        <f t="shared" si="5"/>
        <v>0</v>
      </c>
      <c r="Q49" s="25">
        <f t="shared" si="6"/>
        <v>0</v>
      </c>
      <c r="R49" s="25">
        <f t="shared" si="7"/>
        <v>0</v>
      </c>
      <c r="S49" s="25">
        <f t="shared" si="8"/>
        <v>0</v>
      </c>
    </row>
    <row r="50" spans="1:19" x14ac:dyDescent="0.3">
      <c r="A50" s="25">
        <f>A_EndSem_E!Q54</f>
        <v>0</v>
      </c>
      <c r="B50" s="25">
        <f>A_EndSem_E!R54</f>
        <v>0</v>
      </c>
      <c r="C50" s="25">
        <f>A_EndSem_E!S54</f>
        <v>0</v>
      </c>
      <c r="D50" s="25">
        <f>A_EndSem_E!T54</f>
        <v>0</v>
      </c>
      <c r="E50" s="25">
        <f>A_EndSem_E!U54</f>
        <v>0</v>
      </c>
      <c r="F50" s="25">
        <f>A_EndSem_E!V54</f>
        <v>0</v>
      </c>
      <c r="G50" s="25">
        <f>A_EndSem_E!W54</f>
        <v>0</v>
      </c>
      <c r="H50" s="25">
        <f>A_EndSem_E!X54</f>
        <v>0</v>
      </c>
      <c r="J50" s="26"/>
      <c r="L50" s="25">
        <f t="shared" si="1"/>
        <v>0</v>
      </c>
      <c r="M50" s="25">
        <f t="shared" si="2"/>
        <v>0</v>
      </c>
      <c r="N50" s="25">
        <f t="shared" si="3"/>
        <v>0</v>
      </c>
      <c r="O50" s="25">
        <f t="shared" si="4"/>
        <v>0</v>
      </c>
      <c r="P50" s="25">
        <f t="shared" si="5"/>
        <v>0</v>
      </c>
      <c r="Q50" s="25">
        <f t="shared" si="6"/>
        <v>0</v>
      </c>
      <c r="R50" s="25">
        <f t="shared" si="7"/>
        <v>0</v>
      </c>
      <c r="S50" s="25">
        <f t="shared" si="8"/>
        <v>0</v>
      </c>
    </row>
    <row r="51" spans="1:19" x14ac:dyDescent="0.3">
      <c r="A51" s="25">
        <f>A_EndSem_E!Q55</f>
        <v>0</v>
      </c>
      <c r="B51" s="25">
        <f>A_EndSem_E!R55</f>
        <v>0</v>
      </c>
      <c r="C51" s="25">
        <f>A_EndSem_E!S55</f>
        <v>0</v>
      </c>
      <c r="D51" s="25">
        <f>A_EndSem_E!T55</f>
        <v>0</v>
      </c>
      <c r="E51" s="25">
        <f>A_EndSem_E!U55</f>
        <v>0</v>
      </c>
      <c r="F51" s="25">
        <f>A_EndSem_E!V55</f>
        <v>0</v>
      </c>
      <c r="G51" s="25">
        <f>A_EndSem_E!W55</f>
        <v>0</v>
      </c>
      <c r="H51" s="25">
        <f>A_EndSem_E!X55</f>
        <v>0</v>
      </c>
      <c r="J51" s="26"/>
      <c r="L51" s="25">
        <f t="shared" si="1"/>
        <v>0</v>
      </c>
      <c r="M51" s="25">
        <f t="shared" si="2"/>
        <v>0</v>
      </c>
      <c r="N51" s="25">
        <f t="shared" si="3"/>
        <v>0</v>
      </c>
      <c r="O51" s="25">
        <f t="shared" si="4"/>
        <v>0</v>
      </c>
      <c r="P51" s="25">
        <f t="shared" si="5"/>
        <v>0</v>
      </c>
      <c r="Q51" s="25">
        <f t="shared" si="6"/>
        <v>0</v>
      </c>
      <c r="R51" s="25">
        <f t="shared" si="7"/>
        <v>0</v>
      </c>
      <c r="S51" s="25">
        <f t="shared" si="8"/>
        <v>0</v>
      </c>
    </row>
    <row r="52" spans="1:19" x14ac:dyDescent="0.3">
      <c r="A52" s="25">
        <f>A_EndSem_E!Q56</f>
        <v>0</v>
      </c>
      <c r="B52" s="25">
        <f>A_EndSem_E!R56</f>
        <v>0</v>
      </c>
      <c r="C52" s="25">
        <f>A_EndSem_E!S56</f>
        <v>0</v>
      </c>
      <c r="D52" s="25">
        <f>A_EndSem_E!T56</f>
        <v>0</v>
      </c>
      <c r="E52" s="25">
        <f>A_EndSem_E!U56</f>
        <v>0</v>
      </c>
      <c r="F52" s="25">
        <f>A_EndSem_E!V56</f>
        <v>0</v>
      </c>
      <c r="G52" s="25">
        <f>A_EndSem_E!W56</f>
        <v>0</v>
      </c>
      <c r="H52" s="25">
        <f>A_EndSem_E!X56</f>
        <v>0</v>
      </c>
      <c r="J52" s="26"/>
      <c r="L52" s="25">
        <f t="shared" si="1"/>
        <v>0</v>
      </c>
      <c r="M52" s="25">
        <f t="shared" si="2"/>
        <v>0</v>
      </c>
      <c r="N52" s="25">
        <f t="shared" si="3"/>
        <v>0</v>
      </c>
      <c r="O52" s="25">
        <f t="shared" si="4"/>
        <v>0</v>
      </c>
      <c r="P52" s="25">
        <f t="shared" si="5"/>
        <v>0</v>
      </c>
      <c r="Q52" s="25">
        <f t="shared" si="6"/>
        <v>0</v>
      </c>
      <c r="R52" s="25">
        <f t="shared" si="7"/>
        <v>0</v>
      </c>
      <c r="S52" s="25">
        <f t="shared" si="8"/>
        <v>0</v>
      </c>
    </row>
    <row r="53" spans="1:19" x14ac:dyDescent="0.3">
      <c r="A53" s="25">
        <f>A_EndSem_E!Q57</f>
        <v>0</v>
      </c>
      <c r="B53" s="25">
        <f>A_EndSem_E!R57</f>
        <v>0</v>
      </c>
      <c r="C53" s="25">
        <f>A_EndSem_E!S57</f>
        <v>0</v>
      </c>
      <c r="D53" s="25">
        <f>A_EndSem_E!T57</f>
        <v>0</v>
      </c>
      <c r="E53" s="25">
        <f>A_EndSem_E!U57</f>
        <v>0</v>
      </c>
      <c r="F53" s="25">
        <f>A_EndSem_E!V57</f>
        <v>0</v>
      </c>
      <c r="G53" s="25">
        <f>A_EndSem_E!W57</f>
        <v>0</v>
      </c>
      <c r="H53" s="25">
        <f>A_EndSem_E!X57</f>
        <v>0</v>
      </c>
      <c r="J53" s="26"/>
      <c r="L53" s="25">
        <f t="shared" si="1"/>
        <v>0</v>
      </c>
      <c r="M53" s="25">
        <f t="shared" si="2"/>
        <v>0</v>
      </c>
      <c r="N53" s="25">
        <f t="shared" si="3"/>
        <v>0</v>
      </c>
      <c r="O53" s="25">
        <f t="shared" si="4"/>
        <v>0</v>
      </c>
      <c r="P53" s="25">
        <f t="shared" si="5"/>
        <v>0</v>
      </c>
      <c r="Q53" s="25">
        <f t="shared" si="6"/>
        <v>0</v>
      </c>
      <c r="R53" s="25">
        <f t="shared" si="7"/>
        <v>0</v>
      </c>
      <c r="S53" s="25">
        <f t="shared" si="8"/>
        <v>0</v>
      </c>
    </row>
    <row r="54" spans="1:19" x14ac:dyDescent="0.3">
      <c r="J54" s="26"/>
    </row>
    <row r="55" spans="1:19" x14ac:dyDescent="0.3">
      <c r="J55" s="26"/>
      <c r="K55" s="29" t="s">
        <v>74</v>
      </c>
      <c r="L55" s="27" t="s">
        <v>24</v>
      </c>
      <c r="M55" s="27" t="s">
        <v>26</v>
      </c>
      <c r="N55" s="27" t="s">
        <v>29</v>
      </c>
      <c r="O55" s="27" t="s">
        <v>32</v>
      </c>
      <c r="P55" s="27" t="s">
        <v>35</v>
      </c>
      <c r="Q55" s="27" t="s">
        <v>38</v>
      </c>
      <c r="R55" s="27" t="s">
        <v>41</v>
      </c>
      <c r="S55" s="27" t="s">
        <v>43</v>
      </c>
    </row>
    <row r="56" spans="1:19" x14ac:dyDescent="0.3">
      <c r="J56" s="26"/>
      <c r="K56" s="29" t="s">
        <v>91</v>
      </c>
      <c r="L56" s="25" t="str">
        <f t="shared" ref="L56:S56" si="9">IF(SUM(L7:L53) &gt; 0, COUNTIF(L7:L53, "&gt;=" &amp; L4), "")</f>
        <v/>
      </c>
      <c r="M56" s="25" t="str">
        <f t="shared" si="9"/>
        <v/>
      </c>
      <c r="N56" s="25" t="str">
        <f t="shared" si="9"/>
        <v/>
      </c>
      <c r="O56" s="25" t="str">
        <f t="shared" si="9"/>
        <v/>
      </c>
      <c r="P56" s="25" t="str">
        <f t="shared" si="9"/>
        <v/>
      </c>
      <c r="Q56" s="25" t="str">
        <f t="shared" si="9"/>
        <v/>
      </c>
      <c r="R56" s="25" t="str">
        <f t="shared" si="9"/>
        <v/>
      </c>
      <c r="S56" s="25" t="str">
        <f t="shared" si="9"/>
        <v/>
      </c>
    </row>
    <row r="57" spans="1:19" x14ac:dyDescent="0.3">
      <c r="J57" s="26"/>
      <c r="K57" s="29" t="s">
        <v>92</v>
      </c>
      <c r="L57" s="25">
        <v>47</v>
      </c>
      <c r="M57" s="25">
        <v>47</v>
      </c>
      <c r="N57" s="25">
        <v>47</v>
      </c>
      <c r="O57" s="25">
        <v>47</v>
      </c>
      <c r="P57" s="25">
        <v>47</v>
      </c>
      <c r="Q57" s="25">
        <v>47</v>
      </c>
      <c r="R57" s="25">
        <v>47</v>
      </c>
      <c r="S57" s="25">
        <v>47</v>
      </c>
    </row>
    <row r="58" spans="1:19" x14ac:dyDescent="0.3">
      <c r="J58" s="26"/>
      <c r="K58" s="29" t="s">
        <v>94</v>
      </c>
      <c r="L58" s="25" t="str">
        <f t="shared" ref="L58:S58" si="10">IF(SUM(L7:L53) &gt; 0, L56/L57*100, "0")</f>
        <v>0</v>
      </c>
      <c r="M58" s="25" t="str">
        <f t="shared" si="10"/>
        <v>0</v>
      </c>
      <c r="N58" s="25" t="str">
        <f t="shared" si="10"/>
        <v>0</v>
      </c>
      <c r="O58" s="25" t="str">
        <f t="shared" si="10"/>
        <v>0</v>
      </c>
      <c r="P58" s="25" t="str">
        <f t="shared" si="10"/>
        <v>0</v>
      </c>
      <c r="Q58" s="25" t="str">
        <f t="shared" si="10"/>
        <v>0</v>
      </c>
      <c r="R58" s="25" t="str">
        <f t="shared" si="10"/>
        <v>0</v>
      </c>
      <c r="S58" s="25" t="str">
        <f t="shared" si="10"/>
        <v>0</v>
      </c>
    </row>
  </sheetData>
  <mergeCells count="2">
    <mergeCell ref="L1:S1"/>
    <mergeCell ref="A1:H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5"/>
  <sheetViews>
    <sheetView workbookViewId="0"/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54" t="s">
        <v>95</v>
      </c>
      <c r="B1" s="54" t="s">
        <v>96</v>
      </c>
      <c r="C1" s="52"/>
      <c r="D1" s="54" t="s">
        <v>97</v>
      </c>
      <c r="E1" s="52"/>
      <c r="F1" s="52"/>
      <c r="G1" s="52"/>
      <c r="H1" s="52"/>
      <c r="I1" s="52"/>
      <c r="J1" s="52"/>
      <c r="K1" s="52"/>
    </row>
    <row r="2" spans="1:11" ht="28.8" x14ac:dyDescent="0.3">
      <c r="A2" s="52"/>
      <c r="B2" s="54" t="s">
        <v>98</v>
      </c>
      <c r="C2" s="30" t="s">
        <v>99</v>
      </c>
      <c r="D2" s="54" t="s">
        <v>100</v>
      </c>
      <c r="E2" s="52"/>
      <c r="F2" s="52"/>
      <c r="G2" s="52"/>
      <c r="H2" s="52"/>
      <c r="I2" s="54" t="s">
        <v>101</v>
      </c>
      <c r="J2" s="52"/>
      <c r="K2" s="54" t="s">
        <v>102</v>
      </c>
    </row>
    <row r="3" spans="1:11" x14ac:dyDescent="0.3">
      <c r="A3" s="52"/>
      <c r="B3" s="52"/>
      <c r="C3" s="55" t="s">
        <v>103</v>
      </c>
      <c r="D3" s="54" t="s">
        <v>104</v>
      </c>
      <c r="E3" s="52"/>
      <c r="F3" s="54" t="s">
        <v>105</v>
      </c>
      <c r="G3" s="52"/>
      <c r="H3" s="54" t="s">
        <v>106</v>
      </c>
      <c r="I3" s="54" t="s">
        <v>107</v>
      </c>
      <c r="J3" s="54" t="s">
        <v>108</v>
      </c>
      <c r="K3" s="52"/>
    </row>
    <row r="4" spans="1:11" ht="72" x14ac:dyDescent="0.3">
      <c r="A4" s="52"/>
      <c r="B4" s="52"/>
      <c r="C4" s="52"/>
      <c r="D4" s="30" t="s">
        <v>107</v>
      </c>
      <c r="E4" s="30" t="s">
        <v>109</v>
      </c>
      <c r="F4" s="30" t="s">
        <v>107</v>
      </c>
      <c r="G4" s="30" t="s">
        <v>109</v>
      </c>
      <c r="H4" s="52"/>
      <c r="I4" s="52"/>
      <c r="J4" s="52"/>
      <c r="K4" s="32" t="s">
        <v>110</v>
      </c>
    </row>
    <row r="5" spans="1:11" x14ac:dyDescent="0.3">
      <c r="A5" s="54" t="s">
        <v>24</v>
      </c>
      <c r="B5" s="31" t="str">
        <f>A_Input_Details!E2</f>
        <v xml:space="preserve">PO1   </v>
      </c>
      <c r="C5" s="31">
        <f>A_Input_Details!E3</f>
        <v>0</v>
      </c>
      <c r="D5" s="52" t="str">
        <f>IFERROR(A_Internal_Components!U58, 0)</f>
        <v>0</v>
      </c>
      <c r="E5" s="56" t="str">
        <f>IF(AND(D5&gt;=0,D5&lt;40),1,IF(AND(D5&gt;=40,D5&lt;60),2,IF(AND(D5&gt;=60,D5&lt;=100),3,"0")))</f>
        <v>0</v>
      </c>
      <c r="F5" s="52" t="str">
        <f>IFERROR(A_External_Components!L58, 0)</f>
        <v>0</v>
      </c>
      <c r="G5" s="56" t="str">
        <f>IF(AND(F5&gt;=0,F5&lt;40),1,IF(AND(F5&gt;=40,F5&lt;60),2,IF(AND(F5&gt;=60,F5&lt;=100),3,"0")))</f>
        <v>0</v>
      </c>
      <c r="H5" s="52">
        <f>E5*(A_Input_Details!B16/100)+G5*A_Input_Details!B15/100</f>
        <v>0</v>
      </c>
      <c r="I5" s="56">
        <f>IF(A_Input_Details!E15&gt;0,A_Input_Details!E15,"0")</f>
        <v>65</v>
      </c>
      <c r="J5" s="52">
        <f>IF(AND(I5&gt;=0,I5&lt;40),1,IF(AND(I5&gt;=40,I5&lt;60),2,IF(AND(I5&gt;=60,I5&lt;=100),3,"0")))</f>
        <v>3</v>
      </c>
      <c r="K5" s="56">
        <f>(H5*(A_Input_Details!B17/100))+(J5*(A_Input_Details!B18/100))</f>
        <v>3</v>
      </c>
    </row>
    <row r="6" spans="1:11" x14ac:dyDescent="0.3">
      <c r="A6" s="53"/>
      <c r="B6" s="33" t="str">
        <f>A_Input_Details!F2</f>
        <v xml:space="preserve">PO2   </v>
      </c>
      <c r="C6" s="33">
        <f>A_Input_Details!F3</f>
        <v>0</v>
      </c>
      <c r="D6" s="53"/>
      <c r="E6" s="53"/>
      <c r="F6" s="53"/>
      <c r="G6" s="53"/>
      <c r="H6" s="53"/>
      <c r="I6" s="53"/>
      <c r="J6" s="53"/>
      <c r="K6" s="53"/>
    </row>
    <row r="7" spans="1:11" x14ac:dyDescent="0.3">
      <c r="A7" s="53"/>
      <c r="B7" s="31" t="str">
        <f>A_Input_Details!G2</f>
        <v xml:space="preserve">PO3   </v>
      </c>
      <c r="C7" s="31">
        <f>A_Input_Details!G3</f>
        <v>0</v>
      </c>
      <c r="D7" s="53"/>
      <c r="E7" s="53"/>
      <c r="F7" s="53"/>
      <c r="G7" s="53"/>
      <c r="H7" s="53"/>
      <c r="I7" s="53"/>
      <c r="J7" s="53"/>
      <c r="K7" s="53"/>
    </row>
    <row r="8" spans="1:11" x14ac:dyDescent="0.3">
      <c r="A8" s="53"/>
      <c r="B8" s="33" t="str">
        <f>A_Input_Details!H2</f>
        <v xml:space="preserve">PO4   </v>
      </c>
      <c r="C8" s="33">
        <f>A_Input_Details!H3</f>
        <v>0</v>
      </c>
      <c r="D8" s="53"/>
      <c r="E8" s="53"/>
      <c r="F8" s="53"/>
      <c r="G8" s="53"/>
      <c r="H8" s="53"/>
      <c r="I8" s="53"/>
      <c r="J8" s="53"/>
      <c r="K8" s="53"/>
    </row>
    <row r="9" spans="1:11" x14ac:dyDescent="0.3">
      <c r="A9" s="53"/>
      <c r="B9" s="31" t="str">
        <f>A_Input_Details!I2</f>
        <v xml:space="preserve">PO5   </v>
      </c>
      <c r="C9" s="31">
        <f>A_Input_Details!I3</f>
        <v>0</v>
      </c>
      <c r="D9" s="53"/>
      <c r="E9" s="53"/>
      <c r="F9" s="53"/>
      <c r="G9" s="53"/>
      <c r="H9" s="53"/>
      <c r="I9" s="53"/>
      <c r="J9" s="53"/>
      <c r="K9" s="53"/>
    </row>
    <row r="10" spans="1:11" x14ac:dyDescent="0.3">
      <c r="A10" s="53"/>
      <c r="B10" s="33" t="str">
        <f>A_Input_Details!J2</f>
        <v xml:space="preserve">PO6   </v>
      </c>
      <c r="C10" s="33">
        <f>A_Input_Details!J3</f>
        <v>0</v>
      </c>
      <c r="D10" s="53"/>
      <c r="E10" s="53"/>
      <c r="F10" s="53"/>
      <c r="G10" s="53"/>
      <c r="H10" s="53"/>
      <c r="I10" s="53"/>
      <c r="J10" s="53"/>
      <c r="K10" s="53"/>
    </row>
    <row r="11" spans="1:11" x14ac:dyDescent="0.3">
      <c r="A11" s="53"/>
      <c r="B11" s="31" t="str">
        <f>A_Input_Details!K2</f>
        <v xml:space="preserve">PO7   </v>
      </c>
      <c r="C11" s="31">
        <f>A_Input_Details!K3</f>
        <v>0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3">
      <c r="A12" s="53"/>
      <c r="B12" s="33" t="str">
        <f>A_Input_Details!L2</f>
        <v xml:space="preserve">PO8   </v>
      </c>
      <c r="C12" s="33">
        <f>A_Input_Details!L3</f>
        <v>0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3">
      <c r="A13" s="53"/>
      <c r="B13" s="31" t="str">
        <f>A_Input_Details!M2</f>
        <v xml:space="preserve">PO9   </v>
      </c>
      <c r="C13" s="31">
        <f>A_Input_Details!M3</f>
        <v>0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3">
      <c r="A14" s="53"/>
      <c r="B14" s="33" t="str">
        <f>A_Input_Details!N2</f>
        <v xml:space="preserve">PO10   </v>
      </c>
      <c r="C14" s="33">
        <f>A_Input_Details!N3</f>
        <v>0</v>
      </c>
      <c r="D14" s="53"/>
      <c r="E14" s="53"/>
      <c r="F14" s="53"/>
      <c r="G14" s="53"/>
      <c r="H14" s="53"/>
      <c r="I14" s="53"/>
      <c r="J14" s="53"/>
      <c r="K14" s="53"/>
    </row>
    <row r="15" spans="1:11" x14ac:dyDescent="0.3">
      <c r="A15" s="53"/>
      <c r="B15" s="31" t="str">
        <f>A_Input_Details!O2</f>
        <v xml:space="preserve">PO11   </v>
      </c>
      <c r="C15" s="31">
        <f>A_Input_Details!O3</f>
        <v>0</v>
      </c>
      <c r="D15" s="53"/>
      <c r="E15" s="53"/>
      <c r="F15" s="53"/>
      <c r="G15" s="53"/>
      <c r="H15" s="53"/>
      <c r="I15" s="53"/>
      <c r="J15" s="53"/>
      <c r="K15" s="53"/>
    </row>
    <row r="16" spans="1:11" x14ac:dyDescent="0.3">
      <c r="A16" s="53"/>
      <c r="B16" s="33" t="str">
        <f>A_Input_Details!P2</f>
        <v xml:space="preserve">PO12   </v>
      </c>
      <c r="C16" s="33">
        <f>A_Input_Details!P3</f>
        <v>0</v>
      </c>
      <c r="D16" s="53"/>
      <c r="E16" s="53"/>
      <c r="F16" s="53"/>
      <c r="G16" s="53"/>
      <c r="H16" s="53"/>
      <c r="I16" s="53"/>
      <c r="J16" s="53"/>
      <c r="K16" s="53"/>
    </row>
    <row r="17" spans="1:11" x14ac:dyDescent="0.3">
      <c r="A17" s="53"/>
      <c r="B17" s="31" t="str">
        <f>A_Input_Details!Q2</f>
        <v>PSO1</v>
      </c>
      <c r="C17" s="31">
        <f>A_Input_Details!Q3</f>
        <v>0</v>
      </c>
      <c r="D17" s="53"/>
      <c r="E17" s="53"/>
      <c r="F17" s="53"/>
      <c r="G17" s="53"/>
      <c r="H17" s="53"/>
      <c r="I17" s="53"/>
      <c r="J17" s="53"/>
      <c r="K17" s="53"/>
    </row>
    <row r="18" spans="1:11" x14ac:dyDescent="0.3">
      <c r="A18" s="53"/>
      <c r="B18" s="33" t="str">
        <f>A_Input_Details!R2</f>
        <v>PSO2</v>
      </c>
      <c r="C18" s="33">
        <f>A_Input_Details!R3</f>
        <v>0</v>
      </c>
      <c r="D18" s="53"/>
      <c r="E18" s="53"/>
      <c r="F18" s="53"/>
      <c r="G18" s="53"/>
      <c r="H18" s="53"/>
      <c r="I18" s="53"/>
      <c r="J18" s="53"/>
      <c r="K18" s="53"/>
    </row>
    <row r="19" spans="1:11" x14ac:dyDescent="0.3">
      <c r="A19" s="53"/>
      <c r="B19" s="31" t="str">
        <f>A_Input_Details!S2</f>
        <v>PSO3</v>
      </c>
      <c r="C19" s="31">
        <f>A_Input_Details!S3</f>
        <v>0</v>
      </c>
      <c r="D19" s="53"/>
      <c r="E19" s="53"/>
      <c r="F19" s="53"/>
      <c r="G19" s="53"/>
      <c r="H19" s="53"/>
      <c r="I19" s="53"/>
      <c r="J19" s="53"/>
      <c r="K19" s="53"/>
    </row>
    <row r="20" spans="1:11" x14ac:dyDescent="0.3">
      <c r="A20" s="53"/>
      <c r="B20" s="33" t="str">
        <f>A_Input_Details!T2</f>
        <v>PSO4</v>
      </c>
      <c r="C20" s="33">
        <f>A_Input_Details!T3</f>
        <v>0</v>
      </c>
      <c r="D20" s="53"/>
      <c r="E20" s="53"/>
      <c r="F20" s="53"/>
      <c r="G20" s="53"/>
      <c r="H20" s="53"/>
      <c r="I20" s="53"/>
      <c r="J20" s="53"/>
      <c r="K20" s="53"/>
    </row>
    <row r="21" spans="1:11" x14ac:dyDescent="0.3">
      <c r="A21" s="53"/>
      <c r="B21" s="31" t="str">
        <f>A_Input_Details!U2</f>
        <v>PSO5</v>
      </c>
      <c r="C21" s="31">
        <f>A_Input_Details!U3</f>
        <v>0</v>
      </c>
      <c r="D21" s="53"/>
      <c r="E21" s="53"/>
      <c r="F21" s="53"/>
      <c r="G21" s="53"/>
      <c r="H21" s="53"/>
      <c r="I21" s="53"/>
      <c r="J21" s="53"/>
      <c r="K21" s="53"/>
    </row>
    <row r="22" spans="1:11" x14ac:dyDescent="0.3">
      <c r="A22" s="55" t="s">
        <v>26</v>
      </c>
      <c r="B22" s="31" t="str">
        <f>A_Input_Details!E2</f>
        <v xml:space="preserve">PO1   </v>
      </c>
      <c r="C22" s="31">
        <f>A_Input_Details!E4</f>
        <v>0</v>
      </c>
      <c r="D22" s="52" t="str">
        <f>IFERROR(A_Internal_Components!V58, 0)</f>
        <v>0</v>
      </c>
      <c r="E22" s="56" t="str">
        <f>IF(AND(D22&gt;=0,D22&lt;40),1,IF(AND(D22&gt;=40,D22&lt;60),2,IF(AND(D22&gt;=60,D22&lt;=100),3,"0")))</f>
        <v>0</v>
      </c>
      <c r="F22" s="52" t="str">
        <f>IFERROR(A_External_Components!M58, 0)</f>
        <v>0</v>
      </c>
      <c r="G22" s="56" t="str">
        <f>IF(AND(F22&gt;=0,F22&lt;40),1,IF(AND(F22&gt;=40,F22&lt;60),2,IF(AND(F22&gt;=60,F22&lt;=100),3,"0")))</f>
        <v>0</v>
      </c>
      <c r="H22" s="52">
        <f>E22*(A_Input_Details!B16/100)+G22*A_Input_Details!B15/100</f>
        <v>0</v>
      </c>
      <c r="I22" s="56">
        <f>IF(A_Input_Details!E16&gt;0,A_Input_Details!E16,"0")</f>
        <v>65</v>
      </c>
      <c r="J22" s="52">
        <f>IF(AND(I22&gt;=0,I22&lt;40),1,IF(AND(I22&gt;=40,I22&lt;60),2,IF(AND(I22&gt;=60,I22&lt;=100),3,"0")))</f>
        <v>3</v>
      </c>
      <c r="K22" s="56">
        <f>(H22*(A_Input_Details!B17/100))+(J22*(A_Input_Details!B18/100))</f>
        <v>3</v>
      </c>
    </row>
    <row r="23" spans="1:11" x14ac:dyDescent="0.3">
      <c r="A23" s="53"/>
      <c r="B23" s="33" t="str">
        <f>A_Input_Details!F2</f>
        <v xml:space="preserve">PO2   </v>
      </c>
      <c r="C23" s="33">
        <f>A_Input_Details!F4</f>
        <v>0</v>
      </c>
      <c r="D23" s="53"/>
      <c r="E23" s="53"/>
      <c r="F23" s="53"/>
      <c r="G23" s="53"/>
      <c r="H23" s="53"/>
      <c r="I23" s="53"/>
      <c r="J23" s="53"/>
      <c r="K23" s="53"/>
    </row>
    <row r="24" spans="1:11" x14ac:dyDescent="0.3">
      <c r="A24" s="53"/>
      <c r="B24" s="31" t="str">
        <f>A_Input_Details!G2</f>
        <v xml:space="preserve">PO3   </v>
      </c>
      <c r="C24" s="31">
        <f>A_Input_Details!G4</f>
        <v>0</v>
      </c>
      <c r="D24" s="53"/>
      <c r="E24" s="53"/>
      <c r="F24" s="53"/>
      <c r="G24" s="53"/>
      <c r="H24" s="53"/>
      <c r="I24" s="53"/>
      <c r="J24" s="53"/>
      <c r="K24" s="53"/>
    </row>
    <row r="25" spans="1:11" x14ac:dyDescent="0.3">
      <c r="A25" s="53"/>
      <c r="B25" s="33" t="str">
        <f>A_Input_Details!H2</f>
        <v xml:space="preserve">PO4   </v>
      </c>
      <c r="C25" s="33">
        <f>A_Input_Details!H4</f>
        <v>0</v>
      </c>
      <c r="D25" s="53"/>
      <c r="E25" s="53"/>
      <c r="F25" s="53"/>
      <c r="G25" s="53"/>
      <c r="H25" s="53"/>
      <c r="I25" s="53"/>
      <c r="J25" s="53"/>
      <c r="K25" s="53"/>
    </row>
    <row r="26" spans="1:11" x14ac:dyDescent="0.3">
      <c r="A26" s="53"/>
      <c r="B26" s="31" t="str">
        <f>A_Input_Details!I2</f>
        <v xml:space="preserve">PO5   </v>
      </c>
      <c r="C26" s="31">
        <f>A_Input_Details!I4</f>
        <v>0</v>
      </c>
      <c r="D26" s="53"/>
      <c r="E26" s="53"/>
      <c r="F26" s="53"/>
      <c r="G26" s="53"/>
      <c r="H26" s="53"/>
      <c r="I26" s="53"/>
      <c r="J26" s="53"/>
      <c r="K26" s="53"/>
    </row>
    <row r="27" spans="1:11" x14ac:dyDescent="0.3">
      <c r="A27" s="53"/>
      <c r="B27" s="33" t="str">
        <f>A_Input_Details!J2</f>
        <v xml:space="preserve">PO6   </v>
      </c>
      <c r="C27" s="33">
        <f>A_Input_Details!J4</f>
        <v>0</v>
      </c>
      <c r="D27" s="53"/>
      <c r="E27" s="53"/>
      <c r="F27" s="53"/>
      <c r="G27" s="53"/>
      <c r="H27" s="53"/>
      <c r="I27" s="53"/>
      <c r="J27" s="53"/>
      <c r="K27" s="53"/>
    </row>
    <row r="28" spans="1:11" x14ac:dyDescent="0.3">
      <c r="A28" s="53"/>
      <c r="B28" s="31" t="str">
        <f>A_Input_Details!K2</f>
        <v xml:space="preserve">PO7   </v>
      </c>
      <c r="C28" s="31">
        <f>A_Input_Details!K4</f>
        <v>0</v>
      </c>
      <c r="D28" s="53"/>
      <c r="E28" s="53"/>
      <c r="F28" s="53"/>
      <c r="G28" s="53"/>
      <c r="H28" s="53"/>
      <c r="I28" s="53"/>
      <c r="J28" s="53"/>
      <c r="K28" s="53"/>
    </row>
    <row r="29" spans="1:11" x14ac:dyDescent="0.3">
      <c r="A29" s="53"/>
      <c r="B29" s="33" t="str">
        <f>A_Input_Details!L2</f>
        <v xml:space="preserve">PO8   </v>
      </c>
      <c r="C29" s="33">
        <f>A_Input_Details!L4</f>
        <v>0</v>
      </c>
      <c r="D29" s="53"/>
      <c r="E29" s="53"/>
      <c r="F29" s="53"/>
      <c r="G29" s="53"/>
      <c r="H29" s="53"/>
      <c r="I29" s="53"/>
      <c r="J29" s="53"/>
      <c r="K29" s="53"/>
    </row>
    <row r="30" spans="1:11" x14ac:dyDescent="0.3">
      <c r="A30" s="53"/>
      <c r="B30" s="31" t="str">
        <f>A_Input_Details!M2</f>
        <v xml:space="preserve">PO9   </v>
      </c>
      <c r="C30" s="31">
        <f>A_Input_Details!M4</f>
        <v>0</v>
      </c>
      <c r="D30" s="53"/>
      <c r="E30" s="53"/>
      <c r="F30" s="53"/>
      <c r="G30" s="53"/>
      <c r="H30" s="53"/>
      <c r="I30" s="53"/>
      <c r="J30" s="53"/>
      <c r="K30" s="53"/>
    </row>
    <row r="31" spans="1:11" x14ac:dyDescent="0.3">
      <c r="A31" s="53"/>
      <c r="B31" s="33" t="str">
        <f>A_Input_Details!N2</f>
        <v xml:space="preserve">PO10   </v>
      </c>
      <c r="C31" s="33">
        <f>A_Input_Details!N4</f>
        <v>0</v>
      </c>
      <c r="D31" s="53"/>
      <c r="E31" s="53"/>
      <c r="F31" s="53"/>
      <c r="G31" s="53"/>
      <c r="H31" s="53"/>
      <c r="I31" s="53"/>
      <c r="J31" s="53"/>
      <c r="K31" s="53"/>
    </row>
    <row r="32" spans="1:11" x14ac:dyDescent="0.3">
      <c r="A32" s="53"/>
      <c r="B32" s="31" t="str">
        <f>A_Input_Details!O2</f>
        <v xml:space="preserve">PO11   </v>
      </c>
      <c r="C32" s="31">
        <f>A_Input_Details!O4</f>
        <v>0</v>
      </c>
      <c r="D32" s="53"/>
      <c r="E32" s="53"/>
      <c r="F32" s="53"/>
      <c r="G32" s="53"/>
      <c r="H32" s="53"/>
      <c r="I32" s="53"/>
      <c r="J32" s="53"/>
      <c r="K32" s="53"/>
    </row>
    <row r="33" spans="1:11" x14ac:dyDescent="0.3">
      <c r="A33" s="53"/>
      <c r="B33" s="33" t="str">
        <f>A_Input_Details!P2</f>
        <v xml:space="preserve">PO12   </v>
      </c>
      <c r="C33" s="33">
        <f>A_Input_Details!P4</f>
        <v>0</v>
      </c>
      <c r="D33" s="53"/>
      <c r="E33" s="53"/>
      <c r="F33" s="53"/>
      <c r="G33" s="53"/>
      <c r="H33" s="53"/>
      <c r="I33" s="53"/>
      <c r="J33" s="53"/>
      <c r="K33" s="53"/>
    </row>
    <row r="34" spans="1:11" x14ac:dyDescent="0.3">
      <c r="A34" s="53"/>
      <c r="B34" s="31" t="str">
        <f>A_Input_Details!Q2</f>
        <v>PSO1</v>
      </c>
      <c r="C34" s="31">
        <f>A_Input_Details!Q4</f>
        <v>0</v>
      </c>
      <c r="D34" s="53"/>
      <c r="E34" s="53"/>
      <c r="F34" s="53"/>
      <c r="G34" s="53"/>
      <c r="H34" s="53"/>
      <c r="I34" s="53"/>
      <c r="J34" s="53"/>
      <c r="K34" s="53"/>
    </row>
    <row r="35" spans="1:11" x14ac:dyDescent="0.3">
      <c r="A35" s="53"/>
      <c r="B35" s="33" t="str">
        <f>A_Input_Details!R2</f>
        <v>PSO2</v>
      </c>
      <c r="C35" s="33">
        <f>A_Input_Details!R4</f>
        <v>0</v>
      </c>
      <c r="D35" s="53"/>
      <c r="E35" s="53"/>
      <c r="F35" s="53"/>
      <c r="G35" s="53"/>
      <c r="H35" s="53"/>
      <c r="I35" s="53"/>
      <c r="J35" s="53"/>
      <c r="K35" s="53"/>
    </row>
    <row r="36" spans="1:11" x14ac:dyDescent="0.3">
      <c r="A36" s="53"/>
      <c r="B36" s="31" t="str">
        <f>A_Input_Details!S2</f>
        <v>PSO3</v>
      </c>
      <c r="C36" s="31">
        <f>A_Input_Details!S4</f>
        <v>0</v>
      </c>
      <c r="D36" s="53"/>
      <c r="E36" s="53"/>
      <c r="F36" s="53"/>
      <c r="G36" s="53"/>
      <c r="H36" s="53"/>
      <c r="I36" s="53"/>
      <c r="J36" s="53"/>
      <c r="K36" s="53"/>
    </row>
    <row r="37" spans="1:11" x14ac:dyDescent="0.3">
      <c r="A37" s="53"/>
      <c r="B37" s="33" t="str">
        <f>A_Input_Details!T2</f>
        <v>PSO4</v>
      </c>
      <c r="C37" s="33">
        <f>A_Input_Details!T4</f>
        <v>0</v>
      </c>
      <c r="D37" s="53"/>
      <c r="E37" s="53"/>
      <c r="F37" s="53"/>
      <c r="G37" s="53"/>
      <c r="H37" s="53"/>
      <c r="I37" s="53"/>
      <c r="J37" s="53"/>
      <c r="K37" s="53"/>
    </row>
    <row r="38" spans="1:11" x14ac:dyDescent="0.3">
      <c r="A38" s="53"/>
      <c r="B38" s="31" t="str">
        <f>A_Input_Details!U2</f>
        <v>PSO5</v>
      </c>
      <c r="C38" s="31">
        <f>A_Input_Details!U4</f>
        <v>0</v>
      </c>
      <c r="D38" s="53"/>
      <c r="E38" s="53"/>
      <c r="F38" s="53"/>
      <c r="G38" s="53"/>
      <c r="H38" s="53"/>
      <c r="I38" s="53"/>
      <c r="J38" s="53"/>
      <c r="K38" s="53"/>
    </row>
    <row r="39" spans="1:11" x14ac:dyDescent="0.3">
      <c r="A39" s="54" t="s">
        <v>29</v>
      </c>
      <c r="B39" s="31" t="str">
        <f>A_Input_Details!E2</f>
        <v xml:space="preserve">PO1   </v>
      </c>
      <c r="C39" s="31">
        <f>A_Input_Details!E5</f>
        <v>0</v>
      </c>
      <c r="D39" s="52" t="str">
        <f>IFERROR(A_Internal_Components!W58, 0)</f>
        <v>0</v>
      </c>
      <c r="E39" s="56" t="str">
        <f>IF(AND(D39&gt;=0,D39&lt;40),1,IF(AND(D39&gt;=40,D39&lt;60),2,IF(AND(D39&gt;=60,D39&lt;=100),3,"0")))</f>
        <v>0</v>
      </c>
      <c r="F39" s="52" t="str">
        <f>IFERROR(A_External_Components!N58, 0)</f>
        <v>0</v>
      </c>
      <c r="G39" s="56" t="str">
        <f>IF(AND(F39&gt;=0,F39&lt;40),1,IF(AND(F39&gt;=40,F39&lt;60),2,IF(AND(F39&gt;=60,F39&lt;=100),3,"0")))</f>
        <v>0</v>
      </c>
      <c r="H39" s="52">
        <f>E39*(A_Input_Details!B16/100)+G39*A_Input_Details!B15/100</f>
        <v>0</v>
      </c>
      <c r="I39" s="56">
        <f>IF(A_Input_Details!E17&gt;0,A_Input_Details!E17,"0")</f>
        <v>65</v>
      </c>
      <c r="J39" s="52">
        <f>IF(AND(I39&gt;=0,I39&lt;40),1,IF(AND(I39&gt;=40,I39&lt;60),2,IF(AND(I39&gt;=60,I39&lt;=100),3,"0")))</f>
        <v>3</v>
      </c>
      <c r="K39" s="56">
        <f>(H39*(A_Input_Details!B17/100))+(J39*(A_Input_Details!B18/100))</f>
        <v>3</v>
      </c>
    </row>
    <row r="40" spans="1:11" x14ac:dyDescent="0.3">
      <c r="A40" s="53"/>
      <c r="B40" s="33" t="str">
        <f>A_Input_Details!F2</f>
        <v xml:space="preserve">PO2   </v>
      </c>
      <c r="C40" s="33">
        <f>A_Input_Details!F5</f>
        <v>0</v>
      </c>
      <c r="D40" s="53"/>
      <c r="E40" s="53"/>
      <c r="F40" s="53"/>
      <c r="G40" s="53"/>
      <c r="H40" s="53"/>
      <c r="I40" s="53"/>
      <c r="J40" s="53"/>
      <c r="K40" s="53"/>
    </row>
    <row r="41" spans="1:11" x14ac:dyDescent="0.3">
      <c r="A41" s="53"/>
      <c r="B41" s="31" t="str">
        <f>A_Input_Details!G2</f>
        <v xml:space="preserve">PO3   </v>
      </c>
      <c r="C41" s="31">
        <f>A_Input_Details!G5</f>
        <v>0</v>
      </c>
      <c r="D41" s="53"/>
      <c r="E41" s="53"/>
      <c r="F41" s="53"/>
      <c r="G41" s="53"/>
      <c r="H41" s="53"/>
      <c r="I41" s="53"/>
      <c r="J41" s="53"/>
      <c r="K41" s="53"/>
    </row>
    <row r="42" spans="1:11" x14ac:dyDescent="0.3">
      <c r="A42" s="53"/>
      <c r="B42" s="33" t="str">
        <f>A_Input_Details!H2</f>
        <v xml:space="preserve">PO4   </v>
      </c>
      <c r="C42" s="33">
        <f>A_Input_Details!H5</f>
        <v>0</v>
      </c>
      <c r="D42" s="53"/>
      <c r="E42" s="53"/>
      <c r="F42" s="53"/>
      <c r="G42" s="53"/>
      <c r="H42" s="53"/>
      <c r="I42" s="53"/>
      <c r="J42" s="53"/>
      <c r="K42" s="53"/>
    </row>
    <row r="43" spans="1:11" x14ac:dyDescent="0.3">
      <c r="A43" s="53"/>
      <c r="B43" s="31" t="str">
        <f>A_Input_Details!I2</f>
        <v xml:space="preserve">PO5   </v>
      </c>
      <c r="C43" s="31">
        <f>A_Input_Details!I5</f>
        <v>0</v>
      </c>
      <c r="D43" s="53"/>
      <c r="E43" s="53"/>
      <c r="F43" s="53"/>
      <c r="G43" s="53"/>
      <c r="H43" s="53"/>
      <c r="I43" s="53"/>
      <c r="J43" s="53"/>
      <c r="K43" s="53"/>
    </row>
    <row r="44" spans="1:11" x14ac:dyDescent="0.3">
      <c r="A44" s="53"/>
      <c r="B44" s="33" t="str">
        <f>A_Input_Details!J2</f>
        <v xml:space="preserve">PO6   </v>
      </c>
      <c r="C44" s="33">
        <f>A_Input_Details!J5</f>
        <v>0</v>
      </c>
      <c r="D44" s="53"/>
      <c r="E44" s="53"/>
      <c r="F44" s="53"/>
      <c r="G44" s="53"/>
      <c r="H44" s="53"/>
      <c r="I44" s="53"/>
      <c r="J44" s="53"/>
      <c r="K44" s="53"/>
    </row>
    <row r="45" spans="1:11" x14ac:dyDescent="0.3">
      <c r="A45" s="53"/>
      <c r="B45" s="31" t="str">
        <f>A_Input_Details!K2</f>
        <v xml:space="preserve">PO7   </v>
      </c>
      <c r="C45" s="31">
        <f>A_Input_Details!K5</f>
        <v>0</v>
      </c>
      <c r="D45" s="53"/>
      <c r="E45" s="53"/>
      <c r="F45" s="53"/>
      <c r="G45" s="53"/>
      <c r="H45" s="53"/>
      <c r="I45" s="53"/>
      <c r="J45" s="53"/>
      <c r="K45" s="53"/>
    </row>
    <row r="46" spans="1:11" x14ac:dyDescent="0.3">
      <c r="A46" s="53"/>
      <c r="B46" s="33" t="str">
        <f>A_Input_Details!L2</f>
        <v xml:space="preserve">PO8   </v>
      </c>
      <c r="C46" s="33">
        <f>A_Input_Details!L5</f>
        <v>0</v>
      </c>
      <c r="D46" s="53"/>
      <c r="E46" s="53"/>
      <c r="F46" s="53"/>
      <c r="G46" s="53"/>
      <c r="H46" s="53"/>
      <c r="I46" s="53"/>
      <c r="J46" s="53"/>
      <c r="K46" s="53"/>
    </row>
    <row r="47" spans="1:11" x14ac:dyDescent="0.3">
      <c r="A47" s="53"/>
      <c r="B47" s="31" t="str">
        <f>A_Input_Details!M2</f>
        <v xml:space="preserve">PO9   </v>
      </c>
      <c r="C47" s="31">
        <f>A_Input_Details!M5</f>
        <v>0</v>
      </c>
      <c r="D47" s="53"/>
      <c r="E47" s="53"/>
      <c r="F47" s="53"/>
      <c r="G47" s="53"/>
      <c r="H47" s="53"/>
      <c r="I47" s="53"/>
      <c r="J47" s="53"/>
      <c r="K47" s="53"/>
    </row>
    <row r="48" spans="1:11" x14ac:dyDescent="0.3">
      <c r="A48" s="53"/>
      <c r="B48" s="33" t="str">
        <f>A_Input_Details!N2</f>
        <v xml:space="preserve">PO10   </v>
      </c>
      <c r="C48" s="33">
        <f>A_Input_Details!N5</f>
        <v>0</v>
      </c>
      <c r="D48" s="53"/>
      <c r="E48" s="53"/>
      <c r="F48" s="53"/>
      <c r="G48" s="53"/>
      <c r="H48" s="53"/>
      <c r="I48" s="53"/>
      <c r="J48" s="53"/>
      <c r="K48" s="53"/>
    </row>
    <row r="49" spans="1:11" x14ac:dyDescent="0.3">
      <c r="A49" s="53"/>
      <c r="B49" s="31" t="str">
        <f>A_Input_Details!O2</f>
        <v xml:space="preserve">PO11   </v>
      </c>
      <c r="C49" s="31">
        <f>A_Input_Details!O5</f>
        <v>0</v>
      </c>
      <c r="D49" s="53"/>
      <c r="E49" s="53"/>
      <c r="F49" s="53"/>
      <c r="G49" s="53"/>
      <c r="H49" s="53"/>
      <c r="I49" s="53"/>
      <c r="J49" s="53"/>
      <c r="K49" s="53"/>
    </row>
    <row r="50" spans="1:11" x14ac:dyDescent="0.3">
      <c r="A50" s="53"/>
      <c r="B50" s="33" t="str">
        <f>A_Input_Details!P2</f>
        <v xml:space="preserve">PO12   </v>
      </c>
      <c r="C50" s="33">
        <f>A_Input_Details!P5</f>
        <v>0</v>
      </c>
      <c r="D50" s="53"/>
      <c r="E50" s="53"/>
      <c r="F50" s="53"/>
      <c r="G50" s="53"/>
      <c r="H50" s="53"/>
      <c r="I50" s="53"/>
      <c r="J50" s="53"/>
      <c r="K50" s="53"/>
    </row>
    <row r="51" spans="1:11" x14ac:dyDescent="0.3">
      <c r="A51" s="53"/>
      <c r="B51" s="31" t="str">
        <f>A_Input_Details!Q2</f>
        <v>PSO1</v>
      </c>
      <c r="C51" s="31">
        <f>A_Input_Details!Q5</f>
        <v>0</v>
      </c>
      <c r="D51" s="53"/>
      <c r="E51" s="53"/>
      <c r="F51" s="53"/>
      <c r="G51" s="53"/>
      <c r="H51" s="53"/>
      <c r="I51" s="53"/>
      <c r="J51" s="53"/>
      <c r="K51" s="53"/>
    </row>
    <row r="52" spans="1:11" x14ac:dyDescent="0.3">
      <c r="A52" s="53"/>
      <c r="B52" s="33" t="str">
        <f>A_Input_Details!R2</f>
        <v>PSO2</v>
      </c>
      <c r="C52" s="33">
        <f>A_Input_Details!R5</f>
        <v>0</v>
      </c>
      <c r="D52" s="53"/>
      <c r="E52" s="53"/>
      <c r="F52" s="53"/>
      <c r="G52" s="53"/>
      <c r="H52" s="53"/>
      <c r="I52" s="53"/>
      <c r="J52" s="53"/>
      <c r="K52" s="53"/>
    </row>
    <row r="53" spans="1:11" x14ac:dyDescent="0.3">
      <c r="A53" s="53"/>
      <c r="B53" s="31" t="str">
        <f>A_Input_Details!S2</f>
        <v>PSO3</v>
      </c>
      <c r="C53" s="31">
        <f>A_Input_Details!S5</f>
        <v>0</v>
      </c>
      <c r="D53" s="53"/>
      <c r="E53" s="53"/>
      <c r="F53" s="53"/>
      <c r="G53" s="53"/>
      <c r="H53" s="53"/>
      <c r="I53" s="53"/>
      <c r="J53" s="53"/>
      <c r="K53" s="53"/>
    </row>
    <row r="54" spans="1:11" x14ac:dyDescent="0.3">
      <c r="A54" s="53"/>
      <c r="B54" s="33" t="str">
        <f>A_Input_Details!T2</f>
        <v>PSO4</v>
      </c>
      <c r="C54" s="33">
        <f>A_Input_Details!T5</f>
        <v>0</v>
      </c>
      <c r="D54" s="53"/>
      <c r="E54" s="53"/>
      <c r="F54" s="53"/>
      <c r="G54" s="53"/>
      <c r="H54" s="53"/>
      <c r="I54" s="53"/>
      <c r="J54" s="53"/>
      <c r="K54" s="53"/>
    </row>
    <row r="55" spans="1:11" x14ac:dyDescent="0.3">
      <c r="A55" s="53"/>
      <c r="B55" s="31" t="str">
        <f>A_Input_Details!U2</f>
        <v>PSO5</v>
      </c>
      <c r="C55" s="31">
        <f>A_Input_Details!U5</f>
        <v>0</v>
      </c>
      <c r="D55" s="53"/>
      <c r="E55" s="53"/>
      <c r="F55" s="53"/>
      <c r="G55" s="53"/>
      <c r="H55" s="53"/>
      <c r="I55" s="53"/>
      <c r="J55" s="53"/>
      <c r="K55" s="53"/>
    </row>
    <row r="56" spans="1:11" x14ac:dyDescent="0.3">
      <c r="A56" s="55" t="s">
        <v>32</v>
      </c>
      <c r="B56" s="31" t="str">
        <f>A_Input_Details!E2</f>
        <v xml:space="preserve">PO1   </v>
      </c>
      <c r="C56" s="31">
        <f>A_Input_Details!E6</f>
        <v>0</v>
      </c>
      <c r="D56" s="52" t="str">
        <f>IFERROR(A_Internal_Components!X58, 0)</f>
        <v>0</v>
      </c>
      <c r="E56" s="56" t="str">
        <f>IF(AND(D56&gt;=0,D56&lt;40),1,IF(AND(D56&gt;=40,D56&lt;60),2,IF(AND(D56&gt;=60,D56&lt;=100),3,"0")))</f>
        <v>0</v>
      </c>
      <c r="F56" s="52" t="str">
        <f>IFERROR(A_External_Components!O58, 0)</f>
        <v>0</v>
      </c>
      <c r="G56" s="56" t="str">
        <f>IF(AND(F56&gt;=0,F56&lt;40),1,IF(AND(F56&gt;=40,F56&lt;60),2,IF(AND(F56&gt;=60,F56&lt;=100),3,"0")))</f>
        <v>0</v>
      </c>
      <c r="H56" s="52">
        <f>E56*(A_Input_Details!B16/100)+G56*A_Input_Details!B15/100</f>
        <v>0</v>
      </c>
      <c r="I56" s="56">
        <f>IF(A_Input_Details!E18&gt;0,A_Input_Details!E18,"0")</f>
        <v>56</v>
      </c>
      <c r="J56" s="52">
        <f>IF(AND(I56&gt;=0,I56&lt;40),1,IF(AND(I56&gt;=40,I56&lt;60),2,IF(AND(I56&gt;=60,I56&lt;=100),3,"0")))</f>
        <v>2</v>
      </c>
      <c r="K56" s="56">
        <f>(H56*(A_Input_Details!B17/100))+(J56*(A_Input_Details!B18/100))</f>
        <v>2</v>
      </c>
    </row>
    <row r="57" spans="1:11" x14ac:dyDescent="0.3">
      <c r="A57" s="53"/>
      <c r="B57" s="33" t="str">
        <f>A_Input_Details!F2</f>
        <v xml:space="preserve">PO2   </v>
      </c>
      <c r="C57" s="33">
        <f>A_Input_Details!F6</f>
        <v>0</v>
      </c>
      <c r="D57" s="53"/>
      <c r="E57" s="53"/>
      <c r="F57" s="53"/>
      <c r="G57" s="53"/>
      <c r="H57" s="53"/>
      <c r="I57" s="53"/>
      <c r="J57" s="53"/>
      <c r="K57" s="53"/>
    </row>
    <row r="58" spans="1:11" x14ac:dyDescent="0.3">
      <c r="A58" s="53"/>
      <c r="B58" s="31" t="str">
        <f>A_Input_Details!G2</f>
        <v xml:space="preserve">PO3   </v>
      </c>
      <c r="C58" s="31">
        <f>A_Input_Details!G6</f>
        <v>0</v>
      </c>
      <c r="D58" s="53"/>
      <c r="E58" s="53"/>
      <c r="F58" s="53"/>
      <c r="G58" s="53"/>
      <c r="H58" s="53"/>
      <c r="I58" s="53"/>
      <c r="J58" s="53"/>
      <c r="K58" s="53"/>
    </row>
    <row r="59" spans="1:11" x14ac:dyDescent="0.3">
      <c r="A59" s="53"/>
      <c r="B59" s="33" t="str">
        <f>A_Input_Details!H2</f>
        <v xml:space="preserve">PO4   </v>
      </c>
      <c r="C59" s="33">
        <f>A_Input_Details!H6</f>
        <v>0</v>
      </c>
      <c r="D59" s="53"/>
      <c r="E59" s="53"/>
      <c r="F59" s="53"/>
      <c r="G59" s="53"/>
      <c r="H59" s="53"/>
      <c r="I59" s="53"/>
      <c r="J59" s="53"/>
      <c r="K59" s="53"/>
    </row>
    <row r="60" spans="1:11" x14ac:dyDescent="0.3">
      <c r="A60" s="53"/>
      <c r="B60" s="31" t="str">
        <f>A_Input_Details!I2</f>
        <v xml:space="preserve">PO5   </v>
      </c>
      <c r="C60" s="31">
        <f>A_Input_Details!I6</f>
        <v>0</v>
      </c>
      <c r="D60" s="53"/>
      <c r="E60" s="53"/>
      <c r="F60" s="53"/>
      <c r="G60" s="53"/>
      <c r="H60" s="53"/>
      <c r="I60" s="53"/>
      <c r="J60" s="53"/>
      <c r="K60" s="53"/>
    </row>
    <row r="61" spans="1:11" x14ac:dyDescent="0.3">
      <c r="A61" s="53"/>
      <c r="B61" s="33" t="str">
        <f>A_Input_Details!J2</f>
        <v xml:space="preserve">PO6   </v>
      </c>
      <c r="C61" s="33">
        <f>A_Input_Details!J6</f>
        <v>0</v>
      </c>
      <c r="D61" s="53"/>
      <c r="E61" s="53"/>
      <c r="F61" s="53"/>
      <c r="G61" s="53"/>
      <c r="H61" s="53"/>
      <c r="I61" s="53"/>
      <c r="J61" s="53"/>
      <c r="K61" s="53"/>
    </row>
    <row r="62" spans="1:11" x14ac:dyDescent="0.3">
      <c r="A62" s="53"/>
      <c r="B62" s="31" t="str">
        <f>A_Input_Details!K2</f>
        <v xml:space="preserve">PO7   </v>
      </c>
      <c r="C62" s="31">
        <f>A_Input_Details!K6</f>
        <v>0</v>
      </c>
      <c r="D62" s="53"/>
      <c r="E62" s="53"/>
      <c r="F62" s="53"/>
      <c r="G62" s="53"/>
      <c r="H62" s="53"/>
      <c r="I62" s="53"/>
      <c r="J62" s="53"/>
      <c r="K62" s="53"/>
    </row>
    <row r="63" spans="1:11" x14ac:dyDescent="0.3">
      <c r="A63" s="53"/>
      <c r="B63" s="33" t="str">
        <f>A_Input_Details!L2</f>
        <v xml:space="preserve">PO8   </v>
      </c>
      <c r="C63" s="33">
        <f>A_Input_Details!L6</f>
        <v>0</v>
      </c>
      <c r="D63" s="53"/>
      <c r="E63" s="53"/>
      <c r="F63" s="53"/>
      <c r="G63" s="53"/>
      <c r="H63" s="53"/>
      <c r="I63" s="53"/>
      <c r="J63" s="53"/>
      <c r="K63" s="53"/>
    </row>
    <row r="64" spans="1:11" x14ac:dyDescent="0.3">
      <c r="A64" s="53"/>
      <c r="B64" s="31" t="str">
        <f>A_Input_Details!M2</f>
        <v xml:space="preserve">PO9   </v>
      </c>
      <c r="C64" s="31">
        <f>A_Input_Details!M6</f>
        <v>0</v>
      </c>
      <c r="D64" s="53"/>
      <c r="E64" s="53"/>
      <c r="F64" s="53"/>
      <c r="G64" s="53"/>
      <c r="H64" s="53"/>
      <c r="I64" s="53"/>
      <c r="J64" s="53"/>
      <c r="K64" s="53"/>
    </row>
    <row r="65" spans="1:11" x14ac:dyDescent="0.3">
      <c r="A65" s="53"/>
      <c r="B65" s="33" t="str">
        <f>A_Input_Details!N2</f>
        <v xml:space="preserve">PO10   </v>
      </c>
      <c r="C65" s="33">
        <f>A_Input_Details!N6</f>
        <v>0</v>
      </c>
      <c r="D65" s="53"/>
      <c r="E65" s="53"/>
      <c r="F65" s="53"/>
      <c r="G65" s="53"/>
      <c r="H65" s="53"/>
      <c r="I65" s="53"/>
      <c r="J65" s="53"/>
      <c r="K65" s="53"/>
    </row>
    <row r="66" spans="1:11" x14ac:dyDescent="0.3">
      <c r="A66" s="53"/>
      <c r="B66" s="31" t="str">
        <f>A_Input_Details!O2</f>
        <v xml:space="preserve">PO11   </v>
      </c>
      <c r="C66" s="31">
        <f>A_Input_Details!O6</f>
        <v>0</v>
      </c>
      <c r="D66" s="53"/>
      <c r="E66" s="53"/>
      <c r="F66" s="53"/>
      <c r="G66" s="53"/>
      <c r="H66" s="53"/>
      <c r="I66" s="53"/>
      <c r="J66" s="53"/>
      <c r="K66" s="53"/>
    </row>
    <row r="67" spans="1:11" x14ac:dyDescent="0.3">
      <c r="A67" s="53"/>
      <c r="B67" s="33" t="str">
        <f>A_Input_Details!P2</f>
        <v xml:space="preserve">PO12   </v>
      </c>
      <c r="C67" s="33">
        <f>A_Input_Details!P6</f>
        <v>0</v>
      </c>
      <c r="D67" s="53"/>
      <c r="E67" s="53"/>
      <c r="F67" s="53"/>
      <c r="G67" s="53"/>
      <c r="H67" s="53"/>
      <c r="I67" s="53"/>
      <c r="J67" s="53"/>
      <c r="K67" s="53"/>
    </row>
    <row r="68" spans="1:11" x14ac:dyDescent="0.3">
      <c r="A68" s="53"/>
      <c r="B68" s="31" t="str">
        <f>A_Input_Details!Q2</f>
        <v>PSO1</v>
      </c>
      <c r="C68" s="31">
        <f>A_Input_Details!Q6</f>
        <v>0</v>
      </c>
      <c r="D68" s="53"/>
      <c r="E68" s="53"/>
      <c r="F68" s="53"/>
      <c r="G68" s="53"/>
      <c r="H68" s="53"/>
      <c r="I68" s="53"/>
      <c r="J68" s="53"/>
      <c r="K68" s="53"/>
    </row>
    <row r="69" spans="1:11" x14ac:dyDescent="0.3">
      <c r="A69" s="53"/>
      <c r="B69" s="33" t="str">
        <f>A_Input_Details!R2</f>
        <v>PSO2</v>
      </c>
      <c r="C69" s="33">
        <f>A_Input_Details!R6</f>
        <v>0</v>
      </c>
      <c r="D69" s="53"/>
      <c r="E69" s="53"/>
      <c r="F69" s="53"/>
      <c r="G69" s="53"/>
      <c r="H69" s="53"/>
      <c r="I69" s="53"/>
      <c r="J69" s="53"/>
      <c r="K69" s="53"/>
    </row>
    <row r="70" spans="1:11" x14ac:dyDescent="0.3">
      <c r="A70" s="53"/>
      <c r="B70" s="31" t="str">
        <f>A_Input_Details!S2</f>
        <v>PSO3</v>
      </c>
      <c r="C70" s="31">
        <f>A_Input_Details!S6</f>
        <v>0</v>
      </c>
      <c r="D70" s="53"/>
      <c r="E70" s="53"/>
      <c r="F70" s="53"/>
      <c r="G70" s="53"/>
      <c r="H70" s="53"/>
      <c r="I70" s="53"/>
      <c r="J70" s="53"/>
      <c r="K70" s="53"/>
    </row>
    <row r="71" spans="1:11" x14ac:dyDescent="0.3">
      <c r="A71" s="53"/>
      <c r="B71" s="33" t="str">
        <f>A_Input_Details!T2</f>
        <v>PSO4</v>
      </c>
      <c r="C71" s="33">
        <f>A_Input_Details!T6</f>
        <v>0</v>
      </c>
      <c r="D71" s="53"/>
      <c r="E71" s="53"/>
      <c r="F71" s="53"/>
      <c r="G71" s="53"/>
      <c r="H71" s="53"/>
      <c r="I71" s="53"/>
      <c r="J71" s="53"/>
      <c r="K71" s="53"/>
    </row>
    <row r="72" spans="1:11" x14ac:dyDescent="0.3">
      <c r="A72" s="53"/>
      <c r="B72" s="31" t="str">
        <f>A_Input_Details!U2</f>
        <v>PSO5</v>
      </c>
      <c r="C72" s="31">
        <f>A_Input_Details!U6</f>
        <v>0</v>
      </c>
      <c r="D72" s="53"/>
      <c r="E72" s="53"/>
      <c r="F72" s="53"/>
      <c r="G72" s="53"/>
      <c r="H72" s="53"/>
      <c r="I72" s="53"/>
      <c r="J72" s="53"/>
      <c r="K72" s="53"/>
    </row>
    <row r="73" spans="1:11" x14ac:dyDescent="0.3">
      <c r="A73" s="54" t="s">
        <v>35</v>
      </c>
      <c r="B73" s="31" t="str">
        <f>A_Input_Details!E2</f>
        <v xml:space="preserve">PO1   </v>
      </c>
      <c r="C73" s="31">
        <f>A_Input_Details!E7</f>
        <v>0</v>
      </c>
      <c r="D73" s="52" t="str">
        <f>IFERROR(A_Internal_Components!Y58, 0)</f>
        <v>0</v>
      </c>
      <c r="E73" s="56" t="str">
        <f>IF(AND(D73&gt;=0,D73&lt;40),1,IF(AND(D73&gt;=40,D73&lt;60),2,IF(AND(D73&gt;=60,D73&lt;=100),3,"0")))</f>
        <v>0</v>
      </c>
      <c r="F73" s="52" t="str">
        <f>IFERROR(A_External_Components!P58, 0)</f>
        <v>0</v>
      </c>
      <c r="G73" s="56" t="str">
        <f>IF(AND(F73&gt;=0,F73&lt;40),1,IF(AND(F73&gt;=40,F73&lt;60),2,IF(AND(F73&gt;=60,F73&lt;=100),3,"0")))</f>
        <v>0</v>
      </c>
      <c r="H73" s="52">
        <f>E73*(A_Input_Details!B16/100)+G73*A_Input_Details!B15/100</f>
        <v>0</v>
      </c>
      <c r="I73" s="56">
        <f>IF(A_Input_Details!E19&gt;0,A_Input_Details!E19,"0")</f>
        <v>65</v>
      </c>
      <c r="J73" s="52">
        <f>IF(AND(I73&gt;=0,I73&lt;40),1,IF(AND(I73&gt;=40,I73&lt;60),2,IF(AND(I73&gt;=60,I73&lt;=100),3,"0")))</f>
        <v>3</v>
      </c>
      <c r="K73" s="56">
        <f>(H73*(A_Input_Details!B17/100))+(J73*(A_Input_Details!B18/100))</f>
        <v>3</v>
      </c>
    </row>
    <row r="74" spans="1:11" x14ac:dyDescent="0.3">
      <c r="A74" s="53"/>
      <c r="B74" s="33" t="str">
        <f>A_Input_Details!F2</f>
        <v xml:space="preserve">PO2   </v>
      </c>
      <c r="C74" s="33">
        <f>A_Input_Details!F7</f>
        <v>0</v>
      </c>
      <c r="D74" s="53"/>
      <c r="E74" s="53"/>
      <c r="F74" s="53"/>
      <c r="G74" s="53"/>
      <c r="H74" s="53"/>
      <c r="I74" s="53"/>
      <c r="J74" s="53"/>
      <c r="K74" s="53"/>
    </row>
    <row r="75" spans="1:11" x14ac:dyDescent="0.3">
      <c r="A75" s="53"/>
      <c r="B75" s="31" t="str">
        <f>A_Input_Details!G2</f>
        <v xml:space="preserve">PO3   </v>
      </c>
      <c r="C75" s="31">
        <f>A_Input_Details!G7</f>
        <v>0</v>
      </c>
      <c r="D75" s="53"/>
      <c r="E75" s="53"/>
      <c r="F75" s="53"/>
      <c r="G75" s="53"/>
      <c r="H75" s="53"/>
      <c r="I75" s="53"/>
      <c r="J75" s="53"/>
      <c r="K75" s="53"/>
    </row>
    <row r="76" spans="1:11" x14ac:dyDescent="0.3">
      <c r="A76" s="53"/>
      <c r="B76" s="33" t="str">
        <f>A_Input_Details!H2</f>
        <v xml:space="preserve">PO4   </v>
      </c>
      <c r="C76" s="33">
        <f>A_Input_Details!H7</f>
        <v>0</v>
      </c>
      <c r="D76" s="53"/>
      <c r="E76" s="53"/>
      <c r="F76" s="53"/>
      <c r="G76" s="53"/>
      <c r="H76" s="53"/>
      <c r="I76" s="53"/>
      <c r="J76" s="53"/>
      <c r="K76" s="53"/>
    </row>
    <row r="77" spans="1:11" x14ac:dyDescent="0.3">
      <c r="A77" s="53"/>
      <c r="B77" s="31" t="str">
        <f>A_Input_Details!I2</f>
        <v xml:space="preserve">PO5   </v>
      </c>
      <c r="C77" s="31">
        <f>A_Input_Details!I7</f>
        <v>0</v>
      </c>
      <c r="D77" s="53"/>
      <c r="E77" s="53"/>
      <c r="F77" s="53"/>
      <c r="G77" s="53"/>
      <c r="H77" s="53"/>
      <c r="I77" s="53"/>
      <c r="J77" s="53"/>
      <c r="K77" s="53"/>
    </row>
    <row r="78" spans="1:11" x14ac:dyDescent="0.3">
      <c r="A78" s="53"/>
      <c r="B78" s="33" t="str">
        <f>A_Input_Details!J2</f>
        <v xml:space="preserve">PO6   </v>
      </c>
      <c r="C78" s="33">
        <f>A_Input_Details!J7</f>
        <v>0</v>
      </c>
      <c r="D78" s="53"/>
      <c r="E78" s="53"/>
      <c r="F78" s="53"/>
      <c r="G78" s="53"/>
      <c r="H78" s="53"/>
      <c r="I78" s="53"/>
      <c r="J78" s="53"/>
      <c r="K78" s="53"/>
    </row>
    <row r="79" spans="1:11" x14ac:dyDescent="0.3">
      <c r="A79" s="53"/>
      <c r="B79" s="31" t="str">
        <f>A_Input_Details!K2</f>
        <v xml:space="preserve">PO7   </v>
      </c>
      <c r="C79" s="31">
        <f>A_Input_Details!K7</f>
        <v>0</v>
      </c>
      <c r="D79" s="53"/>
      <c r="E79" s="53"/>
      <c r="F79" s="53"/>
      <c r="G79" s="53"/>
      <c r="H79" s="53"/>
      <c r="I79" s="53"/>
      <c r="J79" s="53"/>
      <c r="K79" s="53"/>
    </row>
    <row r="80" spans="1:11" x14ac:dyDescent="0.3">
      <c r="A80" s="53"/>
      <c r="B80" s="33" t="str">
        <f>A_Input_Details!L2</f>
        <v xml:space="preserve">PO8   </v>
      </c>
      <c r="C80" s="33">
        <f>A_Input_Details!L7</f>
        <v>0</v>
      </c>
      <c r="D80" s="53"/>
      <c r="E80" s="53"/>
      <c r="F80" s="53"/>
      <c r="G80" s="53"/>
      <c r="H80" s="53"/>
      <c r="I80" s="53"/>
      <c r="J80" s="53"/>
      <c r="K80" s="53"/>
    </row>
    <row r="81" spans="1:11" x14ac:dyDescent="0.3">
      <c r="A81" s="53"/>
      <c r="B81" s="31" t="str">
        <f>A_Input_Details!M2</f>
        <v xml:space="preserve">PO9   </v>
      </c>
      <c r="C81" s="31">
        <f>A_Input_Details!M7</f>
        <v>0</v>
      </c>
      <c r="D81" s="53"/>
      <c r="E81" s="53"/>
      <c r="F81" s="53"/>
      <c r="G81" s="53"/>
      <c r="H81" s="53"/>
      <c r="I81" s="53"/>
      <c r="J81" s="53"/>
      <c r="K81" s="53"/>
    </row>
    <row r="82" spans="1:11" x14ac:dyDescent="0.3">
      <c r="A82" s="53"/>
      <c r="B82" s="33" t="str">
        <f>A_Input_Details!N2</f>
        <v xml:space="preserve">PO10   </v>
      </c>
      <c r="C82" s="33">
        <f>A_Input_Details!N7</f>
        <v>0</v>
      </c>
      <c r="D82" s="53"/>
      <c r="E82" s="53"/>
      <c r="F82" s="53"/>
      <c r="G82" s="53"/>
      <c r="H82" s="53"/>
      <c r="I82" s="53"/>
      <c r="J82" s="53"/>
      <c r="K82" s="53"/>
    </row>
    <row r="83" spans="1:11" x14ac:dyDescent="0.3">
      <c r="A83" s="53"/>
      <c r="B83" s="31" t="str">
        <f>A_Input_Details!O2</f>
        <v xml:space="preserve">PO11   </v>
      </c>
      <c r="C83" s="31">
        <f>A_Input_Details!O7</f>
        <v>0</v>
      </c>
      <c r="D83" s="53"/>
      <c r="E83" s="53"/>
      <c r="F83" s="53"/>
      <c r="G83" s="53"/>
      <c r="H83" s="53"/>
      <c r="I83" s="53"/>
      <c r="J83" s="53"/>
      <c r="K83" s="53"/>
    </row>
    <row r="84" spans="1:11" x14ac:dyDescent="0.3">
      <c r="A84" s="53"/>
      <c r="B84" s="33" t="str">
        <f>A_Input_Details!P2</f>
        <v xml:space="preserve">PO12   </v>
      </c>
      <c r="C84" s="33">
        <f>A_Input_Details!P7</f>
        <v>0</v>
      </c>
      <c r="D84" s="53"/>
      <c r="E84" s="53"/>
      <c r="F84" s="53"/>
      <c r="G84" s="53"/>
      <c r="H84" s="53"/>
      <c r="I84" s="53"/>
      <c r="J84" s="53"/>
      <c r="K84" s="53"/>
    </row>
    <row r="85" spans="1:11" x14ac:dyDescent="0.3">
      <c r="A85" s="53"/>
      <c r="B85" s="31" t="str">
        <f>A_Input_Details!Q2</f>
        <v>PSO1</v>
      </c>
      <c r="C85" s="31">
        <f>A_Input_Details!Q7</f>
        <v>0</v>
      </c>
      <c r="D85" s="53"/>
      <c r="E85" s="53"/>
      <c r="F85" s="53"/>
      <c r="G85" s="53"/>
      <c r="H85" s="53"/>
      <c r="I85" s="53"/>
      <c r="J85" s="53"/>
      <c r="K85" s="53"/>
    </row>
    <row r="86" spans="1:11" x14ac:dyDescent="0.3">
      <c r="A86" s="53"/>
      <c r="B86" s="33" t="str">
        <f>A_Input_Details!R2</f>
        <v>PSO2</v>
      </c>
      <c r="C86" s="33">
        <f>A_Input_Details!R7</f>
        <v>0</v>
      </c>
      <c r="D86" s="53"/>
      <c r="E86" s="53"/>
      <c r="F86" s="53"/>
      <c r="G86" s="53"/>
      <c r="H86" s="53"/>
      <c r="I86" s="53"/>
      <c r="J86" s="53"/>
      <c r="K86" s="53"/>
    </row>
    <row r="87" spans="1:11" x14ac:dyDescent="0.3">
      <c r="A87" s="53"/>
      <c r="B87" s="31" t="str">
        <f>A_Input_Details!S2</f>
        <v>PSO3</v>
      </c>
      <c r="C87" s="31">
        <f>A_Input_Details!S7</f>
        <v>0</v>
      </c>
      <c r="D87" s="53"/>
      <c r="E87" s="53"/>
      <c r="F87" s="53"/>
      <c r="G87" s="53"/>
      <c r="H87" s="53"/>
      <c r="I87" s="53"/>
      <c r="J87" s="53"/>
      <c r="K87" s="53"/>
    </row>
    <row r="88" spans="1:11" x14ac:dyDescent="0.3">
      <c r="A88" s="53"/>
      <c r="B88" s="33" t="str">
        <f>A_Input_Details!T2</f>
        <v>PSO4</v>
      </c>
      <c r="C88" s="33">
        <f>A_Input_Details!T7</f>
        <v>0</v>
      </c>
      <c r="D88" s="53"/>
      <c r="E88" s="53"/>
      <c r="F88" s="53"/>
      <c r="G88" s="53"/>
      <c r="H88" s="53"/>
      <c r="I88" s="53"/>
      <c r="J88" s="53"/>
      <c r="K88" s="53"/>
    </row>
    <row r="89" spans="1:11" x14ac:dyDescent="0.3">
      <c r="A89" s="53"/>
      <c r="B89" s="31" t="str">
        <f>A_Input_Details!U2</f>
        <v>PSO5</v>
      </c>
      <c r="C89" s="31">
        <f>A_Input_Details!U7</f>
        <v>0</v>
      </c>
      <c r="D89" s="53"/>
      <c r="E89" s="53"/>
      <c r="F89" s="53"/>
      <c r="G89" s="53"/>
      <c r="H89" s="53"/>
      <c r="I89" s="53"/>
      <c r="J89" s="53"/>
      <c r="K89" s="53"/>
    </row>
    <row r="90" spans="1:11" x14ac:dyDescent="0.3">
      <c r="A90" s="55" t="s">
        <v>38</v>
      </c>
      <c r="B90" s="31" t="str">
        <f>A_Input_Details!E2</f>
        <v xml:space="preserve">PO1   </v>
      </c>
      <c r="C90" s="31">
        <f>A_Input_Details!E8</f>
        <v>0</v>
      </c>
      <c r="D90" s="52" t="str">
        <f>IFERROR(A_Internal_Components!Z58, 0)</f>
        <v>0</v>
      </c>
      <c r="E90" s="56" t="str">
        <f>IF(AND(D90&gt;=0,D90&lt;40),1,IF(AND(D90&gt;=40,D90&lt;60),2,IF(AND(D90&gt;=60,D90&lt;=100),3,"0")))</f>
        <v>0</v>
      </c>
      <c r="F90" s="52" t="str">
        <f>IFERROR(A_External_Components!Q58, 0)</f>
        <v>0</v>
      </c>
      <c r="G90" s="56" t="str">
        <f>IF(AND(F90&gt;=0,F90&lt;40),1,IF(AND(F90&gt;=40,F90&lt;60),2,IF(AND(F90&gt;=60,F90&lt;=100),3,"0")))</f>
        <v>0</v>
      </c>
      <c r="H90" s="52">
        <f>E90*(A_Input_Details!B16/100)+G90*A_Input_Details!B15/100</f>
        <v>0</v>
      </c>
      <c r="I90" s="56">
        <f>IF(A_Input_Details!E20&gt;0,A_Input_Details!E20,"0")</f>
        <v>65</v>
      </c>
      <c r="J90" s="52">
        <f>IF(AND(I90&gt;=0,I90&lt;40),1,IF(AND(I90&gt;=40,I90&lt;60),2,IF(AND(I90&gt;=60,I90&lt;=100),3,"0")))</f>
        <v>3</v>
      </c>
      <c r="K90" s="56">
        <f>(H90*(A_Input_Details!B17/100))+(J90*(A_Input_Details!B18/100))</f>
        <v>3</v>
      </c>
    </row>
    <row r="91" spans="1:11" x14ac:dyDescent="0.3">
      <c r="A91" s="53"/>
      <c r="B91" s="33" t="str">
        <f>A_Input_Details!F2</f>
        <v xml:space="preserve">PO2   </v>
      </c>
      <c r="C91" s="33">
        <f>A_Input_Details!F8</f>
        <v>0</v>
      </c>
      <c r="D91" s="53"/>
      <c r="E91" s="53"/>
      <c r="F91" s="53"/>
      <c r="G91" s="53"/>
      <c r="H91" s="53"/>
      <c r="I91" s="53"/>
      <c r="J91" s="53"/>
      <c r="K91" s="53"/>
    </row>
    <row r="92" spans="1:11" x14ac:dyDescent="0.3">
      <c r="A92" s="53"/>
      <c r="B92" s="31" t="str">
        <f>A_Input_Details!G2</f>
        <v xml:space="preserve">PO3   </v>
      </c>
      <c r="C92" s="31">
        <f>A_Input_Details!G8</f>
        <v>0</v>
      </c>
      <c r="D92" s="53"/>
      <c r="E92" s="53"/>
      <c r="F92" s="53"/>
      <c r="G92" s="53"/>
      <c r="H92" s="53"/>
      <c r="I92" s="53"/>
      <c r="J92" s="53"/>
      <c r="K92" s="53"/>
    </row>
    <row r="93" spans="1:11" x14ac:dyDescent="0.3">
      <c r="A93" s="53"/>
      <c r="B93" s="33" t="str">
        <f>A_Input_Details!H2</f>
        <v xml:space="preserve">PO4   </v>
      </c>
      <c r="C93" s="33">
        <f>A_Input_Details!H8</f>
        <v>0</v>
      </c>
      <c r="D93" s="53"/>
      <c r="E93" s="53"/>
      <c r="F93" s="53"/>
      <c r="G93" s="53"/>
      <c r="H93" s="53"/>
      <c r="I93" s="53"/>
      <c r="J93" s="53"/>
      <c r="K93" s="53"/>
    </row>
    <row r="94" spans="1:11" x14ac:dyDescent="0.3">
      <c r="A94" s="53"/>
      <c r="B94" s="31" t="str">
        <f>A_Input_Details!I2</f>
        <v xml:space="preserve">PO5   </v>
      </c>
      <c r="C94" s="31">
        <f>A_Input_Details!I8</f>
        <v>0</v>
      </c>
      <c r="D94" s="53"/>
      <c r="E94" s="53"/>
      <c r="F94" s="53"/>
      <c r="G94" s="53"/>
      <c r="H94" s="53"/>
      <c r="I94" s="53"/>
      <c r="J94" s="53"/>
      <c r="K94" s="53"/>
    </row>
    <row r="95" spans="1:11" x14ac:dyDescent="0.3">
      <c r="A95" s="53"/>
      <c r="B95" s="33" t="str">
        <f>A_Input_Details!J2</f>
        <v xml:space="preserve">PO6   </v>
      </c>
      <c r="C95" s="33">
        <f>A_Input_Details!J8</f>
        <v>0</v>
      </c>
      <c r="D95" s="53"/>
      <c r="E95" s="53"/>
      <c r="F95" s="53"/>
      <c r="G95" s="53"/>
      <c r="H95" s="53"/>
      <c r="I95" s="53"/>
      <c r="J95" s="53"/>
      <c r="K95" s="53"/>
    </row>
    <row r="96" spans="1:11" x14ac:dyDescent="0.3">
      <c r="A96" s="53"/>
      <c r="B96" s="31" t="str">
        <f>A_Input_Details!K2</f>
        <v xml:space="preserve">PO7   </v>
      </c>
      <c r="C96" s="31">
        <f>A_Input_Details!K8</f>
        <v>0</v>
      </c>
      <c r="D96" s="53"/>
      <c r="E96" s="53"/>
      <c r="F96" s="53"/>
      <c r="G96" s="53"/>
      <c r="H96" s="53"/>
      <c r="I96" s="53"/>
      <c r="J96" s="53"/>
      <c r="K96" s="53"/>
    </row>
    <row r="97" spans="1:11" x14ac:dyDescent="0.3">
      <c r="A97" s="53"/>
      <c r="B97" s="33" t="str">
        <f>A_Input_Details!L2</f>
        <v xml:space="preserve">PO8   </v>
      </c>
      <c r="C97" s="33">
        <f>A_Input_Details!L8</f>
        <v>0</v>
      </c>
      <c r="D97" s="53"/>
      <c r="E97" s="53"/>
      <c r="F97" s="53"/>
      <c r="G97" s="53"/>
      <c r="H97" s="53"/>
      <c r="I97" s="53"/>
      <c r="J97" s="53"/>
      <c r="K97" s="53"/>
    </row>
    <row r="98" spans="1:11" x14ac:dyDescent="0.3">
      <c r="A98" s="53"/>
      <c r="B98" s="31" t="str">
        <f>A_Input_Details!M2</f>
        <v xml:space="preserve">PO9   </v>
      </c>
      <c r="C98" s="31">
        <f>A_Input_Details!M8</f>
        <v>0</v>
      </c>
      <c r="D98" s="53"/>
      <c r="E98" s="53"/>
      <c r="F98" s="53"/>
      <c r="G98" s="53"/>
      <c r="H98" s="53"/>
      <c r="I98" s="53"/>
      <c r="J98" s="53"/>
      <c r="K98" s="53"/>
    </row>
    <row r="99" spans="1:11" x14ac:dyDescent="0.3">
      <c r="A99" s="53"/>
      <c r="B99" s="33" t="str">
        <f>A_Input_Details!N2</f>
        <v xml:space="preserve">PO10   </v>
      </c>
      <c r="C99" s="33">
        <f>A_Input_Details!N8</f>
        <v>0</v>
      </c>
      <c r="D99" s="53"/>
      <c r="E99" s="53"/>
      <c r="F99" s="53"/>
      <c r="G99" s="53"/>
      <c r="H99" s="53"/>
      <c r="I99" s="53"/>
      <c r="J99" s="53"/>
      <c r="K99" s="53"/>
    </row>
    <row r="100" spans="1:11" x14ac:dyDescent="0.3">
      <c r="A100" s="53"/>
      <c r="B100" s="31" t="str">
        <f>A_Input_Details!O2</f>
        <v xml:space="preserve">PO11   </v>
      </c>
      <c r="C100" s="31">
        <f>A_Input_Details!O8</f>
        <v>0</v>
      </c>
      <c r="D100" s="53"/>
      <c r="E100" s="53"/>
      <c r="F100" s="53"/>
      <c r="G100" s="53"/>
      <c r="H100" s="53"/>
      <c r="I100" s="53"/>
      <c r="J100" s="53"/>
      <c r="K100" s="53"/>
    </row>
    <row r="101" spans="1:11" x14ac:dyDescent="0.3">
      <c r="A101" s="53"/>
      <c r="B101" s="33" t="str">
        <f>A_Input_Details!P2</f>
        <v xml:space="preserve">PO12   </v>
      </c>
      <c r="C101" s="33">
        <f>A_Input_Details!P8</f>
        <v>0</v>
      </c>
      <c r="D101" s="53"/>
      <c r="E101" s="53"/>
      <c r="F101" s="53"/>
      <c r="G101" s="53"/>
      <c r="H101" s="53"/>
      <c r="I101" s="53"/>
      <c r="J101" s="53"/>
      <c r="K101" s="53"/>
    </row>
    <row r="102" spans="1:11" x14ac:dyDescent="0.3">
      <c r="A102" s="53"/>
      <c r="B102" s="31" t="str">
        <f>A_Input_Details!Q2</f>
        <v>PSO1</v>
      </c>
      <c r="C102" s="31">
        <f>A_Input_Details!Q8</f>
        <v>0</v>
      </c>
      <c r="D102" s="53"/>
      <c r="E102" s="53"/>
      <c r="F102" s="53"/>
      <c r="G102" s="53"/>
      <c r="H102" s="53"/>
      <c r="I102" s="53"/>
      <c r="J102" s="53"/>
      <c r="K102" s="53"/>
    </row>
    <row r="103" spans="1:11" x14ac:dyDescent="0.3">
      <c r="A103" s="53"/>
      <c r="B103" s="33" t="str">
        <f>A_Input_Details!R2</f>
        <v>PSO2</v>
      </c>
      <c r="C103" s="33">
        <f>A_Input_Details!R8</f>
        <v>0</v>
      </c>
      <c r="D103" s="53"/>
      <c r="E103" s="53"/>
      <c r="F103" s="53"/>
      <c r="G103" s="53"/>
      <c r="H103" s="53"/>
      <c r="I103" s="53"/>
      <c r="J103" s="53"/>
      <c r="K103" s="53"/>
    </row>
    <row r="104" spans="1:11" x14ac:dyDescent="0.3">
      <c r="A104" s="53"/>
      <c r="B104" s="31" t="str">
        <f>A_Input_Details!S2</f>
        <v>PSO3</v>
      </c>
      <c r="C104" s="31">
        <f>A_Input_Details!S8</f>
        <v>0</v>
      </c>
      <c r="D104" s="53"/>
      <c r="E104" s="53"/>
      <c r="F104" s="53"/>
      <c r="G104" s="53"/>
      <c r="H104" s="53"/>
      <c r="I104" s="53"/>
      <c r="J104" s="53"/>
      <c r="K104" s="53"/>
    </row>
    <row r="105" spans="1:11" x14ac:dyDescent="0.3">
      <c r="A105" s="53"/>
      <c r="B105" s="33" t="str">
        <f>A_Input_Details!T2</f>
        <v>PSO4</v>
      </c>
      <c r="C105" s="33">
        <f>A_Input_Details!T8</f>
        <v>0</v>
      </c>
      <c r="D105" s="53"/>
      <c r="E105" s="53"/>
      <c r="F105" s="53"/>
      <c r="G105" s="53"/>
      <c r="H105" s="53"/>
      <c r="I105" s="53"/>
      <c r="J105" s="53"/>
      <c r="K105" s="53"/>
    </row>
    <row r="106" spans="1:11" x14ac:dyDescent="0.3">
      <c r="A106" s="53"/>
      <c r="B106" s="31" t="str">
        <f>A_Input_Details!U2</f>
        <v>PSO5</v>
      </c>
      <c r="C106" s="31">
        <f>A_Input_Details!U8</f>
        <v>0</v>
      </c>
      <c r="D106" s="53"/>
      <c r="E106" s="53"/>
      <c r="F106" s="53"/>
      <c r="G106" s="53"/>
      <c r="H106" s="53"/>
      <c r="I106" s="53"/>
      <c r="J106" s="53"/>
      <c r="K106" s="53"/>
    </row>
    <row r="107" spans="1:11" x14ac:dyDescent="0.3">
      <c r="A107" s="54" t="s">
        <v>41</v>
      </c>
      <c r="B107" s="31" t="str">
        <f>A_Input_Details!E2</f>
        <v xml:space="preserve">PO1   </v>
      </c>
      <c r="C107" s="31">
        <f>A_Input_Details!E9</f>
        <v>0</v>
      </c>
      <c r="D107" s="52" t="str">
        <f>IFERROR(A_Internal_Components!AA58, 0)</f>
        <v>0</v>
      </c>
      <c r="E107" s="56" t="str">
        <f>IF(AND(D107&gt;=0,D107&lt;40),1,IF(AND(D107&gt;=40,D107&lt;60),2,IF(AND(D107&gt;=60,D107&lt;=100),3,"0")))</f>
        <v>0</v>
      </c>
      <c r="F107" s="52" t="str">
        <f>IFERROR(A_External_Components!R58, 0)</f>
        <v>0</v>
      </c>
      <c r="G107" s="56" t="str">
        <f>IF(AND(F107&gt;=0,F107&lt;40),1,IF(AND(F107&gt;=40,F107&lt;60),2,IF(AND(F107&gt;=60,F107&lt;=100),3,"0")))</f>
        <v>0</v>
      </c>
      <c r="H107" s="52">
        <f>E107*(A_Input_Details!B16/100)+G107*A_Input_Details!B15/100</f>
        <v>0</v>
      </c>
      <c r="I107" s="56">
        <f>IF(A_Input_Details!E21&gt;0,A_Input_Details!E21,"0")</f>
        <v>56</v>
      </c>
      <c r="J107" s="52">
        <f>IF(AND(I107&gt;=0,I107&lt;40),1,IF(AND(I107&gt;=40,I107&lt;60),2,IF(AND(I107&gt;=60,I107&lt;=100),3,"0")))</f>
        <v>2</v>
      </c>
      <c r="K107" s="56">
        <f>(H107*(A_Input_Details!B17/100))+(J107*(A_Input_Details!B18/100))</f>
        <v>2</v>
      </c>
    </row>
    <row r="108" spans="1:11" x14ac:dyDescent="0.3">
      <c r="A108" s="53"/>
      <c r="B108" s="33" t="str">
        <f>A_Input_Details!F2</f>
        <v xml:space="preserve">PO2   </v>
      </c>
      <c r="C108" s="33">
        <f>A_Input_Details!F9</f>
        <v>0</v>
      </c>
      <c r="D108" s="53"/>
      <c r="E108" s="53"/>
      <c r="F108" s="53"/>
      <c r="G108" s="53"/>
      <c r="H108" s="53"/>
      <c r="I108" s="53"/>
      <c r="J108" s="53"/>
      <c r="K108" s="53"/>
    </row>
    <row r="109" spans="1:11" x14ac:dyDescent="0.3">
      <c r="A109" s="53"/>
      <c r="B109" s="31" t="str">
        <f>A_Input_Details!G2</f>
        <v xml:space="preserve">PO3   </v>
      </c>
      <c r="C109" s="31">
        <f>A_Input_Details!G9</f>
        <v>0</v>
      </c>
      <c r="D109" s="53"/>
      <c r="E109" s="53"/>
      <c r="F109" s="53"/>
      <c r="G109" s="53"/>
      <c r="H109" s="53"/>
      <c r="I109" s="53"/>
      <c r="J109" s="53"/>
      <c r="K109" s="53"/>
    </row>
    <row r="110" spans="1:11" x14ac:dyDescent="0.3">
      <c r="A110" s="53"/>
      <c r="B110" s="33" t="str">
        <f>A_Input_Details!H2</f>
        <v xml:space="preserve">PO4   </v>
      </c>
      <c r="C110" s="33">
        <f>A_Input_Details!H9</f>
        <v>0</v>
      </c>
      <c r="D110" s="53"/>
      <c r="E110" s="53"/>
      <c r="F110" s="53"/>
      <c r="G110" s="53"/>
      <c r="H110" s="53"/>
      <c r="I110" s="53"/>
      <c r="J110" s="53"/>
      <c r="K110" s="53"/>
    </row>
    <row r="111" spans="1:11" x14ac:dyDescent="0.3">
      <c r="A111" s="53"/>
      <c r="B111" s="31" t="str">
        <f>A_Input_Details!I2</f>
        <v xml:space="preserve">PO5   </v>
      </c>
      <c r="C111" s="31">
        <f>A_Input_Details!I9</f>
        <v>0</v>
      </c>
      <c r="D111" s="53"/>
      <c r="E111" s="53"/>
      <c r="F111" s="53"/>
      <c r="G111" s="53"/>
      <c r="H111" s="53"/>
      <c r="I111" s="53"/>
      <c r="J111" s="53"/>
      <c r="K111" s="53"/>
    </row>
    <row r="112" spans="1:11" x14ac:dyDescent="0.3">
      <c r="A112" s="53"/>
      <c r="B112" s="33" t="str">
        <f>A_Input_Details!J2</f>
        <v xml:space="preserve">PO6   </v>
      </c>
      <c r="C112" s="33">
        <f>A_Input_Details!J9</f>
        <v>0</v>
      </c>
      <c r="D112" s="53"/>
      <c r="E112" s="53"/>
      <c r="F112" s="53"/>
      <c r="G112" s="53"/>
      <c r="H112" s="53"/>
      <c r="I112" s="53"/>
      <c r="J112" s="53"/>
      <c r="K112" s="53"/>
    </row>
    <row r="113" spans="1:11" x14ac:dyDescent="0.3">
      <c r="A113" s="53"/>
      <c r="B113" s="31" t="str">
        <f>A_Input_Details!K2</f>
        <v xml:space="preserve">PO7   </v>
      </c>
      <c r="C113" s="31">
        <f>A_Input_Details!K9</f>
        <v>0</v>
      </c>
      <c r="D113" s="53"/>
      <c r="E113" s="53"/>
      <c r="F113" s="53"/>
      <c r="G113" s="53"/>
      <c r="H113" s="53"/>
      <c r="I113" s="53"/>
      <c r="J113" s="53"/>
      <c r="K113" s="53"/>
    </row>
    <row r="114" spans="1:11" x14ac:dyDescent="0.3">
      <c r="A114" s="53"/>
      <c r="B114" s="33" t="str">
        <f>A_Input_Details!L2</f>
        <v xml:space="preserve">PO8   </v>
      </c>
      <c r="C114" s="33">
        <f>A_Input_Details!L9</f>
        <v>0</v>
      </c>
      <c r="D114" s="53"/>
      <c r="E114" s="53"/>
      <c r="F114" s="53"/>
      <c r="G114" s="53"/>
      <c r="H114" s="53"/>
      <c r="I114" s="53"/>
      <c r="J114" s="53"/>
      <c r="K114" s="53"/>
    </row>
    <row r="115" spans="1:11" x14ac:dyDescent="0.3">
      <c r="A115" s="53"/>
      <c r="B115" s="31" t="str">
        <f>A_Input_Details!M2</f>
        <v xml:space="preserve">PO9   </v>
      </c>
      <c r="C115" s="31">
        <f>A_Input_Details!M9</f>
        <v>0</v>
      </c>
      <c r="D115" s="53"/>
      <c r="E115" s="53"/>
      <c r="F115" s="53"/>
      <c r="G115" s="53"/>
      <c r="H115" s="53"/>
      <c r="I115" s="53"/>
      <c r="J115" s="53"/>
      <c r="K115" s="53"/>
    </row>
    <row r="116" spans="1:11" x14ac:dyDescent="0.3">
      <c r="A116" s="53"/>
      <c r="B116" s="33" t="str">
        <f>A_Input_Details!N2</f>
        <v xml:space="preserve">PO10   </v>
      </c>
      <c r="C116" s="33">
        <f>A_Input_Details!N9</f>
        <v>0</v>
      </c>
      <c r="D116" s="53"/>
      <c r="E116" s="53"/>
      <c r="F116" s="53"/>
      <c r="G116" s="53"/>
      <c r="H116" s="53"/>
      <c r="I116" s="53"/>
      <c r="J116" s="53"/>
      <c r="K116" s="53"/>
    </row>
    <row r="117" spans="1:11" x14ac:dyDescent="0.3">
      <c r="A117" s="53"/>
      <c r="B117" s="31" t="str">
        <f>A_Input_Details!O2</f>
        <v xml:space="preserve">PO11   </v>
      </c>
      <c r="C117" s="31">
        <f>A_Input_Details!O9</f>
        <v>0</v>
      </c>
      <c r="D117" s="53"/>
      <c r="E117" s="53"/>
      <c r="F117" s="53"/>
      <c r="G117" s="53"/>
      <c r="H117" s="53"/>
      <c r="I117" s="53"/>
      <c r="J117" s="53"/>
      <c r="K117" s="53"/>
    </row>
    <row r="118" spans="1:11" x14ac:dyDescent="0.3">
      <c r="A118" s="53"/>
      <c r="B118" s="33" t="str">
        <f>A_Input_Details!P2</f>
        <v xml:space="preserve">PO12   </v>
      </c>
      <c r="C118" s="33">
        <f>A_Input_Details!P9</f>
        <v>0</v>
      </c>
      <c r="D118" s="53"/>
      <c r="E118" s="53"/>
      <c r="F118" s="53"/>
      <c r="G118" s="53"/>
      <c r="H118" s="53"/>
      <c r="I118" s="53"/>
      <c r="J118" s="53"/>
      <c r="K118" s="53"/>
    </row>
    <row r="119" spans="1:11" x14ac:dyDescent="0.3">
      <c r="A119" s="53"/>
      <c r="B119" s="31" t="str">
        <f>A_Input_Details!Q2</f>
        <v>PSO1</v>
      </c>
      <c r="C119" s="31">
        <f>A_Input_Details!Q9</f>
        <v>0</v>
      </c>
      <c r="D119" s="53"/>
      <c r="E119" s="53"/>
      <c r="F119" s="53"/>
      <c r="G119" s="53"/>
      <c r="H119" s="53"/>
      <c r="I119" s="53"/>
      <c r="J119" s="53"/>
      <c r="K119" s="53"/>
    </row>
    <row r="120" spans="1:11" x14ac:dyDescent="0.3">
      <c r="A120" s="53"/>
      <c r="B120" s="33" t="str">
        <f>A_Input_Details!R2</f>
        <v>PSO2</v>
      </c>
      <c r="C120" s="33">
        <f>A_Input_Details!R9</f>
        <v>0</v>
      </c>
      <c r="D120" s="53"/>
      <c r="E120" s="53"/>
      <c r="F120" s="53"/>
      <c r="G120" s="53"/>
      <c r="H120" s="53"/>
      <c r="I120" s="53"/>
      <c r="J120" s="53"/>
      <c r="K120" s="53"/>
    </row>
    <row r="121" spans="1:11" x14ac:dyDescent="0.3">
      <c r="A121" s="53"/>
      <c r="B121" s="31" t="str">
        <f>A_Input_Details!S2</f>
        <v>PSO3</v>
      </c>
      <c r="C121" s="31">
        <f>A_Input_Details!S9</f>
        <v>0</v>
      </c>
      <c r="D121" s="53"/>
      <c r="E121" s="53"/>
      <c r="F121" s="53"/>
      <c r="G121" s="53"/>
      <c r="H121" s="53"/>
      <c r="I121" s="53"/>
      <c r="J121" s="53"/>
      <c r="K121" s="53"/>
    </row>
    <row r="122" spans="1:11" x14ac:dyDescent="0.3">
      <c r="A122" s="53"/>
      <c r="B122" s="33" t="str">
        <f>A_Input_Details!T2</f>
        <v>PSO4</v>
      </c>
      <c r="C122" s="33">
        <f>A_Input_Details!T9</f>
        <v>0</v>
      </c>
      <c r="D122" s="53"/>
      <c r="E122" s="53"/>
      <c r="F122" s="53"/>
      <c r="G122" s="53"/>
      <c r="H122" s="53"/>
      <c r="I122" s="53"/>
      <c r="J122" s="53"/>
      <c r="K122" s="53"/>
    </row>
    <row r="123" spans="1:11" x14ac:dyDescent="0.3">
      <c r="A123" s="53"/>
      <c r="B123" s="31" t="str">
        <f>A_Input_Details!U2</f>
        <v>PSO5</v>
      </c>
      <c r="C123" s="31">
        <f>A_Input_Details!U9</f>
        <v>0</v>
      </c>
      <c r="D123" s="53"/>
      <c r="E123" s="53"/>
      <c r="F123" s="53"/>
      <c r="G123" s="53"/>
      <c r="H123" s="53"/>
      <c r="I123" s="53"/>
      <c r="J123" s="53"/>
      <c r="K123" s="53"/>
    </row>
    <row r="124" spans="1:11" x14ac:dyDescent="0.3">
      <c r="A124" s="55" t="s">
        <v>43</v>
      </c>
      <c r="B124" s="31" t="str">
        <f>A_Input_Details!E2</f>
        <v xml:space="preserve">PO1   </v>
      </c>
      <c r="C124" s="31">
        <f>A_Input_Details!E10</f>
        <v>0</v>
      </c>
      <c r="D124" s="52" t="str">
        <f>IFERROR(A_Internal_Components!AB58, 0)</f>
        <v>0</v>
      </c>
      <c r="E124" s="56" t="str">
        <f>IF(AND(D124&gt;=0,D124&lt;40),1,IF(AND(D124&gt;=40,D124&lt;60),2,IF(AND(D124&gt;=60,D124&lt;=100),3,"0")))</f>
        <v>0</v>
      </c>
      <c r="F124" s="52" t="str">
        <f>IFERROR(A_External_Components!S58, 0)</f>
        <v>0</v>
      </c>
      <c r="G124" s="56" t="str">
        <f>IF(AND(F124&gt;=0,F124&lt;40),1,IF(AND(F124&gt;=40,F124&lt;60),2,IF(AND(F124&gt;=60,F124&lt;=100),3,"0")))</f>
        <v>0</v>
      </c>
      <c r="H124" s="52">
        <f>E124*(A_Input_Details!B16/100)+G124*A_Input_Details!B15/100</f>
        <v>0</v>
      </c>
      <c r="I124" s="56">
        <f>IF(A_Input_Details!E22&gt;0,A_Input_Details!E22,"0")</f>
        <v>65</v>
      </c>
      <c r="J124" s="52">
        <f>IF(AND(I124&gt;=0,I124&lt;40),1,IF(AND(I124&gt;=40,I124&lt;60),2,IF(AND(I124&gt;=60,I124&lt;=100),3,"0")))</f>
        <v>3</v>
      </c>
      <c r="K124" s="56">
        <f>(H124*(A_Input_Details!B17/100))+(J124*(A_Input_Details!B18/100))</f>
        <v>3</v>
      </c>
    </row>
    <row r="125" spans="1:11" x14ac:dyDescent="0.3">
      <c r="A125" s="53"/>
      <c r="B125" s="33" t="str">
        <f>A_Input_Details!F2</f>
        <v xml:space="preserve">PO2   </v>
      </c>
      <c r="C125" s="33">
        <f>A_Input_Details!F10</f>
        <v>0</v>
      </c>
      <c r="D125" s="53"/>
      <c r="E125" s="53"/>
      <c r="F125" s="53"/>
      <c r="G125" s="53"/>
      <c r="H125" s="53"/>
      <c r="I125" s="53"/>
      <c r="J125" s="53"/>
      <c r="K125" s="53"/>
    </row>
    <row r="126" spans="1:11" x14ac:dyDescent="0.3">
      <c r="A126" s="53"/>
      <c r="B126" s="31" t="str">
        <f>A_Input_Details!G2</f>
        <v xml:space="preserve">PO3   </v>
      </c>
      <c r="C126" s="31">
        <f>A_Input_Details!G10</f>
        <v>0</v>
      </c>
      <c r="D126" s="53"/>
      <c r="E126" s="53"/>
      <c r="F126" s="53"/>
      <c r="G126" s="53"/>
      <c r="H126" s="53"/>
      <c r="I126" s="53"/>
      <c r="J126" s="53"/>
      <c r="K126" s="53"/>
    </row>
    <row r="127" spans="1:11" x14ac:dyDescent="0.3">
      <c r="A127" s="53"/>
      <c r="B127" s="33" t="str">
        <f>A_Input_Details!H2</f>
        <v xml:space="preserve">PO4   </v>
      </c>
      <c r="C127" s="33">
        <f>A_Input_Details!H10</f>
        <v>0</v>
      </c>
      <c r="D127" s="53"/>
      <c r="E127" s="53"/>
      <c r="F127" s="53"/>
      <c r="G127" s="53"/>
      <c r="H127" s="53"/>
      <c r="I127" s="53"/>
      <c r="J127" s="53"/>
      <c r="K127" s="53"/>
    </row>
    <row r="128" spans="1:11" x14ac:dyDescent="0.3">
      <c r="A128" s="53"/>
      <c r="B128" s="31" t="str">
        <f>A_Input_Details!I2</f>
        <v xml:space="preserve">PO5   </v>
      </c>
      <c r="C128" s="31">
        <f>A_Input_Details!I10</f>
        <v>0</v>
      </c>
      <c r="D128" s="53"/>
      <c r="E128" s="53"/>
      <c r="F128" s="53"/>
      <c r="G128" s="53"/>
      <c r="H128" s="53"/>
      <c r="I128" s="53"/>
      <c r="J128" s="53"/>
      <c r="K128" s="53"/>
    </row>
    <row r="129" spans="1:19" x14ac:dyDescent="0.3">
      <c r="A129" s="53"/>
      <c r="B129" s="33" t="str">
        <f>A_Input_Details!J2</f>
        <v xml:space="preserve">PO6   </v>
      </c>
      <c r="C129" s="33">
        <f>A_Input_Details!J10</f>
        <v>0</v>
      </c>
      <c r="D129" s="53"/>
      <c r="E129" s="53"/>
      <c r="F129" s="53"/>
      <c r="G129" s="53"/>
      <c r="H129" s="53"/>
      <c r="I129" s="53"/>
      <c r="J129" s="53"/>
      <c r="K129" s="53"/>
    </row>
    <row r="130" spans="1:19" x14ac:dyDescent="0.3">
      <c r="A130" s="53"/>
      <c r="B130" s="31" t="str">
        <f>A_Input_Details!K2</f>
        <v xml:space="preserve">PO7   </v>
      </c>
      <c r="C130" s="31">
        <f>A_Input_Details!K10</f>
        <v>0</v>
      </c>
      <c r="D130" s="53"/>
      <c r="E130" s="53"/>
      <c r="F130" s="53"/>
      <c r="G130" s="53"/>
      <c r="H130" s="53"/>
      <c r="I130" s="53"/>
      <c r="J130" s="53"/>
      <c r="K130" s="53"/>
    </row>
    <row r="131" spans="1:19" x14ac:dyDescent="0.3">
      <c r="A131" s="53"/>
      <c r="B131" s="33" t="str">
        <f>A_Input_Details!L2</f>
        <v xml:space="preserve">PO8   </v>
      </c>
      <c r="C131" s="33">
        <f>A_Input_Details!L10</f>
        <v>0</v>
      </c>
      <c r="D131" s="53"/>
      <c r="E131" s="53"/>
      <c r="F131" s="53"/>
      <c r="G131" s="53"/>
      <c r="H131" s="53"/>
      <c r="I131" s="53"/>
      <c r="J131" s="53"/>
      <c r="K131" s="53"/>
    </row>
    <row r="132" spans="1:19" x14ac:dyDescent="0.3">
      <c r="A132" s="53"/>
      <c r="B132" s="31" t="str">
        <f>A_Input_Details!M2</f>
        <v xml:space="preserve">PO9   </v>
      </c>
      <c r="C132" s="31">
        <f>A_Input_Details!M10</f>
        <v>0</v>
      </c>
      <c r="D132" s="53"/>
      <c r="E132" s="53"/>
      <c r="F132" s="53"/>
      <c r="G132" s="53"/>
      <c r="H132" s="53"/>
      <c r="I132" s="53"/>
      <c r="J132" s="53"/>
      <c r="K132" s="53"/>
    </row>
    <row r="133" spans="1:19" x14ac:dyDescent="0.3">
      <c r="A133" s="53"/>
      <c r="B133" s="33" t="str">
        <f>A_Input_Details!N2</f>
        <v xml:space="preserve">PO10   </v>
      </c>
      <c r="C133" s="33">
        <f>A_Input_Details!N10</f>
        <v>0</v>
      </c>
      <c r="D133" s="53"/>
      <c r="E133" s="53"/>
      <c r="F133" s="53"/>
      <c r="G133" s="53"/>
      <c r="H133" s="53"/>
      <c r="I133" s="53"/>
      <c r="J133" s="53"/>
      <c r="K133" s="53"/>
    </row>
    <row r="134" spans="1:19" x14ac:dyDescent="0.3">
      <c r="A134" s="53"/>
      <c r="B134" s="31" t="str">
        <f>A_Input_Details!O2</f>
        <v xml:space="preserve">PO11   </v>
      </c>
      <c r="C134" s="31">
        <f>A_Input_Details!O10</f>
        <v>0</v>
      </c>
      <c r="D134" s="53"/>
      <c r="E134" s="53"/>
      <c r="F134" s="53"/>
      <c r="G134" s="53"/>
      <c r="H134" s="53"/>
      <c r="I134" s="53"/>
      <c r="J134" s="53"/>
      <c r="K134" s="53"/>
    </row>
    <row r="135" spans="1:19" x14ac:dyDescent="0.3">
      <c r="A135" s="53"/>
      <c r="B135" s="33" t="str">
        <f>A_Input_Details!P2</f>
        <v xml:space="preserve">PO12   </v>
      </c>
      <c r="C135" s="33">
        <f>A_Input_Details!P10</f>
        <v>0</v>
      </c>
      <c r="D135" s="53"/>
      <c r="E135" s="53"/>
      <c r="F135" s="53"/>
      <c r="G135" s="53"/>
      <c r="H135" s="53"/>
      <c r="I135" s="53"/>
      <c r="J135" s="53"/>
      <c r="K135" s="53"/>
    </row>
    <row r="136" spans="1:19" x14ac:dyDescent="0.3">
      <c r="A136" s="53"/>
      <c r="B136" s="31" t="str">
        <f>A_Input_Details!Q2</f>
        <v>PSO1</v>
      </c>
      <c r="C136" s="31">
        <f>A_Input_Details!Q10</f>
        <v>0</v>
      </c>
      <c r="D136" s="53"/>
      <c r="E136" s="53"/>
      <c r="F136" s="53"/>
      <c r="G136" s="53"/>
      <c r="H136" s="53"/>
      <c r="I136" s="53"/>
      <c r="J136" s="53"/>
      <c r="K136" s="53"/>
    </row>
    <row r="137" spans="1:19" x14ac:dyDescent="0.3">
      <c r="A137" s="53"/>
      <c r="B137" s="33" t="str">
        <f>A_Input_Details!R2</f>
        <v>PSO2</v>
      </c>
      <c r="C137" s="33">
        <f>A_Input_Details!R10</f>
        <v>0</v>
      </c>
      <c r="D137" s="53"/>
      <c r="E137" s="53"/>
      <c r="F137" s="53"/>
      <c r="G137" s="53"/>
      <c r="H137" s="53"/>
      <c r="I137" s="53"/>
      <c r="J137" s="53"/>
      <c r="K137" s="53"/>
    </row>
    <row r="138" spans="1:19" x14ac:dyDescent="0.3">
      <c r="A138" s="53"/>
      <c r="B138" s="31" t="str">
        <f>A_Input_Details!S2</f>
        <v>PSO3</v>
      </c>
      <c r="C138" s="31">
        <f>A_Input_Details!S10</f>
        <v>0</v>
      </c>
      <c r="D138" s="53"/>
      <c r="E138" s="53"/>
      <c r="F138" s="53"/>
      <c r="G138" s="53"/>
      <c r="H138" s="53"/>
      <c r="I138" s="53"/>
      <c r="J138" s="53"/>
      <c r="K138" s="53"/>
    </row>
    <row r="139" spans="1:19" x14ac:dyDescent="0.3">
      <c r="A139" s="53"/>
      <c r="B139" s="33" t="str">
        <f>A_Input_Details!T2</f>
        <v>PSO4</v>
      </c>
      <c r="C139" s="33">
        <f>A_Input_Details!T10</f>
        <v>0</v>
      </c>
      <c r="D139" s="53"/>
      <c r="E139" s="53"/>
      <c r="F139" s="53"/>
      <c r="G139" s="53"/>
      <c r="H139" s="53"/>
      <c r="I139" s="53"/>
      <c r="J139" s="53"/>
      <c r="K139" s="53"/>
    </row>
    <row r="140" spans="1:19" x14ac:dyDescent="0.3">
      <c r="A140" s="53"/>
      <c r="B140" s="31" t="str">
        <f>A_Input_Details!U2</f>
        <v>PSO5</v>
      </c>
      <c r="C140" s="31">
        <f>A_Input_Details!U10</f>
        <v>0</v>
      </c>
      <c r="D140" s="53"/>
      <c r="E140" s="53"/>
      <c r="F140" s="53"/>
      <c r="G140" s="53"/>
      <c r="H140" s="53"/>
      <c r="I140" s="53"/>
      <c r="J140" s="53"/>
      <c r="K140" s="53"/>
    </row>
    <row r="144" spans="1:19" x14ac:dyDescent="0.3">
      <c r="B144" s="57" t="s">
        <v>111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</row>
    <row r="145" spans="2:19" x14ac:dyDescent="0.3">
      <c r="B145" s="34" t="s">
        <v>4</v>
      </c>
      <c r="C145" s="34" t="s">
        <v>112</v>
      </c>
      <c r="D145" s="34" t="s">
        <v>113</v>
      </c>
      <c r="E145" s="34" t="s">
        <v>114</v>
      </c>
      <c r="F145" s="34" t="s">
        <v>115</v>
      </c>
      <c r="G145" s="34" t="s">
        <v>116</v>
      </c>
      <c r="H145" s="34" t="s">
        <v>117</v>
      </c>
      <c r="I145" s="34" t="s">
        <v>118</v>
      </c>
      <c r="J145" s="34" t="s">
        <v>119</v>
      </c>
      <c r="K145" s="34" t="s">
        <v>120</v>
      </c>
      <c r="L145" s="34" t="s">
        <v>121</v>
      </c>
      <c r="M145" s="34" t="s">
        <v>122</v>
      </c>
      <c r="N145" s="34" t="s">
        <v>123</v>
      </c>
      <c r="O145" s="34" t="s">
        <v>17</v>
      </c>
      <c r="P145" s="34" t="s">
        <v>18</v>
      </c>
      <c r="Q145" s="34" t="s">
        <v>19</v>
      </c>
      <c r="R145" s="34" t="s">
        <v>20</v>
      </c>
      <c r="S145" s="34" t="s">
        <v>21</v>
      </c>
    </row>
    <row r="146" spans="2:19" x14ac:dyDescent="0.3">
      <c r="B146" s="34" t="s">
        <v>24</v>
      </c>
      <c r="C146" s="2">
        <f>C5*K5</f>
        <v>0</v>
      </c>
      <c r="D146" s="2">
        <f>C6*K5</f>
        <v>0</v>
      </c>
      <c r="E146" s="2">
        <f>C7*K5</f>
        <v>0</v>
      </c>
      <c r="F146" s="2">
        <f>C8*K5</f>
        <v>0</v>
      </c>
      <c r="G146" s="2">
        <f>C9*K5</f>
        <v>0</v>
      </c>
      <c r="H146" s="2">
        <f>C10*K5</f>
        <v>0</v>
      </c>
      <c r="I146" s="2">
        <f>C11*K5</f>
        <v>0</v>
      </c>
      <c r="J146" s="2">
        <f>C12*K5</f>
        <v>0</v>
      </c>
      <c r="K146" s="2">
        <f>C13*K5</f>
        <v>0</v>
      </c>
      <c r="L146" s="2">
        <f>C14*K5</f>
        <v>0</v>
      </c>
      <c r="M146" s="2">
        <f>C15*K5</f>
        <v>0</v>
      </c>
      <c r="N146" s="2">
        <f>C16*K5</f>
        <v>0</v>
      </c>
      <c r="O146" s="2">
        <f>C17*K5</f>
        <v>0</v>
      </c>
      <c r="P146" s="2">
        <f>C18*K5</f>
        <v>0</v>
      </c>
      <c r="Q146" s="2">
        <f>C19*K5</f>
        <v>0</v>
      </c>
      <c r="R146" s="2">
        <f>C20*K5</f>
        <v>0</v>
      </c>
      <c r="S146" s="2">
        <f>C21*K5</f>
        <v>0</v>
      </c>
    </row>
    <row r="147" spans="2:19" x14ac:dyDescent="0.3">
      <c r="B147" s="34" t="s">
        <v>26</v>
      </c>
      <c r="C147" s="2">
        <f>C22*K22</f>
        <v>0</v>
      </c>
      <c r="D147" s="2">
        <f>C23*K22</f>
        <v>0</v>
      </c>
      <c r="E147" s="2">
        <f>C24*K22</f>
        <v>0</v>
      </c>
      <c r="F147" s="2">
        <f>C25*K22</f>
        <v>0</v>
      </c>
      <c r="G147" s="2">
        <f>C26*K22</f>
        <v>0</v>
      </c>
      <c r="H147" s="2">
        <f>C27*K22</f>
        <v>0</v>
      </c>
      <c r="I147" s="2">
        <f>C28*K22</f>
        <v>0</v>
      </c>
      <c r="J147" s="2">
        <f>C29*K22</f>
        <v>0</v>
      </c>
      <c r="K147" s="2">
        <f>C30*K22</f>
        <v>0</v>
      </c>
      <c r="L147" s="2">
        <f>C31*K22</f>
        <v>0</v>
      </c>
      <c r="M147" s="2">
        <f>C32*K22</f>
        <v>0</v>
      </c>
      <c r="N147" s="2">
        <f>C33*K22</f>
        <v>0</v>
      </c>
      <c r="O147" s="2">
        <f>C34*K22</f>
        <v>0</v>
      </c>
      <c r="P147" s="2">
        <f>C35*K22</f>
        <v>0</v>
      </c>
      <c r="Q147" s="2">
        <f>C36*K22</f>
        <v>0</v>
      </c>
      <c r="R147" s="2">
        <f>C37*K22</f>
        <v>0</v>
      </c>
      <c r="S147" s="2">
        <f>C38*K22</f>
        <v>0</v>
      </c>
    </row>
    <row r="148" spans="2:19" x14ac:dyDescent="0.3">
      <c r="B148" s="34" t="s">
        <v>29</v>
      </c>
      <c r="C148" s="2">
        <f>C39*K39</f>
        <v>0</v>
      </c>
      <c r="D148" s="2">
        <f>C40*K39</f>
        <v>0</v>
      </c>
      <c r="E148" s="2">
        <f>C41*K39</f>
        <v>0</v>
      </c>
      <c r="F148" s="2">
        <f>C42*K39</f>
        <v>0</v>
      </c>
      <c r="G148" s="2">
        <f>C43*K39</f>
        <v>0</v>
      </c>
      <c r="H148" s="2">
        <f>C44*K39</f>
        <v>0</v>
      </c>
      <c r="I148" s="2">
        <f>C45*K39</f>
        <v>0</v>
      </c>
      <c r="J148" s="2">
        <f>C46*K39</f>
        <v>0</v>
      </c>
      <c r="K148" s="2">
        <f>C47*K39</f>
        <v>0</v>
      </c>
      <c r="L148" s="2">
        <f>C48*K39</f>
        <v>0</v>
      </c>
      <c r="M148" s="2">
        <f>C49*K39</f>
        <v>0</v>
      </c>
      <c r="N148" s="2">
        <f>C50*K39</f>
        <v>0</v>
      </c>
      <c r="O148" s="2">
        <f>C51*K39</f>
        <v>0</v>
      </c>
      <c r="P148" s="2">
        <f>C52*K39</f>
        <v>0</v>
      </c>
      <c r="Q148" s="2">
        <f>C53*K39</f>
        <v>0</v>
      </c>
      <c r="R148" s="2">
        <f>C54*K39</f>
        <v>0</v>
      </c>
      <c r="S148" s="2">
        <f>C55*K39</f>
        <v>0</v>
      </c>
    </row>
    <row r="149" spans="2:19" x14ac:dyDescent="0.3">
      <c r="B149" s="34" t="s">
        <v>32</v>
      </c>
      <c r="C149" s="2">
        <f>C56*K56</f>
        <v>0</v>
      </c>
      <c r="D149" s="2">
        <f>C57*K56</f>
        <v>0</v>
      </c>
      <c r="E149" s="2">
        <f>C58*K56</f>
        <v>0</v>
      </c>
      <c r="F149" s="2">
        <f>C59*K56</f>
        <v>0</v>
      </c>
      <c r="G149" s="2">
        <f>C60*K56</f>
        <v>0</v>
      </c>
      <c r="H149" s="2">
        <f>C61*K56</f>
        <v>0</v>
      </c>
      <c r="I149" s="2">
        <f>C62*K56</f>
        <v>0</v>
      </c>
      <c r="J149" s="2">
        <f>C63*K56</f>
        <v>0</v>
      </c>
      <c r="K149" s="2">
        <f>C64*K56</f>
        <v>0</v>
      </c>
      <c r="L149" s="2">
        <f>C65*K56</f>
        <v>0</v>
      </c>
      <c r="M149" s="2">
        <f>C66*K56</f>
        <v>0</v>
      </c>
      <c r="N149" s="2">
        <f>C67*K56</f>
        <v>0</v>
      </c>
      <c r="O149" s="2">
        <f>C68*K56</f>
        <v>0</v>
      </c>
      <c r="P149" s="2">
        <f>C69*K56</f>
        <v>0</v>
      </c>
      <c r="Q149" s="2">
        <f>C70*K56</f>
        <v>0</v>
      </c>
      <c r="R149" s="2">
        <f>C71*K56</f>
        <v>0</v>
      </c>
      <c r="S149" s="2">
        <f>C72*K56</f>
        <v>0</v>
      </c>
    </row>
    <row r="150" spans="2:19" x14ac:dyDescent="0.3">
      <c r="B150" s="34" t="s">
        <v>35</v>
      </c>
      <c r="C150" s="2">
        <f>C73*K73</f>
        <v>0</v>
      </c>
      <c r="D150" s="2">
        <f>C74*K73</f>
        <v>0</v>
      </c>
      <c r="E150" s="2">
        <f>C75*K73</f>
        <v>0</v>
      </c>
      <c r="F150" s="2">
        <f>C76*K73</f>
        <v>0</v>
      </c>
      <c r="G150" s="2">
        <f>C77*K73</f>
        <v>0</v>
      </c>
      <c r="H150" s="2">
        <f>C78*K73</f>
        <v>0</v>
      </c>
      <c r="I150" s="2">
        <f>C79*K73</f>
        <v>0</v>
      </c>
      <c r="J150" s="2">
        <f>C80*K73</f>
        <v>0</v>
      </c>
      <c r="K150" s="2">
        <f>C81*K73</f>
        <v>0</v>
      </c>
      <c r="L150" s="2">
        <f>C82*K73</f>
        <v>0</v>
      </c>
      <c r="M150" s="2">
        <f>C83*K73</f>
        <v>0</v>
      </c>
      <c r="N150" s="2">
        <f>C84*K73</f>
        <v>0</v>
      </c>
      <c r="O150" s="2">
        <f>C85*K73</f>
        <v>0</v>
      </c>
      <c r="P150" s="2">
        <f>C86*K73</f>
        <v>0</v>
      </c>
      <c r="Q150" s="2">
        <f>C87*K73</f>
        <v>0</v>
      </c>
      <c r="R150" s="2">
        <f>C88*K73</f>
        <v>0</v>
      </c>
      <c r="S150" s="2">
        <f>C89*K73</f>
        <v>0</v>
      </c>
    </row>
    <row r="151" spans="2:19" x14ac:dyDescent="0.3">
      <c r="B151" s="34" t="s">
        <v>38</v>
      </c>
      <c r="C151" s="2">
        <f>C90*K90</f>
        <v>0</v>
      </c>
      <c r="D151" s="2">
        <f>C91*K90</f>
        <v>0</v>
      </c>
      <c r="E151" s="2">
        <f>C92*K90</f>
        <v>0</v>
      </c>
      <c r="F151" s="2">
        <f>C93*K90</f>
        <v>0</v>
      </c>
      <c r="G151" s="2">
        <f>C94*K90</f>
        <v>0</v>
      </c>
      <c r="H151" s="2">
        <f>C95*K90</f>
        <v>0</v>
      </c>
      <c r="I151" s="2">
        <f>C96*K90</f>
        <v>0</v>
      </c>
      <c r="J151" s="2">
        <f>C97*K90</f>
        <v>0</v>
      </c>
      <c r="K151" s="2">
        <f>C98*K90</f>
        <v>0</v>
      </c>
      <c r="L151" s="2">
        <f>C99*K90</f>
        <v>0</v>
      </c>
      <c r="M151" s="2">
        <f>C100*K90</f>
        <v>0</v>
      </c>
      <c r="N151" s="2">
        <f>C101*K90</f>
        <v>0</v>
      </c>
      <c r="O151" s="2">
        <f>C102*K90</f>
        <v>0</v>
      </c>
      <c r="P151" s="2">
        <f>C103*K90</f>
        <v>0</v>
      </c>
      <c r="Q151" s="2">
        <f>C104*K90</f>
        <v>0</v>
      </c>
      <c r="R151" s="2">
        <f>C105*K90</f>
        <v>0</v>
      </c>
      <c r="S151" s="2">
        <f>C106*K90</f>
        <v>0</v>
      </c>
    </row>
    <row r="152" spans="2:19" x14ac:dyDescent="0.3">
      <c r="B152" s="34" t="s">
        <v>41</v>
      </c>
      <c r="C152" s="2">
        <f>C107*K107</f>
        <v>0</v>
      </c>
      <c r="D152" s="2">
        <f>C108*K107</f>
        <v>0</v>
      </c>
      <c r="E152" s="2">
        <f>C109*K107</f>
        <v>0</v>
      </c>
      <c r="F152" s="2">
        <f>C110*K107</f>
        <v>0</v>
      </c>
      <c r="G152" s="2">
        <f>C111*K107</f>
        <v>0</v>
      </c>
      <c r="H152" s="2">
        <f>C112*K107</f>
        <v>0</v>
      </c>
      <c r="I152" s="2">
        <f>C113*K107</f>
        <v>0</v>
      </c>
      <c r="J152" s="2">
        <f>C114*K107</f>
        <v>0</v>
      </c>
      <c r="K152" s="2">
        <f>C115*K107</f>
        <v>0</v>
      </c>
      <c r="L152" s="2">
        <f>C116*K107</f>
        <v>0</v>
      </c>
      <c r="M152" s="2">
        <f>C117*K107</f>
        <v>0</v>
      </c>
      <c r="N152" s="2">
        <f>C118*K107</f>
        <v>0</v>
      </c>
      <c r="O152" s="2">
        <f>C119*K107</f>
        <v>0</v>
      </c>
      <c r="P152" s="2">
        <f>C120*K107</f>
        <v>0</v>
      </c>
      <c r="Q152" s="2">
        <f>C121*K107</f>
        <v>0</v>
      </c>
      <c r="R152" s="2">
        <f>C122*K107</f>
        <v>0</v>
      </c>
      <c r="S152" s="2">
        <f>C123*K107</f>
        <v>0</v>
      </c>
    </row>
    <row r="153" spans="2:19" x14ac:dyDescent="0.3">
      <c r="B153" s="34" t="s">
        <v>43</v>
      </c>
      <c r="C153" s="2">
        <f>C124*K124</f>
        <v>0</v>
      </c>
      <c r="D153" s="2">
        <f>C125*K124</f>
        <v>0</v>
      </c>
      <c r="E153" s="2">
        <f>C126*K124</f>
        <v>0</v>
      </c>
      <c r="F153" s="2">
        <f>C127*K124</f>
        <v>0</v>
      </c>
      <c r="G153" s="2">
        <f>C128*K124</f>
        <v>0</v>
      </c>
      <c r="H153" s="2">
        <f>C129*K124</f>
        <v>0</v>
      </c>
      <c r="I153" s="2">
        <f>C130*K124</f>
        <v>0</v>
      </c>
      <c r="J153" s="2">
        <f>C131*K124</f>
        <v>0</v>
      </c>
      <c r="K153" s="2">
        <f>C132*K124</f>
        <v>0</v>
      </c>
      <c r="L153" s="2">
        <f>C133*K124</f>
        <v>0</v>
      </c>
      <c r="M153" s="2">
        <f>C134*K124</f>
        <v>0</v>
      </c>
      <c r="N153" s="2">
        <f>C135*K124</f>
        <v>0</v>
      </c>
      <c r="O153" s="2">
        <f>C136*K124</f>
        <v>0</v>
      </c>
      <c r="P153" s="2">
        <f>C137*K124</f>
        <v>0</v>
      </c>
      <c r="Q153" s="2">
        <f>C138*K124</f>
        <v>0</v>
      </c>
      <c r="R153" s="2">
        <f>C139*K124</f>
        <v>0</v>
      </c>
      <c r="S153" s="2">
        <f>C140*K124</f>
        <v>0</v>
      </c>
    </row>
    <row r="154" spans="2:19" x14ac:dyDescent="0.3">
      <c r="B154" s="57" t="s">
        <v>124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</row>
    <row r="155" spans="2:19" x14ac:dyDescent="0.3">
      <c r="B155" s="34" t="s">
        <v>34</v>
      </c>
      <c r="C155" s="2">
        <f>IF(AND(SUM(C146:C153)&gt;0, SUM(A_Input_Details!E3:'A_Input_Details'!E10)&gt;0), SUM(C146:C153)/(SUM(A_Input_Details!E3:'A_Input_Details'!E10)), 0)</f>
        <v>0</v>
      </c>
      <c r="D155" s="2">
        <f>IF(AND(SUM(D146:D153)&gt;0, SUM(A_Input_Details!F3:'A_Input_Details'!F10)&gt;0), SUM(D146:D153)/(SUM(A_Input_Details!F3:'A_Input_Details'!F10)), 0)</f>
        <v>0</v>
      </c>
      <c r="E155" s="2">
        <f>IF(AND(SUM(E146:E153)&gt;0, SUM(A_Input_Details!G3:'A_Input_Details'!G10)&gt;0), SUM(E146:E153)/(SUM(A_Input_Details!G3:'A_Input_Details'!G10)), 0)</f>
        <v>0</v>
      </c>
      <c r="F155" s="2">
        <f>IF(AND(SUM(F146:F153)&gt;0, SUM(A_Input_Details!H3:'A_Input_Details'!H10)&gt;0), SUM(F146:F153)/(SUM(A_Input_Details!H3:'A_Input_Details'!H10)), 0)</f>
        <v>0</v>
      </c>
      <c r="G155" s="2">
        <f>IF(AND(SUM(G146:G153)&gt;0, SUM(A_Input_Details!I3:'A_Input_Details'!I10)&gt;0), SUM(G146:G153)/(SUM(A_Input_Details!I3:'A_Input_Details'!I10)), 0)</f>
        <v>0</v>
      </c>
      <c r="H155" s="2">
        <f>IF(AND(SUM(H146:H153)&gt;0, SUM(A_Input_Details!J3:'A_Input_Details'!J10)&gt;0), SUM(H146:H153)/(SUM(A_Input_Details!J3:'A_Input_Details'!J10)), 0)</f>
        <v>0</v>
      </c>
      <c r="I155" s="2">
        <f>IF(AND(SUM(I146:I153)&gt;0, SUM(A_Input_Details!K3:'A_Input_Details'!K10)&gt;0), SUM(I146:I153)/(SUM(A_Input_Details!K3:'A_Input_Details'!K10)), 0)</f>
        <v>0</v>
      </c>
      <c r="J155" s="2">
        <f>IF(AND(SUM(J146:J153)&gt;0, SUM(A_Input_Details!L3:'A_Input_Details'!L10)&gt;0), SUM(J146:J153)/(SUM(A_Input_Details!L3:'A_Input_Details'!L10)), 0)</f>
        <v>0</v>
      </c>
      <c r="K155" s="2">
        <f>IF(AND(SUM(K146:K153)&gt;0, SUM(A_Input_Details!M3:'A_Input_Details'!M10)&gt;0), SUM(K146:K153)/(SUM(A_Input_Details!M3:'A_Input_Details'!M10)), 0)</f>
        <v>0</v>
      </c>
      <c r="L155" s="2">
        <f>IF(AND(SUM(L146:L153)&gt;0, SUM(A_Input_Details!N3:'A_Input_Details'!N10)&gt;0), SUM(L146:L153)/(SUM(A_Input_Details!N3:'A_Input_Details'!N10)), 0)</f>
        <v>0</v>
      </c>
      <c r="M155" s="2">
        <f>IF(AND(SUM(M146:M153)&gt;0, SUM(A_Input_Details!O3:'A_Input_Details'!O10)&gt;0), SUM(M146:M153)/(SUM(A_Input_Details!O3:'A_Input_Details'!O10)), 0)</f>
        <v>0</v>
      </c>
      <c r="N155" s="2">
        <f>IF(AND(SUM(N146:N153)&gt;0, SUM(A_Input_Details!P3:'A_Input_Details'!P10)&gt;0), SUM(N146:N153)/(SUM(A_Input_Details!P3:'A_Input_Details'!P10)), 0)</f>
        <v>0</v>
      </c>
      <c r="O155" s="2">
        <f>IF(AND(SUM(O146:O153)&gt;0, SUM(A_Input_Details!Q3:'A_Input_Details'!Q10)&gt;0), SUM(O146:O153)/(SUM(A_Input_Details!Q3:'A_Input_Details'!Q10)), 0)</f>
        <v>0</v>
      </c>
      <c r="P155" s="2">
        <f>IF(AND(SUM(P146:P153)&gt;0, SUM(A_Input_Details!R3:'A_Input_Details'!R10)&gt;0), SUM(P146:P153)/(SUM(A_Input_Details!R3:'A_Input_Details'!R10)), 0)</f>
        <v>0</v>
      </c>
      <c r="Q155" s="2">
        <f>IF(AND(SUM(Q146:Q153)&gt;0, SUM(A_Input_Details!S3:'A_Input_Details'!S10)&gt;0), SUM(Q146:Q153)/(SUM(A_Input_Details!S3:'A_Input_Details'!S10)), 0)</f>
        <v>0</v>
      </c>
      <c r="R155" s="2">
        <f>IF(AND(SUM(R146:R153)&gt;0, SUM(A_Input_Details!T3:'A_Input_Details'!T10)&gt;0), SUM(R146:R153)/(SUM(A_Input_Details!T3:'A_Input_Details'!T10)), 0)</f>
        <v>0</v>
      </c>
      <c r="S155" s="2">
        <f>IF(AND(SUM(S146:S153)&gt;0, SUM(A_Input_Details!U3:'A_Input_Details'!U10)&gt;0), SUM(S146:S153)/(SUM(A_Input_Details!U3:'A_Input_Details'!U10)), 0)</f>
        <v>0</v>
      </c>
    </row>
  </sheetData>
  <mergeCells count="87">
    <mergeCell ref="K39:K55"/>
    <mergeCell ref="J90:J106"/>
    <mergeCell ref="F107:F123"/>
    <mergeCell ref="E22:E38"/>
    <mergeCell ref="H107:H123"/>
    <mergeCell ref="G22:G38"/>
    <mergeCell ref="H90:H106"/>
    <mergeCell ref="G5:G21"/>
    <mergeCell ref="H124:H140"/>
    <mergeCell ref="J124:J140"/>
    <mergeCell ref="A22:A38"/>
    <mergeCell ref="I39:I55"/>
    <mergeCell ref="E124:E140"/>
    <mergeCell ref="D39:D55"/>
    <mergeCell ref="F39:F55"/>
    <mergeCell ref="E56:E72"/>
    <mergeCell ref="D1:K1"/>
    <mergeCell ref="G90:G106"/>
    <mergeCell ref="I90:I106"/>
    <mergeCell ref="H5:H21"/>
    <mergeCell ref="D22:D38"/>
    <mergeCell ref="F3:G3"/>
    <mergeCell ref="E73:E89"/>
    <mergeCell ref="H56:H72"/>
    <mergeCell ref="G124:G140"/>
    <mergeCell ref="H73:H89"/>
    <mergeCell ref="I5:I21"/>
    <mergeCell ref="F90:F106"/>
    <mergeCell ref="K22:K38"/>
    <mergeCell ref="H3:H4"/>
    <mergeCell ref="J3:J4"/>
    <mergeCell ref="B2:B4"/>
    <mergeCell ref="D3:E3"/>
    <mergeCell ref="D5:D21"/>
    <mergeCell ref="K2:K3"/>
    <mergeCell ref="K90:K106"/>
    <mergeCell ref="F22:F38"/>
    <mergeCell ref="B144:S144"/>
    <mergeCell ref="H22:H38"/>
    <mergeCell ref="G73:G89"/>
    <mergeCell ref="I73:I89"/>
    <mergeCell ref="C3:C4"/>
    <mergeCell ref="F73:F89"/>
    <mergeCell ref="I124:I140"/>
    <mergeCell ref="K124:K140"/>
    <mergeCell ref="J39:J55"/>
    <mergeCell ref="K5:K21"/>
    <mergeCell ref="I2:J2"/>
    <mergeCell ref="E107:E123"/>
    <mergeCell ref="G107:G123"/>
    <mergeCell ref="E90:E106"/>
    <mergeCell ref="F56:F72"/>
    <mergeCell ref="B154:S154"/>
    <mergeCell ref="I107:I123"/>
    <mergeCell ref="K107:K123"/>
    <mergeCell ref="D73:D89"/>
    <mergeCell ref="D90:D106"/>
    <mergeCell ref="D124:D140"/>
    <mergeCell ref="F124:F140"/>
    <mergeCell ref="I56:I72"/>
    <mergeCell ref="K56:K72"/>
    <mergeCell ref="D107:D123"/>
    <mergeCell ref="J107:J123"/>
    <mergeCell ref="K73:K89"/>
    <mergeCell ref="J56:J72"/>
    <mergeCell ref="G56:G72"/>
    <mergeCell ref="A90:A106"/>
    <mergeCell ref="B1:C1"/>
    <mergeCell ref="A124:A140"/>
    <mergeCell ref="A56:A72"/>
    <mergeCell ref="D56:D72"/>
    <mergeCell ref="A5:A21"/>
    <mergeCell ref="A39:A55"/>
    <mergeCell ref="A73:A89"/>
    <mergeCell ref="A107:A123"/>
    <mergeCell ref="J5:J21"/>
    <mergeCell ref="J73:J89"/>
    <mergeCell ref="A1:A4"/>
    <mergeCell ref="D2:H2"/>
    <mergeCell ref="H39:H55"/>
    <mergeCell ref="I3:I4"/>
    <mergeCell ref="J22:J38"/>
    <mergeCell ref="E5:E21"/>
    <mergeCell ref="E39:E55"/>
    <mergeCell ref="F5:F21"/>
    <mergeCell ref="G39:G55"/>
    <mergeCell ref="I22:I3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39" t="s">
        <v>0</v>
      </c>
      <c r="B1" s="46"/>
      <c r="D1" s="59" t="s">
        <v>125</v>
      </c>
      <c r="E1" s="59" t="s">
        <v>126</v>
      </c>
      <c r="F1" s="58" t="s">
        <v>48</v>
      </c>
      <c r="G1" s="58" t="s">
        <v>127</v>
      </c>
      <c r="H1" s="46"/>
      <c r="I1" s="58" t="s">
        <v>128</v>
      </c>
      <c r="J1" s="46"/>
      <c r="K1" s="58" t="s">
        <v>100</v>
      </c>
      <c r="L1" s="46"/>
      <c r="M1" s="58" t="s">
        <v>101</v>
      </c>
      <c r="N1" s="46"/>
      <c r="O1" s="58" t="s">
        <v>129</v>
      </c>
      <c r="P1" s="46"/>
      <c r="Q1" s="35" t="s">
        <v>130</v>
      </c>
      <c r="R1" s="35" t="s">
        <v>131</v>
      </c>
    </row>
    <row r="2" spans="1:18" x14ac:dyDescent="0.3">
      <c r="A2" s="5" t="s">
        <v>2</v>
      </c>
      <c r="B2" s="5" t="s">
        <v>3</v>
      </c>
      <c r="D2" s="46"/>
      <c r="E2" s="46"/>
      <c r="F2" s="46"/>
      <c r="G2" s="58" t="s">
        <v>132</v>
      </c>
      <c r="H2" s="46"/>
      <c r="I2" s="58" t="s">
        <v>133</v>
      </c>
      <c r="J2" s="46"/>
      <c r="K2" s="58" t="str">
        <f>B15 &amp; " % of CIE + " &amp; B16 &amp; " % of SEE"</f>
        <v>0 % of CIE + 100 % of SEE</v>
      </c>
      <c r="L2" s="46"/>
      <c r="M2" s="46"/>
      <c r="N2" s="46"/>
      <c r="O2" s="58" t="str">
        <f>B17 &amp; " % of Direct + " &amp; B18 &amp; " % of Indirect"</f>
        <v>0 % of Direct + 100 % of Indirect</v>
      </c>
      <c r="P2" s="46"/>
      <c r="Q2" s="35" t="s">
        <v>134</v>
      </c>
      <c r="R2" s="35" t="s">
        <v>135</v>
      </c>
    </row>
    <row r="3" spans="1:18" x14ac:dyDescent="0.3">
      <c r="A3" s="6" t="s">
        <v>22</v>
      </c>
      <c r="B3" s="6" t="s">
        <v>23</v>
      </c>
      <c r="D3" s="46"/>
      <c r="E3" s="46"/>
      <c r="F3" s="46"/>
      <c r="G3" s="36" t="s">
        <v>107</v>
      </c>
      <c r="H3" s="36" t="s">
        <v>136</v>
      </c>
      <c r="I3" s="36" t="s">
        <v>107</v>
      </c>
      <c r="J3" s="36" t="s">
        <v>136</v>
      </c>
      <c r="K3" s="36" t="s">
        <v>107</v>
      </c>
      <c r="L3" s="36" t="s">
        <v>136</v>
      </c>
      <c r="M3" s="36" t="s">
        <v>107</v>
      </c>
      <c r="N3" s="36" t="s">
        <v>136</v>
      </c>
      <c r="O3" s="36" t="s">
        <v>107</v>
      </c>
      <c r="P3" s="36" t="s">
        <v>136</v>
      </c>
      <c r="Q3" s="37"/>
      <c r="R3" s="37"/>
    </row>
    <row r="4" spans="1:18" x14ac:dyDescent="0.3">
      <c r="A4" s="5" t="s">
        <v>25</v>
      </c>
      <c r="B4" s="5">
        <v>2019</v>
      </c>
      <c r="D4" s="61" t="s">
        <v>34</v>
      </c>
      <c r="E4" s="60" t="s">
        <v>31</v>
      </c>
      <c r="F4" s="38" t="s">
        <v>24</v>
      </c>
      <c r="G4" s="35" t="str">
        <f>A_Course_level_Attainment!D5</f>
        <v>0</v>
      </c>
      <c r="H4" s="35" t="str">
        <f>A_Course_level_Attainment!E5</f>
        <v>0</v>
      </c>
      <c r="I4" s="35" t="str">
        <f>A_Course_level_Attainment!F5</f>
        <v>0</v>
      </c>
      <c r="J4" s="35" t="str">
        <f>A_Course_level_Attainment!G5</f>
        <v>0</v>
      </c>
      <c r="K4" s="35">
        <f>G4*(B16/100)+I4*(B15/100)</f>
        <v>0</v>
      </c>
      <c r="L4" s="15">
        <f>A_Course_level_Attainment!H5</f>
        <v>0</v>
      </c>
      <c r="M4" s="35">
        <f>A_Course_level_Attainment!I5</f>
        <v>65</v>
      </c>
      <c r="N4" s="15">
        <f>A_Course_level_Attainment!J5</f>
        <v>3</v>
      </c>
      <c r="O4" s="35">
        <f>(K4*(B17/100))+(M4*(B18/100))</f>
        <v>65</v>
      </c>
      <c r="P4" s="15">
        <f>A_Course_level_Attainment!K5</f>
        <v>3</v>
      </c>
      <c r="Q4" s="38">
        <f>B19</f>
        <v>5</v>
      </c>
      <c r="R4" s="35" t="str">
        <f t="shared" ref="R4:R11" si="0">IF(K4&gt;=M4,"Yes","No")</f>
        <v>No</v>
      </c>
    </row>
    <row r="5" spans="1:18" x14ac:dyDescent="0.3">
      <c r="A5" s="6" t="s">
        <v>27</v>
      </c>
      <c r="B5" s="6" t="s">
        <v>28</v>
      </c>
      <c r="D5" s="46"/>
      <c r="E5" s="46"/>
      <c r="F5" s="35" t="s">
        <v>26</v>
      </c>
      <c r="G5" s="35" t="str">
        <f>A_Course_level_Attainment!D22</f>
        <v>0</v>
      </c>
      <c r="H5" s="35" t="str">
        <f>A_Course_level_Attainment!E22</f>
        <v>0</v>
      </c>
      <c r="I5" s="35" t="str">
        <f>A_Course_level_Attainment!F22</f>
        <v>0</v>
      </c>
      <c r="J5" s="35" t="str">
        <f>A_Course_level_Attainment!G22</f>
        <v>0</v>
      </c>
      <c r="K5" s="35">
        <f>G5*(B16/100)+I5*(B15/100)</f>
        <v>0</v>
      </c>
      <c r="L5" s="15">
        <f>A_Course_level_Attainment!H22</f>
        <v>0</v>
      </c>
      <c r="M5" s="35">
        <f>A_Course_level_Attainment!I22</f>
        <v>65</v>
      </c>
      <c r="N5" s="15">
        <f>A_Course_level_Attainment!J22</f>
        <v>3</v>
      </c>
      <c r="O5" s="35">
        <f>(K5*(B17/100))+(M5*(B18/100))</f>
        <v>65</v>
      </c>
      <c r="P5" s="15">
        <f>A_Course_level_Attainment!K22</f>
        <v>3</v>
      </c>
      <c r="Q5" s="38">
        <f>B19</f>
        <v>5</v>
      </c>
      <c r="R5" s="35" t="str">
        <f t="shared" si="0"/>
        <v>No</v>
      </c>
    </row>
    <row r="6" spans="1:18" x14ac:dyDescent="0.3">
      <c r="A6" s="5" t="s">
        <v>30</v>
      </c>
      <c r="B6" s="5" t="s">
        <v>31</v>
      </c>
      <c r="D6" s="46"/>
      <c r="E6" s="46"/>
      <c r="F6" s="38" t="s">
        <v>29</v>
      </c>
      <c r="G6" s="35" t="str">
        <f>A_Course_level_Attainment!D39</f>
        <v>0</v>
      </c>
      <c r="H6" s="35" t="str">
        <f>A_Course_level_Attainment!E39</f>
        <v>0</v>
      </c>
      <c r="I6" s="35" t="str">
        <f>A_Course_level_Attainment!F39</f>
        <v>0</v>
      </c>
      <c r="J6" s="35" t="str">
        <f>A_Course_level_Attainment!G39</f>
        <v>0</v>
      </c>
      <c r="K6" s="35">
        <f>G6*(B16/100)+I6*(B15/100)</f>
        <v>0</v>
      </c>
      <c r="L6" s="15">
        <f>A_Course_level_Attainment!H39</f>
        <v>0</v>
      </c>
      <c r="M6" s="35">
        <f>A_Course_level_Attainment!I39</f>
        <v>65</v>
      </c>
      <c r="N6" s="15">
        <f>A_Course_level_Attainment!J39</f>
        <v>3</v>
      </c>
      <c r="O6" s="35">
        <f>(K6*(B17/100))+(M6*(B18/100))</f>
        <v>65</v>
      </c>
      <c r="P6" s="15">
        <f>A_Course_level_Attainment!K39</f>
        <v>3</v>
      </c>
      <c r="Q6" s="38">
        <f>B19</f>
        <v>5</v>
      </c>
      <c r="R6" s="35" t="str">
        <f t="shared" si="0"/>
        <v>No</v>
      </c>
    </row>
    <row r="7" spans="1:18" x14ac:dyDescent="0.3">
      <c r="A7" s="6" t="s">
        <v>33</v>
      </c>
      <c r="B7" s="6" t="s">
        <v>34</v>
      </c>
      <c r="D7" s="46"/>
      <c r="E7" s="46"/>
      <c r="F7" s="35" t="s">
        <v>32</v>
      </c>
      <c r="G7" s="35" t="str">
        <f>A_Course_level_Attainment!D56</f>
        <v>0</v>
      </c>
      <c r="H7" s="35" t="str">
        <f>A_Course_level_Attainment!E56</f>
        <v>0</v>
      </c>
      <c r="I7" s="35" t="str">
        <f>A_Course_level_Attainment!F56</f>
        <v>0</v>
      </c>
      <c r="J7" s="35" t="str">
        <f>A_Course_level_Attainment!G56</f>
        <v>0</v>
      </c>
      <c r="K7" s="35">
        <f>G7*(B16/100)+I7*(B15/100)</f>
        <v>0</v>
      </c>
      <c r="L7" s="15">
        <f>A_Course_level_Attainment!H56</f>
        <v>0</v>
      </c>
      <c r="M7" s="35">
        <f>A_Course_level_Attainment!I56</f>
        <v>56</v>
      </c>
      <c r="N7" s="15">
        <f>A_Course_level_Attainment!J56</f>
        <v>2</v>
      </c>
      <c r="O7" s="35">
        <f>(K7*(B17/100))+(M7*(B18/100))</f>
        <v>56</v>
      </c>
      <c r="P7" s="15">
        <f>A_Course_level_Attainment!K56</f>
        <v>2</v>
      </c>
      <c r="Q7" s="38">
        <f>B19</f>
        <v>5</v>
      </c>
      <c r="R7" s="35" t="str">
        <f t="shared" si="0"/>
        <v>No</v>
      </c>
    </row>
    <row r="8" spans="1:18" x14ac:dyDescent="0.3">
      <c r="A8" s="5" t="s">
        <v>36</v>
      </c>
      <c r="B8" s="5" t="s">
        <v>37</v>
      </c>
      <c r="D8" s="46"/>
      <c r="E8" s="46"/>
      <c r="F8" s="38" t="s">
        <v>35</v>
      </c>
      <c r="G8" s="35" t="str">
        <f>A_Course_level_Attainment!D73</f>
        <v>0</v>
      </c>
      <c r="H8" s="35" t="str">
        <f>A_Course_level_Attainment!E73</f>
        <v>0</v>
      </c>
      <c r="I8" s="35" t="str">
        <f>A_Course_level_Attainment!F73</f>
        <v>0</v>
      </c>
      <c r="J8" s="35" t="str">
        <f>A_Course_level_Attainment!G73</f>
        <v>0</v>
      </c>
      <c r="K8" s="35">
        <f>G8*(B16/100)+I8*(B15/100)</f>
        <v>0</v>
      </c>
      <c r="L8" s="15">
        <f>A_Course_level_Attainment!H73</f>
        <v>0</v>
      </c>
      <c r="M8" s="35">
        <f>A_Course_level_Attainment!I73</f>
        <v>65</v>
      </c>
      <c r="N8" s="15">
        <f>A_Course_level_Attainment!J73</f>
        <v>3</v>
      </c>
      <c r="O8" s="35">
        <f>(K8*(B17/100))+(M8*(B18/100))</f>
        <v>65</v>
      </c>
      <c r="P8" s="15">
        <f>A_Course_level_Attainment!K73</f>
        <v>3</v>
      </c>
      <c r="Q8" s="38">
        <f>B19</f>
        <v>5</v>
      </c>
      <c r="R8" s="35" t="str">
        <f t="shared" si="0"/>
        <v>No</v>
      </c>
    </row>
    <row r="9" spans="1:18" x14ac:dyDescent="0.3">
      <c r="A9" s="6" t="s">
        <v>39</v>
      </c>
      <c r="B9" s="6" t="s">
        <v>40</v>
      </c>
      <c r="D9" s="46"/>
      <c r="E9" s="46"/>
      <c r="F9" s="35" t="s">
        <v>38</v>
      </c>
      <c r="G9" s="35" t="str">
        <f>A_Course_level_Attainment!D90</f>
        <v>0</v>
      </c>
      <c r="H9" s="35" t="str">
        <f>A_Course_level_Attainment!E90</f>
        <v>0</v>
      </c>
      <c r="I9" s="35" t="str">
        <f>A_Course_level_Attainment!F90</f>
        <v>0</v>
      </c>
      <c r="J9" s="35" t="str">
        <f>A_Course_level_Attainment!G90</f>
        <v>0</v>
      </c>
      <c r="K9" s="35">
        <f>G9*(B16/100)+I9*(B15/100)</f>
        <v>0</v>
      </c>
      <c r="L9" s="15">
        <f>A_Course_level_Attainment!H90</f>
        <v>0</v>
      </c>
      <c r="M9" s="35">
        <f>A_Course_level_Attainment!I90</f>
        <v>65</v>
      </c>
      <c r="N9" s="15">
        <f>A_Course_level_Attainment!J90</f>
        <v>3</v>
      </c>
      <c r="O9" s="35">
        <f>(K9*(B17/100))+(M9*(B18/100))</f>
        <v>65</v>
      </c>
      <c r="P9" s="15">
        <f>A_Course_level_Attainment!K90</f>
        <v>3</v>
      </c>
      <c r="Q9" s="38">
        <f>B19</f>
        <v>5</v>
      </c>
      <c r="R9" s="35" t="str">
        <f t="shared" si="0"/>
        <v>No</v>
      </c>
    </row>
    <row r="10" spans="1:18" x14ac:dyDescent="0.3">
      <c r="A10" s="5" t="s">
        <v>42</v>
      </c>
      <c r="B10" s="5">
        <v>47</v>
      </c>
      <c r="D10" s="46"/>
      <c r="E10" s="46"/>
      <c r="F10" s="38" t="s">
        <v>41</v>
      </c>
      <c r="G10" s="35" t="str">
        <f>A_Course_level_Attainment!D107</f>
        <v>0</v>
      </c>
      <c r="H10" s="35" t="str">
        <f>A_Course_level_Attainment!E107</f>
        <v>0</v>
      </c>
      <c r="I10" s="35" t="str">
        <f>A_Course_level_Attainment!F107</f>
        <v>0</v>
      </c>
      <c r="J10" s="35" t="str">
        <f>A_Course_level_Attainment!G107</f>
        <v>0</v>
      </c>
      <c r="K10" s="35">
        <f>G10*(B16/100)+I10*(B15/100)</f>
        <v>0</v>
      </c>
      <c r="L10" s="15">
        <f>A_Course_level_Attainment!H107</f>
        <v>0</v>
      </c>
      <c r="M10" s="35">
        <f>A_Course_level_Attainment!I107</f>
        <v>56</v>
      </c>
      <c r="N10" s="15">
        <f>A_Course_level_Attainment!J107</f>
        <v>2</v>
      </c>
      <c r="O10" s="35">
        <f>(K10*(B17/100))+(M10*(B18/100))</f>
        <v>56</v>
      </c>
      <c r="P10" s="15">
        <f>A_Course_level_Attainment!K107</f>
        <v>2</v>
      </c>
      <c r="Q10" s="38">
        <f>B19</f>
        <v>5</v>
      </c>
      <c r="R10" s="35" t="str">
        <f t="shared" si="0"/>
        <v>No</v>
      </c>
    </row>
    <row r="11" spans="1:18" x14ac:dyDescent="0.3">
      <c r="A11" s="6" t="s">
        <v>44</v>
      </c>
      <c r="B11" s="6">
        <v>8</v>
      </c>
      <c r="D11" s="46"/>
      <c r="E11" s="46"/>
      <c r="F11" s="35" t="s">
        <v>43</v>
      </c>
      <c r="G11" s="35" t="str">
        <f>A_Course_level_Attainment!D124</f>
        <v>0</v>
      </c>
      <c r="H11" s="35" t="str">
        <f>A_Course_level_Attainment!E124</f>
        <v>0</v>
      </c>
      <c r="I11" s="35" t="str">
        <f>A_Course_level_Attainment!F124</f>
        <v>0</v>
      </c>
      <c r="J11" s="35" t="str">
        <f>A_Course_level_Attainment!G124</f>
        <v>0</v>
      </c>
      <c r="K11" s="35">
        <f>G11*(B16/100)+I11*(B15/100)</f>
        <v>0</v>
      </c>
      <c r="L11" s="15">
        <f>A_Course_level_Attainment!H124</f>
        <v>0</v>
      </c>
      <c r="M11" s="35">
        <f>A_Course_level_Attainment!I124</f>
        <v>65</v>
      </c>
      <c r="N11" s="15">
        <f>A_Course_level_Attainment!J124</f>
        <v>3</v>
      </c>
      <c r="O11" s="35">
        <f>(K11*(B17/100))+(M11*(B18/100))</f>
        <v>65</v>
      </c>
      <c r="P11" s="15">
        <f>A_Course_level_Attainment!K124</f>
        <v>3</v>
      </c>
      <c r="Q11" s="38">
        <f>B19</f>
        <v>5</v>
      </c>
      <c r="R11" s="35" t="str">
        <f t="shared" si="0"/>
        <v>No</v>
      </c>
    </row>
    <row r="13" spans="1:18" x14ac:dyDescent="0.3">
      <c r="A13" s="39" t="s">
        <v>45</v>
      </c>
      <c r="B13" s="46"/>
    </row>
    <row r="14" spans="1:18" x14ac:dyDescent="0.3">
      <c r="A14" s="5" t="s">
        <v>47</v>
      </c>
      <c r="B14" s="5">
        <f>A_Input_Details!B14</f>
        <v>0</v>
      </c>
    </row>
    <row r="15" spans="1:18" x14ac:dyDescent="0.3">
      <c r="A15" s="6" t="s">
        <v>50</v>
      </c>
      <c r="B15" s="6">
        <f>A_Input_Details!B15</f>
        <v>0</v>
      </c>
    </row>
    <row r="16" spans="1:18" x14ac:dyDescent="0.3">
      <c r="A16" s="5" t="s">
        <v>51</v>
      </c>
      <c r="B16" s="5">
        <f>A_Input_Details!B16</f>
        <v>100</v>
      </c>
    </row>
    <row r="17" spans="1:2" x14ac:dyDescent="0.3">
      <c r="A17" s="6" t="s">
        <v>52</v>
      </c>
      <c r="B17" s="6">
        <f>A_Input_Details!B17</f>
        <v>0</v>
      </c>
    </row>
    <row r="18" spans="1:2" x14ac:dyDescent="0.3">
      <c r="A18" s="5" t="s">
        <v>49</v>
      </c>
      <c r="B18" s="5">
        <f>A_Input_Details!B18</f>
        <v>100</v>
      </c>
    </row>
    <row r="19" spans="1:2" x14ac:dyDescent="0.3">
      <c r="A19" s="6" t="s">
        <v>53</v>
      </c>
      <c r="B19" s="6">
        <f>A_Input_Details!B19</f>
        <v>5</v>
      </c>
    </row>
  </sheetData>
  <mergeCells count="16">
    <mergeCell ref="A13:B13"/>
    <mergeCell ref="M1:N2"/>
    <mergeCell ref="O1:P1"/>
    <mergeCell ref="A1:B1"/>
    <mergeCell ref="E1:E3"/>
    <mergeCell ref="E4:E11"/>
    <mergeCell ref="D4:D11"/>
    <mergeCell ref="I1:J1"/>
    <mergeCell ref="O2:P2"/>
    <mergeCell ref="D1:D3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2024-02-05T17:06:18Z</dcterms:created>
  <dcterms:modified xsi:type="dcterms:W3CDTF">2024-02-05T17:14:39Z</dcterms:modified>
</cp:coreProperties>
</file>