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4.xml" ContentType="application/vnd.openxmlformats-officedocument.spreadsheetml.worksheet+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sheets/sheet5.xml" ContentType="application/vnd.openxmlformats-officedocument.spreadsheetml.worksheet+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worksheets/sheet6.xml" ContentType="application/vnd.openxmlformats-officedocument.spreadsheetml.worksheet+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_Input_Details" sheetId="1" state="visible" r:id="rId1"/>
    <sheet name="A_P1_I" sheetId="2" state="visible" r:id="rId2"/>
    <sheet name="A_CA_I" sheetId="3" state="visible" r:id="rId3"/>
    <sheet name="A_EndSem_E" sheetId="4" state="visible" r:id="rId4"/>
    <sheet name="A_Internal_Components" sheetId="5" state="visible" r:id="rId5"/>
    <sheet name="A_External_Components" sheetId="6" state="visible" r:id="rId6"/>
    <sheet name="A_Course_level_Attainment" sheetId="7" state="visible" r:id="rId7"/>
    <sheet name="A_Printout" sheetId="8" state="visible" r:id="rId8"/>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color rgb="00FFFFFF"/>
    </font>
    <font>
      <b val="1"/>
      <color rgb="00FFFFFF"/>
    </font>
  </fonts>
  <fills count="20">
    <fill>
      <patternFill/>
    </fill>
    <fill>
      <patternFill patternType="gray125"/>
    </fill>
    <fill>
      <patternFill patternType="solid">
        <fgColor rgb="004bacc6"/>
        <bgColor rgb="004bacc6"/>
      </patternFill>
    </fill>
    <fill>
      <patternFill patternType="solid">
        <fgColor rgb="00b7dee8"/>
        <bgColor rgb="00b7dee8"/>
      </patternFill>
    </fill>
    <fill>
      <patternFill patternType="solid">
        <fgColor rgb="00daeef3"/>
        <bgColor rgb="00daeef3"/>
      </patternFill>
    </fill>
    <fill>
      <patternFill patternType="solid">
        <fgColor rgb="00D8A5B5"/>
        <bgColor rgb="00D8A5B5"/>
      </patternFill>
    </fill>
    <fill>
      <patternFill patternType="solid">
        <fgColor rgb="00FF5E5E"/>
        <bgColor rgb="00FF5E5E"/>
      </patternFill>
    </fill>
    <fill>
      <patternFill patternType="solid">
        <fgColor rgb="00f79646"/>
        <bgColor rgb="00f79646"/>
      </patternFill>
    </fill>
    <fill>
      <patternFill patternType="solid">
        <fgColor rgb="00fcd5b4"/>
        <bgColor rgb="00fcd5b4"/>
      </patternFill>
    </fill>
    <fill>
      <patternFill patternType="solid">
        <fgColor rgb="00fde9d9"/>
        <bgColor rgb="00fde9d9"/>
      </patternFill>
    </fill>
    <fill>
      <patternFill patternType="solid">
        <fgColor rgb="004bacc6"/>
      </patternFill>
    </fill>
    <fill>
      <patternFill patternType="solid">
        <fgColor rgb="FFD9A46F"/>
        <bgColor rgb="FFD9A46F"/>
      </patternFill>
    </fill>
    <fill>
      <patternFill patternType="solid"/>
    </fill>
    <fill>
      <patternFill patternType="solid">
        <fgColor rgb="00b8cce4"/>
        <bgColor rgb="00b8cce4"/>
      </patternFill>
    </fill>
    <fill>
      <patternFill patternType="solid">
        <fgColor rgb="00c4d79b"/>
        <bgColor rgb="00c4d79b"/>
      </patternFill>
    </fill>
    <fill>
      <patternFill patternType="solid">
        <fgColor rgb="00dce6f1"/>
        <bgColor rgb="00dce6f1"/>
      </patternFill>
    </fill>
    <fill>
      <patternFill patternType="solid">
        <fgColor rgb="00E6BA62"/>
        <bgColor rgb="00E6BA62"/>
      </patternFill>
    </fill>
    <fill>
      <patternFill patternType="solid">
        <fgColor rgb="00ffff00"/>
        <bgColor rgb="00ffff00"/>
      </patternFill>
    </fill>
    <fill>
      <patternFill patternType="solid">
        <fgColor rgb="001ed760"/>
        <bgColor rgb="001ed760"/>
      </patternFill>
    </fill>
    <fill>
      <patternFill patternType="solid">
        <fgColor rgb="008db4e2"/>
        <bgColor rgb="008db4e2"/>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46">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0" fillId="0" borderId="0" applyAlignment="1" pivotButton="0" quotePrefix="0" xfId="0">
      <alignment horizontal="center" vertical="center"/>
    </xf>
    <xf numFmtId="0" fontId="1" fillId="0" borderId="0"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0" fontId="0" fillId="0" borderId="0" applyProtection="1" pivotButton="0" quotePrefix="0" xfId="0">
      <protection locked="0" hidden="0"/>
    </xf>
    <xf numFmtId="0" fontId="1" fillId="4" borderId="1" applyAlignment="1" applyProtection="1" pivotButton="0" quotePrefix="0" xfId="0">
      <alignment horizontal="center" vertical="center"/>
      <protection locked="0" hidden="0"/>
    </xf>
    <xf numFmtId="0" fontId="1" fillId="3" borderId="1" applyAlignment="1" applyProtection="1" pivotButton="0" quotePrefix="0" xfId="0">
      <alignment horizontal="center" vertical="center"/>
      <protection locked="0" hidden="0"/>
    </xf>
    <xf numFmtId="0" fontId="0" fillId="0" borderId="1" applyAlignment="1" applyProtection="1" pivotButton="0" quotePrefix="0" xfId="0">
      <alignment horizontal="center" vertical="center"/>
      <protection locked="0" hidden="0"/>
    </xf>
    <xf numFmtId="0" fontId="1" fillId="7" borderId="1" applyAlignment="1" pivotButton="0" quotePrefix="0" xfId="0">
      <alignment horizontal="center" vertical="center"/>
    </xf>
    <xf numFmtId="0" fontId="1" fillId="8" borderId="1" applyAlignment="1" pivotButton="0" quotePrefix="0" xfId="0">
      <alignment horizontal="center" vertical="center"/>
    </xf>
    <xf numFmtId="0" fontId="0" fillId="8" borderId="1" applyAlignment="1" applyProtection="1" pivotButton="0" quotePrefix="0" xfId="0">
      <alignment horizontal="center" vertical="center"/>
      <protection locked="0" hidden="0"/>
    </xf>
    <xf numFmtId="0" fontId="1" fillId="9" borderId="1" applyAlignment="1" pivotButton="0" quotePrefix="0" xfId="0">
      <alignment horizontal="center" vertical="center"/>
    </xf>
    <xf numFmtId="0" fontId="0" fillId="9" borderId="1" applyAlignment="1" applyProtection="1" pivotButton="0" quotePrefix="0" xfId="0">
      <alignment horizontal="center" vertical="center"/>
      <protection locked="0" hidden="0"/>
    </xf>
    <xf numFmtId="0" fontId="1" fillId="0"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1" fillId="10" borderId="1" applyAlignment="1" pivotButton="0" quotePrefix="0" xfId="0">
      <alignment horizontal="center" vertical="center"/>
    </xf>
    <xf numFmtId="0" fontId="1" fillId="0" borderId="1" pivotButton="0" quotePrefix="0" xfId="0"/>
    <xf numFmtId="0" fontId="0" fillId="0" borderId="1" pivotButton="0" quotePrefix="0" xfId="0"/>
    <xf numFmtId="0" fontId="0" fillId="5" borderId="1" pivotButton="0" quotePrefix="0" xfId="0"/>
    <xf numFmtId="0" fontId="0" fillId="6" borderId="1" pivotButton="0" quotePrefix="0" xfId="0"/>
    <xf numFmtId="0" fontId="0" fillId="11" borderId="1" pivotButton="0" quotePrefix="0" xfId="0"/>
    <xf numFmtId="0" fontId="0" fillId="2" borderId="1" pivotButton="0" quotePrefix="0" xfId="0"/>
    <xf numFmtId="0" fontId="1" fillId="0" borderId="0" applyAlignment="1" pivotButton="0" quotePrefix="0" xfId="0">
      <alignment horizontal="center"/>
    </xf>
    <xf numFmtId="0" fontId="0" fillId="12"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0" fontId="2" fillId="12" borderId="0" applyAlignment="1" pivotButton="0" quotePrefix="0" xfId="0">
      <alignment horizontal="center"/>
    </xf>
    <xf numFmtId="0" fontId="1" fillId="13" borderId="1" applyAlignment="1" pivotButton="0" quotePrefix="0" xfId="0">
      <alignment horizontal="center" vertical="center" wrapText="1"/>
    </xf>
    <xf numFmtId="0" fontId="0" fillId="13" borderId="1" applyAlignment="1" pivotButton="0" quotePrefix="0" xfId="0">
      <alignment horizontal="center" vertical="center" wrapText="1"/>
    </xf>
    <xf numFmtId="0" fontId="1" fillId="14" borderId="1" applyAlignment="1" pivotButton="0" quotePrefix="0" xfId="0">
      <alignment horizontal="center" vertical="center" wrapText="1"/>
    </xf>
    <xf numFmtId="0" fontId="0" fillId="15"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14" borderId="1" applyAlignment="1" pivotButton="0" quotePrefix="0" xfId="0">
      <alignment horizontal="center" vertical="center" wrapText="1"/>
    </xf>
    <xf numFmtId="0" fontId="1" fillId="16" borderId="0" applyAlignment="1" pivotButton="0" quotePrefix="0" xfId="0">
      <alignment horizontal="center" vertical="center"/>
    </xf>
    <xf numFmtId="0" fontId="3" fillId="2" borderId="1" applyAlignment="1" pivotButton="0" quotePrefix="0" xfId="0">
      <alignment horizontal="center" vertical="center"/>
    </xf>
    <xf numFmtId="0" fontId="1" fillId="0" borderId="1" applyAlignment="1" pivotButton="0" quotePrefix="0" xfId="0">
      <alignment horizontal="center" vertical="center" wrapText="1"/>
    </xf>
    <xf numFmtId="0" fontId="0" fillId="19" borderId="1" applyAlignment="1" pivotButton="0" quotePrefix="0" xfId="0">
      <alignment horizontal="center" vertical="center"/>
    </xf>
    <xf numFmtId="0" fontId="0" fillId="19" borderId="0" pivotButton="0" quotePrefix="0" xfId="0"/>
    <xf numFmtId="0" fontId="1" fillId="17" borderId="1" applyAlignment="1" pivotButton="0" quotePrefix="0" xfId="0">
      <alignment horizontal="center" vertical="center" textRotation="90" wrapText="1"/>
    </xf>
    <xf numFmtId="0" fontId="1" fillId="18" borderId="1" applyAlignment="1" pivotButton="0" quotePrefix="0" xfId="0">
      <alignment horizontal="center" vertical="center" textRotation="90" wrapText="1"/>
    </xf>
    <xf numFmtId="0" fontId="1" fillId="17" borderId="1" applyAlignment="1" pivotButton="0" quotePrefix="0" xfId="0">
      <alignment horizontal="center" vertical="center"/>
    </xf>
  </cellXfs>
  <cellStyles count="1">
    <cellStyle name="Normal" xfId="0" builtinId="0" hidden="0"/>
  </cellStyles>
  <dxfs count="3">
    <dxf>
      <fill>
        <patternFill patternType="solid">
          <fgColor rgb="00D8A5B5"/>
          <bgColor rgb="00D8A5B5"/>
        </patternFill>
      </fill>
    </dxf>
    <dxf>
      <fill>
        <patternFill patternType="solid">
          <fgColor rgb="00FF5E5E"/>
          <bgColor rgb="00FF5E5E"/>
        </patternFill>
      </fill>
    </dxf>
    <dxf>
      <fill>
        <patternFill patternType="solid">
          <fgColor rgb="FFD9A46F"/>
          <bgColor rgb="FFD9A46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CO_PO" displayName="CO_PO" ref="D2:U10" headerRowCount="1">
  <autoFilter ref="D2:U10"/>
  <tableColumns count="18">
    <tableColumn id="4" name="COs\POs"/>
    <tableColumn id="5" name="PO1   "/>
    <tableColumn id="6" name="PO2   "/>
    <tableColumn id="7" name="PO3   "/>
    <tableColumn id="8" name="PO4   "/>
    <tableColumn id="9" name="PO5   "/>
    <tableColumn id="10" name="PO6   "/>
    <tableColumn id="11" name="PO7   "/>
    <tableColumn id="12" name="PO8   "/>
    <tableColumn id="13" name="PO9   "/>
    <tableColumn id="14" name="PO10   "/>
    <tableColumn id="15" name="PO11   "/>
    <tableColumn id="16" name="PO12   "/>
    <tableColumn id="17" name="PSO1"/>
    <tableColumn id="18" name="PSO2"/>
    <tableColumn id="19" name="PSO3"/>
    <tableColumn id="20" name="PSO4"/>
    <tableColumn id="21" name="PSO5"/>
  </tableColumns>
  <tableStyleInfo name="TableStyleMedium4" showFirstColumn="0" showLastColumn="0" showRowStripes="1" showColumnStripes="0"/>
</table>
</file>

<file path=xl/tables/table10.xml><?xml version="1.0" encoding="utf-8"?>
<table xmlns="http://schemas.openxmlformats.org/spreadsheetml/2006/main" id="10" name="qn_co_mm_btl_A_EndSem_E" displayName="qn_co_mm_btl_A_EndSem_E" ref="C2:O7" headerRowCount="1">
  <autoFilter ref="C2:O7"/>
  <tableColumns count="13">
    <tableColumn id="3" name="Q1"/>
    <tableColumn id="4" name="Q2"/>
    <tableColumn id="5" name="Q3"/>
    <tableColumn id="6" name="Q4"/>
    <tableColumn id="7" name="Q5"/>
    <tableColumn id="8" name="Q6"/>
    <tableColumn id="9" name="Q7"/>
    <tableColumn id="10" name="Q8"/>
    <tableColumn id="11" name="Q9"/>
    <tableColumn id="12" name="Q10"/>
    <tableColumn id="13" name="Q11"/>
    <tableColumn id="14" name="Q12"/>
    <tableColumn id="15" name="Q13"/>
  </tableColumns>
  <tableStyleInfo name="TableStyleLight13" showFirstColumn="0" showLastColumn="0" showRowStripes="1" showColumnStripes="0"/>
</table>
</file>

<file path=xl/tables/table11.xml><?xml version="1.0" encoding="utf-8"?>
<table xmlns="http://schemas.openxmlformats.org/spreadsheetml/2006/main" id="11" name="studentmarks_A_EndSem_E" displayName="studentmarks_A_EndSem_E" ref="C10:O57" headerRowCount="1">
  <autoFilter ref="C10:O57"/>
  <tableColumns count="13">
    <tableColumn id="3" name="Q1"/>
    <tableColumn id="4" name="Q2"/>
    <tableColumn id="5" name="Q3"/>
    <tableColumn id="6" name="Q4"/>
    <tableColumn id="7" name="Q5"/>
    <tableColumn id="8" name="Q6"/>
    <tableColumn id="9" name="Q7"/>
    <tableColumn id="10" name="Q8"/>
    <tableColumn id="11" name="Q9"/>
    <tableColumn id="12" name="Q10"/>
    <tableColumn id="13" name="Q11"/>
    <tableColumn id="14" name="Q12"/>
    <tableColumn id="15" name="Q13"/>
  </tableColumns>
  <tableStyleInfo name="TableStyleLight13" showFirstColumn="0" showLastColumn="0" showRowStripes="1" showColumnStripes="0"/>
</table>
</file>

<file path=xl/tables/table12.xml><?xml version="1.0" encoding="utf-8"?>
<table xmlns="http://schemas.openxmlformats.org/spreadsheetml/2006/main" id="12" name="cummulative_co_mm_btl_A_EndSem_E" displayName="cummulative_co_mm_btl_A_EndSem_E" ref="Q2:X4" headerRowCount="1">
  <autoFilter ref="Q2:X4"/>
  <tableColumns count="8">
    <tableColumn id="17" name="CO1"/>
    <tableColumn id="18" name="CO2"/>
    <tableColumn id="19" name="CO3"/>
    <tableColumn id="20" name="CO4"/>
    <tableColumn id="21" name="CO5"/>
    <tableColumn id="22" name="CO6"/>
    <tableColumn id="23" name="CO7"/>
    <tableColumn id="24" name="CO8"/>
  </tableColumns>
  <tableStyleInfo name="TableStyleLight13" showFirstColumn="0" showLastColumn="0" showRowStripes="1" showColumnStripes="0"/>
</table>
</file>

<file path=xl/tables/table13.xml><?xml version="1.0" encoding="utf-8"?>
<table xmlns="http://schemas.openxmlformats.org/spreadsheetml/2006/main" id="13" name="cummulative_studentmarks_A_EndSem_E" displayName="cummulative_studentmarks_A_EndSem_E" ref="Q10:X57" headerRowCount="1">
  <autoFilter ref="Q10:X57"/>
  <tableColumns count="8">
    <tableColumn id="17" name="CO1"/>
    <tableColumn id="18" name="CO2"/>
    <tableColumn id="19" name="CO3"/>
    <tableColumn id="20" name="CO4"/>
    <tableColumn id="21" name="CO5"/>
    <tableColumn id="22" name="CO6"/>
    <tableColumn id="23" name="CO7"/>
    <tableColumn id="24" name="CO8"/>
  </tableColumns>
  <tableStyleInfo name="TableStyleLight13" showFirstColumn="0" showLastColumn="0" showRowStripes="1" showColumnStripes="0"/>
</table>
</file>

<file path=xl/tables/table14.xml><?xml version="1.0" encoding="utf-8"?>
<table xmlns="http://schemas.openxmlformats.org/spreadsheetml/2006/main" id="14" name="A_P1_I_ComponentData" displayName="A_P1_I_ComponentData" ref="A2:H4" headerRowCount="1">
  <autoFilter ref="A2:H4"/>
  <tableColumns count="8">
    <tableColumn id="1" name="CO1"/>
    <tableColumn id="2" name="CO2"/>
    <tableColumn id="3" name="CO3"/>
    <tableColumn id="4" name="CO4"/>
    <tableColumn id="5" name="CO5"/>
    <tableColumn id="6" name="CO6"/>
    <tableColumn id="7" name="CO7"/>
    <tableColumn id="8" name="CO8"/>
  </tableColumns>
  <tableStyleInfo name="TableStyleMedium2" showFirstColumn="0" showLastColumn="0" showRowStripes="0" showColumnStripes="0"/>
</table>
</file>

<file path=xl/tables/table15.xml><?xml version="1.0" encoding="utf-8"?>
<table xmlns="http://schemas.openxmlformats.org/spreadsheetml/2006/main" id="15" name="A_P1_I_StudentMarks" displayName="A_P1_I_StudentMarks" ref="A6:H53" headerRowCount="1">
  <autoFilter ref="A6:H53"/>
  <tableColumns count="8">
    <tableColumn id="1" name="CO1"/>
    <tableColumn id="2" name="CO2"/>
    <tableColumn id="3" name="CO3"/>
    <tableColumn id="4" name="CO4"/>
    <tableColumn id="5" name="CO5"/>
    <tableColumn id="6" name="CO6"/>
    <tableColumn id="7" name="CO7"/>
    <tableColumn id="8" name="CO8"/>
  </tableColumns>
  <tableStyleInfo name="TableStyleMedium2" showFirstColumn="0" showLastColumn="0" showRowStripes="0" showColumnStripes="0"/>
</table>
</file>

<file path=xl/tables/table16.xml><?xml version="1.0" encoding="utf-8"?>
<table xmlns="http://schemas.openxmlformats.org/spreadsheetml/2006/main" id="16" name="A_CA_I_ComponentData" displayName="A_CA_I_ComponentData" ref="J2:Q4" headerRowCount="1">
  <autoFilter ref="J2:Q4"/>
  <tableColumns count="8">
    <tableColumn id="10" name="CO1"/>
    <tableColumn id="11" name="CO2"/>
    <tableColumn id="12" name="CO3"/>
    <tableColumn id="13" name="CO4"/>
    <tableColumn id="14" name="CO5"/>
    <tableColumn id="15" name="CO6"/>
    <tableColumn id="16" name="CO7"/>
    <tableColumn id="17" name="CO8"/>
  </tableColumns>
  <tableStyleInfo name="TableStyleMedium3" showFirstColumn="0" showLastColumn="0" showRowStripes="0" showColumnStripes="0"/>
</table>
</file>

<file path=xl/tables/table17.xml><?xml version="1.0" encoding="utf-8"?>
<table xmlns="http://schemas.openxmlformats.org/spreadsheetml/2006/main" id="17" name="A_CA_I_StudentMarks" displayName="A_CA_I_StudentMarks" ref="J6:Q53" headerRowCount="1">
  <autoFilter ref="J6:Q53"/>
  <tableColumns count="8">
    <tableColumn id="10" name="CO1"/>
    <tableColumn id="11" name="CO2"/>
    <tableColumn id="12" name="CO3"/>
    <tableColumn id="13" name="CO4"/>
    <tableColumn id="14" name="CO5"/>
    <tableColumn id="15" name="CO6"/>
    <tableColumn id="16" name="CO7"/>
    <tableColumn id="17" name="CO8"/>
  </tableColumns>
  <tableStyleInfo name="TableStyleMedium3" showFirstColumn="0" showLastColumn="0" showRowStripes="0" showColumnStripes="0"/>
</table>
</file>

<file path=xl/tables/table18.xml><?xml version="1.0" encoding="utf-8"?>
<table xmlns="http://schemas.openxmlformats.org/spreadsheetml/2006/main" id="18" name="Combined_ComponentData_I" displayName="Combined_ComponentData_I" ref="U2:AB4" headerRowCount="1">
  <autoFilter ref="U2:AB4"/>
  <tableColumns count="8">
    <tableColumn id="21" name="CO1"/>
    <tableColumn id="22" name="CO2"/>
    <tableColumn id="23" name="CO3"/>
    <tableColumn id="24" name="CO4"/>
    <tableColumn id="25" name="CO5"/>
    <tableColumn id="26" name="CO6"/>
    <tableColumn id="27" name="CO7"/>
    <tableColumn id="28" name="CO8"/>
  </tableColumns>
  <tableStyleInfo name="TableStyleMedium1" showFirstColumn="0" showLastColumn="0" showRowStripes="0" showColumnStripes="0"/>
</table>
</file>

<file path=xl/tables/table19.xml><?xml version="1.0" encoding="utf-8"?>
<table xmlns="http://schemas.openxmlformats.org/spreadsheetml/2006/main" id="19" name="Combined_StudentMarks_I" displayName="Combined_StudentMarks_I" ref="U6:AB53" headerRowCount="1">
  <autoFilter ref="U6:AB53"/>
  <tableColumns count="8">
    <tableColumn id="21" name="CO1"/>
    <tableColumn id="22" name="CO2"/>
    <tableColumn id="23" name="CO3"/>
    <tableColumn id="24" name="CO4"/>
    <tableColumn id="25" name="CO5"/>
    <tableColumn id="26" name="CO6"/>
    <tableColumn id="27" name="CO7"/>
    <tableColumn id="28" name="CO8"/>
  </tableColumns>
  <tableStyleInfo name="TableStyleMedium1" showFirstColumn="0" showLastColumn="0" showRowStripes="0" showColumnStripes="0"/>
</table>
</file>

<file path=xl/tables/table2.xml><?xml version="1.0" encoding="utf-8"?>
<table xmlns="http://schemas.openxmlformats.org/spreadsheetml/2006/main" id="2" name="qn_co_mm_btl_A_P1_I" displayName="qn_co_mm_btl_A_P1_I" ref="C2:I7" headerRowCount="1">
  <autoFilter ref="C2:I7"/>
  <tableColumns count="7">
    <tableColumn id="3" name="Q1"/>
    <tableColumn id="4" name="Q2"/>
    <tableColumn id="5" name="Q3"/>
    <tableColumn id="6" name="Q4"/>
    <tableColumn id="7" name="Q5"/>
    <tableColumn id="8" name="Q6"/>
    <tableColumn id="9" name="Q7"/>
  </tableColumns>
  <tableStyleInfo name="TableStyleLight13" showFirstColumn="0" showLastColumn="0" showRowStripes="1" showColumnStripes="0"/>
</table>
</file>

<file path=xl/tables/table20.xml><?xml version="1.0" encoding="utf-8"?>
<table xmlns="http://schemas.openxmlformats.org/spreadsheetml/2006/main" id="20" name="Final_attainment_I" displayName="Final_attainment_I" ref="U55:AB58" headerRowCount="1">
  <autoFilter ref="U55:AB58"/>
  <tableColumns count="8">
    <tableColumn id="21" name="CO1"/>
    <tableColumn id="22" name="CO2"/>
    <tableColumn id="23" name="CO3"/>
    <tableColumn id="24" name="CO4"/>
    <tableColumn id="25" name="CO5"/>
    <tableColumn id="26" name="CO6"/>
    <tableColumn id="27" name="CO7"/>
    <tableColumn id="28" name="CO8"/>
  </tableColumns>
  <tableStyleInfo name="TableStyleMedium1" showFirstColumn="0" showLastColumn="0" showRowStripes="1" showColumnStripes="0"/>
</table>
</file>

<file path=xl/tables/table21.xml><?xml version="1.0" encoding="utf-8"?>
<table xmlns="http://schemas.openxmlformats.org/spreadsheetml/2006/main" id="21" name="A_EndSem_E_ComponentData" displayName="A_EndSem_E_ComponentData" ref="A2:H4" headerRowCount="1">
  <autoFilter ref="A2:H4"/>
  <tableColumns count="8">
    <tableColumn id="1" name="CO1"/>
    <tableColumn id="2" name="CO2"/>
    <tableColumn id="3" name="CO3"/>
    <tableColumn id="4" name="CO4"/>
    <tableColumn id="5" name="CO5"/>
    <tableColumn id="6" name="CO6"/>
    <tableColumn id="7" name="CO7"/>
    <tableColumn id="8" name="CO8"/>
  </tableColumns>
  <tableStyleInfo name="TableStyleMedium2" showFirstColumn="0" showLastColumn="0" showRowStripes="0" showColumnStripes="0"/>
</table>
</file>

<file path=xl/tables/table22.xml><?xml version="1.0" encoding="utf-8"?>
<table xmlns="http://schemas.openxmlformats.org/spreadsheetml/2006/main" id="22" name="A_EndSem_E_StudentMarks" displayName="A_EndSem_E_StudentMarks" ref="A6:H53" headerRowCount="1">
  <autoFilter ref="A6:H53"/>
  <tableColumns count="8">
    <tableColumn id="1" name="CO1"/>
    <tableColumn id="2" name="CO2"/>
    <tableColumn id="3" name="CO3"/>
    <tableColumn id="4" name="CO4"/>
    <tableColumn id="5" name="CO5"/>
    <tableColumn id="6" name="CO6"/>
    <tableColumn id="7" name="CO7"/>
    <tableColumn id="8" name="CO8"/>
  </tableColumns>
  <tableStyleInfo name="TableStyleMedium2" showFirstColumn="0" showLastColumn="0" showRowStripes="0" showColumnStripes="0"/>
</table>
</file>

<file path=xl/tables/table23.xml><?xml version="1.0" encoding="utf-8"?>
<table xmlns="http://schemas.openxmlformats.org/spreadsheetml/2006/main" id="23" name="Combined_ComponentData_E" displayName="Combined_ComponentData_E" ref="L2:S4" headerRowCount="1">
  <autoFilter ref="L2:S4"/>
  <tableColumns count="8">
    <tableColumn id="12" name="CO1"/>
    <tableColumn id="13" name="CO2"/>
    <tableColumn id="14" name="CO3"/>
    <tableColumn id="15" name="CO4"/>
    <tableColumn id="16" name="CO5"/>
    <tableColumn id="17" name="CO6"/>
    <tableColumn id="18" name="CO7"/>
    <tableColumn id="19" name="CO8"/>
  </tableColumns>
  <tableStyleInfo name="TableStyleMedium1" showFirstColumn="0" showLastColumn="0" showRowStripes="0" showColumnStripes="0"/>
</table>
</file>

<file path=xl/tables/table24.xml><?xml version="1.0" encoding="utf-8"?>
<table xmlns="http://schemas.openxmlformats.org/spreadsheetml/2006/main" id="24" name="Combined_StudentMarks_E" displayName="Combined_StudentMarks_E" ref="L6:S53" headerRowCount="1">
  <autoFilter ref="L6:S53"/>
  <tableColumns count="8">
    <tableColumn id="12" name="CO1"/>
    <tableColumn id="13" name="CO2"/>
    <tableColumn id="14" name="CO3"/>
    <tableColumn id="15" name="CO4"/>
    <tableColumn id="16" name="CO5"/>
    <tableColumn id="17" name="CO6"/>
    <tableColumn id="18" name="CO7"/>
    <tableColumn id="19" name="CO8"/>
  </tableColumns>
  <tableStyleInfo name="TableStyleMedium1" showFirstColumn="0" showLastColumn="0" showRowStripes="0" showColumnStripes="0"/>
</table>
</file>

<file path=xl/tables/table25.xml><?xml version="1.0" encoding="utf-8"?>
<table xmlns="http://schemas.openxmlformats.org/spreadsheetml/2006/main" id="25" name="Final_attainment_E" displayName="Final_attainment_E" ref="L55:S58" headerRowCount="1">
  <autoFilter ref="L55:S58"/>
  <tableColumns count="8">
    <tableColumn id="12" name="CO1"/>
    <tableColumn id="13" name="CO2"/>
    <tableColumn id="14" name="CO3"/>
    <tableColumn id="15" name="CO4"/>
    <tableColumn id="16" name="CO5"/>
    <tableColumn id="17" name="CO6"/>
    <tableColumn id="18" name="CO7"/>
    <tableColumn id="19" name="CO8"/>
  </tableColumns>
  <tableStyleInfo name="TableStyleMedium1" showFirstColumn="0" showLastColumn="0" showRowStripes="1" showColumnStripes="0"/>
</table>
</file>

<file path=xl/tables/table3.xml><?xml version="1.0" encoding="utf-8"?>
<table xmlns="http://schemas.openxmlformats.org/spreadsheetml/2006/main" id="3" name="studentmarks_A_P1_I" displayName="studentmarks_A_P1_I" ref="C10:I57" headerRowCount="1">
  <autoFilter ref="C10:I57"/>
  <tableColumns count="7">
    <tableColumn id="3" name="Q1"/>
    <tableColumn id="4" name="Q2"/>
    <tableColumn id="5" name="Q3"/>
    <tableColumn id="6" name="Q4"/>
    <tableColumn id="7" name="Q5"/>
    <tableColumn id="8" name="Q6"/>
    <tableColumn id="9" name="Q7"/>
  </tableColumns>
  <tableStyleInfo name="TableStyleLight13" showFirstColumn="0" showLastColumn="0" showRowStripes="1" showColumnStripes="0"/>
</table>
</file>

<file path=xl/tables/table4.xml><?xml version="1.0" encoding="utf-8"?>
<table xmlns="http://schemas.openxmlformats.org/spreadsheetml/2006/main" id="4" name="cummulative_co_mm_btl_A_P1_I" displayName="cummulative_co_mm_btl_A_P1_I" ref="K2:R4" headerRowCount="1">
  <autoFilter ref="K2:R4"/>
  <tableColumns count="8">
    <tableColumn id="11" name="CO1"/>
    <tableColumn id="12" name="CO2"/>
    <tableColumn id="13" name="CO3"/>
    <tableColumn id="14" name="CO4"/>
    <tableColumn id="15" name="CO5"/>
    <tableColumn id="16" name="CO6"/>
    <tableColumn id="17" name="CO7"/>
    <tableColumn id="18" name="CO8"/>
  </tableColumns>
  <tableStyleInfo name="TableStyleLight13" showFirstColumn="0" showLastColumn="0" showRowStripes="1" showColumnStripes="0"/>
</table>
</file>

<file path=xl/tables/table5.xml><?xml version="1.0" encoding="utf-8"?>
<table xmlns="http://schemas.openxmlformats.org/spreadsheetml/2006/main" id="5" name="cummulative_studentmarks_A_P1_I" displayName="cummulative_studentmarks_A_P1_I" ref="K10:R57" headerRowCount="1">
  <autoFilter ref="K10:R57"/>
  <tableColumns count="8">
    <tableColumn id="11" name="CO1"/>
    <tableColumn id="12" name="CO2"/>
    <tableColumn id="13" name="CO3"/>
    <tableColumn id="14" name="CO4"/>
    <tableColumn id="15" name="CO5"/>
    <tableColumn id="16" name="CO6"/>
    <tableColumn id="17" name="CO7"/>
    <tableColumn id="18" name="CO8"/>
  </tableColumns>
  <tableStyleInfo name="TableStyleLight13" showFirstColumn="0" showLastColumn="0" showRowStripes="1" showColumnStripes="0"/>
</table>
</file>

<file path=xl/tables/table6.xml><?xml version="1.0" encoding="utf-8"?>
<table xmlns="http://schemas.openxmlformats.org/spreadsheetml/2006/main" id="6" name="qn_co_mm_btl_A_CA_I" displayName="qn_co_mm_btl_A_CA_I" ref="C2:F7" headerRowCount="1">
  <autoFilter ref="C2:F7"/>
  <tableColumns count="4">
    <tableColumn id="3" name="Q1"/>
    <tableColumn id="4" name="Q2"/>
    <tableColumn id="5" name="Q3"/>
    <tableColumn id="6" name="Q4"/>
  </tableColumns>
  <tableStyleInfo name="TableStyleLight13" showFirstColumn="0" showLastColumn="0" showRowStripes="1" showColumnStripes="0"/>
</table>
</file>

<file path=xl/tables/table7.xml><?xml version="1.0" encoding="utf-8"?>
<table xmlns="http://schemas.openxmlformats.org/spreadsheetml/2006/main" id="7" name="studentmarks_A_CA_I" displayName="studentmarks_A_CA_I" ref="C10:F57" headerRowCount="1">
  <autoFilter ref="C10:F57"/>
  <tableColumns count="4">
    <tableColumn id="3" name="Q1"/>
    <tableColumn id="4" name="Q2"/>
    <tableColumn id="5" name="Q3"/>
    <tableColumn id="6" name="Q4"/>
  </tableColumns>
  <tableStyleInfo name="TableStyleLight13" showFirstColumn="0" showLastColumn="0" showRowStripes="1" showColumnStripes="0"/>
</table>
</file>

<file path=xl/tables/table8.xml><?xml version="1.0" encoding="utf-8"?>
<table xmlns="http://schemas.openxmlformats.org/spreadsheetml/2006/main" id="8" name="cummulative_co_mm_btl_A_CA_I" displayName="cummulative_co_mm_btl_A_CA_I" ref="H2:O4" headerRowCount="1">
  <autoFilter ref="H2:O4"/>
  <tableColumns count="8">
    <tableColumn id="8" name="CO1"/>
    <tableColumn id="9" name="CO2"/>
    <tableColumn id="10" name="CO3"/>
    <tableColumn id="11" name="CO4"/>
    <tableColumn id="12" name="CO5"/>
    <tableColumn id="13" name="CO6"/>
    <tableColumn id="14" name="CO7"/>
    <tableColumn id="15" name="CO8"/>
  </tableColumns>
  <tableStyleInfo name="TableStyleLight13" showFirstColumn="0" showLastColumn="0" showRowStripes="1" showColumnStripes="0"/>
</table>
</file>

<file path=xl/tables/table9.xml><?xml version="1.0" encoding="utf-8"?>
<table xmlns="http://schemas.openxmlformats.org/spreadsheetml/2006/main" id="9" name="cummulative_studentmarks_A_CA_I" displayName="cummulative_studentmarks_A_CA_I" ref="H10:O57" headerRowCount="1">
  <autoFilter ref="H10:O57"/>
  <tableColumns count="8">
    <tableColumn id="8" name="CO1"/>
    <tableColumn id="9" name="CO2"/>
    <tableColumn id="10" name="CO3"/>
    <tableColumn id="11" name="CO4"/>
    <tableColumn id="12" name="CO5"/>
    <tableColumn id="13" name="CO6"/>
    <tableColumn id="14" name="CO7"/>
    <tableColumn id="15" name="CO8"/>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table" Target="/xl/tables/table3.xml" Id="rId2" /><Relationship Type="http://schemas.openxmlformats.org/officeDocument/2006/relationships/table" Target="/xl/tables/table4.xml" Id="rId3" /><Relationship Type="http://schemas.openxmlformats.org/officeDocument/2006/relationships/table" Target="/xl/tables/table5.xml" Id="rId4" /></Relationships>
</file>

<file path=xl/worksheets/_rels/sheet3.xml.rels><Relationships xmlns="http://schemas.openxmlformats.org/package/2006/relationships"><Relationship Type="http://schemas.openxmlformats.org/officeDocument/2006/relationships/table" Target="/xl/tables/table6.xml" Id="rId1" /><Relationship Type="http://schemas.openxmlformats.org/officeDocument/2006/relationships/table" Target="/xl/tables/table7.xml" Id="rId2" /><Relationship Type="http://schemas.openxmlformats.org/officeDocument/2006/relationships/table" Target="/xl/tables/table8.xml" Id="rId3" /><Relationship Type="http://schemas.openxmlformats.org/officeDocument/2006/relationships/table" Target="/xl/tables/table9.xml" Id="rId4" /></Relationships>
</file>

<file path=xl/worksheets/_rels/sheet4.xml.rels><Relationships xmlns="http://schemas.openxmlformats.org/package/2006/relationships"><Relationship Type="http://schemas.openxmlformats.org/officeDocument/2006/relationships/table" Target="/xl/tables/table10.xml" Id="rId1" /><Relationship Type="http://schemas.openxmlformats.org/officeDocument/2006/relationships/table" Target="/xl/tables/table11.xml" Id="rId2" /><Relationship Type="http://schemas.openxmlformats.org/officeDocument/2006/relationships/table" Target="/xl/tables/table12.xml" Id="rId3" /><Relationship Type="http://schemas.openxmlformats.org/officeDocument/2006/relationships/table" Target="/xl/tables/table13.xml" Id="rId4" /></Relationships>
</file>

<file path=xl/worksheets/_rels/sheet5.xml.rels><Relationships xmlns="http://schemas.openxmlformats.org/package/2006/relationships"><Relationship Type="http://schemas.openxmlformats.org/officeDocument/2006/relationships/table" Target="/xl/tables/table14.xml" Id="rId1" /><Relationship Type="http://schemas.openxmlformats.org/officeDocument/2006/relationships/table" Target="/xl/tables/table15.xml" Id="rId2" /><Relationship Type="http://schemas.openxmlformats.org/officeDocument/2006/relationships/table" Target="/xl/tables/table16.xml" Id="rId3" /><Relationship Type="http://schemas.openxmlformats.org/officeDocument/2006/relationships/table" Target="/xl/tables/table17.xml" Id="rId4" /><Relationship Type="http://schemas.openxmlformats.org/officeDocument/2006/relationships/table" Target="/xl/tables/table18.xml" Id="rId5" /><Relationship Type="http://schemas.openxmlformats.org/officeDocument/2006/relationships/table" Target="/xl/tables/table19.xml" Id="rId6" /><Relationship Type="http://schemas.openxmlformats.org/officeDocument/2006/relationships/table" Target="/xl/tables/table20.xml" Id="rId7" /></Relationships>
</file>

<file path=xl/worksheets/_rels/sheet6.xml.rels><Relationships xmlns="http://schemas.openxmlformats.org/package/2006/relationships"><Relationship Type="http://schemas.openxmlformats.org/officeDocument/2006/relationships/table" Target="/xl/tables/table21.xml" Id="rId1" /><Relationship Type="http://schemas.openxmlformats.org/officeDocument/2006/relationships/table" Target="/xl/tables/table22.xml" Id="rId2" /><Relationship Type="http://schemas.openxmlformats.org/officeDocument/2006/relationships/table" Target="/xl/tables/table23.xml" Id="rId3" /><Relationship Type="http://schemas.openxmlformats.org/officeDocument/2006/relationships/table" Target="/xl/tables/table24.xml" Id="rId4" /><Relationship Type="http://schemas.openxmlformats.org/officeDocument/2006/relationships/table" Target="/xl/tables/table25.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28"/>
  <sheetViews>
    <sheetView workbookViewId="0">
      <selection activeCell="A1" sqref="A1"/>
    </sheetView>
  </sheetViews>
  <sheetFormatPr baseColWidth="8" defaultRowHeight="15"/>
  <cols>
    <col width="24" customWidth="1" min="1" max="1"/>
    <col width="34" customWidth="1" min="2" max="2"/>
    <col width="2" customWidth="1" min="3" max="3"/>
    <col width="13" customWidth="1" min="4" max="4"/>
    <col width="13" customWidth="1" min="5" max="5"/>
    <col width="13" customWidth="1" min="6" max="6"/>
    <col width="13" customWidth="1" min="7" max="7"/>
    <col width="13" customWidth="1" min="8" max="8"/>
    <col width="13" customWidth="1" min="9" max="9"/>
    <col width="13" customWidth="1" min="10" max="10"/>
    <col width="13" customWidth="1" min="11" max="11"/>
    <col width="13" customWidth="1" min="12" max="12"/>
    <col width="13" customWidth="1" min="13" max="13"/>
    <col width="13" customWidth="1" min="14" max="14"/>
    <col width="13" customWidth="1" min="15" max="15"/>
    <col width="13" customWidth="1" min="16" max="16"/>
    <col width="13" customWidth="1" min="17" max="17"/>
    <col width="13" customWidth="1" min="18" max="18"/>
    <col width="13" customWidth="1" min="19" max="19"/>
    <col width="13" customWidth="1" min="20" max="20"/>
  </cols>
  <sheetData>
    <row r="1">
      <c r="A1" s="1" t="inlineStr">
        <is>
          <t>Constants</t>
        </is>
      </c>
      <c r="B1" s="2" t="n"/>
      <c r="C1" s="3" t="n"/>
      <c r="D1" s="4" t="inlineStr">
        <is>
          <t>CO-PO Mapping</t>
        </is>
      </c>
    </row>
    <row r="2">
      <c r="A2" s="5" t="inlineStr">
        <is>
          <t>Teacher</t>
        </is>
      </c>
      <c r="B2" s="5" t="inlineStr">
        <is>
          <t>Dr. S. S. Patil</t>
        </is>
      </c>
      <c r="C2" s="3" t="n"/>
      <c r="D2" s="4" t="inlineStr">
        <is>
          <t>COs\POs</t>
        </is>
      </c>
      <c r="E2" s="4" t="inlineStr">
        <is>
          <t xml:space="preserve">PO1   </t>
        </is>
      </c>
      <c r="F2" s="4" t="inlineStr">
        <is>
          <t xml:space="preserve">PO2   </t>
        </is>
      </c>
      <c r="G2" s="4" t="inlineStr">
        <is>
          <t xml:space="preserve">PO3   </t>
        </is>
      </c>
      <c r="H2" s="4" t="inlineStr">
        <is>
          <t xml:space="preserve">PO4   </t>
        </is>
      </c>
      <c r="I2" s="4" t="inlineStr">
        <is>
          <t xml:space="preserve">PO5   </t>
        </is>
      </c>
      <c r="J2" s="4" t="inlineStr">
        <is>
          <t xml:space="preserve">PO6   </t>
        </is>
      </c>
      <c r="K2" s="4" t="inlineStr">
        <is>
          <t xml:space="preserve">PO7   </t>
        </is>
      </c>
      <c r="L2" s="4" t="inlineStr">
        <is>
          <t xml:space="preserve">PO8   </t>
        </is>
      </c>
      <c r="M2" s="4" t="inlineStr">
        <is>
          <t xml:space="preserve">PO9   </t>
        </is>
      </c>
      <c r="N2" s="4" t="inlineStr">
        <is>
          <t xml:space="preserve">PO10   </t>
        </is>
      </c>
      <c r="O2" s="4" t="inlineStr">
        <is>
          <t xml:space="preserve">PO11   </t>
        </is>
      </c>
      <c r="P2" s="4" t="inlineStr">
        <is>
          <t xml:space="preserve">PO12   </t>
        </is>
      </c>
      <c r="Q2" s="4" t="inlineStr">
        <is>
          <t>PSO1</t>
        </is>
      </c>
      <c r="R2" s="4" t="inlineStr">
        <is>
          <t>PSO2</t>
        </is>
      </c>
      <c r="S2" s="4" t="inlineStr">
        <is>
          <t>PSO3</t>
        </is>
      </c>
      <c r="T2" s="4" t="inlineStr">
        <is>
          <t>PSO4</t>
        </is>
      </c>
      <c r="U2" s="4" t="inlineStr">
        <is>
          <t>PSO5</t>
        </is>
      </c>
    </row>
    <row r="3">
      <c r="A3" s="6" t="inlineStr">
        <is>
          <t>Academic_year</t>
        </is>
      </c>
      <c r="B3" s="6" t="inlineStr">
        <is>
          <t>2022-2023</t>
        </is>
      </c>
      <c r="C3" s="3" t="n"/>
      <c r="D3" s="4" t="inlineStr">
        <is>
          <t>CO1</t>
        </is>
      </c>
      <c r="E3" s="7" t="n"/>
      <c r="F3" s="8" t="n"/>
      <c r="G3" s="8" t="n"/>
      <c r="H3" s="8" t="n"/>
      <c r="I3" s="8" t="n"/>
      <c r="J3" s="8" t="n"/>
      <c r="K3" s="8" t="n"/>
      <c r="L3" s="8" t="n"/>
      <c r="M3" s="8" t="n"/>
      <c r="N3" s="8" t="n"/>
      <c r="O3" s="8" t="n"/>
      <c r="P3" s="8" t="n"/>
      <c r="Q3" s="8" t="n"/>
      <c r="R3" s="8" t="n"/>
      <c r="S3" s="8" t="n"/>
      <c r="T3" s="8" t="n"/>
      <c r="U3" s="8" t="n"/>
    </row>
    <row r="4">
      <c r="A4" s="5" t="inlineStr">
        <is>
          <t>Batch</t>
        </is>
      </c>
      <c r="B4" s="5" t="n">
        <v>2019</v>
      </c>
      <c r="C4" s="3" t="n"/>
      <c r="D4" s="4" t="inlineStr">
        <is>
          <t>CO2</t>
        </is>
      </c>
      <c r="E4" s="7" t="n"/>
      <c r="F4" s="8" t="n"/>
      <c r="G4" s="8" t="n"/>
      <c r="H4" s="8" t="n"/>
      <c r="I4" s="8" t="n"/>
      <c r="J4" s="8" t="n"/>
      <c r="K4" s="8" t="n"/>
      <c r="L4" s="8" t="n"/>
      <c r="M4" s="8" t="n"/>
      <c r="N4" s="8" t="n"/>
      <c r="O4" s="8" t="n"/>
      <c r="P4" s="8" t="n"/>
      <c r="Q4" s="8" t="n"/>
      <c r="R4" s="8" t="n"/>
      <c r="S4" s="8" t="n"/>
      <c r="T4" s="8" t="n"/>
      <c r="U4" s="8" t="n"/>
    </row>
    <row r="5">
      <c r="A5" s="6" t="inlineStr">
        <is>
          <t>Branch</t>
        </is>
      </c>
      <c r="B5" s="6" t="inlineStr">
        <is>
          <t>MEE</t>
        </is>
      </c>
      <c r="C5" s="3" t="n"/>
      <c r="D5" s="4" t="inlineStr">
        <is>
          <t>CO3</t>
        </is>
      </c>
      <c r="E5" s="7" t="n"/>
      <c r="F5" s="8" t="n"/>
      <c r="G5" s="8" t="n"/>
      <c r="H5" s="8" t="n"/>
      <c r="I5" s="8" t="n"/>
      <c r="J5" s="8" t="n"/>
      <c r="K5" s="8" t="n"/>
      <c r="L5" s="8" t="n"/>
      <c r="M5" s="8" t="n"/>
      <c r="N5" s="8" t="n"/>
      <c r="O5" s="8" t="n"/>
      <c r="P5" s="8" t="n"/>
      <c r="Q5" s="8" t="n"/>
      <c r="R5" s="8" t="n"/>
      <c r="S5" s="8" t="n"/>
      <c r="T5" s="8" t="n"/>
      <c r="U5" s="8" t="n"/>
    </row>
    <row r="6">
      <c r="A6" s="5" t="inlineStr">
        <is>
          <t>Subject_Name</t>
        </is>
      </c>
      <c r="B6" s="5" t="inlineStr">
        <is>
          <t>PCE</t>
        </is>
      </c>
      <c r="C6" s="3" t="n"/>
      <c r="D6" s="4" t="inlineStr">
        <is>
          <t>CO4</t>
        </is>
      </c>
      <c r="E6" s="7" t="n"/>
      <c r="F6" s="8" t="n"/>
      <c r="G6" s="8" t="n"/>
      <c r="H6" s="8" t="n"/>
      <c r="I6" s="8" t="n"/>
      <c r="J6" s="8" t="n"/>
      <c r="K6" s="8" t="n"/>
      <c r="L6" s="8" t="n"/>
      <c r="M6" s="8" t="n"/>
      <c r="N6" s="8" t="n"/>
      <c r="O6" s="8" t="n"/>
      <c r="P6" s="8" t="n"/>
      <c r="Q6" s="8" t="n"/>
      <c r="R6" s="8" t="n"/>
      <c r="S6" s="8" t="n"/>
      <c r="T6" s="8" t="n"/>
      <c r="U6" s="8" t="n"/>
    </row>
    <row r="7">
      <c r="A7" s="6" t="inlineStr">
        <is>
          <t>Subject_Code</t>
        </is>
      </c>
      <c r="B7" s="6" t="inlineStr">
        <is>
          <t>19MEE444</t>
        </is>
      </c>
      <c r="C7" s="3" t="n"/>
      <c r="D7" s="4" t="inlineStr">
        <is>
          <t>CO5</t>
        </is>
      </c>
      <c r="E7" s="7" t="n"/>
      <c r="F7" s="8" t="n"/>
      <c r="G7" s="8" t="n"/>
      <c r="H7" s="8" t="n"/>
      <c r="I7" s="8" t="n"/>
      <c r="J7" s="8" t="n"/>
      <c r="K7" s="8" t="n"/>
      <c r="L7" s="8" t="n"/>
      <c r="M7" s="8" t="n"/>
      <c r="N7" s="8" t="n"/>
      <c r="O7" s="8" t="n"/>
      <c r="P7" s="8" t="n"/>
      <c r="Q7" s="8" t="n"/>
      <c r="R7" s="8" t="n"/>
      <c r="S7" s="8" t="n"/>
      <c r="T7" s="8" t="n"/>
      <c r="U7" s="8" t="n"/>
    </row>
    <row r="8">
      <c r="A8" s="5" t="inlineStr">
        <is>
          <t>Section</t>
        </is>
      </c>
      <c r="B8" s="5" t="inlineStr">
        <is>
          <t>A</t>
        </is>
      </c>
      <c r="C8" s="3" t="n"/>
      <c r="D8" s="4" t="inlineStr">
        <is>
          <t>CO6</t>
        </is>
      </c>
      <c r="E8" s="7" t="n"/>
      <c r="F8" s="8" t="n"/>
      <c r="G8" s="8" t="n"/>
      <c r="H8" s="8" t="n"/>
      <c r="I8" s="8" t="n"/>
      <c r="J8" s="8" t="n"/>
      <c r="K8" s="8" t="n"/>
      <c r="L8" s="8" t="n"/>
      <c r="M8" s="8" t="n"/>
      <c r="N8" s="8" t="n"/>
      <c r="O8" s="8" t="n"/>
      <c r="P8" s="8" t="n"/>
      <c r="Q8" s="8" t="n"/>
      <c r="R8" s="8" t="n"/>
      <c r="S8" s="8" t="n"/>
      <c r="T8" s="8" t="n"/>
      <c r="U8" s="8" t="n"/>
    </row>
    <row r="9">
      <c r="A9" s="6" t="inlineStr">
        <is>
          <t>Semester</t>
        </is>
      </c>
      <c r="B9" s="9" t="inlineStr">
        <is>
          <t>Even</t>
        </is>
      </c>
      <c r="C9" s="3" t="n"/>
      <c r="D9" s="4" t="inlineStr">
        <is>
          <t>CO7</t>
        </is>
      </c>
      <c r="E9" s="7" t="n"/>
      <c r="F9" s="8" t="n"/>
      <c r="G9" s="8" t="n"/>
      <c r="H9" s="8" t="n"/>
      <c r="I9" s="8" t="n"/>
      <c r="J9" s="8" t="n"/>
      <c r="K9" s="8" t="n"/>
      <c r="L9" s="8" t="n"/>
      <c r="M9" s="8" t="n"/>
      <c r="N9" s="8" t="n"/>
      <c r="O9" s="8" t="n"/>
      <c r="P9" s="8" t="n"/>
      <c r="Q9" s="8" t="n"/>
      <c r="R9" s="8" t="n"/>
      <c r="S9" s="8" t="n"/>
      <c r="T9" s="8" t="n"/>
      <c r="U9" s="8" t="n"/>
    </row>
    <row r="10">
      <c r="A10" s="5" t="inlineStr">
        <is>
          <t>Number_of_Students</t>
        </is>
      </c>
      <c r="B10" s="10" t="n">
        <v>47</v>
      </c>
      <c r="C10" s="3" t="n"/>
      <c r="D10" s="4" t="inlineStr">
        <is>
          <t>CO8</t>
        </is>
      </c>
      <c r="E10" s="7" t="n"/>
      <c r="F10" s="8" t="n"/>
      <c r="G10" s="8" t="n"/>
      <c r="H10" s="8" t="n"/>
      <c r="I10" s="8" t="n"/>
      <c r="J10" s="8" t="n"/>
      <c r="K10" s="8" t="n"/>
      <c r="L10" s="8" t="n"/>
      <c r="M10" s="8" t="n"/>
      <c r="N10" s="8" t="n"/>
      <c r="O10" s="8" t="n"/>
      <c r="P10" s="8" t="n"/>
      <c r="Q10" s="8" t="n"/>
      <c r="R10" s="8" t="n"/>
      <c r="S10" s="8" t="n"/>
      <c r="T10" s="8" t="n"/>
      <c r="U10" s="8" t="n"/>
    </row>
    <row r="11">
      <c r="A11" s="6" t="inlineStr">
        <is>
          <t>Number_of_COs</t>
        </is>
      </c>
      <c r="B11" s="9" t="n">
        <v>8</v>
      </c>
      <c r="C11" s="3" t="n"/>
      <c r="D11" s="3" t="n"/>
      <c r="E11" s="3" t="n"/>
    </row>
    <row r="12">
      <c r="A12" s="3" t="n"/>
      <c r="B12" s="7" t="n"/>
      <c r="C12" s="3" t="n"/>
      <c r="D12" s="3" t="n"/>
      <c r="E12" s="3" t="n"/>
    </row>
    <row r="13">
      <c r="A13" s="1" t="inlineStr">
        <is>
          <t>Variables</t>
        </is>
      </c>
      <c r="B13" s="11" t="n"/>
      <c r="C13" s="3" t="n"/>
      <c r="D13" s="4" t="inlineStr">
        <is>
          <t>Indirect CO Assessment</t>
        </is>
      </c>
      <c r="E13" s="3" t="n"/>
    </row>
    <row r="14">
      <c r="A14" s="5" t="inlineStr">
        <is>
          <t>Default Threshold %</t>
        </is>
      </c>
      <c r="B14" s="10" t="n"/>
      <c r="C14" s="3" t="n"/>
      <c r="D14" s="12" t="inlineStr">
        <is>
          <t>COs</t>
        </is>
      </c>
      <c r="E14" s="12" t="inlineStr">
        <is>
          <t>Indirect %</t>
        </is>
      </c>
    </row>
    <row r="15">
      <c r="A15" s="6" t="inlineStr">
        <is>
          <t>Internal %</t>
        </is>
      </c>
      <c r="B15" s="9" t="n"/>
      <c r="C15" s="3" t="n"/>
      <c r="D15" s="13" t="inlineStr">
        <is>
          <t>CO1</t>
        </is>
      </c>
      <c r="E15" s="14" t="n"/>
    </row>
    <row r="16">
      <c r="A16" s="5" t="inlineStr">
        <is>
          <t>External %</t>
        </is>
      </c>
      <c r="B16" s="5">
        <f>100-B15</f>
        <v/>
      </c>
      <c r="C16" s="3" t="n"/>
      <c r="D16" s="15" t="inlineStr">
        <is>
          <t>CO2</t>
        </is>
      </c>
      <c r="E16" s="16" t="n"/>
    </row>
    <row r="17">
      <c r="A17" s="6" t="inlineStr">
        <is>
          <t>Direct %</t>
        </is>
      </c>
      <c r="B17" s="9" t="n"/>
      <c r="C17" s="3" t="n"/>
      <c r="D17" s="13" t="inlineStr">
        <is>
          <t>CO3</t>
        </is>
      </c>
      <c r="E17" s="14" t="n"/>
    </row>
    <row r="18">
      <c r="A18" s="5" t="inlineStr">
        <is>
          <t>Indirect %</t>
        </is>
      </c>
      <c r="B18" s="5">
        <f>100-B17</f>
        <v/>
      </c>
      <c r="C18" s="3" t="n"/>
      <c r="D18" s="15" t="inlineStr">
        <is>
          <t>CO4</t>
        </is>
      </c>
      <c r="E18" s="16" t="n"/>
    </row>
    <row r="19">
      <c r="A19" s="6" t="inlineStr">
        <is>
          <t>Target CO Attainment %</t>
        </is>
      </c>
      <c r="B19" s="9" t="n"/>
      <c r="C19" s="3" t="n"/>
      <c r="D19" s="13" t="inlineStr">
        <is>
          <t>CO5</t>
        </is>
      </c>
      <c r="E19" s="14" t="n"/>
    </row>
    <row r="20">
      <c r="A20" s="3" t="n"/>
      <c r="B20" s="3" t="n"/>
      <c r="C20" s="3" t="n"/>
      <c r="D20" s="15" t="inlineStr">
        <is>
          <t>CO6</t>
        </is>
      </c>
      <c r="E20" s="16" t="n"/>
    </row>
    <row r="21">
      <c r="A21" s="1" t="inlineStr">
        <is>
          <t>Component Details</t>
        </is>
      </c>
      <c r="B21" s="3" t="n"/>
      <c r="C21" s="3" t="n"/>
      <c r="D21" s="13" t="inlineStr">
        <is>
          <t>CO7</t>
        </is>
      </c>
      <c r="E21" s="14" t="n"/>
    </row>
    <row r="22">
      <c r="A22" s="5" t="inlineStr">
        <is>
          <t>A_P1_I</t>
        </is>
      </c>
      <c r="B22" s="5" t="n">
        <v>7</v>
      </c>
      <c r="C22" s="3" t="n"/>
      <c r="D22" s="15" t="inlineStr">
        <is>
          <t>CO8</t>
        </is>
      </c>
      <c r="E22" s="16" t="n"/>
    </row>
    <row r="23">
      <c r="A23" s="6" t="inlineStr">
        <is>
          <t>A_CA_I</t>
        </is>
      </c>
      <c r="B23" s="6" t="n">
        <v>4</v>
      </c>
      <c r="C23" s="3" t="n"/>
      <c r="D23" s="3" t="n"/>
      <c r="E23" s="3" t="n"/>
    </row>
    <row r="24">
      <c r="A24" s="5" t="inlineStr">
        <is>
          <t>A_EndSem_E</t>
        </is>
      </c>
      <c r="B24" s="5" t="n">
        <v>13</v>
      </c>
      <c r="C24" s="3" t="n"/>
      <c r="D24" s="3" t="n"/>
      <c r="E24" s="3" t="n"/>
    </row>
    <row r="25">
      <c r="A25" s="3" t="n"/>
      <c r="B25" s="3" t="n"/>
      <c r="C25" s="3" t="n"/>
      <c r="D25" s="3" t="n"/>
      <c r="E25" s="3" t="n"/>
    </row>
    <row r="26">
      <c r="A26" s="17" t="inlineStr">
        <is>
          <t>Colour Code</t>
        </is>
      </c>
      <c r="B26" s="17" t="inlineStr">
        <is>
          <t>Meaning</t>
        </is>
      </c>
      <c r="C26" s="3" t="n"/>
      <c r="D26" s="3" t="n"/>
      <c r="E26" s="3" t="n"/>
    </row>
    <row r="27">
      <c r="A27" s="18" t="inlineStr">
        <is>
          <t>Pink fill</t>
        </is>
      </c>
      <c r="B27" s="18" t="inlineStr">
        <is>
          <t>Empty cell</t>
        </is>
      </c>
      <c r="C27" s="3" t="n"/>
      <c r="D27" s="3" t="n"/>
      <c r="E27" s="3" t="n"/>
    </row>
    <row r="28">
      <c r="A28" s="19" t="inlineStr">
        <is>
          <t>Red fill</t>
        </is>
      </c>
      <c r="B28" s="19" t="inlineStr">
        <is>
          <t>Cell value greater than expected</t>
        </is>
      </c>
      <c r="C28" s="3" t="n"/>
      <c r="D28" s="3" t="n"/>
      <c r="E28" s="3" t="n"/>
    </row>
  </sheetData>
  <sheetProtection selectLockedCells="0" selectUnlockedCells="0" sheet="1" objects="0" insertRows="1" insertHyperlinks="1" autoFilter="1" scenarios="0" formatColumns="1" deleteColumns="1" insertColumns="1" pivotTables="1" deleteRows="1" formatCells="1" formatRows="1" sort="1"/>
  <mergeCells count="5">
    <mergeCell ref="A21:B21"/>
    <mergeCell ref="D1:U1"/>
    <mergeCell ref="D13:E13"/>
    <mergeCell ref="A13:B13"/>
    <mergeCell ref="A1:B1"/>
  </mergeCells>
  <conditionalFormatting sqref="B14">
    <cfRule type="expression" priority="1" dxfId="0" stopIfTrue="0">
      <formula>ISBLANK(B14)</formula>
    </cfRule>
  </conditionalFormatting>
  <conditionalFormatting sqref="B15">
    <cfRule type="expression" priority="2" dxfId="0" stopIfTrue="0">
      <formula>ISBLANK(B15)</formula>
    </cfRule>
  </conditionalFormatting>
  <conditionalFormatting sqref="B17">
    <cfRule type="expression" priority="3" dxfId="0" stopIfTrue="0">
      <formula>ISBLANK(B17)</formula>
    </cfRule>
  </conditionalFormatting>
  <conditionalFormatting sqref="B19">
    <cfRule type="expression" priority="4" dxfId="0" stopIfTrue="0">
      <formula>ISBLANK(B19)</formula>
    </cfRule>
  </conditionalFormatting>
  <conditionalFormatting sqref="E15">
    <cfRule type="expression" priority="5" dxfId="0" stopIfTrue="0">
      <formula>ISBLANK(E15)</formula>
    </cfRule>
  </conditionalFormatting>
  <conditionalFormatting sqref="E16">
    <cfRule type="expression" priority="6" dxfId="0" stopIfTrue="0">
      <formula>ISBLANK(E16)</formula>
    </cfRule>
  </conditionalFormatting>
  <conditionalFormatting sqref="E17">
    <cfRule type="expression" priority="7" dxfId="0" stopIfTrue="0">
      <formula>ISBLANK(E17)</formula>
    </cfRule>
  </conditionalFormatting>
  <conditionalFormatting sqref="E18">
    <cfRule type="expression" priority="8" dxfId="0" stopIfTrue="0">
      <formula>ISBLANK(E18)</formula>
    </cfRule>
  </conditionalFormatting>
  <conditionalFormatting sqref="E19">
    <cfRule type="expression" priority="9" dxfId="0" stopIfTrue="0">
      <formula>ISBLANK(E19)</formula>
    </cfRule>
  </conditionalFormatting>
  <conditionalFormatting sqref="E20">
    <cfRule type="expression" priority="10" dxfId="0" stopIfTrue="0">
      <formula>ISBLANK(E20)</formula>
    </cfRule>
  </conditionalFormatting>
  <conditionalFormatting sqref="E21">
    <cfRule type="expression" priority="11" dxfId="0" stopIfTrue="0">
      <formula>ISBLANK(E21)</formula>
    </cfRule>
  </conditionalFormatting>
  <conditionalFormatting sqref="E22">
    <cfRule type="expression" priority="12" dxfId="0" stopIfTrue="0">
      <formula>ISBLANK(E22)</formula>
    </cfRule>
  </conditionalFormatting>
  <conditionalFormatting sqref="E3">
    <cfRule type="expression" priority="13" dxfId="0" stopIfTrue="0">
      <formula>ISBLANK(E3)</formula>
    </cfRule>
  </conditionalFormatting>
  <conditionalFormatting sqref="F3">
    <cfRule type="expression" priority="14" dxfId="0" stopIfTrue="0">
      <formula>ISBLANK(F3)</formula>
    </cfRule>
  </conditionalFormatting>
  <conditionalFormatting sqref="G3">
    <cfRule type="expression" priority="15" dxfId="0" stopIfTrue="0">
      <formula>ISBLANK(G3)</formula>
    </cfRule>
  </conditionalFormatting>
  <conditionalFormatting sqref="H3">
    <cfRule type="expression" priority="16" dxfId="0" stopIfTrue="0">
      <formula>ISBLANK(H3)</formula>
    </cfRule>
  </conditionalFormatting>
  <conditionalFormatting sqref="I3">
    <cfRule type="expression" priority="17" dxfId="0" stopIfTrue="0">
      <formula>ISBLANK(I3)</formula>
    </cfRule>
  </conditionalFormatting>
  <conditionalFormatting sqref="J3">
    <cfRule type="expression" priority="18" dxfId="0" stopIfTrue="0">
      <formula>ISBLANK(J3)</formula>
    </cfRule>
  </conditionalFormatting>
  <conditionalFormatting sqref="K3">
    <cfRule type="expression" priority="19" dxfId="0" stopIfTrue="0">
      <formula>ISBLANK(K3)</formula>
    </cfRule>
  </conditionalFormatting>
  <conditionalFormatting sqref="L3">
    <cfRule type="expression" priority="20" dxfId="0" stopIfTrue="0">
      <formula>ISBLANK(L3)</formula>
    </cfRule>
  </conditionalFormatting>
  <conditionalFormatting sqref="M3">
    <cfRule type="expression" priority="21" dxfId="0" stopIfTrue="0">
      <formula>ISBLANK(M3)</formula>
    </cfRule>
  </conditionalFormatting>
  <conditionalFormatting sqref="N3">
    <cfRule type="expression" priority="22" dxfId="0" stopIfTrue="0">
      <formula>ISBLANK(N3)</formula>
    </cfRule>
  </conditionalFormatting>
  <conditionalFormatting sqref="O3">
    <cfRule type="expression" priority="23" dxfId="0" stopIfTrue="0">
      <formula>ISBLANK(O3)</formula>
    </cfRule>
  </conditionalFormatting>
  <conditionalFormatting sqref="P3">
    <cfRule type="expression" priority="24" dxfId="0" stopIfTrue="0">
      <formula>ISBLANK(P3)</formula>
    </cfRule>
  </conditionalFormatting>
  <conditionalFormatting sqref="Q3">
    <cfRule type="expression" priority="25" dxfId="0" stopIfTrue="0">
      <formula>ISBLANK(Q3)</formula>
    </cfRule>
  </conditionalFormatting>
  <conditionalFormatting sqref="R3">
    <cfRule type="expression" priority="26" dxfId="0" stopIfTrue="0">
      <formula>ISBLANK(R3)</formula>
    </cfRule>
  </conditionalFormatting>
  <conditionalFormatting sqref="S3">
    <cfRule type="expression" priority="27" dxfId="0" stopIfTrue="0">
      <formula>ISBLANK(S3)</formula>
    </cfRule>
  </conditionalFormatting>
  <conditionalFormatting sqref="T3">
    <cfRule type="expression" priority="28" dxfId="0" stopIfTrue="0">
      <formula>ISBLANK(T3)</formula>
    </cfRule>
  </conditionalFormatting>
  <conditionalFormatting sqref="U3">
    <cfRule type="expression" priority="29" dxfId="0" stopIfTrue="0">
      <formula>ISBLANK(U3)</formula>
    </cfRule>
  </conditionalFormatting>
  <conditionalFormatting sqref="E4">
    <cfRule type="expression" priority="30" dxfId="0" stopIfTrue="0">
      <formula>ISBLANK(E4)</formula>
    </cfRule>
  </conditionalFormatting>
  <conditionalFormatting sqref="F4">
    <cfRule type="expression" priority="31" dxfId="0" stopIfTrue="0">
      <formula>ISBLANK(F4)</formula>
    </cfRule>
  </conditionalFormatting>
  <conditionalFormatting sqref="G4">
    <cfRule type="expression" priority="32" dxfId="0" stopIfTrue="0">
      <formula>ISBLANK(G4)</formula>
    </cfRule>
  </conditionalFormatting>
  <conditionalFormatting sqref="H4">
    <cfRule type="expression" priority="33" dxfId="0" stopIfTrue="0">
      <formula>ISBLANK(H4)</formula>
    </cfRule>
  </conditionalFormatting>
  <conditionalFormatting sqref="I4">
    <cfRule type="expression" priority="34" dxfId="0" stopIfTrue="0">
      <formula>ISBLANK(I4)</formula>
    </cfRule>
  </conditionalFormatting>
  <conditionalFormatting sqref="J4">
    <cfRule type="expression" priority="35" dxfId="0" stopIfTrue="0">
      <formula>ISBLANK(J4)</formula>
    </cfRule>
  </conditionalFormatting>
  <conditionalFormatting sqref="K4">
    <cfRule type="expression" priority="36" dxfId="0" stopIfTrue="0">
      <formula>ISBLANK(K4)</formula>
    </cfRule>
  </conditionalFormatting>
  <conditionalFormatting sqref="L4">
    <cfRule type="expression" priority="37" dxfId="0" stopIfTrue="0">
      <formula>ISBLANK(L4)</formula>
    </cfRule>
  </conditionalFormatting>
  <conditionalFormatting sqref="M4">
    <cfRule type="expression" priority="38" dxfId="0" stopIfTrue="0">
      <formula>ISBLANK(M4)</formula>
    </cfRule>
  </conditionalFormatting>
  <conditionalFormatting sqref="N4">
    <cfRule type="expression" priority="39" dxfId="0" stopIfTrue="0">
      <formula>ISBLANK(N4)</formula>
    </cfRule>
  </conditionalFormatting>
  <conditionalFormatting sqref="O4">
    <cfRule type="expression" priority="40" dxfId="0" stopIfTrue="0">
      <formula>ISBLANK(O4)</formula>
    </cfRule>
  </conditionalFormatting>
  <conditionalFormatting sqref="P4">
    <cfRule type="expression" priority="41" dxfId="0" stopIfTrue="0">
      <formula>ISBLANK(P4)</formula>
    </cfRule>
  </conditionalFormatting>
  <conditionalFormatting sqref="Q4">
    <cfRule type="expression" priority="42" dxfId="0" stopIfTrue="0">
      <formula>ISBLANK(Q4)</formula>
    </cfRule>
  </conditionalFormatting>
  <conditionalFormatting sqref="R4">
    <cfRule type="expression" priority="43" dxfId="0" stopIfTrue="0">
      <formula>ISBLANK(R4)</formula>
    </cfRule>
  </conditionalFormatting>
  <conditionalFormatting sqref="S4">
    <cfRule type="expression" priority="44" dxfId="0" stopIfTrue="0">
      <formula>ISBLANK(S4)</formula>
    </cfRule>
  </conditionalFormatting>
  <conditionalFormatting sqref="T4">
    <cfRule type="expression" priority="45" dxfId="0" stopIfTrue="0">
      <formula>ISBLANK(T4)</formula>
    </cfRule>
  </conditionalFormatting>
  <conditionalFormatting sqref="U4">
    <cfRule type="expression" priority="46" dxfId="0" stopIfTrue="0">
      <formula>ISBLANK(U4)</formula>
    </cfRule>
  </conditionalFormatting>
  <conditionalFormatting sqref="E5">
    <cfRule type="expression" priority="47" dxfId="0" stopIfTrue="0">
      <formula>ISBLANK(E5)</formula>
    </cfRule>
  </conditionalFormatting>
  <conditionalFormatting sqref="F5">
    <cfRule type="expression" priority="48" dxfId="0" stopIfTrue="0">
      <formula>ISBLANK(F5)</formula>
    </cfRule>
  </conditionalFormatting>
  <conditionalFormatting sqref="G5">
    <cfRule type="expression" priority="49" dxfId="0" stopIfTrue="0">
      <formula>ISBLANK(G5)</formula>
    </cfRule>
  </conditionalFormatting>
  <conditionalFormatting sqref="H5">
    <cfRule type="expression" priority="50" dxfId="0" stopIfTrue="0">
      <formula>ISBLANK(H5)</formula>
    </cfRule>
  </conditionalFormatting>
  <conditionalFormatting sqref="I5">
    <cfRule type="expression" priority="51" dxfId="0" stopIfTrue="0">
      <formula>ISBLANK(I5)</formula>
    </cfRule>
  </conditionalFormatting>
  <conditionalFormatting sqref="J5">
    <cfRule type="expression" priority="52" dxfId="0" stopIfTrue="0">
      <formula>ISBLANK(J5)</formula>
    </cfRule>
  </conditionalFormatting>
  <conditionalFormatting sqref="K5">
    <cfRule type="expression" priority="53" dxfId="0" stopIfTrue="0">
      <formula>ISBLANK(K5)</formula>
    </cfRule>
  </conditionalFormatting>
  <conditionalFormatting sqref="L5">
    <cfRule type="expression" priority="54" dxfId="0" stopIfTrue="0">
      <formula>ISBLANK(L5)</formula>
    </cfRule>
  </conditionalFormatting>
  <conditionalFormatting sqref="M5">
    <cfRule type="expression" priority="55" dxfId="0" stopIfTrue="0">
      <formula>ISBLANK(M5)</formula>
    </cfRule>
  </conditionalFormatting>
  <conditionalFormatting sqref="N5">
    <cfRule type="expression" priority="56" dxfId="0" stopIfTrue="0">
      <formula>ISBLANK(N5)</formula>
    </cfRule>
  </conditionalFormatting>
  <conditionalFormatting sqref="O5">
    <cfRule type="expression" priority="57" dxfId="0" stopIfTrue="0">
      <formula>ISBLANK(O5)</formula>
    </cfRule>
  </conditionalFormatting>
  <conditionalFormatting sqref="P5">
    <cfRule type="expression" priority="58" dxfId="0" stopIfTrue="0">
      <formula>ISBLANK(P5)</formula>
    </cfRule>
  </conditionalFormatting>
  <conditionalFormatting sqref="Q5">
    <cfRule type="expression" priority="59" dxfId="0" stopIfTrue="0">
      <formula>ISBLANK(Q5)</formula>
    </cfRule>
  </conditionalFormatting>
  <conditionalFormatting sqref="R5">
    <cfRule type="expression" priority="60" dxfId="0" stopIfTrue="0">
      <formula>ISBLANK(R5)</formula>
    </cfRule>
  </conditionalFormatting>
  <conditionalFormatting sqref="S5">
    <cfRule type="expression" priority="61" dxfId="0" stopIfTrue="0">
      <formula>ISBLANK(S5)</formula>
    </cfRule>
  </conditionalFormatting>
  <conditionalFormatting sqref="T5">
    <cfRule type="expression" priority="62" dxfId="0" stopIfTrue="0">
      <formula>ISBLANK(T5)</formula>
    </cfRule>
  </conditionalFormatting>
  <conditionalFormatting sqref="U5">
    <cfRule type="expression" priority="63" dxfId="0" stopIfTrue="0">
      <formula>ISBLANK(U5)</formula>
    </cfRule>
  </conditionalFormatting>
  <conditionalFormatting sqref="E6">
    <cfRule type="expression" priority="64" dxfId="0" stopIfTrue="0">
      <formula>ISBLANK(E6)</formula>
    </cfRule>
  </conditionalFormatting>
  <conditionalFormatting sqref="F6">
    <cfRule type="expression" priority="65" dxfId="0" stopIfTrue="0">
      <formula>ISBLANK(F6)</formula>
    </cfRule>
  </conditionalFormatting>
  <conditionalFormatting sqref="G6">
    <cfRule type="expression" priority="66" dxfId="0" stopIfTrue="0">
      <formula>ISBLANK(G6)</formula>
    </cfRule>
  </conditionalFormatting>
  <conditionalFormatting sqref="H6">
    <cfRule type="expression" priority="67" dxfId="0" stopIfTrue="0">
      <formula>ISBLANK(H6)</formula>
    </cfRule>
  </conditionalFormatting>
  <conditionalFormatting sqref="I6">
    <cfRule type="expression" priority="68" dxfId="0" stopIfTrue="0">
      <formula>ISBLANK(I6)</formula>
    </cfRule>
  </conditionalFormatting>
  <conditionalFormatting sqref="J6">
    <cfRule type="expression" priority="69" dxfId="0" stopIfTrue="0">
      <formula>ISBLANK(J6)</formula>
    </cfRule>
  </conditionalFormatting>
  <conditionalFormatting sqref="K6">
    <cfRule type="expression" priority="70" dxfId="0" stopIfTrue="0">
      <formula>ISBLANK(K6)</formula>
    </cfRule>
  </conditionalFormatting>
  <conditionalFormatting sqref="L6">
    <cfRule type="expression" priority="71" dxfId="0" stopIfTrue="0">
      <formula>ISBLANK(L6)</formula>
    </cfRule>
  </conditionalFormatting>
  <conditionalFormatting sqref="M6">
    <cfRule type="expression" priority="72" dxfId="0" stopIfTrue="0">
      <formula>ISBLANK(M6)</formula>
    </cfRule>
  </conditionalFormatting>
  <conditionalFormatting sqref="N6">
    <cfRule type="expression" priority="73" dxfId="0" stopIfTrue="0">
      <formula>ISBLANK(N6)</formula>
    </cfRule>
  </conditionalFormatting>
  <conditionalFormatting sqref="O6">
    <cfRule type="expression" priority="74" dxfId="0" stopIfTrue="0">
      <formula>ISBLANK(O6)</formula>
    </cfRule>
  </conditionalFormatting>
  <conditionalFormatting sqref="P6">
    <cfRule type="expression" priority="75" dxfId="0" stopIfTrue="0">
      <formula>ISBLANK(P6)</formula>
    </cfRule>
  </conditionalFormatting>
  <conditionalFormatting sqref="Q6">
    <cfRule type="expression" priority="76" dxfId="0" stopIfTrue="0">
      <formula>ISBLANK(Q6)</formula>
    </cfRule>
  </conditionalFormatting>
  <conditionalFormatting sqref="R6">
    <cfRule type="expression" priority="77" dxfId="0" stopIfTrue="0">
      <formula>ISBLANK(R6)</formula>
    </cfRule>
  </conditionalFormatting>
  <conditionalFormatting sqref="S6">
    <cfRule type="expression" priority="78" dxfId="0" stopIfTrue="0">
      <formula>ISBLANK(S6)</formula>
    </cfRule>
  </conditionalFormatting>
  <conditionalFormatting sqref="T6">
    <cfRule type="expression" priority="79" dxfId="0" stopIfTrue="0">
      <formula>ISBLANK(T6)</formula>
    </cfRule>
  </conditionalFormatting>
  <conditionalFormatting sqref="U6">
    <cfRule type="expression" priority="80" dxfId="0" stopIfTrue="0">
      <formula>ISBLANK(U6)</formula>
    </cfRule>
  </conditionalFormatting>
  <conditionalFormatting sqref="E7">
    <cfRule type="expression" priority="81" dxfId="0" stopIfTrue="0">
      <formula>ISBLANK(E7)</formula>
    </cfRule>
  </conditionalFormatting>
  <conditionalFormatting sqref="F7">
    <cfRule type="expression" priority="82" dxfId="0" stopIfTrue="0">
      <formula>ISBLANK(F7)</formula>
    </cfRule>
  </conditionalFormatting>
  <conditionalFormatting sqref="G7">
    <cfRule type="expression" priority="83" dxfId="0" stopIfTrue="0">
      <formula>ISBLANK(G7)</formula>
    </cfRule>
  </conditionalFormatting>
  <conditionalFormatting sqref="H7">
    <cfRule type="expression" priority="84" dxfId="0" stopIfTrue="0">
      <formula>ISBLANK(H7)</formula>
    </cfRule>
  </conditionalFormatting>
  <conditionalFormatting sqref="I7">
    <cfRule type="expression" priority="85" dxfId="0" stopIfTrue="0">
      <formula>ISBLANK(I7)</formula>
    </cfRule>
  </conditionalFormatting>
  <conditionalFormatting sqref="J7">
    <cfRule type="expression" priority="86" dxfId="0" stopIfTrue="0">
      <formula>ISBLANK(J7)</formula>
    </cfRule>
  </conditionalFormatting>
  <conditionalFormatting sqref="K7">
    <cfRule type="expression" priority="87" dxfId="0" stopIfTrue="0">
      <formula>ISBLANK(K7)</formula>
    </cfRule>
  </conditionalFormatting>
  <conditionalFormatting sqref="L7">
    <cfRule type="expression" priority="88" dxfId="0" stopIfTrue="0">
      <formula>ISBLANK(L7)</formula>
    </cfRule>
  </conditionalFormatting>
  <conditionalFormatting sqref="M7">
    <cfRule type="expression" priority="89" dxfId="0" stopIfTrue="0">
      <formula>ISBLANK(M7)</formula>
    </cfRule>
  </conditionalFormatting>
  <conditionalFormatting sqref="N7">
    <cfRule type="expression" priority="90" dxfId="0" stopIfTrue="0">
      <formula>ISBLANK(N7)</formula>
    </cfRule>
  </conditionalFormatting>
  <conditionalFormatting sqref="O7">
    <cfRule type="expression" priority="91" dxfId="0" stopIfTrue="0">
      <formula>ISBLANK(O7)</formula>
    </cfRule>
  </conditionalFormatting>
  <conditionalFormatting sqref="P7">
    <cfRule type="expression" priority="92" dxfId="0" stopIfTrue="0">
      <formula>ISBLANK(P7)</formula>
    </cfRule>
  </conditionalFormatting>
  <conditionalFormatting sqref="Q7">
    <cfRule type="expression" priority="93" dxfId="0" stopIfTrue="0">
      <formula>ISBLANK(Q7)</formula>
    </cfRule>
  </conditionalFormatting>
  <conditionalFormatting sqref="R7">
    <cfRule type="expression" priority="94" dxfId="0" stopIfTrue="0">
      <formula>ISBLANK(R7)</formula>
    </cfRule>
  </conditionalFormatting>
  <conditionalFormatting sqref="S7">
    <cfRule type="expression" priority="95" dxfId="0" stopIfTrue="0">
      <formula>ISBLANK(S7)</formula>
    </cfRule>
  </conditionalFormatting>
  <conditionalFormatting sqref="T7">
    <cfRule type="expression" priority="96" dxfId="0" stopIfTrue="0">
      <formula>ISBLANK(T7)</formula>
    </cfRule>
  </conditionalFormatting>
  <conditionalFormatting sqref="U7">
    <cfRule type="expression" priority="97" dxfId="0" stopIfTrue="0">
      <formula>ISBLANK(U7)</formula>
    </cfRule>
  </conditionalFormatting>
  <conditionalFormatting sqref="E8">
    <cfRule type="expression" priority="98" dxfId="0" stopIfTrue="0">
      <formula>ISBLANK(E8)</formula>
    </cfRule>
  </conditionalFormatting>
  <conditionalFormatting sqref="F8">
    <cfRule type="expression" priority="99" dxfId="0" stopIfTrue="0">
      <formula>ISBLANK(F8)</formula>
    </cfRule>
  </conditionalFormatting>
  <conditionalFormatting sqref="G8">
    <cfRule type="expression" priority="100" dxfId="0" stopIfTrue="0">
      <formula>ISBLANK(G8)</formula>
    </cfRule>
  </conditionalFormatting>
  <conditionalFormatting sqref="H8">
    <cfRule type="expression" priority="101" dxfId="0" stopIfTrue="0">
      <formula>ISBLANK(H8)</formula>
    </cfRule>
  </conditionalFormatting>
  <conditionalFormatting sqref="I8">
    <cfRule type="expression" priority="102" dxfId="0" stopIfTrue="0">
      <formula>ISBLANK(I8)</formula>
    </cfRule>
  </conditionalFormatting>
  <conditionalFormatting sqref="J8">
    <cfRule type="expression" priority="103" dxfId="0" stopIfTrue="0">
      <formula>ISBLANK(J8)</formula>
    </cfRule>
  </conditionalFormatting>
  <conditionalFormatting sqref="K8">
    <cfRule type="expression" priority="104" dxfId="0" stopIfTrue="0">
      <formula>ISBLANK(K8)</formula>
    </cfRule>
  </conditionalFormatting>
  <conditionalFormatting sqref="L8">
    <cfRule type="expression" priority="105" dxfId="0" stopIfTrue="0">
      <formula>ISBLANK(L8)</formula>
    </cfRule>
  </conditionalFormatting>
  <conditionalFormatting sqref="M8">
    <cfRule type="expression" priority="106" dxfId="0" stopIfTrue="0">
      <formula>ISBLANK(M8)</formula>
    </cfRule>
  </conditionalFormatting>
  <conditionalFormatting sqref="N8">
    <cfRule type="expression" priority="107" dxfId="0" stopIfTrue="0">
      <formula>ISBLANK(N8)</formula>
    </cfRule>
  </conditionalFormatting>
  <conditionalFormatting sqref="O8">
    <cfRule type="expression" priority="108" dxfId="0" stopIfTrue="0">
      <formula>ISBLANK(O8)</formula>
    </cfRule>
  </conditionalFormatting>
  <conditionalFormatting sqref="P8">
    <cfRule type="expression" priority="109" dxfId="0" stopIfTrue="0">
      <formula>ISBLANK(P8)</formula>
    </cfRule>
  </conditionalFormatting>
  <conditionalFormatting sqref="Q8">
    <cfRule type="expression" priority="110" dxfId="0" stopIfTrue="0">
      <formula>ISBLANK(Q8)</formula>
    </cfRule>
  </conditionalFormatting>
  <conditionalFormatting sqref="R8">
    <cfRule type="expression" priority="111" dxfId="0" stopIfTrue="0">
      <formula>ISBLANK(R8)</formula>
    </cfRule>
  </conditionalFormatting>
  <conditionalFormatting sqref="S8">
    <cfRule type="expression" priority="112" dxfId="0" stopIfTrue="0">
      <formula>ISBLANK(S8)</formula>
    </cfRule>
  </conditionalFormatting>
  <conditionalFormatting sqref="T8">
    <cfRule type="expression" priority="113" dxfId="0" stopIfTrue="0">
      <formula>ISBLANK(T8)</formula>
    </cfRule>
  </conditionalFormatting>
  <conditionalFormatting sqref="U8">
    <cfRule type="expression" priority="114" dxfId="0" stopIfTrue="0">
      <formula>ISBLANK(U8)</formula>
    </cfRule>
  </conditionalFormatting>
  <conditionalFormatting sqref="E9">
    <cfRule type="expression" priority="115" dxfId="0" stopIfTrue="0">
      <formula>ISBLANK(E9)</formula>
    </cfRule>
  </conditionalFormatting>
  <conditionalFormatting sqref="F9">
    <cfRule type="expression" priority="116" dxfId="0" stopIfTrue="0">
      <formula>ISBLANK(F9)</formula>
    </cfRule>
  </conditionalFormatting>
  <conditionalFormatting sqref="G9">
    <cfRule type="expression" priority="117" dxfId="0" stopIfTrue="0">
      <formula>ISBLANK(G9)</formula>
    </cfRule>
  </conditionalFormatting>
  <conditionalFormatting sqref="H9">
    <cfRule type="expression" priority="118" dxfId="0" stopIfTrue="0">
      <formula>ISBLANK(H9)</formula>
    </cfRule>
  </conditionalFormatting>
  <conditionalFormatting sqref="I9">
    <cfRule type="expression" priority="119" dxfId="0" stopIfTrue="0">
      <formula>ISBLANK(I9)</formula>
    </cfRule>
  </conditionalFormatting>
  <conditionalFormatting sqref="J9">
    <cfRule type="expression" priority="120" dxfId="0" stopIfTrue="0">
      <formula>ISBLANK(J9)</formula>
    </cfRule>
  </conditionalFormatting>
  <conditionalFormatting sqref="K9">
    <cfRule type="expression" priority="121" dxfId="0" stopIfTrue="0">
      <formula>ISBLANK(K9)</formula>
    </cfRule>
  </conditionalFormatting>
  <conditionalFormatting sqref="L9">
    <cfRule type="expression" priority="122" dxfId="0" stopIfTrue="0">
      <formula>ISBLANK(L9)</formula>
    </cfRule>
  </conditionalFormatting>
  <conditionalFormatting sqref="M9">
    <cfRule type="expression" priority="123" dxfId="0" stopIfTrue="0">
      <formula>ISBLANK(M9)</formula>
    </cfRule>
  </conditionalFormatting>
  <conditionalFormatting sqref="N9">
    <cfRule type="expression" priority="124" dxfId="0" stopIfTrue="0">
      <formula>ISBLANK(N9)</formula>
    </cfRule>
  </conditionalFormatting>
  <conditionalFormatting sqref="O9">
    <cfRule type="expression" priority="125" dxfId="0" stopIfTrue="0">
      <formula>ISBLANK(O9)</formula>
    </cfRule>
  </conditionalFormatting>
  <conditionalFormatting sqref="P9">
    <cfRule type="expression" priority="126" dxfId="0" stopIfTrue="0">
      <formula>ISBLANK(P9)</formula>
    </cfRule>
  </conditionalFormatting>
  <conditionalFormatting sqref="Q9">
    <cfRule type="expression" priority="127" dxfId="0" stopIfTrue="0">
      <formula>ISBLANK(Q9)</formula>
    </cfRule>
  </conditionalFormatting>
  <conditionalFormatting sqref="R9">
    <cfRule type="expression" priority="128" dxfId="0" stopIfTrue="0">
      <formula>ISBLANK(R9)</formula>
    </cfRule>
  </conditionalFormatting>
  <conditionalFormatting sqref="S9">
    <cfRule type="expression" priority="129" dxfId="0" stopIfTrue="0">
      <formula>ISBLANK(S9)</formula>
    </cfRule>
  </conditionalFormatting>
  <conditionalFormatting sqref="T9">
    <cfRule type="expression" priority="130" dxfId="0" stopIfTrue="0">
      <formula>ISBLANK(T9)</formula>
    </cfRule>
  </conditionalFormatting>
  <conditionalFormatting sqref="U9">
    <cfRule type="expression" priority="131" dxfId="0" stopIfTrue="0">
      <formula>ISBLANK(U9)</formula>
    </cfRule>
  </conditionalFormatting>
  <conditionalFormatting sqref="E10">
    <cfRule type="expression" priority="132" dxfId="0" stopIfTrue="0">
      <formula>ISBLANK(E10)</formula>
    </cfRule>
  </conditionalFormatting>
  <conditionalFormatting sqref="F10">
    <cfRule type="expression" priority="133" dxfId="0" stopIfTrue="0">
      <formula>ISBLANK(F10)</formula>
    </cfRule>
  </conditionalFormatting>
  <conditionalFormatting sqref="G10">
    <cfRule type="expression" priority="134" dxfId="0" stopIfTrue="0">
      <formula>ISBLANK(G10)</formula>
    </cfRule>
  </conditionalFormatting>
  <conditionalFormatting sqref="H10">
    <cfRule type="expression" priority="135" dxfId="0" stopIfTrue="0">
      <formula>ISBLANK(H10)</formula>
    </cfRule>
  </conditionalFormatting>
  <conditionalFormatting sqref="I10">
    <cfRule type="expression" priority="136" dxfId="0" stopIfTrue="0">
      <formula>ISBLANK(I10)</formula>
    </cfRule>
  </conditionalFormatting>
  <conditionalFormatting sqref="J10">
    <cfRule type="expression" priority="137" dxfId="0" stopIfTrue="0">
      <formula>ISBLANK(J10)</formula>
    </cfRule>
  </conditionalFormatting>
  <conditionalFormatting sqref="K10">
    <cfRule type="expression" priority="138" dxfId="0" stopIfTrue="0">
      <formula>ISBLANK(K10)</formula>
    </cfRule>
  </conditionalFormatting>
  <conditionalFormatting sqref="L10">
    <cfRule type="expression" priority="139" dxfId="0" stopIfTrue="0">
      <formula>ISBLANK(L10)</formula>
    </cfRule>
  </conditionalFormatting>
  <conditionalFormatting sqref="M10">
    <cfRule type="expression" priority="140" dxfId="0" stopIfTrue="0">
      <formula>ISBLANK(M10)</formula>
    </cfRule>
  </conditionalFormatting>
  <conditionalFormatting sqref="N10">
    <cfRule type="expression" priority="141" dxfId="0" stopIfTrue="0">
      <formula>ISBLANK(N10)</formula>
    </cfRule>
  </conditionalFormatting>
  <conditionalFormatting sqref="O10">
    <cfRule type="expression" priority="142" dxfId="0" stopIfTrue="0">
      <formula>ISBLANK(O10)</formula>
    </cfRule>
  </conditionalFormatting>
  <conditionalFormatting sqref="P10">
    <cfRule type="expression" priority="143" dxfId="0" stopIfTrue="0">
      <formula>ISBLANK(P10)</formula>
    </cfRule>
  </conditionalFormatting>
  <conditionalFormatting sqref="Q10">
    <cfRule type="expression" priority="144" dxfId="0" stopIfTrue="0">
      <formula>ISBLANK(Q10)</formula>
    </cfRule>
  </conditionalFormatting>
  <conditionalFormatting sqref="R10">
    <cfRule type="expression" priority="145" dxfId="0" stopIfTrue="0">
      <formula>ISBLANK(R10)</formula>
    </cfRule>
  </conditionalFormatting>
  <conditionalFormatting sqref="S10">
    <cfRule type="expression" priority="146" dxfId="0" stopIfTrue="0">
      <formula>ISBLANK(S10)</formula>
    </cfRule>
  </conditionalFormatting>
  <conditionalFormatting sqref="T10">
    <cfRule type="expression" priority="147" dxfId="0" stopIfTrue="0">
      <formula>ISBLANK(T10)</formula>
    </cfRule>
  </conditionalFormatting>
  <conditionalFormatting sqref="U10">
    <cfRule type="expression" priority="148" dxfId="0" stopIfTrue="0">
      <formula>ISBLANK(U10)</formula>
    </cfRule>
  </conditionalFormatting>
  <dataValidations count="148">
    <dataValidation sqref="B14 B15 B17 B19" showDropDown="0" showInputMessage="0" showErrorMessage="1" allowBlank="0" errorTitle="Invalid Entry" error="You must enter a number between 0 and 100" type="decimal" operator="between">
      <formula1>0</formula1>
      <formula2>100</formula2>
    </dataValidation>
    <dataValidation sqref="B14 B15 B17 B19" showDropDown="0" showInputMessage="0" showErrorMessage="1" allowBlank="0" errorTitle="Invalid Entry" error="You must enter a number between 0 and 100" type="decimal" operator="between">
      <formula1>0</formula1>
      <formula2>100</formula2>
    </dataValidation>
    <dataValidation sqref="B14 B15 B17 B19" showDropDown="0" showInputMessage="0" showErrorMessage="1" allowBlank="0" errorTitle="Invalid Entry" error="You must enter a number between 0 and 100" type="decimal" operator="between">
      <formula1>0</formula1>
      <formula2>100</formula2>
    </dataValidation>
    <dataValidation sqref="B14 B15 B17 B19"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15 E16 E17 E18 E19 E20 E21 E22" showDropDown="0" showInputMessage="0" showErrorMessage="1" allowBlank="0" errorTitle="Invalid Entry" error="You must enter a number between 0 and 100" type="decimal" operator="between">
      <formula1>0</formula1>
      <formula2>100</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 sqref="E3 E4 E5 E6 E7 E8 E9 E10 F3 F4 F5 F6 F7 F8 F9 F10 G3 G4 G5 G6 G7 G8 G9 G10 H3 H4 H5 H6 H7 H8 H9 H10 I3 I4 I5 I6 I7 I8 I9 I10 J3 J4 J5 J6 J7 J8 J9 J10 K3 K4 K5 K6 K7 K8 K9 K10 L3 L4 L5 L6 L7 L8 L9 L10 M3 M4 M5 M6 M7 M8 M9 M10 N3 N4 N5 N6 N7 N8 N9 N10 O3 O4 O5 O6 O7 O8 O9 O10 P3 P4 P5 P6 P7 P8 P9 P10 Q3 Q4 Q5 Q6 Q7 Q8 Q9 Q10 R3 R4 R5 R6 R7 R8 R9 R10 S3 S4 S5 S6 S7 S8 S9 S10 T3 T4 T5 T6 T7 T8 T9 T10 U3 U4 U5 U6 U7 U8 U9 U10" showDropDown="0" showInputMessage="0" showErrorMessage="1" allowBlank="0" errorTitle="Invalid Entry" error="You must enter a number 1, 2 or 3" type="whole" operator="between">
      <formula1>1</formula1>
      <formula2>3</formula2>
    </dataValidation>
  </dataValidations>
  <pageMargins left="0.75" right="0.75" top="1" bottom="1" header="0.5" footer="0.5"/>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64"/>
  <sheetViews>
    <sheetView workbookViewId="0">
      <selection activeCell="A1" sqref="A1"/>
    </sheetView>
  </sheetViews>
  <sheetFormatPr baseColWidth="8" defaultRowHeight="15"/>
  <cols>
    <col width="20" customWidth="1" min="1" max="1"/>
    <col width="30" customWidth="1" min="2" max="2"/>
    <col width="33" customWidth="1" min="3" max="3"/>
    <col width="33" customWidth="1" min="4" max="4"/>
    <col width="33" customWidth="1" min="5" max="5"/>
    <col width="33" customWidth="1" min="6" max="6"/>
    <col width="33" customWidth="1" min="7" max="7"/>
    <col width="33" customWidth="1" min="8" max="8"/>
    <col width="33" customWidth="1" min="9" max="9"/>
  </cols>
  <sheetData>
    <row r="1">
      <c r="A1" s="3" t="n"/>
      <c r="B1" s="3" t="inlineStr">
        <is>
          <t>A_P1_I</t>
        </is>
      </c>
      <c r="C1" s="3" t="n"/>
      <c r="D1" s="3" t="n"/>
      <c r="E1" s="3" t="n"/>
      <c r="F1" s="3" t="n"/>
      <c r="G1" s="3" t="n"/>
      <c r="H1" s="3" t="n"/>
      <c r="I1" s="3" t="n"/>
    </row>
    <row r="2">
      <c r="A2" s="3" t="n"/>
      <c r="B2" s="20" t="inlineStr">
        <is>
          <t>Question</t>
        </is>
      </c>
      <c r="C2" s="3" t="inlineStr">
        <is>
          <t>Q1</t>
        </is>
      </c>
      <c r="D2" s="3" t="inlineStr">
        <is>
          <t>Q2</t>
        </is>
      </c>
      <c r="E2" s="3" t="inlineStr">
        <is>
          <t>Q3</t>
        </is>
      </c>
      <c r="F2" s="3" t="inlineStr">
        <is>
          <t>Q4</t>
        </is>
      </c>
      <c r="G2" s="3" t="inlineStr">
        <is>
          <t>Q5</t>
        </is>
      </c>
      <c r="H2" s="3" t="inlineStr">
        <is>
          <t>Q6</t>
        </is>
      </c>
      <c r="I2" s="3" t="inlineStr">
        <is>
          <t>Q7</t>
        </is>
      </c>
      <c r="K2" t="inlineStr">
        <is>
          <t>CO1</t>
        </is>
      </c>
      <c r="L2" t="inlineStr">
        <is>
          <t>CO2</t>
        </is>
      </c>
      <c r="M2" t="inlineStr">
        <is>
          <t>CO3</t>
        </is>
      </c>
      <c r="N2" t="inlineStr">
        <is>
          <t>CO4</t>
        </is>
      </c>
      <c r="O2" t="inlineStr">
        <is>
          <t>CO5</t>
        </is>
      </c>
      <c r="P2" t="inlineStr">
        <is>
          <t>CO6</t>
        </is>
      </c>
      <c r="Q2" t="inlineStr">
        <is>
          <t>CO7</t>
        </is>
      </c>
      <c r="R2" t="inlineStr">
        <is>
          <t>CO8</t>
        </is>
      </c>
    </row>
    <row r="3">
      <c r="A3" s="3" t="n"/>
      <c r="B3" s="20" t="inlineStr">
        <is>
          <t>Max Marks</t>
        </is>
      </c>
      <c r="C3" s="7" t="n"/>
      <c r="D3" s="7" t="n"/>
      <c r="E3" s="7" t="n"/>
      <c r="F3" s="7" t="n"/>
      <c r="G3" s="7" t="n"/>
      <c r="H3" s="7" t="n"/>
      <c r="I3" s="7" t="n"/>
      <c r="K3">
        <f>SUMIFS(C3:I3, C6:I6, "19MEE444_CO1")</f>
        <v/>
      </c>
      <c r="L3">
        <f>SUMIFS(C3:I3, C6:I6, "19MEE444_CO2")</f>
        <v/>
      </c>
      <c r="M3">
        <f>SUMIFS(C3:I3, C6:I6, "19MEE444_CO3")</f>
        <v/>
      </c>
      <c r="N3">
        <f>SUMIFS(C3:I3, C6:I6, "19MEE444_CO4")</f>
        <v/>
      </c>
      <c r="O3">
        <f>SUMIFS(C3:I3, C6:I6, "19MEE444_CO5")</f>
        <v/>
      </c>
      <c r="P3">
        <f>SUMIFS(C3:I3, C6:I6, "19MEE444_CO6")</f>
        <v/>
      </c>
      <c r="Q3">
        <f>SUMIFS(C3:I3, C6:I6, "19MEE444_CO7")</f>
        <v/>
      </c>
      <c r="R3">
        <f>SUMIFS(C3:I3, C6:I6, "19MEE444_CO8")</f>
        <v/>
      </c>
    </row>
    <row r="4">
      <c r="A4" s="3" t="n"/>
      <c r="B4" s="20" t="inlineStr">
        <is>
          <t>Threshold</t>
        </is>
      </c>
      <c r="C4" s="7">
        <f>A_Input_Details!B14/100*C3</f>
        <v/>
      </c>
      <c r="D4" s="7">
        <f>A_Input_Details!B14/100*D3</f>
        <v/>
      </c>
      <c r="E4" s="7">
        <f>A_Input_Details!B14/100*E3</f>
        <v/>
      </c>
      <c r="F4" s="7">
        <f>A_Input_Details!B14/100*F3</f>
        <v/>
      </c>
      <c r="G4" s="7">
        <f>A_Input_Details!B14/100*G3</f>
        <v/>
      </c>
      <c r="H4" s="7">
        <f>A_Input_Details!B14/100*H3</f>
        <v/>
      </c>
      <c r="I4" s="7">
        <f>A_Input_Details!B14/100*I3</f>
        <v/>
      </c>
      <c r="K4">
        <f>SUMIFS(C4:I4, C6:I6, "19MEE444_CO1")</f>
        <v/>
      </c>
      <c r="L4">
        <f>SUMIFS(C4:I4, C6:I6, "19MEE444_CO2")</f>
        <v/>
      </c>
      <c r="M4">
        <f>SUMIFS(C4:I4, C6:I6, "19MEE444_CO3")</f>
        <v/>
      </c>
      <c r="N4">
        <f>SUMIFS(C4:I4, C6:I6, "19MEE444_CO4")</f>
        <v/>
      </c>
      <c r="O4">
        <f>SUMIFS(C4:I4, C6:I6, "19MEE444_CO5")</f>
        <v/>
      </c>
      <c r="P4">
        <f>SUMIFS(C4:I4, C6:I6, "19MEE444_CO6")</f>
        <v/>
      </c>
      <c r="Q4">
        <f>SUMIFS(C4:I4, C6:I6, "19MEE444_CO7")</f>
        <v/>
      </c>
      <c r="R4">
        <f>SUMIFS(C4:I4, C6:I6, "19MEE444_CO8")</f>
        <v/>
      </c>
    </row>
    <row r="5">
      <c r="A5" s="3" t="n"/>
      <c r="B5" s="20" t="inlineStr">
        <is>
          <t>CO</t>
        </is>
      </c>
      <c r="C5" s="7" t="n"/>
      <c r="D5" s="7" t="n"/>
      <c r="E5" s="7" t="n"/>
      <c r="F5" s="7" t="n"/>
      <c r="G5" s="7" t="n"/>
      <c r="H5" s="7" t="n"/>
      <c r="I5" s="7" t="n"/>
    </row>
    <row r="6">
      <c r="A6" s="3" t="n"/>
      <c r="B6" s="20" t="inlineStr">
        <is>
          <t>Final CO</t>
        </is>
      </c>
      <c r="C6" s="3">
        <f>CONCATENATE("19MEE444_CO", C5)</f>
        <v/>
      </c>
      <c r="D6" s="3">
        <f>CONCATENATE("19MEE444_CO", D5)</f>
        <v/>
      </c>
      <c r="E6" s="3">
        <f>CONCATENATE("19MEE444_CO", E5)</f>
        <v/>
      </c>
      <c r="F6" s="3">
        <f>CONCATENATE("19MEE444_CO", F5)</f>
        <v/>
      </c>
      <c r="G6" s="3">
        <f>CONCATENATE("19MEE444_CO", G5)</f>
        <v/>
      </c>
      <c r="H6" s="3">
        <f>CONCATENATE("19MEE444_CO", H5)</f>
        <v/>
      </c>
      <c r="I6" s="3">
        <f>CONCATENATE("19MEE444_CO", I5)</f>
        <v/>
      </c>
    </row>
    <row r="7">
      <c r="A7" s="3" t="n"/>
      <c r="B7" s="20" t="inlineStr">
        <is>
          <t>BTL</t>
        </is>
      </c>
      <c r="C7" s="7" t="n"/>
      <c r="D7" s="7" t="n"/>
      <c r="E7" s="7" t="n"/>
      <c r="F7" s="7" t="n"/>
      <c r="G7" s="7" t="n"/>
      <c r="H7" s="7" t="n"/>
      <c r="I7" s="7" t="n"/>
    </row>
    <row r="8">
      <c r="A8" s="3" t="n"/>
      <c r="B8" s="3" t="n"/>
      <c r="C8" s="3" t="n"/>
      <c r="D8" s="3" t="n"/>
      <c r="E8" s="3" t="n"/>
      <c r="F8" s="3" t="n"/>
      <c r="G8" s="3" t="n"/>
      <c r="H8" s="3" t="n"/>
      <c r="I8" s="3" t="n"/>
    </row>
    <row r="9">
      <c r="A9" s="3" t="n"/>
      <c r="B9" s="4" t="inlineStr">
        <is>
          <t>Marks obtained</t>
        </is>
      </c>
      <c r="C9" s="3" t="n"/>
      <c r="D9" s="3" t="n"/>
      <c r="E9" s="3" t="n"/>
      <c r="F9" s="3" t="n"/>
      <c r="G9" s="3" t="n"/>
      <c r="H9" s="3" t="n"/>
      <c r="I9" s="3" t="n"/>
    </row>
    <row r="10">
      <c r="A10" s="1" t="inlineStr">
        <is>
          <t>Roll No.</t>
        </is>
      </c>
      <c r="B10" s="1" t="inlineStr">
        <is>
          <t>Name</t>
        </is>
      </c>
      <c r="C10" s="4" t="inlineStr">
        <is>
          <t>Q1</t>
        </is>
      </c>
      <c r="D10" s="4" t="inlineStr">
        <is>
          <t>Q2</t>
        </is>
      </c>
      <c r="E10" s="4" t="inlineStr">
        <is>
          <t>Q3</t>
        </is>
      </c>
      <c r="F10" s="4" t="inlineStr">
        <is>
          <t>Q4</t>
        </is>
      </c>
      <c r="G10" s="4" t="inlineStr">
        <is>
          <t>Q5</t>
        </is>
      </c>
      <c r="H10" s="4" t="inlineStr">
        <is>
          <t>Q6</t>
        </is>
      </c>
      <c r="I10" s="4" t="inlineStr">
        <is>
          <t>Q7</t>
        </is>
      </c>
      <c r="K10" t="inlineStr">
        <is>
          <t>CO1</t>
        </is>
      </c>
      <c r="L10" t="inlineStr">
        <is>
          <t>CO2</t>
        </is>
      </c>
      <c r="M10" t="inlineStr">
        <is>
          <t>CO3</t>
        </is>
      </c>
      <c r="N10" t="inlineStr">
        <is>
          <t>CO4</t>
        </is>
      </c>
      <c r="O10" t="inlineStr">
        <is>
          <t>CO5</t>
        </is>
      </c>
      <c r="P10" t="inlineStr">
        <is>
          <t>CO6</t>
        </is>
      </c>
      <c r="Q10" t="inlineStr">
        <is>
          <t>CO7</t>
        </is>
      </c>
      <c r="R10" t="inlineStr">
        <is>
          <t>CO8</t>
        </is>
      </c>
    </row>
    <row r="11">
      <c r="A11" s="11" t="n"/>
      <c r="B11" s="11" t="n"/>
      <c r="C11" s="11" t="n"/>
      <c r="D11" s="11" t="n"/>
      <c r="E11" s="11" t="n"/>
      <c r="F11" s="11" t="n"/>
      <c r="G11" s="11" t="n"/>
      <c r="H11" s="11" t="n"/>
      <c r="I11" s="11" t="n"/>
      <c r="K11">
        <f>SUMIFS(C11:I11, C6:I6, "19MEE444_CO1")</f>
        <v/>
      </c>
      <c r="L11">
        <f>SUMIFS(C11:I11, C6:I6, "19MEE444_CO2")</f>
        <v/>
      </c>
      <c r="M11">
        <f>SUMIFS(C11:I11, C6:I6, "19MEE444_CO3")</f>
        <v/>
      </c>
      <c r="N11">
        <f>SUMIFS(C11:I11, C6:I6, "19MEE444_CO4")</f>
        <v/>
      </c>
      <c r="O11">
        <f>SUMIFS(C11:I11, C6:I6, "19MEE444_CO5")</f>
        <v/>
      </c>
      <c r="P11">
        <f>SUMIFS(C11:I11, C6:I6, "19MEE444_CO6")</f>
        <v/>
      </c>
      <c r="Q11">
        <f>SUMIFS(C11:I11, C6:I6, "19MEE444_CO7")</f>
        <v/>
      </c>
      <c r="R11">
        <f>SUMIFS(C11:I11, C6:I6, "19MEE444_CO8")</f>
        <v/>
      </c>
    </row>
    <row r="12">
      <c r="A12" s="11" t="n"/>
      <c r="B12" s="11" t="n"/>
      <c r="C12" s="11" t="n"/>
      <c r="D12" s="11" t="n"/>
      <c r="E12" s="11" t="n"/>
      <c r="F12" s="11" t="n"/>
      <c r="G12" s="11" t="n"/>
      <c r="H12" s="11" t="n"/>
      <c r="I12" s="11" t="n"/>
      <c r="K12">
        <f>SUMIFS(C12:I12, C6:I6, "19MEE444_CO1")</f>
        <v/>
      </c>
      <c r="L12">
        <f>SUMIFS(C12:I12, C6:I6, "19MEE444_CO2")</f>
        <v/>
      </c>
      <c r="M12">
        <f>SUMIFS(C12:I12, C6:I6, "19MEE444_CO3")</f>
        <v/>
      </c>
      <c r="N12">
        <f>SUMIFS(C12:I12, C6:I6, "19MEE444_CO4")</f>
        <v/>
      </c>
      <c r="O12">
        <f>SUMIFS(C12:I12, C6:I6, "19MEE444_CO5")</f>
        <v/>
      </c>
      <c r="P12">
        <f>SUMIFS(C12:I12, C6:I6, "19MEE444_CO6")</f>
        <v/>
      </c>
      <c r="Q12">
        <f>SUMIFS(C12:I12, C6:I6, "19MEE444_CO7")</f>
        <v/>
      </c>
      <c r="R12">
        <f>SUMIFS(C12:I12, C6:I6, "19MEE444_CO8")</f>
        <v/>
      </c>
    </row>
    <row r="13">
      <c r="A13" s="11" t="n"/>
      <c r="B13" s="11" t="n"/>
      <c r="C13" s="11" t="n"/>
      <c r="D13" s="11" t="n"/>
      <c r="E13" s="11" t="n"/>
      <c r="F13" s="11" t="n"/>
      <c r="G13" s="11" t="n"/>
      <c r="H13" s="11" t="n"/>
      <c r="I13" s="11" t="n"/>
      <c r="K13">
        <f>SUMIFS(C13:I13, C6:I6, "19MEE444_CO1")</f>
        <v/>
      </c>
      <c r="L13">
        <f>SUMIFS(C13:I13, C6:I6, "19MEE444_CO2")</f>
        <v/>
      </c>
      <c r="M13">
        <f>SUMIFS(C13:I13, C6:I6, "19MEE444_CO3")</f>
        <v/>
      </c>
      <c r="N13">
        <f>SUMIFS(C13:I13, C6:I6, "19MEE444_CO4")</f>
        <v/>
      </c>
      <c r="O13">
        <f>SUMIFS(C13:I13, C6:I6, "19MEE444_CO5")</f>
        <v/>
      </c>
      <c r="P13">
        <f>SUMIFS(C13:I13, C6:I6, "19MEE444_CO6")</f>
        <v/>
      </c>
      <c r="Q13">
        <f>SUMIFS(C13:I13, C6:I6, "19MEE444_CO7")</f>
        <v/>
      </c>
      <c r="R13">
        <f>SUMIFS(C13:I13, C6:I6, "19MEE444_CO8")</f>
        <v/>
      </c>
    </row>
    <row r="14">
      <c r="A14" s="11" t="n"/>
      <c r="B14" s="11" t="n"/>
      <c r="C14" s="11" t="n"/>
      <c r="D14" s="11" t="n"/>
      <c r="E14" s="11" t="n"/>
      <c r="F14" s="11" t="n"/>
      <c r="G14" s="11" t="n"/>
      <c r="H14" s="11" t="n"/>
      <c r="I14" s="11" t="n"/>
      <c r="K14">
        <f>SUMIFS(C14:I14, C6:I6, "19MEE444_CO1")</f>
        <v/>
      </c>
      <c r="L14">
        <f>SUMIFS(C14:I14, C6:I6, "19MEE444_CO2")</f>
        <v/>
      </c>
      <c r="M14">
        <f>SUMIFS(C14:I14, C6:I6, "19MEE444_CO3")</f>
        <v/>
      </c>
      <c r="N14">
        <f>SUMIFS(C14:I14, C6:I6, "19MEE444_CO4")</f>
        <v/>
      </c>
      <c r="O14">
        <f>SUMIFS(C14:I14, C6:I6, "19MEE444_CO5")</f>
        <v/>
      </c>
      <c r="P14">
        <f>SUMIFS(C14:I14, C6:I6, "19MEE444_CO6")</f>
        <v/>
      </c>
      <c r="Q14">
        <f>SUMIFS(C14:I14, C6:I6, "19MEE444_CO7")</f>
        <v/>
      </c>
      <c r="R14">
        <f>SUMIFS(C14:I14, C6:I6, "19MEE444_CO8")</f>
        <v/>
      </c>
    </row>
    <row r="15">
      <c r="A15" s="11" t="n"/>
      <c r="B15" s="11" t="n"/>
      <c r="C15" s="11" t="n"/>
      <c r="D15" s="11" t="n"/>
      <c r="E15" s="11" t="n"/>
      <c r="F15" s="11" t="n"/>
      <c r="G15" s="11" t="n"/>
      <c r="H15" s="11" t="n"/>
      <c r="I15" s="11" t="n"/>
      <c r="K15">
        <f>SUMIFS(C15:I15, C6:I6, "19MEE444_CO1")</f>
        <v/>
      </c>
      <c r="L15">
        <f>SUMIFS(C15:I15, C6:I6, "19MEE444_CO2")</f>
        <v/>
      </c>
      <c r="M15">
        <f>SUMIFS(C15:I15, C6:I6, "19MEE444_CO3")</f>
        <v/>
      </c>
      <c r="N15">
        <f>SUMIFS(C15:I15, C6:I6, "19MEE444_CO4")</f>
        <v/>
      </c>
      <c r="O15">
        <f>SUMIFS(C15:I15, C6:I6, "19MEE444_CO5")</f>
        <v/>
      </c>
      <c r="P15">
        <f>SUMIFS(C15:I15, C6:I6, "19MEE444_CO6")</f>
        <v/>
      </c>
      <c r="Q15">
        <f>SUMIFS(C15:I15, C6:I6, "19MEE444_CO7")</f>
        <v/>
      </c>
      <c r="R15">
        <f>SUMIFS(C15:I15, C6:I6, "19MEE444_CO8")</f>
        <v/>
      </c>
    </row>
    <row r="16">
      <c r="A16" s="11" t="n"/>
      <c r="B16" s="11" t="n"/>
      <c r="C16" s="11" t="n"/>
      <c r="D16" s="11" t="n"/>
      <c r="E16" s="11" t="n"/>
      <c r="F16" s="11" t="n"/>
      <c r="G16" s="11" t="n"/>
      <c r="H16" s="11" t="n"/>
      <c r="I16" s="11" t="n"/>
      <c r="K16">
        <f>SUMIFS(C16:I16, C6:I6, "19MEE444_CO1")</f>
        <v/>
      </c>
      <c r="L16">
        <f>SUMIFS(C16:I16, C6:I6, "19MEE444_CO2")</f>
        <v/>
      </c>
      <c r="M16">
        <f>SUMIFS(C16:I16, C6:I6, "19MEE444_CO3")</f>
        <v/>
      </c>
      <c r="N16">
        <f>SUMIFS(C16:I16, C6:I6, "19MEE444_CO4")</f>
        <v/>
      </c>
      <c r="O16">
        <f>SUMIFS(C16:I16, C6:I6, "19MEE444_CO5")</f>
        <v/>
      </c>
      <c r="P16">
        <f>SUMIFS(C16:I16, C6:I6, "19MEE444_CO6")</f>
        <v/>
      </c>
      <c r="Q16">
        <f>SUMIFS(C16:I16, C6:I6, "19MEE444_CO7")</f>
        <v/>
      </c>
      <c r="R16">
        <f>SUMIFS(C16:I16, C6:I6, "19MEE444_CO8")</f>
        <v/>
      </c>
    </row>
    <row r="17">
      <c r="A17" s="11" t="n"/>
      <c r="B17" s="11" t="n"/>
      <c r="C17" s="11" t="n"/>
      <c r="D17" s="11" t="n"/>
      <c r="E17" s="11" t="n"/>
      <c r="F17" s="11" t="n"/>
      <c r="G17" s="11" t="n"/>
      <c r="H17" s="11" t="n"/>
      <c r="I17" s="11" t="n"/>
      <c r="K17">
        <f>SUMIFS(C17:I17, C6:I6, "19MEE444_CO1")</f>
        <v/>
      </c>
      <c r="L17">
        <f>SUMIFS(C17:I17, C6:I6, "19MEE444_CO2")</f>
        <v/>
      </c>
      <c r="M17">
        <f>SUMIFS(C17:I17, C6:I6, "19MEE444_CO3")</f>
        <v/>
      </c>
      <c r="N17">
        <f>SUMIFS(C17:I17, C6:I6, "19MEE444_CO4")</f>
        <v/>
      </c>
      <c r="O17">
        <f>SUMIFS(C17:I17, C6:I6, "19MEE444_CO5")</f>
        <v/>
      </c>
      <c r="P17">
        <f>SUMIFS(C17:I17, C6:I6, "19MEE444_CO6")</f>
        <v/>
      </c>
      <c r="Q17">
        <f>SUMIFS(C17:I17, C6:I6, "19MEE444_CO7")</f>
        <v/>
      </c>
      <c r="R17">
        <f>SUMIFS(C17:I17, C6:I6, "19MEE444_CO8")</f>
        <v/>
      </c>
    </row>
    <row r="18">
      <c r="A18" s="11" t="n"/>
      <c r="B18" s="11" t="n"/>
      <c r="C18" s="11" t="n"/>
      <c r="D18" s="11" t="n"/>
      <c r="E18" s="11" t="n"/>
      <c r="F18" s="11" t="n"/>
      <c r="G18" s="11" t="n"/>
      <c r="H18" s="11" t="n"/>
      <c r="I18" s="11" t="n"/>
      <c r="K18">
        <f>SUMIFS(C18:I18, C6:I6, "19MEE444_CO1")</f>
        <v/>
      </c>
      <c r="L18">
        <f>SUMIFS(C18:I18, C6:I6, "19MEE444_CO2")</f>
        <v/>
      </c>
      <c r="M18">
        <f>SUMIFS(C18:I18, C6:I6, "19MEE444_CO3")</f>
        <v/>
      </c>
      <c r="N18">
        <f>SUMIFS(C18:I18, C6:I6, "19MEE444_CO4")</f>
        <v/>
      </c>
      <c r="O18">
        <f>SUMIFS(C18:I18, C6:I6, "19MEE444_CO5")</f>
        <v/>
      </c>
      <c r="P18">
        <f>SUMIFS(C18:I18, C6:I6, "19MEE444_CO6")</f>
        <v/>
      </c>
      <c r="Q18">
        <f>SUMIFS(C18:I18, C6:I6, "19MEE444_CO7")</f>
        <v/>
      </c>
      <c r="R18">
        <f>SUMIFS(C18:I18, C6:I6, "19MEE444_CO8")</f>
        <v/>
      </c>
    </row>
    <row r="19">
      <c r="A19" s="11" t="n"/>
      <c r="B19" s="11" t="n"/>
      <c r="C19" s="11" t="n"/>
      <c r="D19" s="11" t="n"/>
      <c r="E19" s="11" t="n"/>
      <c r="F19" s="11" t="n"/>
      <c r="G19" s="11" t="n"/>
      <c r="H19" s="11" t="n"/>
      <c r="I19" s="11" t="n"/>
      <c r="K19">
        <f>SUMIFS(C19:I19, C6:I6, "19MEE444_CO1")</f>
        <v/>
      </c>
      <c r="L19">
        <f>SUMIFS(C19:I19, C6:I6, "19MEE444_CO2")</f>
        <v/>
      </c>
      <c r="M19">
        <f>SUMIFS(C19:I19, C6:I6, "19MEE444_CO3")</f>
        <v/>
      </c>
      <c r="N19">
        <f>SUMIFS(C19:I19, C6:I6, "19MEE444_CO4")</f>
        <v/>
      </c>
      <c r="O19">
        <f>SUMIFS(C19:I19, C6:I6, "19MEE444_CO5")</f>
        <v/>
      </c>
      <c r="P19">
        <f>SUMIFS(C19:I19, C6:I6, "19MEE444_CO6")</f>
        <v/>
      </c>
      <c r="Q19">
        <f>SUMIFS(C19:I19, C6:I6, "19MEE444_CO7")</f>
        <v/>
      </c>
      <c r="R19">
        <f>SUMIFS(C19:I19, C6:I6, "19MEE444_CO8")</f>
        <v/>
      </c>
    </row>
    <row r="20">
      <c r="A20" s="11" t="n"/>
      <c r="B20" s="11" t="n"/>
      <c r="C20" s="11" t="n"/>
      <c r="D20" s="11" t="n"/>
      <c r="E20" s="11" t="n"/>
      <c r="F20" s="11" t="n"/>
      <c r="G20" s="11" t="n"/>
      <c r="H20" s="11" t="n"/>
      <c r="I20" s="11" t="n"/>
      <c r="K20">
        <f>SUMIFS(C20:I20, C6:I6, "19MEE444_CO1")</f>
        <v/>
      </c>
      <c r="L20">
        <f>SUMIFS(C20:I20, C6:I6, "19MEE444_CO2")</f>
        <v/>
      </c>
      <c r="M20">
        <f>SUMIFS(C20:I20, C6:I6, "19MEE444_CO3")</f>
        <v/>
      </c>
      <c r="N20">
        <f>SUMIFS(C20:I20, C6:I6, "19MEE444_CO4")</f>
        <v/>
      </c>
      <c r="O20">
        <f>SUMIFS(C20:I20, C6:I6, "19MEE444_CO5")</f>
        <v/>
      </c>
      <c r="P20">
        <f>SUMIFS(C20:I20, C6:I6, "19MEE444_CO6")</f>
        <v/>
      </c>
      <c r="Q20">
        <f>SUMIFS(C20:I20, C6:I6, "19MEE444_CO7")</f>
        <v/>
      </c>
      <c r="R20">
        <f>SUMIFS(C20:I20, C6:I6, "19MEE444_CO8")</f>
        <v/>
      </c>
    </row>
    <row r="21">
      <c r="A21" s="11" t="n"/>
      <c r="B21" s="11" t="n"/>
      <c r="C21" s="11" t="n"/>
      <c r="D21" s="11" t="n"/>
      <c r="E21" s="11" t="n"/>
      <c r="F21" s="11" t="n"/>
      <c r="G21" s="11" t="n"/>
      <c r="H21" s="11" t="n"/>
      <c r="I21" s="11" t="n"/>
      <c r="K21">
        <f>SUMIFS(C21:I21, C6:I6, "19MEE444_CO1")</f>
        <v/>
      </c>
      <c r="L21">
        <f>SUMIFS(C21:I21, C6:I6, "19MEE444_CO2")</f>
        <v/>
      </c>
      <c r="M21">
        <f>SUMIFS(C21:I21, C6:I6, "19MEE444_CO3")</f>
        <v/>
      </c>
      <c r="N21">
        <f>SUMIFS(C21:I21, C6:I6, "19MEE444_CO4")</f>
        <v/>
      </c>
      <c r="O21">
        <f>SUMIFS(C21:I21, C6:I6, "19MEE444_CO5")</f>
        <v/>
      </c>
      <c r="P21">
        <f>SUMIFS(C21:I21, C6:I6, "19MEE444_CO6")</f>
        <v/>
      </c>
      <c r="Q21">
        <f>SUMIFS(C21:I21, C6:I6, "19MEE444_CO7")</f>
        <v/>
      </c>
      <c r="R21">
        <f>SUMIFS(C21:I21, C6:I6, "19MEE444_CO8")</f>
        <v/>
      </c>
    </row>
    <row r="22">
      <c r="A22" s="11" t="n"/>
      <c r="B22" s="11" t="n"/>
      <c r="C22" s="11" t="n"/>
      <c r="D22" s="11" t="n"/>
      <c r="E22" s="11" t="n"/>
      <c r="F22" s="11" t="n"/>
      <c r="G22" s="11" t="n"/>
      <c r="H22" s="11" t="n"/>
      <c r="I22" s="11" t="n"/>
      <c r="K22">
        <f>SUMIFS(C22:I22, C6:I6, "19MEE444_CO1")</f>
        <v/>
      </c>
      <c r="L22">
        <f>SUMIFS(C22:I22, C6:I6, "19MEE444_CO2")</f>
        <v/>
      </c>
      <c r="M22">
        <f>SUMIFS(C22:I22, C6:I6, "19MEE444_CO3")</f>
        <v/>
      </c>
      <c r="N22">
        <f>SUMIFS(C22:I22, C6:I6, "19MEE444_CO4")</f>
        <v/>
      </c>
      <c r="O22">
        <f>SUMIFS(C22:I22, C6:I6, "19MEE444_CO5")</f>
        <v/>
      </c>
      <c r="P22">
        <f>SUMIFS(C22:I22, C6:I6, "19MEE444_CO6")</f>
        <v/>
      </c>
      <c r="Q22">
        <f>SUMIFS(C22:I22, C6:I6, "19MEE444_CO7")</f>
        <v/>
      </c>
      <c r="R22">
        <f>SUMIFS(C22:I22, C6:I6, "19MEE444_CO8")</f>
        <v/>
      </c>
    </row>
    <row r="23">
      <c r="A23" s="11" t="n"/>
      <c r="B23" s="11" t="n"/>
      <c r="C23" s="11" t="n"/>
      <c r="D23" s="11" t="n"/>
      <c r="E23" s="11" t="n"/>
      <c r="F23" s="11" t="n"/>
      <c r="G23" s="11" t="n"/>
      <c r="H23" s="11" t="n"/>
      <c r="I23" s="11" t="n"/>
      <c r="K23">
        <f>SUMIFS(C23:I23, C6:I6, "19MEE444_CO1")</f>
        <v/>
      </c>
      <c r="L23">
        <f>SUMIFS(C23:I23, C6:I6, "19MEE444_CO2")</f>
        <v/>
      </c>
      <c r="M23">
        <f>SUMIFS(C23:I23, C6:I6, "19MEE444_CO3")</f>
        <v/>
      </c>
      <c r="N23">
        <f>SUMIFS(C23:I23, C6:I6, "19MEE444_CO4")</f>
        <v/>
      </c>
      <c r="O23">
        <f>SUMIFS(C23:I23, C6:I6, "19MEE444_CO5")</f>
        <v/>
      </c>
      <c r="P23">
        <f>SUMIFS(C23:I23, C6:I6, "19MEE444_CO6")</f>
        <v/>
      </c>
      <c r="Q23">
        <f>SUMIFS(C23:I23, C6:I6, "19MEE444_CO7")</f>
        <v/>
      </c>
      <c r="R23">
        <f>SUMIFS(C23:I23, C6:I6, "19MEE444_CO8")</f>
        <v/>
      </c>
    </row>
    <row r="24">
      <c r="A24" s="11" t="n"/>
      <c r="B24" s="11" t="n"/>
      <c r="C24" s="11" t="n"/>
      <c r="D24" s="11" t="n"/>
      <c r="E24" s="11" t="n"/>
      <c r="F24" s="11" t="n"/>
      <c r="G24" s="11" t="n"/>
      <c r="H24" s="11" t="n"/>
      <c r="I24" s="11" t="n"/>
      <c r="K24">
        <f>SUMIFS(C24:I24, C6:I6, "19MEE444_CO1")</f>
        <v/>
      </c>
      <c r="L24">
        <f>SUMIFS(C24:I24, C6:I6, "19MEE444_CO2")</f>
        <v/>
      </c>
      <c r="M24">
        <f>SUMIFS(C24:I24, C6:I6, "19MEE444_CO3")</f>
        <v/>
      </c>
      <c r="N24">
        <f>SUMIFS(C24:I24, C6:I6, "19MEE444_CO4")</f>
        <v/>
      </c>
      <c r="O24">
        <f>SUMIFS(C24:I24, C6:I6, "19MEE444_CO5")</f>
        <v/>
      </c>
      <c r="P24">
        <f>SUMIFS(C24:I24, C6:I6, "19MEE444_CO6")</f>
        <v/>
      </c>
      <c r="Q24">
        <f>SUMIFS(C24:I24, C6:I6, "19MEE444_CO7")</f>
        <v/>
      </c>
      <c r="R24">
        <f>SUMIFS(C24:I24, C6:I6, "19MEE444_CO8")</f>
        <v/>
      </c>
    </row>
    <row r="25">
      <c r="A25" s="11" t="n"/>
      <c r="B25" s="11" t="n"/>
      <c r="C25" s="11" t="n"/>
      <c r="D25" s="11" t="n"/>
      <c r="E25" s="11" t="n"/>
      <c r="F25" s="11" t="n"/>
      <c r="G25" s="11" t="n"/>
      <c r="H25" s="11" t="n"/>
      <c r="I25" s="11" t="n"/>
      <c r="K25">
        <f>SUMIFS(C25:I25, C6:I6, "19MEE444_CO1")</f>
        <v/>
      </c>
      <c r="L25">
        <f>SUMIFS(C25:I25, C6:I6, "19MEE444_CO2")</f>
        <v/>
      </c>
      <c r="M25">
        <f>SUMIFS(C25:I25, C6:I6, "19MEE444_CO3")</f>
        <v/>
      </c>
      <c r="N25">
        <f>SUMIFS(C25:I25, C6:I6, "19MEE444_CO4")</f>
        <v/>
      </c>
      <c r="O25">
        <f>SUMIFS(C25:I25, C6:I6, "19MEE444_CO5")</f>
        <v/>
      </c>
      <c r="P25">
        <f>SUMIFS(C25:I25, C6:I6, "19MEE444_CO6")</f>
        <v/>
      </c>
      <c r="Q25">
        <f>SUMIFS(C25:I25, C6:I6, "19MEE444_CO7")</f>
        <v/>
      </c>
      <c r="R25">
        <f>SUMIFS(C25:I25, C6:I6, "19MEE444_CO8")</f>
        <v/>
      </c>
    </row>
    <row r="26">
      <c r="A26" s="11" t="n"/>
      <c r="B26" s="11" t="n"/>
      <c r="C26" s="11" t="n"/>
      <c r="D26" s="11" t="n"/>
      <c r="E26" s="11" t="n"/>
      <c r="F26" s="11" t="n"/>
      <c r="G26" s="11" t="n"/>
      <c r="H26" s="11" t="n"/>
      <c r="I26" s="11" t="n"/>
      <c r="K26">
        <f>SUMIFS(C26:I26, C6:I6, "19MEE444_CO1")</f>
        <v/>
      </c>
      <c r="L26">
        <f>SUMIFS(C26:I26, C6:I6, "19MEE444_CO2")</f>
        <v/>
      </c>
      <c r="M26">
        <f>SUMIFS(C26:I26, C6:I6, "19MEE444_CO3")</f>
        <v/>
      </c>
      <c r="N26">
        <f>SUMIFS(C26:I26, C6:I6, "19MEE444_CO4")</f>
        <v/>
      </c>
      <c r="O26">
        <f>SUMIFS(C26:I26, C6:I6, "19MEE444_CO5")</f>
        <v/>
      </c>
      <c r="P26">
        <f>SUMIFS(C26:I26, C6:I6, "19MEE444_CO6")</f>
        <v/>
      </c>
      <c r="Q26">
        <f>SUMIFS(C26:I26, C6:I6, "19MEE444_CO7")</f>
        <v/>
      </c>
      <c r="R26">
        <f>SUMIFS(C26:I26, C6:I6, "19MEE444_CO8")</f>
        <v/>
      </c>
    </row>
    <row r="27">
      <c r="A27" s="11" t="n"/>
      <c r="B27" s="11" t="n"/>
      <c r="C27" s="11" t="n"/>
      <c r="D27" s="11" t="n"/>
      <c r="E27" s="11" t="n"/>
      <c r="F27" s="11" t="n"/>
      <c r="G27" s="11" t="n"/>
      <c r="H27" s="11" t="n"/>
      <c r="I27" s="11" t="n"/>
      <c r="K27">
        <f>SUMIFS(C27:I27, C6:I6, "19MEE444_CO1")</f>
        <v/>
      </c>
      <c r="L27">
        <f>SUMIFS(C27:I27, C6:I6, "19MEE444_CO2")</f>
        <v/>
      </c>
      <c r="M27">
        <f>SUMIFS(C27:I27, C6:I6, "19MEE444_CO3")</f>
        <v/>
      </c>
      <c r="N27">
        <f>SUMIFS(C27:I27, C6:I6, "19MEE444_CO4")</f>
        <v/>
      </c>
      <c r="O27">
        <f>SUMIFS(C27:I27, C6:I6, "19MEE444_CO5")</f>
        <v/>
      </c>
      <c r="P27">
        <f>SUMIFS(C27:I27, C6:I6, "19MEE444_CO6")</f>
        <v/>
      </c>
      <c r="Q27">
        <f>SUMIFS(C27:I27, C6:I6, "19MEE444_CO7")</f>
        <v/>
      </c>
      <c r="R27">
        <f>SUMIFS(C27:I27, C6:I6, "19MEE444_CO8")</f>
        <v/>
      </c>
    </row>
    <row r="28">
      <c r="A28" s="11" t="n"/>
      <c r="B28" s="11" t="n"/>
      <c r="C28" s="11" t="n"/>
      <c r="D28" s="11" t="n"/>
      <c r="E28" s="11" t="n"/>
      <c r="F28" s="11" t="n"/>
      <c r="G28" s="11" t="n"/>
      <c r="H28" s="11" t="n"/>
      <c r="I28" s="11" t="n"/>
      <c r="K28">
        <f>SUMIFS(C28:I28, C6:I6, "19MEE444_CO1")</f>
        <v/>
      </c>
      <c r="L28">
        <f>SUMIFS(C28:I28, C6:I6, "19MEE444_CO2")</f>
        <v/>
      </c>
      <c r="M28">
        <f>SUMIFS(C28:I28, C6:I6, "19MEE444_CO3")</f>
        <v/>
      </c>
      <c r="N28">
        <f>SUMIFS(C28:I28, C6:I6, "19MEE444_CO4")</f>
        <v/>
      </c>
      <c r="O28">
        <f>SUMIFS(C28:I28, C6:I6, "19MEE444_CO5")</f>
        <v/>
      </c>
      <c r="P28">
        <f>SUMIFS(C28:I28, C6:I6, "19MEE444_CO6")</f>
        <v/>
      </c>
      <c r="Q28">
        <f>SUMIFS(C28:I28, C6:I6, "19MEE444_CO7")</f>
        <v/>
      </c>
      <c r="R28">
        <f>SUMIFS(C28:I28, C6:I6, "19MEE444_CO8")</f>
        <v/>
      </c>
    </row>
    <row r="29">
      <c r="A29" s="11" t="n"/>
      <c r="B29" s="11" t="n"/>
      <c r="C29" s="11" t="n"/>
      <c r="D29" s="11" t="n"/>
      <c r="E29" s="11" t="n"/>
      <c r="F29" s="11" t="n"/>
      <c r="G29" s="11" t="n"/>
      <c r="H29" s="11" t="n"/>
      <c r="I29" s="11" t="n"/>
      <c r="K29">
        <f>SUMIFS(C29:I29, C6:I6, "19MEE444_CO1")</f>
        <v/>
      </c>
      <c r="L29">
        <f>SUMIFS(C29:I29, C6:I6, "19MEE444_CO2")</f>
        <v/>
      </c>
      <c r="M29">
        <f>SUMIFS(C29:I29, C6:I6, "19MEE444_CO3")</f>
        <v/>
      </c>
      <c r="N29">
        <f>SUMIFS(C29:I29, C6:I6, "19MEE444_CO4")</f>
        <v/>
      </c>
      <c r="O29">
        <f>SUMIFS(C29:I29, C6:I6, "19MEE444_CO5")</f>
        <v/>
      </c>
      <c r="P29">
        <f>SUMIFS(C29:I29, C6:I6, "19MEE444_CO6")</f>
        <v/>
      </c>
      <c r="Q29">
        <f>SUMIFS(C29:I29, C6:I6, "19MEE444_CO7")</f>
        <v/>
      </c>
      <c r="R29">
        <f>SUMIFS(C29:I29, C6:I6, "19MEE444_CO8")</f>
        <v/>
      </c>
    </row>
    <row r="30">
      <c r="A30" s="11" t="n"/>
      <c r="B30" s="11" t="n"/>
      <c r="C30" s="11" t="n"/>
      <c r="D30" s="11" t="n"/>
      <c r="E30" s="11" t="n"/>
      <c r="F30" s="11" t="n"/>
      <c r="G30" s="11" t="n"/>
      <c r="H30" s="11" t="n"/>
      <c r="I30" s="11" t="n"/>
      <c r="K30">
        <f>SUMIFS(C30:I30, C6:I6, "19MEE444_CO1")</f>
        <v/>
      </c>
      <c r="L30">
        <f>SUMIFS(C30:I30, C6:I6, "19MEE444_CO2")</f>
        <v/>
      </c>
      <c r="M30">
        <f>SUMIFS(C30:I30, C6:I6, "19MEE444_CO3")</f>
        <v/>
      </c>
      <c r="N30">
        <f>SUMIFS(C30:I30, C6:I6, "19MEE444_CO4")</f>
        <v/>
      </c>
      <c r="O30">
        <f>SUMIFS(C30:I30, C6:I6, "19MEE444_CO5")</f>
        <v/>
      </c>
      <c r="P30">
        <f>SUMIFS(C30:I30, C6:I6, "19MEE444_CO6")</f>
        <v/>
      </c>
      <c r="Q30">
        <f>SUMIFS(C30:I30, C6:I6, "19MEE444_CO7")</f>
        <v/>
      </c>
      <c r="R30">
        <f>SUMIFS(C30:I30, C6:I6, "19MEE444_CO8")</f>
        <v/>
      </c>
    </row>
    <row r="31">
      <c r="A31" s="11" t="n"/>
      <c r="B31" s="11" t="n"/>
      <c r="C31" s="11" t="n"/>
      <c r="D31" s="11" t="n"/>
      <c r="E31" s="11" t="n"/>
      <c r="F31" s="11" t="n"/>
      <c r="G31" s="11" t="n"/>
      <c r="H31" s="11" t="n"/>
      <c r="I31" s="11" t="n"/>
      <c r="K31">
        <f>SUMIFS(C31:I31, C6:I6, "19MEE444_CO1")</f>
        <v/>
      </c>
      <c r="L31">
        <f>SUMIFS(C31:I31, C6:I6, "19MEE444_CO2")</f>
        <v/>
      </c>
      <c r="M31">
        <f>SUMIFS(C31:I31, C6:I6, "19MEE444_CO3")</f>
        <v/>
      </c>
      <c r="N31">
        <f>SUMIFS(C31:I31, C6:I6, "19MEE444_CO4")</f>
        <v/>
      </c>
      <c r="O31">
        <f>SUMIFS(C31:I31, C6:I6, "19MEE444_CO5")</f>
        <v/>
      </c>
      <c r="P31">
        <f>SUMIFS(C31:I31, C6:I6, "19MEE444_CO6")</f>
        <v/>
      </c>
      <c r="Q31">
        <f>SUMIFS(C31:I31, C6:I6, "19MEE444_CO7")</f>
        <v/>
      </c>
      <c r="R31">
        <f>SUMIFS(C31:I31, C6:I6, "19MEE444_CO8")</f>
        <v/>
      </c>
    </row>
    <row r="32">
      <c r="A32" s="11" t="n"/>
      <c r="B32" s="11" t="n"/>
      <c r="C32" s="11" t="n"/>
      <c r="D32" s="11" t="n"/>
      <c r="E32" s="11" t="n"/>
      <c r="F32" s="11" t="n"/>
      <c r="G32" s="11" t="n"/>
      <c r="H32" s="11" t="n"/>
      <c r="I32" s="11" t="n"/>
      <c r="K32">
        <f>SUMIFS(C32:I32, C6:I6, "19MEE444_CO1")</f>
        <v/>
      </c>
      <c r="L32">
        <f>SUMIFS(C32:I32, C6:I6, "19MEE444_CO2")</f>
        <v/>
      </c>
      <c r="M32">
        <f>SUMIFS(C32:I32, C6:I6, "19MEE444_CO3")</f>
        <v/>
      </c>
      <c r="N32">
        <f>SUMIFS(C32:I32, C6:I6, "19MEE444_CO4")</f>
        <v/>
      </c>
      <c r="O32">
        <f>SUMIFS(C32:I32, C6:I6, "19MEE444_CO5")</f>
        <v/>
      </c>
      <c r="P32">
        <f>SUMIFS(C32:I32, C6:I6, "19MEE444_CO6")</f>
        <v/>
      </c>
      <c r="Q32">
        <f>SUMIFS(C32:I32, C6:I6, "19MEE444_CO7")</f>
        <v/>
      </c>
      <c r="R32">
        <f>SUMIFS(C32:I32, C6:I6, "19MEE444_CO8")</f>
        <v/>
      </c>
    </row>
    <row r="33">
      <c r="A33" s="11" t="n"/>
      <c r="B33" s="11" t="n"/>
      <c r="C33" s="11" t="n"/>
      <c r="D33" s="11" t="n"/>
      <c r="E33" s="11" t="n"/>
      <c r="F33" s="11" t="n"/>
      <c r="G33" s="11" t="n"/>
      <c r="H33" s="11" t="n"/>
      <c r="I33" s="11" t="n"/>
      <c r="K33">
        <f>SUMIFS(C33:I33, C6:I6, "19MEE444_CO1")</f>
        <v/>
      </c>
      <c r="L33">
        <f>SUMIFS(C33:I33, C6:I6, "19MEE444_CO2")</f>
        <v/>
      </c>
      <c r="M33">
        <f>SUMIFS(C33:I33, C6:I6, "19MEE444_CO3")</f>
        <v/>
      </c>
      <c r="N33">
        <f>SUMIFS(C33:I33, C6:I6, "19MEE444_CO4")</f>
        <v/>
      </c>
      <c r="O33">
        <f>SUMIFS(C33:I33, C6:I6, "19MEE444_CO5")</f>
        <v/>
      </c>
      <c r="P33">
        <f>SUMIFS(C33:I33, C6:I6, "19MEE444_CO6")</f>
        <v/>
      </c>
      <c r="Q33">
        <f>SUMIFS(C33:I33, C6:I6, "19MEE444_CO7")</f>
        <v/>
      </c>
      <c r="R33">
        <f>SUMIFS(C33:I33, C6:I6, "19MEE444_CO8")</f>
        <v/>
      </c>
    </row>
    <row r="34">
      <c r="A34" s="11" t="n"/>
      <c r="B34" s="11" t="n"/>
      <c r="C34" s="11" t="n"/>
      <c r="D34" s="11" t="n"/>
      <c r="E34" s="11" t="n"/>
      <c r="F34" s="11" t="n"/>
      <c r="G34" s="11" t="n"/>
      <c r="H34" s="11" t="n"/>
      <c r="I34" s="11" t="n"/>
      <c r="K34">
        <f>SUMIFS(C34:I34, C6:I6, "19MEE444_CO1")</f>
        <v/>
      </c>
      <c r="L34">
        <f>SUMIFS(C34:I34, C6:I6, "19MEE444_CO2")</f>
        <v/>
      </c>
      <c r="M34">
        <f>SUMIFS(C34:I34, C6:I6, "19MEE444_CO3")</f>
        <v/>
      </c>
      <c r="N34">
        <f>SUMIFS(C34:I34, C6:I6, "19MEE444_CO4")</f>
        <v/>
      </c>
      <c r="O34">
        <f>SUMIFS(C34:I34, C6:I6, "19MEE444_CO5")</f>
        <v/>
      </c>
      <c r="P34">
        <f>SUMIFS(C34:I34, C6:I6, "19MEE444_CO6")</f>
        <v/>
      </c>
      <c r="Q34">
        <f>SUMIFS(C34:I34, C6:I6, "19MEE444_CO7")</f>
        <v/>
      </c>
      <c r="R34">
        <f>SUMIFS(C34:I34, C6:I6, "19MEE444_CO8")</f>
        <v/>
      </c>
    </row>
    <row r="35">
      <c r="A35" s="11" t="n"/>
      <c r="B35" s="11" t="n"/>
      <c r="C35" s="11" t="n"/>
      <c r="D35" s="11" t="n"/>
      <c r="E35" s="11" t="n"/>
      <c r="F35" s="11" t="n"/>
      <c r="G35" s="11" t="n"/>
      <c r="H35" s="11" t="n"/>
      <c r="I35" s="11" t="n"/>
      <c r="K35">
        <f>SUMIFS(C35:I35, C6:I6, "19MEE444_CO1")</f>
        <v/>
      </c>
      <c r="L35">
        <f>SUMIFS(C35:I35, C6:I6, "19MEE444_CO2")</f>
        <v/>
      </c>
      <c r="M35">
        <f>SUMIFS(C35:I35, C6:I6, "19MEE444_CO3")</f>
        <v/>
      </c>
      <c r="N35">
        <f>SUMIFS(C35:I35, C6:I6, "19MEE444_CO4")</f>
        <v/>
      </c>
      <c r="O35">
        <f>SUMIFS(C35:I35, C6:I6, "19MEE444_CO5")</f>
        <v/>
      </c>
      <c r="P35">
        <f>SUMIFS(C35:I35, C6:I6, "19MEE444_CO6")</f>
        <v/>
      </c>
      <c r="Q35">
        <f>SUMIFS(C35:I35, C6:I6, "19MEE444_CO7")</f>
        <v/>
      </c>
      <c r="R35">
        <f>SUMIFS(C35:I35, C6:I6, "19MEE444_CO8")</f>
        <v/>
      </c>
    </row>
    <row r="36">
      <c r="A36" s="11" t="n"/>
      <c r="B36" s="11" t="n"/>
      <c r="C36" s="11" t="n"/>
      <c r="D36" s="11" t="n"/>
      <c r="E36" s="11" t="n"/>
      <c r="F36" s="11" t="n"/>
      <c r="G36" s="11" t="n"/>
      <c r="H36" s="11" t="n"/>
      <c r="I36" s="11" t="n"/>
      <c r="K36">
        <f>SUMIFS(C36:I36, C6:I6, "19MEE444_CO1")</f>
        <v/>
      </c>
      <c r="L36">
        <f>SUMIFS(C36:I36, C6:I6, "19MEE444_CO2")</f>
        <v/>
      </c>
      <c r="M36">
        <f>SUMIFS(C36:I36, C6:I6, "19MEE444_CO3")</f>
        <v/>
      </c>
      <c r="N36">
        <f>SUMIFS(C36:I36, C6:I6, "19MEE444_CO4")</f>
        <v/>
      </c>
      <c r="O36">
        <f>SUMIFS(C36:I36, C6:I6, "19MEE444_CO5")</f>
        <v/>
      </c>
      <c r="P36">
        <f>SUMIFS(C36:I36, C6:I6, "19MEE444_CO6")</f>
        <v/>
      </c>
      <c r="Q36">
        <f>SUMIFS(C36:I36, C6:I6, "19MEE444_CO7")</f>
        <v/>
      </c>
      <c r="R36">
        <f>SUMIFS(C36:I36, C6:I6, "19MEE444_CO8")</f>
        <v/>
      </c>
    </row>
    <row r="37">
      <c r="A37" s="11" t="n"/>
      <c r="B37" s="11" t="n"/>
      <c r="C37" s="11" t="n"/>
      <c r="D37" s="11" t="n"/>
      <c r="E37" s="11" t="n"/>
      <c r="F37" s="11" t="n"/>
      <c r="G37" s="11" t="n"/>
      <c r="H37" s="11" t="n"/>
      <c r="I37" s="11" t="n"/>
      <c r="K37">
        <f>SUMIFS(C37:I37, C6:I6, "19MEE444_CO1")</f>
        <v/>
      </c>
      <c r="L37">
        <f>SUMIFS(C37:I37, C6:I6, "19MEE444_CO2")</f>
        <v/>
      </c>
      <c r="M37">
        <f>SUMIFS(C37:I37, C6:I6, "19MEE444_CO3")</f>
        <v/>
      </c>
      <c r="N37">
        <f>SUMIFS(C37:I37, C6:I6, "19MEE444_CO4")</f>
        <v/>
      </c>
      <c r="O37">
        <f>SUMIFS(C37:I37, C6:I6, "19MEE444_CO5")</f>
        <v/>
      </c>
      <c r="P37">
        <f>SUMIFS(C37:I37, C6:I6, "19MEE444_CO6")</f>
        <v/>
      </c>
      <c r="Q37">
        <f>SUMIFS(C37:I37, C6:I6, "19MEE444_CO7")</f>
        <v/>
      </c>
      <c r="R37">
        <f>SUMIFS(C37:I37, C6:I6, "19MEE444_CO8")</f>
        <v/>
      </c>
    </row>
    <row r="38">
      <c r="A38" s="11" t="n"/>
      <c r="B38" s="11" t="n"/>
      <c r="C38" s="11" t="n"/>
      <c r="D38" s="11" t="n"/>
      <c r="E38" s="11" t="n"/>
      <c r="F38" s="11" t="n"/>
      <c r="G38" s="11" t="n"/>
      <c r="H38" s="11" t="n"/>
      <c r="I38" s="11" t="n"/>
      <c r="K38">
        <f>SUMIFS(C38:I38, C6:I6, "19MEE444_CO1")</f>
        <v/>
      </c>
      <c r="L38">
        <f>SUMIFS(C38:I38, C6:I6, "19MEE444_CO2")</f>
        <v/>
      </c>
      <c r="M38">
        <f>SUMIFS(C38:I38, C6:I6, "19MEE444_CO3")</f>
        <v/>
      </c>
      <c r="N38">
        <f>SUMIFS(C38:I38, C6:I6, "19MEE444_CO4")</f>
        <v/>
      </c>
      <c r="O38">
        <f>SUMIFS(C38:I38, C6:I6, "19MEE444_CO5")</f>
        <v/>
      </c>
      <c r="P38">
        <f>SUMIFS(C38:I38, C6:I6, "19MEE444_CO6")</f>
        <v/>
      </c>
      <c r="Q38">
        <f>SUMIFS(C38:I38, C6:I6, "19MEE444_CO7")</f>
        <v/>
      </c>
      <c r="R38">
        <f>SUMIFS(C38:I38, C6:I6, "19MEE444_CO8")</f>
        <v/>
      </c>
    </row>
    <row r="39">
      <c r="A39" s="11" t="n"/>
      <c r="B39" s="11" t="n"/>
      <c r="C39" s="11" t="n"/>
      <c r="D39" s="11" t="n"/>
      <c r="E39" s="11" t="n"/>
      <c r="F39" s="11" t="n"/>
      <c r="G39" s="11" t="n"/>
      <c r="H39" s="11" t="n"/>
      <c r="I39" s="11" t="n"/>
      <c r="K39">
        <f>SUMIFS(C39:I39, C6:I6, "19MEE444_CO1")</f>
        <v/>
      </c>
      <c r="L39">
        <f>SUMIFS(C39:I39, C6:I6, "19MEE444_CO2")</f>
        <v/>
      </c>
      <c r="M39">
        <f>SUMIFS(C39:I39, C6:I6, "19MEE444_CO3")</f>
        <v/>
      </c>
      <c r="N39">
        <f>SUMIFS(C39:I39, C6:I6, "19MEE444_CO4")</f>
        <v/>
      </c>
      <c r="O39">
        <f>SUMIFS(C39:I39, C6:I6, "19MEE444_CO5")</f>
        <v/>
      </c>
      <c r="P39">
        <f>SUMIFS(C39:I39, C6:I6, "19MEE444_CO6")</f>
        <v/>
      </c>
      <c r="Q39">
        <f>SUMIFS(C39:I39, C6:I6, "19MEE444_CO7")</f>
        <v/>
      </c>
      <c r="R39">
        <f>SUMIFS(C39:I39, C6:I6, "19MEE444_CO8")</f>
        <v/>
      </c>
    </row>
    <row r="40">
      <c r="A40" s="11" t="n"/>
      <c r="B40" s="11" t="n"/>
      <c r="C40" s="11" t="n"/>
      <c r="D40" s="11" t="n"/>
      <c r="E40" s="11" t="n"/>
      <c r="F40" s="11" t="n"/>
      <c r="G40" s="11" t="n"/>
      <c r="H40" s="11" t="n"/>
      <c r="I40" s="11" t="n"/>
      <c r="K40">
        <f>SUMIFS(C40:I40, C6:I6, "19MEE444_CO1")</f>
        <v/>
      </c>
      <c r="L40">
        <f>SUMIFS(C40:I40, C6:I6, "19MEE444_CO2")</f>
        <v/>
      </c>
      <c r="M40">
        <f>SUMIFS(C40:I40, C6:I6, "19MEE444_CO3")</f>
        <v/>
      </c>
      <c r="N40">
        <f>SUMIFS(C40:I40, C6:I6, "19MEE444_CO4")</f>
        <v/>
      </c>
      <c r="O40">
        <f>SUMIFS(C40:I40, C6:I6, "19MEE444_CO5")</f>
        <v/>
      </c>
      <c r="P40">
        <f>SUMIFS(C40:I40, C6:I6, "19MEE444_CO6")</f>
        <v/>
      </c>
      <c r="Q40">
        <f>SUMIFS(C40:I40, C6:I6, "19MEE444_CO7")</f>
        <v/>
      </c>
      <c r="R40">
        <f>SUMIFS(C40:I40, C6:I6, "19MEE444_CO8")</f>
        <v/>
      </c>
    </row>
    <row r="41">
      <c r="A41" s="11" t="n"/>
      <c r="B41" s="11" t="n"/>
      <c r="C41" s="11" t="n"/>
      <c r="D41" s="11" t="n"/>
      <c r="E41" s="11" t="n"/>
      <c r="F41" s="11" t="n"/>
      <c r="G41" s="11" t="n"/>
      <c r="H41" s="11" t="n"/>
      <c r="I41" s="11" t="n"/>
      <c r="K41">
        <f>SUMIFS(C41:I41, C6:I6, "19MEE444_CO1")</f>
        <v/>
      </c>
      <c r="L41">
        <f>SUMIFS(C41:I41, C6:I6, "19MEE444_CO2")</f>
        <v/>
      </c>
      <c r="M41">
        <f>SUMIFS(C41:I41, C6:I6, "19MEE444_CO3")</f>
        <v/>
      </c>
      <c r="N41">
        <f>SUMIFS(C41:I41, C6:I6, "19MEE444_CO4")</f>
        <v/>
      </c>
      <c r="O41">
        <f>SUMIFS(C41:I41, C6:I6, "19MEE444_CO5")</f>
        <v/>
      </c>
      <c r="P41">
        <f>SUMIFS(C41:I41, C6:I6, "19MEE444_CO6")</f>
        <v/>
      </c>
      <c r="Q41">
        <f>SUMIFS(C41:I41, C6:I6, "19MEE444_CO7")</f>
        <v/>
      </c>
      <c r="R41">
        <f>SUMIFS(C41:I41, C6:I6, "19MEE444_CO8")</f>
        <v/>
      </c>
    </row>
    <row r="42">
      <c r="A42" s="11" t="n"/>
      <c r="B42" s="11" t="n"/>
      <c r="C42" s="11" t="n"/>
      <c r="D42" s="11" t="n"/>
      <c r="E42" s="11" t="n"/>
      <c r="F42" s="11" t="n"/>
      <c r="G42" s="11" t="n"/>
      <c r="H42" s="11" t="n"/>
      <c r="I42" s="11" t="n"/>
      <c r="K42">
        <f>SUMIFS(C42:I42, C6:I6, "19MEE444_CO1")</f>
        <v/>
      </c>
      <c r="L42">
        <f>SUMIFS(C42:I42, C6:I6, "19MEE444_CO2")</f>
        <v/>
      </c>
      <c r="M42">
        <f>SUMIFS(C42:I42, C6:I6, "19MEE444_CO3")</f>
        <v/>
      </c>
      <c r="N42">
        <f>SUMIFS(C42:I42, C6:I6, "19MEE444_CO4")</f>
        <v/>
      </c>
      <c r="O42">
        <f>SUMIFS(C42:I42, C6:I6, "19MEE444_CO5")</f>
        <v/>
      </c>
      <c r="P42">
        <f>SUMIFS(C42:I42, C6:I6, "19MEE444_CO6")</f>
        <v/>
      </c>
      <c r="Q42">
        <f>SUMIFS(C42:I42, C6:I6, "19MEE444_CO7")</f>
        <v/>
      </c>
      <c r="R42">
        <f>SUMIFS(C42:I42, C6:I6, "19MEE444_CO8")</f>
        <v/>
      </c>
    </row>
    <row r="43">
      <c r="A43" s="11" t="n"/>
      <c r="B43" s="11" t="n"/>
      <c r="C43" s="11" t="n"/>
      <c r="D43" s="11" t="n"/>
      <c r="E43" s="11" t="n"/>
      <c r="F43" s="11" t="n"/>
      <c r="G43" s="11" t="n"/>
      <c r="H43" s="11" t="n"/>
      <c r="I43" s="11" t="n"/>
      <c r="K43">
        <f>SUMIFS(C43:I43, C6:I6, "19MEE444_CO1")</f>
        <v/>
      </c>
      <c r="L43">
        <f>SUMIFS(C43:I43, C6:I6, "19MEE444_CO2")</f>
        <v/>
      </c>
      <c r="M43">
        <f>SUMIFS(C43:I43, C6:I6, "19MEE444_CO3")</f>
        <v/>
      </c>
      <c r="N43">
        <f>SUMIFS(C43:I43, C6:I6, "19MEE444_CO4")</f>
        <v/>
      </c>
      <c r="O43">
        <f>SUMIFS(C43:I43, C6:I6, "19MEE444_CO5")</f>
        <v/>
      </c>
      <c r="P43">
        <f>SUMIFS(C43:I43, C6:I6, "19MEE444_CO6")</f>
        <v/>
      </c>
      <c r="Q43">
        <f>SUMIFS(C43:I43, C6:I6, "19MEE444_CO7")</f>
        <v/>
      </c>
      <c r="R43">
        <f>SUMIFS(C43:I43, C6:I6, "19MEE444_CO8")</f>
        <v/>
      </c>
    </row>
    <row r="44">
      <c r="A44" s="11" t="n"/>
      <c r="B44" s="11" t="n"/>
      <c r="C44" s="11" t="n"/>
      <c r="D44" s="11" t="n"/>
      <c r="E44" s="11" t="n"/>
      <c r="F44" s="11" t="n"/>
      <c r="G44" s="11" t="n"/>
      <c r="H44" s="11" t="n"/>
      <c r="I44" s="11" t="n"/>
      <c r="K44">
        <f>SUMIFS(C44:I44, C6:I6, "19MEE444_CO1")</f>
        <v/>
      </c>
      <c r="L44">
        <f>SUMIFS(C44:I44, C6:I6, "19MEE444_CO2")</f>
        <v/>
      </c>
      <c r="M44">
        <f>SUMIFS(C44:I44, C6:I6, "19MEE444_CO3")</f>
        <v/>
      </c>
      <c r="N44">
        <f>SUMIFS(C44:I44, C6:I6, "19MEE444_CO4")</f>
        <v/>
      </c>
      <c r="O44">
        <f>SUMIFS(C44:I44, C6:I6, "19MEE444_CO5")</f>
        <v/>
      </c>
      <c r="P44">
        <f>SUMIFS(C44:I44, C6:I6, "19MEE444_CO6")</f>
        <v/>
      </c>
      <c r="Q44">
        <f>SUMIFS(C44:I44, C6:I6, "19MEE444_CO7")</f>
        <v/>
      </c>
      <c r="R44">
        <f>SUMIFS(C44:I44, C6:I6, "19MEE444_CO8")</f>
        <v/>
      </c>
    </row>
    <row r="45">
      <c r="A45" s="11" t="n"/>
      <c r="B45" s="11" t="n"/>
      <c r="C45" s="11" t="n"/>
      <c r="D45" s="11" t="n"/>
      <c r="E45" s="11" t="n"/>
      <c r="F45" s="11" t="n"/>
      <c r="G45" s="11" t="n"/>
      <c r="H45" s="11" t="n"/>
      <c r="I45" s="11" t="n"/>
      <c r="K45">
        <f>SUMIFS(C45:I45, C6:I6, "19MEE444_CO1")</f>
        <v/>
      </c>
      <c r="L45">
        <f>SUMIFS(C45:I45, C6:I6, "19MEE444_CO2")</f>
        <v/>
      </c>
      <c r="M45">
        <f>SUMIFS(C45:I45, C6:I6, "19MEE444_CO3")</f>
        <v/>
      </c>
      <c r="N45">
        <f>SUMIFS(C45:I45, C6:I6, "19MEE444_CO4")</f>
        <v/>
      </c>
      <c r="O45">
        <f>SUMIFS(C45:I45, C6:I6, "19MEE444_CO5")</f>
        <v/>
      </c>
      <c r="P45">
        <f>SUMIFS(C45:I45, C6:I6, "19MEE444_CO6")</f>
        <v/>
      </c>
      <c r="Q45">
        <f>SUMIFS(C45:I45, C6:I6, "19MEE444_CO7")</f>
        <v/>
      </c>
      <c r="R45">
        <f>SUMIFS(C45:I45, C6:I6, "19MEE444_CO8")</f>
        <v/>
      </c>
    </row>
    <row r="46">
      <c r="A46" s="11" t="n"/>
      <c r="B46" s="11" t="n"/>
      <c r="C46" s="11" t="n"/>
      <c r="D46" s="11" t="n"/>
      <c r="E46" s="11" t="n"/>
      <c r="F46" s="11" t="n"/>
      <c r="G46" s="11" t="n"/>
      <c r="H46" s="11" t="n"/>
      <c r="I46" s="11" t="n"/>
      <c r="K46">
        <f>SUMIFS(C46:I46, C6:I6, "19MEE444_CO1")</f>
        <v/>
      </c>
      <c r="L46">
        <f>SUMIFS(C46:I46, C6:I6, "19MEE444_CO2")</f>
        <v/>
      </c>
      <c r="M46">
        <f>SUMIFS(C46:I46, C6:I6, "19MEE444_CO3")</f>
        <v/>
      </c>
      <c r="N46">
        <f>SUMIFS(C46:I46, C6:I6, "19MEE444_CO4")</f>
        <v/>
      </c>
      <c r="O46">
        <f>SUMIFS(C46:I46, C6:I6, "19MEE444_CO5")</f>
        <v/>
      </c>
      <c r="P46">
        <f>SUMIFS(C46:I46, C6:I6, "19MEE444_CO6")</f>
        <v/>
      </c>
      <c r="Q46">
        <f>SUMIFS(C46:I46, C6:I6, "19MEE444_CO7")</f>
        <v/>
      </c>
      <c r="R46">
        <f>SUMIFS(C46:I46, C6:I6, "19MEE444_CO8")</f>
        <v/>
      </c>
    </row>
    <row r="47">
      <c r="A47" s="11" t="n"/>
      <c r="B47" s="11" t="n"/>
      <c r="C47" s="11" t="n"/>
      <c r="D47" s="11" t="n"/>
      <c r="E47" s="11" t="n"/>
      <c r="F47" s="11" t="n"/>
      <c r="G47" s="11" t="n"/>
      <c r="H47" s="11" t="n"/>
      <c r="I47" s="11" t="n"/>
      <c r="K47">
        <f>SUMIFS(C47:I47, C6:I6, "19MEE444_CO1")</f>
        <v/>
      </c>
      <c r="L47">
        <f>SUMIFS(C47:I47, C6:I6, "19MEE444_CO2")</f>
        <v/>
      </c>
      <c r="M47">
        <f>SUMIFS(C47:I47, C6:I6, "19MEE444_CO3")</f>
        <v/>
      </c>
      <c r="N47">
        <f>SUMIFS(C47:I47, C6:I6, "19MEE444_CO4")</f>
        <v/>
      </c>
      <c r="O47">
        <f>SUMIFS(C47:I47, C6:I6, "19MEE444_CO5")</f>
        <v/>
      </c>
      <c r="P47">
        <f>SUMIFS(C47:I47, C6:I6, "19MEE444_CO6")</f>
        <v/>
      </c>
      <c r="Q47">
        <f>SUMIFS(C47:I47, C6:I6, "19MEE444_CO7")</f>
        <v/>
      </c>
      <c r="R47">
        <f>SUMIFS(C47:I47, C6:I6, "19MEE444_CO8")</f>
        <v/>
      </c>
    </row>
    <row r="48">
      <c r="A48" s="11" t="n"/>
      <c r="B48" s="11" t="n"/>
      <c r="C48" s="11" t="n"/>
      <c r="D48" s="11" t="n"/>
      <c r="E48" s="11" t="n"/>
      <c r="F48" s="11" t="n"/>
      <c r="G48" s="11" t="n"/>
      <c r="H48" s="11" t="n"/>
      <c r="I48" s="11" t="n"/>
      <c r="K48">
        <f>SUMIFS(C48:I48, C6:I6, "19MEE444_CO1")</f>
        <v/>
      </c>
      <c r="L48">
        <f>SUMIFS(C48:I48, C6:I6, "19MEE444_CO2")</f>
        <v/>
      </c>
      <c r="M48">
        <f>SUMIFS(C48:I48, C6:I6, "19MEE444_CO3")</f>
        <v/>
      </c>
      <c r="N48">
        <f>SUMIFS(C48:I48, C6:I6, "19MEE444_CO4")</f>
        <v/>
      </c>
      <c r="O48">
        <f>SUMIFS(C48:I48, C6:I6, "19MEE444_CO5")</f>
        <v/>
      </c>
      <c r="P48">
        <f>SUMIFS(C48:I48, C6:I6, "19MEE444_CO6")</f>
        <v/>
      </c>
      <c r="Q48">
        <f>SUMIFS(C48:I48, C6:I6, "19MEE444_CO7")</f>
        <v/>
      </c>
      <c r="R48">
        <f>SUMIFS(C48:I48, C6:I6, "19MEE444_CO8")</f>
        <v/>
      </c>
    </row>
    <row r="49">
      <c r="A49" s="11" t="n"/>
      <c r="B49" s="11" t="n"/>
      <c r="C49" s="11" t="n"/>
      <c r="D49" s="11" t="n"/>
      <c r="E49" s="11" t="n"/>
      <c r="F49" s="11" t="n"/>
      <c r="G49" s="11" t="n"/>
      <c r="H49" s="11" t="n"/>
      <c r="I49" s="11" t="n"/>
      <c r="K49">
        <f>SUMIFS(C49:I49, C6:I6, "19MEE444_CO1")</f>
        <v/>
      </c>
      <c r="L49">
        <f>SUMIFS(C49:I49, C6:I6, "19MEE444_CO2")</f>
        <v/>
      </c>
      <c r="M49">
        <f>SUMIFS(C49:I49, C6:I6, "19MEE444_CO3")</f>
        <v/>
      </c>
      <c r="N49">
        <f>SUMIFS(C49:I49, C6:I6, "19MEE444_CO4")</f>
        <v/>
      </c>
      <c r="O49">
        <f>SUMIFS(C49:I49, C6:I6, "19MEE444_CO5")</f>
        <v/>
      </c>
      <c r="P49">
        <f>SUMIFS(C49:I49, C6:I6, "19MEE444_CO6")</f>
        <v/>
      </c>
      <c r="Q49">
        <f>SUMIFS(C49:I49, C6:I6, "19MEE444_CO7")</f>
        <v/>
      </c>
      <c r="R49">
        <f>SUMIFS(C49:I49, C6:I6, "19MEE444_CO8")</f>
        <v/>
      </c>
    </row>
    <row r="50">
      <c r="A50" s="11" t="n"/>
      <c r="B50" s="11" t="n"/>
      <c r="C50" s="11" t="n"/>
      <c r="D50" s="11" t="n"/>
      <c r="E50" s="11" t="n"/>
      <c r="F50" s="11" t="n"/>
      <c r="G50" s="11" t="n"/>
      <c r="H50" s="11" t="n"/>
      <c r="I50" s="11" t="n"/>
      <c r="K50">
        <f>SUMIFS(C50:I50, C6:I6, "19MEE444_CO1")</f>
        <v/>
      </c>
      <c r="L50">
        <f>SUMIFS(C50:I50, C6:I6, "19MEE444_CO2")</f>
        <v/>
      </c>
      <c r="M50">
        <f>SUMIFS(C50:I50, C6:I6, "19MEE444_CO3")</f>
        <v/>
      </c>
      <c r="N50">
        <f>SUMIFS(C50:I50, C6:I6, "19MEE444_CO4")</f>
        <v/>
      </c>
      <c r="O50">
        <f>SUMIFS(C50:I50, C6:I6, "19MEE444_CO5")</f>
        <v/>
      </c>
      <c r="P50">
        <f>SUMIFS(C50:I50, C6:I6, "19MEE444_CO6")</f>
        <v/>
      </c>
      <c r="Q50">
        <f>SUMIFS(C50:I50, C6:I6, "19MEE444_CO7")</f>
        <v/>
      </c>
      <c r="R50">
        <f>SUMIFS(C50:I50, C6:I6, "19MEE444_CO8")</f>
        <v/>
      </c>
    </row>
    <row r="51">
      <c r="A51" s="11" t="n"/>
      <c r="B51" s="11" t="n"/>
      <c r="C51" s="11" t="n"/>
      <c r="D51" s="11" t="n"/>
      <c r="E51" s="11" t="n"/>
      <c r="F51" s="11" t="n"/>
      <c r="G51" s="11" t="n"/>
      <c r="H51" s="11" t="n"/>
      <c r="I51" s="11" t="n"/>
      <c r="K51">
        <f>SUMIFS(C51:I51, C6:I6, "19MEE444_CO1")</f>
        <v/>
      </c>
      <c r="L51">
        <f>SUMIFS(C51:I51, C6:I6, "19MEE444_CO2")</f>
        <v/>
      </c>
      <c r="M51">
        <f>SUMIFS(C51:I51, C6:I6, "19MEE444_CO3")</f>
        <v/>
      </c>
      <c r="N51">
        <f>SUMIFS(C51:I51, C6:I6, "19MEE444_CO4")</f>
        <v/>
      </c>
      <c r="O51">
        <f>SUMIFS(C51:I51, C6:I6, "19MEE444_CO5")</f>
        <v/>
      </c>
      <c r="P51">
        <f>SUMIFS(C51:I51, C6:I6, "19MEE444_CO6")</f>
        <v/>
      </c>
      <c r="Q51">
        <f>SUMIFS(C51:I51, C6:I6, "19MEE444_CO7")</f>
        <v/>
      </c>
      <c r="R51">
        <f>SUMIFS(C51:I51, C6:I6, "19MEE444_CO8")</f>
        <v/>
      </c>
    </row>
    <row r="52">
      <c r="A52" s="11" t="n"/>
      <c r="B52" s="11" t="n"/>
      <c r="C52" s="11" t="n"/>
      <c r="D52" s="11" t="n"/>
      <c r="E52" s="11" t="n"/>
      <c r="F52" s="11" t="n"/>
      <c r="G52" s="11" t="n"/>
      <c r="H52" s="11" t="n"/>
      <c r="I52" s="11" t="n"/>
      <c r="K52">
        <f>SUMIFS(C52:I52, C6:I6, "19MEE444_CO1")</f>
        <v/>
      </c>
      <c r="L52">
        <f>SUMIFS(C52:I52, C6:I6, "19MEE444_CO2")</f>
        <v/>
      </c>
      <c r="M52">
        <f>SUMIFS(C52:I52, C6:I6, "19MEE444_CO3")</f>
        <v/>
      </c>
      <c r="N52">
        <f>SUMIFS(C52:I52, C6:I6, "19MEE444_CO4")</f>
        <v/>
      </c>
      <c r="O52">
        <f>SUMIFS(C52:I52, C6:I6, "19MEE444_CO5")</f>
        <v/>
      </c>
      <c r="P52">
        <f>SUMIFS(C52:I52, C6:I6, "19MEE444_CO6")</f>
        <v/>
      </c>
      <c r="Q52">
        <f>SUMIFS(C52:I52, C6:I6, "19MEE444_CO7")</f>
        <v/>
      </c>
      <c r="R52">
        <f>SUMIFS(C52:I52, C6:I6, "19MEE444_CO8")</f>
        <v/>
      </c>
    </row>
    <row r="53">
      <c r="A53" s="11" t="n"/>
      <c r="B53" s="11" t="n"/>
      <c r="C53" s="11" t="n"/>
      <c r="D53" s="11" t="n"/>
      <c r="E53" s="11" t="n"/>
      <c r="F53" s="11" t="n"/>
      <c r="G53" s="11" t="n"/>
      <c r="H53" s="11" t="n"/>
      <c r="I53" s="11" t="n"/>
      <c r="K53">
        <f>SUMIFS(C53:I53, C6:I6, "19MEE444_CO1")</f>
        <v/>
      </c>
      <c r="L53">
        <f>SUMIFS(C53:I53, C6:I6, "19MEE444_CO2")</f>
        <v/>
      </c>
      <c r="M53">
        <f>SUMIFS(C53:I53, C6:I6, "19MEE444_CO3")</f>
        <v/>
      </c>
      <c r="N53">
        <f>SUMIFS(C53:I53, C6:I6, "19MEE444_CO4")</f>
        <v/>
      </c>
      <c r="O53">
        <f>SUMIFS(C53:I53, C6:I6, "19MEE444_CO5")</f>
        <v/>
      </c>
      <c r="P53">
        <f>SUMIFS(C53:I53, C6:I6, "19MEE444_CO6")</f>
        <v/>
      </c>
      <c r="Q53">
        <f>SUMIFS(C53:I53, C6:I6, "19MEE444_CO7")</f>
        <v/>
      </c>
      <c r="R53">
        <f>SUMIFS(C53:I53, C6:I6, "19MEE444_CO8")</f>
        <v/>
      </c>
    </row>
    <row r="54">
      <c r="A54" s="11" t="n"/>
      <c r="B54" s="11" t="n"/>
      <c r="C54" s="11" t="n"/>
      <c r="D54" s="11" t="n"/>
      <c r="E54" s="11" t="n"/>
      <c r="F54" s="11" t="n"/>
      <c r="G54" s="11" t="n"/>
      <c r="H54" s="11" t="n"/>
      <c r="I54" s="11" t="n"/>
      <c r="K54">
        <f>SUMIFS(C54:I54, C6:I6, "19MEE444_CO1")</f>
        <v/>
      </c>
      <c r="L54">
        <f>SUMIFS(C54:I54, C6:I6, "19MEE444_CO2")</f>
        <v/>
      </c>
      <c r="M54">
        <f>SUMIFS(C54:I54, C6:I6, "19MEE444_CO3")</f>
        <v/>
      </c>
      <c r="N54">
        <f>SUMIFS(C54:I54, C6:I6, "19MEE444_CO4")</f>
        <v/>
      </c>
      <c r="O54">
        <f>SUMIFS(C54:I54, C6:I6, "19MEE444_CO5")</f>
        <v/>
      </c>
      <c r="P54">
        <f>SUMIFS(C54:I54, C6:I6, "19MEE444_CO6")</f>
        <v/>
      </c>
      <c r="Q54">
        <f>SUMIFS(C54:I54, C6:I6, "19MEE444_CO7")</f>
        <v/>
      </c>
      <c r="R54">
        <f>SUMIFS(C54:I54, C6:I6, "19MEE444_CO8")</f>
        <v/>
      </c>
    </row>
    <row r="55">
      <c r="A55" s="11" t="n"/>
      <c r="B55" s="11" t="n"/>
      <c r="C55" s="11" t="n"/>
      <c r="D55" s="11" t="n"/>
      <c r="E55" s="11" t="n"/>
      <c r="F55" s="11" t="n"/>
      <c r="G55" s="11" t="n"/>
      <c r="H55" s="11" t="n"/>
      <c r="I55" s="11" t="n"/>
      <c r="K55">
        <f>SUMIFS(C55:I55, C6:I6, "19MEE444_CO1")</f>
        <v/>
      </c>
      <c r="L55">
        <f>SUMIFS(C55:I55, C6:I6, "19MEE444_CO2")</f>
        <v/>
      </c>
      <c r="M55">
        <f>SUMIFS(C55:I55, C6:I6, "19MEE444_CO3")</f>
        <v/>
      </c>
      <c r="N55">
        <f>SUMIFS(C55:I55, C6:I6, "19MEE444_CO4")</f>
        <v/>
      </c>
      <c r="O55">
        <f>SUMIFS(C55:I55, C6:I6, "19MEE444_CO5")</f>
        <v/>
      </c>
      <c r="P55">
        <f>SUMIFS(C55:I55, C6:I6, "19MEE444_CO6")</f>
        <v/>
      </c>
      <c r="Q55">
        <f>SUMIFS(C55:I55, C6:I6, "19MEE444_CO7")</f>
        <v/>
      </c>
      <c r="R55">
        <f>SUMIFS(C55:I55, C6:I6, "19MEE444_CO8")</f>
        <v/>
      </c>
    </row>
    <row r="56">
      <c r="A56" s="11" t="n"/>
      <c r="B56" s="11" t="n"/>
      <c r="C56" s="11" t="n"/>
      <c r="D56" s="11" t="n"/>
      <c r="E56" s="11" t="n"/>
      <c r="F56" s="11" t="n"/>
      <c r="G56" s="11" t="n"/>
      <c r="H56" s="11" t="n"/>
      <c r="I56" s="11" t="n"/>
      <c r="K56">
        <f>SUMIFS(C56:I56, C6:I6, "19MEE444_CO1")</f>
        <v/>
      </c>
      <c r="L56">
        <f>SUMIFS(C56:I56, C6:I6, "19MEE444_CO2")</f>
        <v/>
      </c>
      <c r="M56">
        <f>SUMIFS(C56:I56, C6:I6, "19MEE444_CO3")</f>
        <v/>
      </c>
      <c r="N56">
        <f>SUMIFS(C56:I56, C6:I6, "19MEE444_CO4")</f>
        <v/>
      </c>
      <c r="O56">
        <f>SUMIFS(C56:I56, C6:I6, "19MEE444_CO5")</f>
        <v/>
      </c>
      <c r="P56">
        <f>SUMIFS(C56:I56, C6:I6, "19MEE444_CO6")</f>
        <v/>
      </c>
      <c r="Q56">
        <f>SUMIFS(C56:I56, C6:I6, "19MEE444_CO7")</f>
        <v/>
      </c>
      <c r="R56">
        <f>SUMIFS(C56:I56, C6:I6, "19MEE444_CO8")</f>
        <v/>
      </c>
    </row>
    <row r="57">
      <c r="A57" s="11" t="n"/>
      <c r="B57" s="11" t="n"/>
      <c r="C57" s="11" t="n"/>
      <c r="D57" s="11" t="n"/>
      <c r="E57" s="11" t="n"/>
      <c r="F57" s="11" t="n"/>
      <c r="G57" s="11" t="n"/>
      <c r="H57" s="11" t="n"/>
      <c r="I57" s="11" t="n"/>
      <c r="K57">
        <f>SUMIFS(C57:I57, C6:I6, "19MEE444_CO1")</f>
        <v/>
      </c>
      <c r="L57">
        <f>SUMIFS(C57:I57, C6:I6, "19MEE444_CO2")</f>
        <v/>
      </c>
      <c r="M57">
        <f>SUMIFS(C57:I57, C6:I6, "19MEE444_CO3")</f>
        <v/>
      </c>
      <c r="N57">
        <f>SUMIFS(C57:I57, C6:I6, "19MEE444_CO4")</f>
        <v/>
      </c>
      <c r="O57">
        <f>SUMIFS(C57:I57, C6:I6, "19MEE444_CO5")</f>
        <v/>
      </c>
      <c r="P57">
        <f>SUMIFS(C57:I57, C6:I6, "19MEE444_CO6")</f>
        <v/>
      </c>
      <c r="Q57">
        <f>SUMIFS(C57:I57, C6:I6, "19MEE444_CO7")</f>
        <v/>
      </c>
      <c r="R57">
        <f>SUMIFS(C57:I57, C6:I6, "19MEE444_CO8")</f>
        <v/>
      </c>
    </row>
    <row r="60">
      <c r="A60" s="21" t="inlineStr">
        <is>
          <t>Colour Code</t>
        </is>
      </c>
      <c r="B60" s="21" t="inlineStr">
        <is>
          <t>Meaning</t>
        </is>
      </c>
      <c r="C60" s="22" t="n"/>
    </row>
    <row r="61">
      <c r="A61" s="23" t="inlineStr">
        <is>
          <t>Pink fill</t>
        </is>
      </c>
      <c r="B61" s="23" t="inlineStr">
        <is>
          <t>Empty cell</t>
        </is>
      </c>
      <c r="C61" s="22" t="n"/>
    </row>
    <row r="62">
      <c r="A62" s="24" t="inlineStr">
        <is>
          <t>Red fill</t>
        </is>
      </c>
      <c r="B62" s="24" t="inlineStr">
        <is>
          <t>Cell value greater than expected</t>
        </is>
      </c>
      <c r="C62" s="22" t="n"/>
    </row>
    <row r="63">
      <c r="A63" s="25" t="inlineStr">
        <is>
          <t>Yellow fill</t>
        </is>
      </c>
      <c r="B63" s="25" t="inlineStr">
        <is>
          <t>All cells values in column below threshold</t>
        </is>
      </c>
      <c r="C63" s="22" t="n"/>
    </row>
    <row r="64">
      <c r="A64" s="26" t="inlineStr">
        <is>
          <t>Blue fill</t>
        </is>
      </c>
      <c r="B64" s="26" t="inlineStr">
        <is>
          <t>Header cell (ignore)</t>
        </is>
      </c>
      <c r="C64"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9:I9"/>
    <mergeCell ref="B62:C62"/>
    <mergeCell ref="B64:C64"/>
    <mergeCell ref="B61:C61"/>
    <mergeCell ref="B60:C60"/>
    <mergeCell ref="B63:C63"/>
    <mergeCell ref="B1:I1"/>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8</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8</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8</formula>
    </cfRule>
  </conditionalFormatting>
  <conditionalFormatting sqref="E7">
    <cfRule type="cellIs" priority="12" operator="greaterThan" dxfId="1" stopIfTrue="1">
      <formula>100</formula>
    </cfRule>
  </conditionalFormatting>
  <conditionalFormatting sqref="F3">
    <cfRule type="cellIs" priority="13" operator="greaterThan" dxfId="1" stopIfTrue="1">
      <formula>100</formula>
    </cfRule>
  </conditionalFormatting>
  <conditionalFormatting sqref="F4">
    <cfRule type="cellIs" priority="14" operator="greaterThan" dxfId="1" stopIfTrue="1">
      <formula>F3</formula>
    </cfRule>
  </conditionalFormatting>
  <conditionalFormatting sqref="F5">
    <cfRule type="cellIs" priority="15" operator="greaterThan" dxfId="1" stopIfTrue="1">
      <formula>8</formula>
    </cfRule>
  </conditionalFormatting>
  <conditionalFormatting sqref="F7">
    <cfRule type="cellIs" priority="16" operator="greaterThan" dxfId="1" stopIfTrue="1">
      <formula>100</formula>
    </cfRule>
  </conditionalFormatting>
  <conditionalFormatting sqref="G3">
    <cfRule type="cellIs" priority="17" operator="greaterThan" dxfId="1" stopIfTrue="1">
      <formula>100</formula>
    </cfRule>
  </conditionalFormatting>
  <conditionalFormatting sqref="G4">
    <cfRule type="cellIs" priority="18" operator="greaterThan" dxfId="1" stopIfTrue="1">
      <formula>G3</formula>
    </cfRule>
  </conditionalFormatting>
  <conditionalFormatting sqref="G5">
    <cfRule type="cellIs" priority="19" operator="greaterThan" dxfId="1" stopIfTrue="1">
      <formula>8</formula>
    </cfRule>
  </conditionalFormatting>
  <conditionalFormatting sqref="G7">
    <cfRule type="cellIs" priority="20" operator="greaterThan" dxfId="1" stopIfTrue="1">
      <formula>100</formula>
    </cfRule>
  </conditionalFormatting>
  <conditionalFormatting sqref="H3">
    <cfRule type="cellIs" priority="21" operator="greaterThan" dxfId="1" stopIfTrue="1">
      <formula>100</formula>
    </cfRule>
  </conditionalFormatting>
  <conditionalFormatting sqref="H4">
    <cfRule type="cellIs" priority="22" operator="greaterThan" dxfId="1" stopIfTrue="1">
      <formula>H3</formula>
    </cfRule>
  </conditionalFormatting>
  <conditionalFormatting sqref="H5">
    <cfRule type="cellIs" priority="23" operator="greaterThan" dxfId="1" stopIfTrue="1">
      <formula>8</formula>
    </cfRule>
  </conditionalFormatting>
  <conditionalFormatting sqref="H7">
    <cfRule type="cellIs" priority="24" operator="greaterThan" dxfId="1" stopIfTrue="1">
      <formula>100</formula>
    </cfRule>
  </conditionalFormatting>
  <conditionalFormatting sqref="I3">
    <cfRule type="cellIs" priority="25" operator="greaterThan" dxfId="1" stopIfTrue="1">
      <formula>100</formula>
    </cfRule>
  </conditionalFormatting>
  <conditionalFormatting sqref="I4">
    <cfRule type="cellIs" priority="26" operator="greaterThan" dxfId="1" stopIfTrue="1">
      <formula>I3</formula>
    </cfRule>
  </conditionalFormatting>
  <conditionalFormatting sqref="I5">
    <cfRule type="cellIs" priority="27" operator="greaterThan" dxfId="1" stopIfTrue="1">
      <formula>8</formula>
    </cfRule>
  </conditionalFormatting>
  <conditionalFormatting sqref="I7">
    <cfRule type="cellIs" priority="28" operator="greaterThan" dxfId="1" stopIfTrue="1">
      <formula>100</formula>
    </cfRule>
  </conditionalFormatting>
  <conditionalFormatting sqref="C3:C7">
    <cfRule type="expression" priority="29" dxfId="0" stopIfTrue="0">
      <formula>ISBLANK(C3)</formula>
    </cfRule>
  </conditionalFormatting>
  <conditionalFormatting sqref="D3:D7">
    <cfRule type="expression" priority="30" dxfId="0" stopIfTrue="0">
      <formula>ISBLANK(D3)</formula>
    </cfRule>
  </conditionalFormatting>
  <conditionalFormatting sqref="E3:E7">
    <cfRule type="expression" priority="31" dxfId="0" stopIfTrue="0">
      <formula>ISBLANK(E3)</formula>
    </cfRule>
  </conditionalFormatting>
  <conditionalFormatting sqref="F3:F7">
    <cfRule type="expression" priority="32" dxfId="0" stopIfTrue="0">
      <formula>ISBLANK(F3)</formula>
    </cfRule>
  </conditionalFormatting>
  <conditionalFormatting sqref="G3:G7">
    <cfRule type="expression" priority="33" dxfId="0" stopIfTrue="0">
      <formula>ISBLANK(G3)</formula>
    </cfRule>
  </conditionalFormatting>
  <conditionalFormatting sqref="H3:H7">
    <cfRule type="expression" priority="34" dxfId="0" stopIfTrue="0">
      <formula>ISBLANK(H3)</formula>
    </cfRule>
  </conditionalFormatting>
  <conditionalFormatting sqref="I3:I7">
    <cfRule type="expression" priority="35" dxfId="0" stopIfTrue="0">
      <formula>ISBLANK(I3)</formula>
    </cfRule>
  </conditionalFormatting>
  <conditionalFormatting sqref="C10">
    <cfRule type="expression" priority="36" dxfId="2" stopIfTrue="0">
      <formula>COUNTIF(C11:C57, "&gt;="&amp;C4)=0</formula>
    </cfRule>
  </conditionalFormatting>
  <conditionalFormatting sqref="C11:C57">
    <cfRule type="expression" priority="37" dxfId="0" stopIfTrue="0">
      <formula>ISBLANK(C11)</formula>
    </cfRule>
    <cfRule type="expression" priority="38" dxfId="1" stopIfTrue="0">
      <formula>C11&gt;$C$3</formula>
    </cfRule>
  </conditionalFormatting>
  <conditionalFormatting sqref="A11:A57">
    <cfRule type="expression" priority="39" dxfId="0" stopIfTrue="0">
      <formula>ISBLANK(A11)</formula>
    </cfRule>
    <cfRule type="expression" priority="44" dxfId="0" stopIfTrue="0">
      <formula>ISBLANK(A11)</formula>
    </cfRule>
    <cfRule type="expression" priority="49" dxfId="0" stopIfTrue="0">
      <formula>ISBLANK(A11)</formula>
    </cfRule>
    <cfRule type="expression" priority="54" dxfId="0" stopIfTrue="0">
      <formula>ISBLANK(A11)</formula>
    </cfRule>
    <cfRule type="expression" priority="59" dxfId="0" stopIfTrue="0">
      <formula>ISBLANK(A11)</formula>
    </cfRule>
    <cfRule type="expression" priority="64" dxfId="0" stopIfTrue="0">
      <formula>ISBLANK(A11)</formula>
    </cfRule>
    <cfRule type="expression" priority="69" dxfId="0" stopIfTrue="0">
      <formula>ISBLANK(A11)</formula>
    </cfRule>
  </conditionalFormatting>
  <conditionalFormatting sqref="B11:B57">
    <cfRule type="expression" priority="40" dxfId="0" stopIfTrue="0">
      <formula>ISBLANK(B11)</formula>
    </cfRule>
    <cfRule type="expression" priority="45" dxfId="0" stopIfTrue="0">
      <formula>ISBLANK(B11)</formula>
    </cfRule>
    <cfRule type="expression" priority="50" dxfId="0" stopIfTrue="0">
      <formula>ISBLANK(B11)</formula>
    </cfRule>
    <cfRule type="expression" priority="55" dxfId="0" stopIfTrue="0">
      <formula>ISBLANK(B11)</formula>
    </cfRule>
    <cfRule type="expression" priority="60" dxfId="0" stopIfTrue="0">
      <formula>ISBLANK(B11)</formula>
    </cfRule>
    <cfRule type="expression" priority="65" dxfId="0" stopIfTrue="0">
      <formula>ISBLANK(B11)</formula>
    </cfRule>
    <cfRule type="expression" priority="70" dxfId="0" stopIfTrue="0">
      <formula>ISBLANK(B11)</formula>
    </cfRule>
  </conditionalFormatting>
  <conditionalFormatting sqref="D10">
    <cfRule type="expression" priority="41" dxfId="2" stopIfTrue="0">
      <formula>COUNTIF(D11:D57, "&gt;="&amp;D4)=0</formula>
    </cfRule>
  </conditionalFormatting>
  <conditionalFormatting sqref="D11:D57">
    <cfRule type="expression" priority="42" dxfId="0" stopIfTrue="0">
      <formula>ISBLANK(D11)</formula>
    </cfRule>
    <cfRule type="expression" priority="43" dxfId="1" stopIfTrue="0">
      <formula>D11&gt;$D$3</formula>
    </cfRule>
  </conditionalFormatting>
  <conditionalFormatting sqref="E10">
    <cfRule type="expression" priority="46" dxfId="2" stopIfTrue="0">
      <formula>COUNTIF(E11:E57, "&gt;="&amp;E4)=0</formula>
    </cfRule>
  </conditionalFormatting>
  <conditionalFormatting sqref="E11:E57">
    <cfRule type="expression" priority="47" dxfId="0" stopIfTrue="0">
      <formula>ISBLANK(E11)</formula>
    </cfRule>
    <cfRule type="expression" priority="48" dxfId="1" stopIfTrue="0">
      <formula>E11&gt;$E$3</formula>
    </cfRule>
  </conditionalFormatting>
  <conditionalFormatting sqref="F10">
    <cfRule type="expression" priority="51" dxfId="2" stopIfTrue="0">
      <formula>COUNTIF(F11:F57, "&gt;="&amp;F4)=0</formula>
    </cfRule>
  </conditionalFormatting>
  <conditionalFormatting sqref="F11:F57">
    <cfRule type="expression" priority="52" dxfId="0" stopIfTrue="0">
      <formula>ISBLANK(F11)</formula>
    </cfRule>
    <cfRule type="expression" priority="53" dxfId="1" stopIfTrue="0">
      <formula>F11&gt;$F$3</formula>
    </cfRule>
  </conditionalFormatting>
  <conditionalFormatting sqref="G10">
    <cfRule type="expression" priority="56" dxfId="2" stopIfTrue="0">
      <formula>COUNTIF(G11:G57, "&gt;="&amp;G4)=0</formula>
    </cfRule>
  </conditionalFormatting>
  <conditionalFormatting sqref="G11:G57">
    <cfRule type="expression" priority="57" dxfId="0" stopIfTrue="0">
      <formula>ISBLANK(G11)</formula>
    </cfRule>
    <cfRule type="expression" priority="58" dxfId="1" stopIfTrue="0">
      <formula>G11&gt;$G$3</formula>
    </cfRule>
  </conditionalFormatting>
  <conditionalFormatting sqref="H10">
    <cfRule type="expression" priority="61" dxfId="2" stopIfTrue="0">
      <formula>COUNTIF(H11:H57, "&gt;="&amp;H4)=0</formula>
    </cfRule>
  </conditionalFormatting>
  <conditionalFormatting sqref="H11:H57">
    <cfRule type="expression" priority="62" dxfId="0" stopIfTrue="0">
      <formula>ISBLANK(H11)</formula>
    </cfRule>
    <cfRule type="expression" priority="63" dxfId="1" stopIfTrue="0">
      <formula>H11&gt;$H$3</formula>
    </cfRule>
  </conditionalFormatting>
  <conditionalFormatting sqref="I10">
    <cfRule type="expression" priority="66" dxfId="2" stopIfTrue="0">
      <formula>COUNTIF(I11:I57, "&gt;="&amp;I4)=0</formula>
    </cfRule>
  </conditionalFormatting>
  <conditionalFormatting sqref="I11:I57">
    <cfRule type="expression" priority="67" dxfId="0" stopIfTrue="0">
      <formula>ISBLANK(I11)</formula>
    </cfRule>
    <cfRule type="expression" priority="68" dxfId="1" stopIfTrue="0">
      <formula>I11&gt;$I$3</formula>
    </cfRule>
  </conditionalFormatting>
  <pageMargins left="0.75" right="0.75" top="1" bottom="1" header="0.5" footer="0.5"/>
  <tableParts count="4">
    <tablePart r:id="rId1"/>
    <tablePart r:id="rId2"/>
    <tablePart r:id="rId3"/>
    <tablePart r:id="rId4"/>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O64"/>
  <sheetViews>
    <sheetView workbookViewId="0">
      <selection activeCell="A1" sqref="A1"/>
    </sheetView>
  </sheetViews>
  <sheetFormatPr baseColWidth="8" defaultRowHeight="15"/>
  <cols>
    <col width="20" customWidth="1" min="1" max="1"/>
    <col width="30" customWidth="1" min="2" max="2"/>
    <col width="33" customWidth="1" min="3" max="3"/>
    <col width="33" customWidth="1" min="4" max="4"/>
    <col width="33" customWidth="1" min="5" max="5"/>
    <col width="33" customWidth="1" min="6" max="6"/>
  </cols>
  <sheetData>
    <row r="1">
      <c r="A1" s="3" t="n"/>
      <c r="B1" s="3" t="inlineStr">
        <is>
          <t>A_CA_I</t>
        </is>
      </c>
      <c r="C1" s="3" t="n"/>
      <c r="D1" s="3" t="n"/>
      <c r="E1" s="3" t="n"/>
      <c r="F1" s="3" t="n"/>
    </row>
    <row r="2">
      <c r="A2" s="3" t="n"/>
      <c r="B2" s="20" t="inlineStr">
        <is>
          <t>Question</t>
        </is>
      </c>
      <c r="C2" s="3" t="inlineStr">
        <is>
          <t>Q1</t>
        </is>
      </c>
      <c r="D2" s="3" t="inlineStr">
        <is>
          <t>Q2</t>
        </is>
      </c>
      <c r="E2" s="3" t="inlineStr">
        <is>
          <t>Q3</t>
        </is>
      </c>
      <c r="F2" s="3" t="inlineStr">
        <is>
          <t>Q4</t>
        </is>
      </c>
      <c r="H2" t="inlineStr">
        <is>
          <t>CO1</t>
        </is>
      </c>
      <c r="I2" t="inlineStr">
        <is>
          <t>CO2</t>
        </is>
      </c>
      <c r="J2" t="inlineStr">
        <is>
          <t>CO3</t>
        </is>
      </c>
      <c r="K2" t="inlineStr">
        <is>
          <t>CO4</t>
        </is>
      </c>
      <c r="L2" t="inlineStr">
        <is>
          <t>CO5</t>
        </is>
      </c>
      <c r="M2" t="inlineStr">
        <is>
          <t>CO6</t>
        </is>
      </c>
      <c r="N2" t="inlineStr">
        <is>
          <t>CO7</t>
        </is>
      </c>
      <c r="O2" t="inlineStr">
        <is>
          <t>CO8</t>
        </is>
      </c>
    </row>
    <row r="3">
      <c r="A3" s="3" t="n"/>
      <c r="B3" s="20" t="inlineStr">
        <is>
          <t>Max Marks</t>
        </is>
      </c>
      <c r="C3" s="7" t="n"/>
      <c r="D3" s="7" t="n"/>
      <c r="E3" s="7" t="n"/>
      <c r="F3" s="7" t="n"/>
      <c r="H3">
        <f>SUMIFS(C3:F3, C6:F6, "19MEE444_CO1")</f>
        <v/>
      </c>
      <c r="I3">
        <f>SUMIFS(C3:F3, C6:F6, "19MEE444_CO2")</f>
        <v/>
      </c>
      <c r="J3">
        <f>SUMIFS(C3:F3, C6:F6, "19MEE444_CO3")</f>
        <v/>
      </c>
      <c r="K3">
        <f>SUMIFS(C3:F3, C6:F6, "19MEE444_CO4")</f>
        <v/>
      </c>
      <c r="L3">
        <f>SUMIFS(C3:F3, C6:F6, "19MEE444_CO5")</f>
        <v/>
      </c>
      <c r="M3">
        <f>SUMIFS(C3:F3, C6:F6, "19MEE444_CO6")</f>
        <v/>
      </c>
      <c r="N3">
        <f>SUMIFS(C3:F3, C6:F6, "19MEE444_CO7")</f>
        <v/>
      </c>
      <c r="O3">
        <f>SUMIFS(C3:F3, C6:F6, "19MEE444_CO8")</f>
        <v/>
      </c>
    </row>
    <row r="4">
      <c r="A4" s="3" t="n"/>
      <c r="B4" s="20" t="inlineStr">
        <is>
          <t>Threshold</t>
        </is>
      </c>
      <c r="C4" s="7">
        <f>A_Input_Details!B14/100*C3</f>
        <v/>
      </c>
      <c r="D4" s="7">
        <f>A_Input_Details!B14/100*D3</f>
        <v/>
      </c>
      <c r="E4" s="7">
        <f>A_Input_Details!B14/100*E3</f>
        <v/>
      </c>
      <c r="F4" s="7">
        <f>A_Input_Details!B14/100*F3</f>
        <v/>
      </c>
      <c r="H4">
        <f>SUMIFS(C4:F4, C6:F6, "19MEE444_CO1")</f>
        <v/>
      </c>
      <c r="I4">
        <f>SUMIFS(C4:F4, C6:F6, "19MEE444_CO2")</f>
        <v/>
      </c>
      <c r="J4">
        <f>SUMIFS(C4:F4, C6:F6, "19MEE444_CO3")</f>
        <v/>
      </c>
      <c r="K4">
        <f>SUMIFS(C4:F4, C6:F6, "19MEE444_CO4")</f>
        <v/>
      </c>
      <c r="L4">
        <f>SUMIFS(C4:F4, C6:F6, "19MEE444_CO5")</f>
        <v/>
      </c>
      <c r="M4">
        <f>SUMIFS(C4:F4, C6:F6, "19MEE444_CO6")</f>
        <v/>
      </c>
      <c r="N4">
        <f>SUMIFS(C4:F4, C6:F6, "19MEE444_CO7")</f>
        <v/>
      </c>
      <c r="O4">
        <f>SUMIFS(C4:F4, C6:F6, "19MEE444_CO8")</f>
        <v/>
      </c>
    </row>
    <row r="5">
      <c r="A5" s="3" t="n"/>
      <c r="B5" s="20" t="inlineStr">
        <is>
          <t>CO</t>
        </is>
      </c>
      <c r="C5" s="7" t="n"/>
      <c r="D5" s="7" t="n"/>
      <c r="E5" s="7" t="n"/>
      <c r="F5" s="7" t="n"/>
    </row>
    <row r="6">
      <c r="A6" s="3" t="n"/>
      <c r="B6" s="20" t="inlineStr">
        <is>
          <t>Final CO</t>
        </is>
      </c>
      <c r="C6" s="3">
        <f>CONCATENATE("19MEE444_CO", C5)</f>
        <v/>
      </c>
      <c r="D6" s="3">
        <f>CONCATENATE("19MEE444_CO", D5)</f>
        <v/>
      </c>
      <c r="E6" s="3">
        <f>CONCATENATE("19MEE444_CO", E5)</f>
        <v/>
      </c>
      <c r="F6" s="3">
        <f>CONCATENATE("19MEE444_CO", F5)</f>
        <v/>
      </c>
    </row>
    <row r="7">
      <c r="A7" s="3" t="n"/>
      <c r="B7" s="20" t="inlineStr">
        <is>
          <t>BTL</t>
        </is>
      </c>
      <c r="C7" s="7" t="n"/>
      <c r="D7" s="7" t="n"/>
      <c r="E7" s="7" t="n"/>
      <c r="F7" s="7" t="n"/>
    </row>
    <row r="8">
      <c r="A8" s="3" t="n"/>
      <c r="B8" s="3" t="n"/>
      <c r="C8" s="3" t="n"/>
      <c r="D8" s="3" t="n"/>
      <c r="E8" s="3" t="n"/>
      <c r="F8" s="3" t="n"/>
    </row>
    <row r="9">
      <c r="A9" s="3" t="n"/>
      <c r="B9" s="4" t="inlineStr">
        <is>
          <t>Marks obtained</t>
        </is>
      </c>
      <c r="C9" s="3" t="n"/>
      <c r="D9" s="3" t="n"/>
      <c r="E9" s="3" t="n"/>
      <c r="F9" s="3" t="n"/>
    </row>
    <row r="10">
      <c r="A10" s="1" t="inlineStr">
        <is>
          <t>Roll No.</t>
        </is>
      </c>
      <c r="B10" s="1" t="inlineStr">
        <is>
          <t>Name</t>
        </is>
      </c>
      <c r="C10" s="4" t="inlineStr">
        <is>
          <t>Q1</t>
        </is>
      </c>
      <c r="D10" s="4" t="inlineStr">
        <is>
          <t>Q2</t>
        </is>
      </c>
      <c r="E10" s="4" t="inlineStr">
        <is>
          <t>Q3</t>
        </is>
      </c>
      <c r="F10" s="4" t="inlineStr">
        <is>
          <t>Q4</t>
        </is>
      </c>
      <c r="H10" t="inlineStr">
        <is>
          <t>CO1</t>
        </is>
      </c>
      <c r="I10" t="inlineStr">
        <is>
          <t>CO2</t>
        </is>
      </c>
      <c r="J10" t="inlineStr">
        <is>
          <t>CO3</t>
        </is>
      </c>
      <c r="K10" t="inlineStr">
        <is>
          <t>CO4</t>
        </is>
      </c>
      <c r="L10" t="inlineStr">
        <is>
          <t>CO5</t>
        </is>
      </c>
      <c r="M10" t="inlineStr">
        <is>
          <t>CO6</t>
        </is>
      </c>
      <c r="N10" t="inlineStr">
        <is>
          <t>CO7</t>
        </is>
      </c>
      <c r="O10" t="inlineStr">
        <is>
          <t>CO8</t>
        </is>
      </c>
    </row>
    <row r="11">
      <c r="A11" s="11" t="n"/>
      <c r="B11" s="11" t="n"/>
      <c r="C11" s="11" t="n"/>
      <c r="D11" s="11" t="n"/>
      <c r="E11" s="11" t="n"/>
      <c r="F11" s="11" t="n"/>
      <c r="H11">
        <f>SUMIFS(C11:F11, C6:F6, "19MEE444_CO1")</f>
        <v/>
      </c>
      <c r="I11">
        <f>SUMIFS(C11:F11, C6:F6, "19MEE444_CO2")</f>
        <v/>
      </c>
      <c r="J11">
        <f>SUMIFS(C11:F11, C6:F6, "19MEE444_CO3")</f>
        <v/>
      </c>
      <c r="K11">
        <f>SUMIFS(C11:F11, C6:F6, "19MEE444_CO4")</f>
        <v/>
      </c>
      <c r="L11">
        <f>SUMIFS(C11:F11, C6:F6, "19MEE444_CO5")</f>
        <v/>
      </c>
      <c r="M11">
        <f>SUMIFS(C11:F11, C6:F6, "19MEE444_CO6")</f>
        <v/>
      </c>
      <c r="N11">
        <f>SUMIFS(C11:F11, C6:F6, "19MEE444_CO7")</f>
        <v/>
      </c>
      <c r="O11">
        <f>SUMIFS(C11:F11, C6:F6, "19MEE444_CO8")</f>
        <v/>
      </c>
    </row>
    <row r="12">
      <c r="A12" s="11" t="n"/>
      <c r="B12" s="11" t="n"/>
      <c r="C12" s="11" t="n"/>
      <c r="D12" s="11" t="n"/>
      <c r="E12" s="11" t="n"/>
      <c r="F12" s="11" t="n"/>
      <c r="H12">
        <f>SUMIFS(C12:F12, C6:F6, "19MEE444_CO1")</f>
        <v/>
      </c>
      <c r="I12">
        <f>SUMIFS(C12:F12, C6:F6, "19MEE444_CO2")</f>
        <v/>
      </c>
      <c r="J12">
        <f>SUMIFS(C12:F12, C6:F6, "19MEE444_CO3")</f>
        <v/>
      </c>
      <c r="K12">
        <f>SUMIFS(C12:F12, C6:F6, "19MEE444_CO4")</f>
        <v/>
      </c>
      <c r="L12">
        <f>SUMIFS(C12:F12, C6:F6, "19MEE444_CO5")</f>
        <v/>
      </c>
      <c r="M12">
        <f>SUMIFS(C12:F12, C6:F6, "19MEE444_CO6")</f>
        <v/>
      </c>
      <c r="N12">
        <f>SUMIFS(C12:F12, C6:F6, "19MEE444_CO7")</f>
        <v/>
      </c>
      <c r="O12">
        <f>SUMIFS(C12:F12, C6:F6, "19MEE444_CO8")</f>
        <v/>
      </c>
    </row>
    <row r="13">
      <c r="A13" s="11" t="n"/>
      <c r="B13" s="11" t="n"/>
      <c r="C13" s="11" t="n"/>
      <c r="D13" s="11" t="n"/>
      <c r="E13" s="11" t="n"/>
      <c r="F13" s="11" t="n"/>
      <c r="H13">
        <f>SUMIFS(C13:F13, C6:F6, "19MEE444_CO1")</f>
        <v/>
      </c>
      <c r="I13">
        <f>SUMIFS(C13:F13, C6:F6, "19MEE444_CO2")</f>
        <v/>
      </c>
      <c r="J13">
        <f>SUMIFS(C13:F13, C6:F6, "19MEE444_CO3")</f>
        <v/>
      </c>
      <c r="K13">
        <f>SUMIFS(C13:F13, C6:F6, "19MEE444_CO4")</f>
        <v/>
      </c>
      <c r="L13">
        <f>SUMIFS(C13:F13, C6:F6, "19MEE444_CO5")</f>
        <v/>
      </c>
      <c r="M13">
        <f>SUMIFS(C13:F13, C6:F6, "19MEE444_CO6")</f>
        <v/>
      </c>
      <c r="N13">
        <f>SUMIFS(C13:F13, C6:F6, "19MEE444_CO7")</f>
        <v/>
      </c>
      <c r="O13">
        <f>SUMIFS(C13:F13, C6:F6, "19MEE444_CO8")</f>
        <v/>
      </c>
    </row>
    <row r="14">
      <c r="A14" s="11" t="n"/>
      <c r="B14" s="11" t="n"/>
      <c r="C14" s="11" t="n"/>
      <c r="D14" s="11" t="n"/>
      <c r="E14" s="11" t="n"/>
      <c r="F14" s="11" t="n"/>
      <c r="H14">
        <f>SUMIFS(C14:F14, C6:F6, "19MEE444_CO1")</f>
        <v/>
      </c>
      <c r="I14">
        <f>SUMIFS(C14:F14, C6:F6, "19MEE444_CO2")</f>
        <v/>
      </c>
      <c r="J14">
        <f>SUMIFS(C14:F14, C6:F6, "19MEE444_CO3")</f>
        <v/>
      </c>
      <c r="K14">
        <f>SUMIFS(C14:F14, C6:F6, "19MEE444_CO4")</f>
        <v/>
      </c>
      <c r="L14">
        <f>SUMIFS(C14:F14, C6:F6, "19MEE444_CO5")</f>
        <v/>
      </c>
      <c r="M14">
        <f>SUMIFS(C14:F14, C6:F6, "19MEE444_CO6")</f>
        <v/>
      </c>
      <c r="N14">
        <f>SUMIFS(C14:F14, C6:F6, "19MEE444_CO7")</f>
        <v/>
      </c>
      <c r="O14">
        <f>SUMIFS(C14:F14, C6:F6, "19MEE444_CO8")</f>
        <v/>
      </c>
    </row>
    <row r="15">
      <c r="A15" s="11" t="n"/>
      <c r="B15" s="11" t="n"/>
      <c r="C15" s="11" t="n"/>
      <c r="D15" s="11" t="n"/>
      <c r="E15" s="11" t="n"/>
      <c r="F15" s="11" t="n"/>
      <c r="H15">
        <f>SUMIFS(C15:F15, C6:F6, "19MEE444_CO1")</f>
        <v/>
      </c>
      <c r="I15">
        <f>SUMIFS(C15:F15, C6:F6, "19MEE444_CO2")</f>
        <v/>
      </c>
      <c r="J15">
        <f>SUMIFS(C15:F15, C6:F6, "19MEE444_CO3")</f>
        <v/>
      </c>
      <c r="K15">
        <f>SUMIFS(C15:F15, C6:F6, "19MEE444_CO4")</f>
        <v/>
      </c>
      <c r="L15">
        <f>SUMIFS(C15:F15, C6:F6, "19MEE444_CO5")</f>
        <v/>
      </c>
      <c r="M15">
        <f>SUMIFS(C15:F15, C6:F6, "19MEE444_CO6")</f>
        <v/>
      </c>
      <c r="N15">
        <f>SUMIFS(C15:F15, C6:F6, "19MEE444_CO7")</f>
        <v/>
      </c>
      <c r="O15">
        <f>SUMIFS(C15:F15, C6:F6, "19MEE444_CO8")</f>
        <v/>
      </c>
    </row>
    <row r="16">
      <c r="A16" s="11" t="n"/>
      <c r="B16" s="11" t="n"/>
      <c r="C16" s="11" t="n"/>
      <c r="D16" s="11" t="n"/>
      <c r="E16" s="11" t="n"/>
      <c r="F16" s="11" t="n"/>
      <c r="H16">
        <f>SUMIFS(C16:F16, C6:F6, "19MEE444_CO1")</f>
        <v/>
      </c>
      <c r="I16">
        <f>SUMIFS(C16:F16, C6:F6, "19MEE444_CO2")</f>
        <v/>
      </c>
      <c r="J16">
        <f>SUMIFS(C16:F16, C6:F6, "19MEE444_CO3")</f>
        <v/>
      </c>
      <c r="K16">
        <f>SUMIFS(C16:F16, C6:F6, "19MEE444_CO4")</f>
        <v/>
      </c>
      <c r="L16">
        <f>SUMIFS(C16:F16, C6:F6, "19MEE444_CO5")</f>
        <v/>
      </c>
      <c r="M16">
        <f>SUMIFS(C16:F16, C6:F6, "19MEE444_CO6")</f>
        <v/>
      </c>
      <c r="N16">
        <f>SUMIFS(C16:F16, C6:F6, "19MEE444_CO7")</f>
        <v/>
      </c>
      <c r="O16">
        <f>SUMIFS(C16:F16, C6:F6, "19MEE444_CO8")</f>
        <v/>
      </c>
    </row>
    <row r="17">
      <c r="A17" s="11" t="n"/>
      <c r="B17" s="11" t="n"/>
      <c r="C17" s="11" t="n"/>
      <c r="D17" s="11" t="n"/>
      <c r="E17" s="11" t="n"/>
      <c r="F17" s="11" t="n"/>
      <c r="H17">
        <f>SUMIFS(C17:F17, C6:F6, "19MEE444_CO1")</f>
        <v/>
      </c>
      <c r="I17">
        <f>SUMIFS(C17:F17, C6:F6, "19MEE444_CO2")</f>
        <v/>
      </c>
      <c r="J17">
        <f>SUMIFS(C17:F17, C6:F6, "19MEE444_CO3")</f>
        <v/>
      </c>
      <c r="K17">
        <f>SUMIFS(C17:F17, C6:F6, "19MEE444_CO4")</f>
        <v/>
      </c>
      <c r="L17">
        <f>SUMIFS(C17:F17, C6:F6, "19MEE444_CO5")</f>
        <v/>
      </c>
      <c r="M17">
        <f>SUMIFS(C17:F17, C6:F6, "19MEE444_CO6")</f>
        <v/>
      </c>
      <c r="N17">
        <f>SUMIFS(C17:F17, C6:F6, "19MEE444_CO7")</f>
        <v/>
      </c>
      <c r="O17">
        <f>SUMIFS(C17:F17, C6:F6, "19MEE444_CO8")</f>
        <v/>
      </c>
    </row>
    <row r="18">
      <c r="A18" s="11" t="n"/>
      <c r="B18" s="11" t="n"/>
      <c r="C18" s="11" t="n"/>
      <c r="D18" s="11" t="n"/>
      <c r="E18" s="11" t="n"/>
      <c r="F18" s="11" t="n"/>
      <c r="H18">
        <f>SUMIFS(C18:F18, C6:F6, "19MEE444_CO1")</f>
        <v/>
      </c>
      <c r="I18">
        <f>SUMIFS(C18:F18, C6:F6, "19MEE444_CO2")</f>
        <v/>
      </c>
      <c r="J18">
        <f>SUMIFS(C18:F18, C6:F6, "19MEE444_CO3")</f>
        <v/>
      </c>
      <c r="K18">
        <f>SUMIFS(C18:F18, C6:F6, "19MEE444_CO4")</f>
        <v/>
      </c>
      <c r="L18">
        <f>SUMIFS(C18:F18, C6:F6, "19MEE444_CO5")</f>
        <v/>
      </c>
      <c r="M18">
        <f>SUMIFS(C18:F18, C6:F6, "19MEE444_CO6")</f>
        <v/>
      </c>
      <c r="N18">
        <f>SUMIFS(C18:F18, C6:F6, "19MEE444_CO7")</f>
        <v/>
      </c>
      <c r="O18">
        <f>SUMIFS(C18:F18, C6:F6, "19MEE444_CO8")</f>
        <v/>
      </c>
    </row>
    <row r="19">
      <c r="A19" s="11" t="n"/>
      <c r="B19" s="11" t="n"/>
      <c r="C19" s="11" t="n"/>
      <c r="D19" s="11" t="n"/>
      <c r="E19" s="11" t="n"/>
      <c r="F19" s="11" t="n"/>
      <c r="H19">
        <f>SUMIFS(C19:F19, C6:F6, "19MEE444_CO1")</f>
        <v/>
      </c>
      <c r="I19">
        <f>SUMIFS(C19:F19, C6:F6, "19MEE444_CO2")</f>
        <v/>
      </c>
      <c r="J19">
        <f>SUMIFS(C19:F19, C6:F6, "19MEE444_CO3")</f>
        <v/>
      </c>
      <c r="K19">
        <f>SUMIFS(C19:F19, C6:F6, "19MEE444_CO4")</f>
        <v/>
      </c>
      <c r="L19">
        <f>SUMIFS(C19:F19, C6:F6, "19MEE444_CO5")</f>
        <v/>
      </c>
      <c r="M19">
        <f>SUMIFS(C19:F19, C6:F6, "19MEE444_CO6")</f>
        <v/>
      </c>
      <c r="N19">
        <f>SUMIFS(C19:F19, C6:F6, "19MEE444_CO7")</f>
        <v/>
      </c>
      <c r="O19">
        <f>SUMIFS(C19:F19, C6:F6, "19MEE444_CO8")</f>
        <v/>
      </c>
    </row>
    <row r="20">
      <c r="A20" s="11" t="n"/>
      <c r="B20" s="11" t="n"/>
      <c r="C20" s="11" t="n"/>
      <c r="D20" s="11" t="n"/>
      <c r="E20" s="11" t="n"/>
      <c r="F20" s="11" t="n"/>
      <c r="H20">
        <f>SUMIFS(C20:F20, C6:F6, "19MEE444_CO1")</f>
        <v/>
      </c>
      <c r="I20">
        <f>SUMIFS(C20:F20, C6:F6, "19MEE444_CO2")</f>
        <v/>
      </c>
      <c r="J20">
        <f>SUMIFS(C20:F20, C6:F6, "19MEE444_CO3")</f>
        <v/>
      </c>
      <c r="K20">
        <f>SUMIFS(C20:F20, C6:F6, "19MEE444_CO4")</f>
        <v/>
      </c>
      <c r="L20">
        <f>SUMIFS(C20:F20, C6:F6, "19MEE444_CO5")</f>
        <v/>
      </c>
      <c r="M20">
        <f>SUMIFS(C20:F20, C6:F6, "19MEE444_CO6")</f>
        <v/>
      </c>
      <c r="N20">
        <f>SUMIFS(C20:F20, C6:F6, "19MEE444_CO7")</f>
        <v/>
      </c>
      <c r="O20">
        <f>SUMIFS(C20:F20, C6:F6, "19MEE444_CO8")</f>
        <v/>
      </c>
    </row>
    <row r="21">
      <c r="A21" s="11" t="n"/>
      <c r="B21" s="11" t="n"/>
      <c r="C21" s="11" t="n"/>
      <c r="D21" s="11" t="n"/>
      <c r="E21" s="11" t="n"/>
      <c r="F21" s="11" t="n"/>
      <c r="H21">
        <f>SUMIFS(C21:F21, C6:F6, "19MEE444_CO1")</f>
        <v/>
      </c>
      <c r="I21">
        <f>SUMIFS(C21:F21, C6:F6, "19MEE444_CO2")</f>
        <v/>
      </c>
      <c r="J21">
        <f>SUMIFS(C21:F21, C6:F6, "19MEE444_CO3")</f>
        <v/>
      </c>
      <c r="K21">
        <f>SUMIFS(C21:F21, C6:F6, "19MEE444_CO4")</f>
        <v/>
      </c>
      <c r="L21">
        <f>SUMIFS(C21:F21, C6:F6, "19MEE444_CO5")</f>
        <v/>
      </c>
      <c r="M21">
        <f>SUMIFS(C21:F21, C6:F6, "19MEE444_CO6")</f>
        <v/>
      </c>
      <c r="N21">
        <f>SUMIFS(C21:F21, C6:F6, "19MEE444_CO7")</f>
        <v/>
      </c>
      <c r="O21">
        <f>SUMIFS(C21:F21, C6:F6, "19MEE444_CO8")</f>
        <v/>
      </c>
    </row>
    <row r="22">
      <c r="A22" s="11" t="n"/>
      <c r="B22" s="11" t="n"/>
      <c r="C22" s="11" t="n"/>
      <c r="D22" s="11" t="n"/>
      <c r="E22" s="11" t="n"/>
      <c r="F22" s="11" t="n"/>
      <c r="H22">
        <f>SUMIFS(C22:F22, C6:F6, "19MEE444_CO1")</f>
        <v/>
      </c>
      <c r="I22">
        <f>SUMIFS(C22:F22, C6:F6, "19MEE444_CO2")</f>
        <v/>
      </c>
      <c r="J22">
        <f>SUMIFS(C22:F22, C6:F6, "19MEE444_CO3")</f>
        <v/>
      </c>
      <c r="K22">
        <f>SUMIFS(C22:F22, C6:F6, "19MEE444_CO4")</f>
        <v/>
      </c>
      <c r="L22">
        <f>SUMIFS(C22:F22, C6:F6, "19MEE444_CO5")</f>
        <v/>
      </c>
      <c r="M22">
        <f>SUMIFS(C22:F22, C6:F6, "19MEE444_CO6")</f>
        <v/>
      </c>
      <c r="N22">
        <f>SUMIFS(C22:F22, C6:F6, "19MEE444_CO7")</f>
        <v/>
      </c>
      <c r="O22">
        <f>SUMIFS(C22:F22, C6:F6, "19MEE444_CO8")</f>
        <v/>
      </c>
    </row>
    <row r="23">
      <c r="A23" s="11" t="n"/>
      <c r="B23" s="11" t="n"/>
      <c r="C23" s="11" t="n"/>
      <c r="D23" s="11" t="n"/>
      <c r="E23" s="11" t="n"/>
      <c r="F23" s="11" t="n"/>
      <c r="H23">
        <f>SUMIFS(C23:F23, C6:F6, "19MEE444_CO1")</f>
        <v/>
      </c>
      <c r="I23">
        <f>SUMIFS(C23:F23, C6:F6, "19MEE444_CO2")</f>
        <v/>
      </c>
      <c r="J23">
        <f>SUMIFS(C23:F23, C6:F6, "19MEE444_CO3")</f>
        <v/>
      </c>
      <c r="K23">
        <f>SUMIFS(C23:F23, C6:F6, "19MEE444_CO4")</f>
        <v/>
      </c>
      <c r="L23">
        <f>SUMIFS(C23:F23, C6:F6, "19MEE444_CO5")</f>
        <v/>
      </c>
      <c r="M23">
        <f>SUMIFS(C23:F23, C6:F6, "19MEE444_CO6")</f>
        <v/>
      </c>
      <c r="N23">
        <f>SUMIFS(C23:F23, C6:F6, "19MEE444_CO7")</f>
        <v/>
      </c>
      <c r="O23">
        <f>SUMIFS(C23:F23, C6:F6, "19MEE444_CO8")</f>
        <v/>
      </c>
    </row>
    <row r="24">
      <c r="A24" s="11" t="n"/>
      <c r="B24" s="11" t="n"/>
      <c r="C24" s="11" t="n"/>
      <c r="D24" s="11" t="n"/>
      <c r="E24" s="11" t="n"/>
      <c r="F24" s="11" t="n"/>
      <c r="H24">
        <f>SUMIFS(C24:F24, C6:F6, "19MEE444_CO1")</f>
        <v/>
      </c>
      <c r="I24">
        <f>SUMIFS(C24:F24, C6:F6, "19MEE444_CO2")</f>
        <v/>
      </c>
      <c r="J24">
        <f>SUMIFS(C24:F24, C6:F6, "19MEE444_CO3")</f>
        <v/>
      </c>
      <c r="K24">
        <f>SUMIFS(C24:F24, C6:F6, "19MEE444_CO4")</f>
        <v/>
      </c>
      <c r="L24">
        <f>SUMIFS(C24:F24, C6:F6, "19MEE444_CO5")</f>
        <v/>
      </c>
      <c r="M24">
        <f>SUMIFS(C24:F24, C6:F6, "19MEE444_CO6")</f>
        <v/>
      </c>
      <c r="N24">
        <f>SUMIFS(C24:F24, C6:F6, "19MEE444_CO7")</f>
        <v/>
      </c>
      <c r="O24">
        <f>SUMIFS(C24:F24, C6:F6, "19MEE444_CO8")</f>
        <v/>
      </c>
    </row>
    <row r="25">
      <c r="A25" s="11" t="n"/>
      <c r="B25" s="11" t="n"/>
      <c r="C25" s="11" t="n"/>
      <c r="D25" s="11" t="n"/>
      <c r="E25" s="11" t="n"/>
      <c r="F25" s="11" t="n"/>
      <c r="H25">
        <f>SUMIFS(C25:F25, C6:F6, "19MEE444_CO1")</f>
        <v/>
      </c>
      <c r="I25">
        <f>SUMIFS(C25:F25, C6:F6, "19MEE444_CO2")</f>
        <v/>
      </c>
      <c r="J25">
        <f>SUMIFS(C25:F25, C6:F6, "19MEE444_CO3")</f>
        <v/>
      </c>
      <c r="K25">
        <f>SUMIFS(C25:F25, C6:F6, "19MEE444_CO4")</f>
        <v/>
      </c>
      <c r="L25">
        <f>SUMIFS(C25:F25, C6:F6, "19MEE444_CO5")</f>
        <v/>
      </c>
      <c r="M25">
        <f>SUMIFS(C25:F25, C6:F6, "19MEE444_CO6")</f>
        <v/>
      </c>
      <c r="N25">
        <f>SUMIFS(C25:F25, C6:F6, "19MEE444_CO7")</f>
        <v/>
      </c>
      <c r="O25">
        <f>SUMIFS(C25:F25, C6:F6, "19MEE444_CO8")</f>
        <v/>
      </c>
    </row>
    <row r="26">
      <c r="A26" s="11" t="n"/>
      <c r="B26" s="11" t="n"/>
      <c r="C26" s="11" t="n"/>
      <c r="D26" s="11" t="n"/>
      <c r="E26" s="11" t="n"/>
      <c r="F26" s="11" t="n"/>
      <c r="H26">
        <f>SUMIFS(C26:F26, C6:F6, "19MEE444_CO1")</f>
        <v/>
      </c>
      <c r="I26">
        <f>SUMIFS(C26:F26, C6:F6, "19MEE444_CO2")</f>
        <v/>
      </c>
      <c r="J26">
        <f>SUMIFS(C26:F26, C6:F6, "19MEE444_CO3")</f>
        <v/>
      </c>
      <c r="K26">
        <f>SUMIFS(C26:F26, C6:F6, "19MEE444_CO4")</f>
        <v/>
      </c>
      <c r="L26">
        <f>SUMIFS(C26:F26, C6:F6, "19MEE444_CO5")</f>
        <v/>
      </c>
      <c r="M26">
        <f>SUMIFS(C26:F26, C6:F6, "19MEE444_CO6")</f>
        <v/>
      </c>
      <c r="N26">
        <f>SUMIFS(C26:F26, C6:F6, "19MEE444_CO7")</f>
        <v/>
      </c>
      <c r="O26">
        <f>SUMIFS(C26:F26, C6:F6, "19MEE444_CO8")</f>
        <v/>
      </c>
    </row>
    <row r="27">
      <c r="A27" s="11" t="n"/>
      <c r="B27" s="11" t="n"/>
      <c r="C27" s="11" t="n"/>
      <c r="D27" s="11" t="n"/>
      <c r="E27" s="11" t="n"/>
      <c r="F27" s="11" t="n"/>
      <c r="H27">
        <f>SUMIFS(C27:F27, C6:F6, "19MEE444_CO1")</f>
        <v/>
      </c>
      <c r="I27">
        <f>SUMIFS(C27:F27, C6:F6, "19MEE444_CO2")</f>
        <v/>
      </c>
      <c r="J27">
        <f>SUMIFS(C27:F27, C6:F6, "19MEE444_CO3")</f>
        <v/>
      </c>
      <c r="K27">
        <f>SUMIFS(C27:F27, C6:F6, "19MEE444_CO4")</f>
        <v/>
      </c>
      <c r="L27">
        <f>SUMIFS(C27:F27, C6:F6, "19MEE444_CO5")</f>
        <v/>
      </c>
      <c r="M27">
        <f>SUMIFS(C27:F27, C6:F6, "19MEE444_CO6")</f>
        <v/>
      </c>
      <c r="N27">
        <f>SUMIFS(C27:F27, C6:F6, "19MEE444_CO7")</f>
        <v/>
      </c>
      <c r="O27">
        <f>SUMIFS(C27:F27, C6:F6, "19MEE444_CO8")</f>
        <v/>
      </c>
    </row>
    <row r="28">
      <c r="A28" s="11" t="n"/>
      <c r="B28" s="11" t="n"/>
      <c r="C28" s="11" t="n"/>
      <c r="D28" s="11" t="n"/>
      <c r="E28" s="11" t="n"/>
      <c r="F28" s="11" t="n"/>
      <c r="H28">
        <f>SUMIFS(C28:F28, C6:F6, "19MEE444_CO1")</f>
        <v/>
      </c>
      <c r="I28">
        <f>SUMIFS(C28:F28, C6:F6, "19MEE444_CO2")</f>
        <v/>
      </c>
      <c r="J28">
        <f>SUMIFS(C28:F28, C6:F6, "19MEE444_CO3")</f>
        <v/>
      </c>
      <c r="K28">
        <f>SUMIFS(C28:F28, C6:F6, "19MEE444_CO4")</f>
        <v/>
      </c>
      <c r="L28">
        <f>SUMIFS(C28:F28, C6:F6, "19MEE444_CO5")</f>
        <v/>
      </c>
      <c r="M28">
        <f>SUMIFS(C28:F28, C6:F6, "19MEE444_CO6")</f>
        <v/>
      </c>
      <c r="N28">
        <f>SUMIFS(C28:F28, C6:F6, "19MEE444_CO7")</f>
        <v/>
      </c>
      <c r="O28">
        <f>SUMIFS(C28:F28, C6:F6, "19MEE444_CO8")</f>
        <v/>
      </c>
    </row>
    <row r="29">
      <c r="A29" s="11" t="n"/>
      <c r="B29" s="11" t="n"/>
      <c r="C29" s="11" t="n"/>
      <c r="D29" s="11" t="n"/>
      <c r="E29" s="11" t="n"/>
      <c r="F29" s="11" t="n"/>
      <c r="H29">
        <f>SUMIFS(C29:F29, C6:F6, "19MEE444_CO1")</f>
        <v/>
      </c>
      <c r="I29">
        <f>SUMIFS(C29:F29, C6:F6, "19MEE444_CO2")</f>
        <v/>
      </c>
      <c r="J29">
        <f>SUMIFS(C29:F29, C6:F6, "19MEE444_CO3")</f>
        <v/>
      </c>
      <c r="K29">
        <f>SUMIFS(C29:F29, C6:F6, "19MEE444_CO4")</f>
        <v/>
      </c>
      <c r="L29">
        <f>SUMIFS(C29:F29, C6:F6, "19MEE444_CO5")</f>
        <v/>
      </c>
      <c r="M29">
        <f>SUMIFS(C29:F29, C6:F6, "19MEE444_CO6")</f>
        <v/>
      </c>
      <c r="N29">
        <f>SUMIFS(C29:F29, C6:F6, "19MEE444_CO7")</f>
        <v/>
      </c>
      <c r="O29">
        <f>SUMIFS(C29:F29, C6:F6, "19MEE444_CO8")</f>
        <v/>
      </c>
    </row>
    <row r="30">
      <c r="A30" s="11" t="n"/>
      <c r="B30" s="11" t="n"/>
      <c r="C30" s="11" t="n"/>
      <c r="D30" s="11" t="n"/>
      <c r="E30" s="11" t="n"/>
      <c r="F30" s="11" t="n"/>
      <c r="H30">
        <f>SUMIFS(C30:F30, C6:F6, "19MEE444_CO1")</f>
        <v/>
      </c>
      <c r="I30">
        <f>SUMIFS(C30:F30, C6:F6, "19MEE444_CO2")</f>
        <v/>
      </c>
      <c r="J30">
        <f>SUMIFS(C30:F30, C6:F6, "19MEE444_CO3")</f>
        <v/>
      </c>
      <c r="K30">
        <f>SUMIFS(C30:F30, C6:F6, "19MEE444_CO4")</f>
        <v/>
      </c>
      <c r="L30">
        <f>SUMIFS(C30:F30, C6:F6, "19MEE444_CO5")</f>
        <v/>
      </c>
      <c r="M30">
        <f>SUMIFS(C30:F30, C6:F6, "19MEE444_CO6")</f>
        <v/>
      </c>
      <c r="N30">
        <f>SUMIFS(C30:F30, C6:F6, "19MEE444_CO7")</f>
        <v/>
      </c>
      <c r="O30">
        <f>SUMIFS(C30:F30, C6:F6, "19MEE444_CO8")</f>
        <v/>
      </c>
    </row>
    <row r="31">
      <c r="A31" s="11" t="n"/>
      <c r="B31" s="11" t="n"/>
      <c r="C31" s="11" t="n"/>
      <c r="D31" s="11" t="n"/>
      <c r="E31" s="11" t="n"/>
      <c r="F31" s="11" t="n"/>
      <c r="H31">
        <f>SUMIFS(C31:F31, C6:F6, "19MEE444_CO1")</f>
        <v/>
      </c>
      <c r="I31">
        <f>SUMIFS(C31:F31, C6:F6, "19MEE444_CO2")</f>
        <v/>
      </c>
      <c r="J31">
        <f>SUMIFS(C31:F31, C6:F6, "19MEE444_CO3")</f>
        <v/>
      </c>
      <c r="K31">
        <f>SUMIFS(C31:F31, C6:F6, "19MEE444_CO4")</f>
        <v/>
      </c>
      <c r="L31">
        <f>SUMIFS(C31:F31, C6:F6, "19MEE444_CO5")</f>
        <v/>
      </c>
      <c r="M31">
        <f>SUMIFS(C31:F31, C6:F6, "19MEE444_CO6")</f>
        <v/>
      </c>
      <c r="N31">
        <f>SUMIFS(C31:F31, C6:F6, "19MEE444_CO7")</f>
        <v/>
      </c>
      <c r="O31">
        <f>SUMIFS(C31:F31, C6:F6, "19MEE444_CO8")</f>
        <v/>
      </c>
    </row>
    <row r="32">
      <c r="A32" s="11" t="n"/>
      <c r="B32" s="11" t="n"/>
      <c r="C32" s="11" t="n"/>
      <c r="D32" s="11" t="n"/>
      <c r="E32" s="11" t="n"/>
      <c r="F32" s="11" t="n"/>
      <c r="H32">
        <f>SUMIFS(C32:F32, C6:F6, "19MEE444_CO1")</f>
        <v/>
      </c>
      <c r="I32">
        <f>SUMIFS(C32:F32, C6:F6, "19MEE444_CO2")</f>
        <v/>
      </c>
      <c r="J32">
        <f>SUMIFS(C32:F32, C6:F6, "19MEE444_CO3")</f>
        <v/>
      </c>
      <c r="K32">
        <f>SUMIFS(C32:F32, C6:F6, "19MEE444_CO4")</f>
        <v/>
      </c>
      <c r="L32">
        <f>SUMIFS(C32:F32, C6:F6, "19MEE444_CO5")</f>
        <v/>
      </c>
      <c r="M32">
        <f>SUMIFS(C32:F32, C6:F6, "19MEE444_CO6")</f>
        <v/>
      </c>
      <c r="N32">
        <f>SUMIFS(C32:F32, C6:F6, "19MEE444_CO7")</f>
        <v/>
      </c>
      <c r="O32">
        <f>SUMIFS(C32:F32, C6:F6, "19MEE444_CO8")</f>
        <v/>
      </c>
    </row>
    <row r="33">
      <c r="A33" s="11" t="n"/>
      <c r="B33" s="11" t="n"/>
      <c r="C33" s="11" t="n"/>
      <c r="D33" s="11" t="n"/>
      <c r="E33" s="11" t="n"/>
      <c r="F33" s="11" t="n"/>
      <c r="H33">
        <f>SUMIFS(C33:F33, C6:F6, "19MEE444_CO1")</f>
        <v/>
      </c>
      <c r="I33">
        <f>SUMIFS(C33:F33, C6:F6, "19MEE444_CO2")</f>
        <v/>
      </c>
      <c r="J33">
        <f>SUMIFS(C33:F33, C6:F6, "19MEE444_CO3")</f>
        <v/>
      </c>
      <c r="K33">
        <f>SUMIFS(C33:F33, C6:F6, "19MEE444_CO4")</f>
        <v/>
      </c>
      <c r="L33">
        <f>SUMIFS(C33:F33, C6:F6, "19MEE444_CO5")</f>
        <v/>
      </c>
      <c r="M33">
        <f>SUMIFS(C33:F33, C6:F6, "19MEE444_CO6")</f>
        <v/>
      </c>
      <c r="N33">
        <f>SUMIFS(C33:F33, C6:F6, "19MEE444_CO7")</f>
        <v/>
      </c>
      <c r="O33">
        <f>SUMIFS(C33:F33, C6:F6, "19MEE444_CO8")</f>
        <v/>
      </c>
    </row>
    <row r="34">
      <c r="A34" s="11" t="n"/>
      <c r="B34" s="11" t="n"/>
      <c r="C34" s="11" t="n"/>
      <c r="D34" s="11" t="n"/>
      <c r="E34" s="11" t="n"/>
      <c r="F34" s="11" t="n"/>
      <c r="H34">
        <f>SUMIFS(C34:F34, C6:F6, "19MEE444_CO1")</f>
        <v/>
      </c>
      <c r="I34">
        <f>SUMIFS(C34:F34, C6:F6, "19MEE444_CO2")</f>
        <v/>
      </c>
      <c r="J34">
        <f>SUMIFS(C34:F34, C6:F6, "19MEE444_CO3")</f>
        <v/>
      </c>
      <c r="K34">
        <f>SUMIFS(C34:F34, C6:F6, "19MEE444_CO4")</f>
        <v/>
      </c>
      <c r="L34">
        <f>SUMIFS(C34:F34, C6:F6, "19MEE444_CO5")</f>
        <v/>
      </c>
      <c r="M34">
        <f>SUMIFS(C34:F34, C6:F6, "19MEE444_CO6")</f>
        <v/>
      </c>
      <c r="N34">
        <f>SUMIFS(C34:F34, C6:F6, "19MEE444_CO7")</f>
        <v/>
      </c>
      <c r="O34">
        <f>SUMIFS(C34:F34, C6:F6, "19MEE444_CO8")</f>
        <v/>
      </c>
    </row>
    <row r="35">
      <c r="A35" s="11" t="n"/>
      <c r="B35" s="11" t="n"/>
      <c r="C35" s="11" t="n"/>
      <c r="D35" s="11" t="n"/>
      <c r="E35" s="11" t="n"/>
      <c r="F35" s="11" t="n"/>
      <c r="H35">
        <f>SUMIFS(C35:F35, C6:F6, "19MEE444_CO1")</f>
        <v/>
      </c>
      <c r="I35">
        <f>SUMIFS(C35:F35, C6:F6, "19MEE444_CO2")</f>
        <v/>
      </c>
      <c r="J35">
        <f>SUMIFS(C35:F35, C6:F6, "19MEE444_CO3")</f>
        <v/>
      </c>
      <c r="K35">
        <f>SUMIFS(C35:F35, C6:F6, "19MEE444_CO4")</f>
        <v/>
      </c>
      <c r="L35">
        <f>SUMIFS(C35:F35, C6:F6, "19MEE444_CO5")</f>
        <v/>
      </c>
      <c r="M35">
        <f>SUMIFS(C35:F35, C6:F6, "19MEE444_CO6")</f>
        <v/>
      </c>
      <c r="N35">
        <f>SUMIFS(C35:F35, C6:F6, "19MEE444_CO7")</f>
        <v/>
      </c>
      <c r="O35">
        <f>SUMIFS(C35:F35, C6:F6, "19MEE444_CO8")</f>
        <v/>
      </c>
    </row>
    <row r="36">
      <c r="A36" s="11" t="n"/>
      <c r="B36" s="11" t="n"/>
      <c r="C36" s="11" t="n"/>
      <c r="D36" s="11" t="n"/>
      <c r="E36" s="11" t="n"/>
      <c r="F36" s="11" t="n"/>
      <c r="H36">
        <f>SUMIFS(C36:F36, C6:F6, "19MEE444_CO1")</f>
        <v/>
      </c>
      <c r="I36">
        <f>SUMIFS(C36:F36, C6:F6, "19MEE444_CO2")</f>
        <v/>
      </c>
      <c r="J36">
        <f>SUMIFS(C36:F36, C6:F6, "19MEE444_CO3")</f>
        <v/>
      </c>
      <c r="K36">
        <f>SUMIFS(C36:F36, C6:F6, "19MEE444_CO4")</f>
        <v/>
      </c>
      <c r="L36">
        <f>SUMIFS(C36:F36, C6:F6, "19MEE444_CO5")</f>
        <v/>
      </c>
      <c r="M36">
        <f>SUMIFS(C36:F36, C6:F6, "19MEE444_CO6")</f>
        <v/>
      </c>
      <c r="N36">
        <f>SUMIFS(C36:F36, C6:F6, "19MEE444_CO7")</f>
        <v/>
      </c>
      <c r="O36">
        <f>SUMIFS(C36:F36, C6:F6, "19MEE444_CO8")</f>
        <v/>
      </c>
    </row>
    <row r="37">
      <c r="A37" s="11" t="n"/>
      <c r="B37" s="11" t="n"/>
      <c r="C37" s="11" t="n"/>
      <c r="D37" s="11" t="n"/>
      <c r="E37" s="11" t="n"/>
      <c r="F37" s="11" t="n"/>
      <c r="H37">
        <f>SUMIFS(C37:F37, C6:F6, "19MEE444_CO1")</f>
        <v/>
      </c>
      <c r="I37">
        <f>SUMIFS(C37:F37, C6:F6, "19MEE444_CO2")</f>
        <v/>
      </c>
      <c r="J37">
        <f>SUMIFS(C37:F37, C6:F6, "19MEE444_CO3")</f>
        <v/>
      </c>
      <c r="K37">
        <f>SUMIFS(C37:F37, C6:F6, "19MEE444_CO4")</f>
        <v/>
      </c>
      <c r="L37">
        <f>SUMIFS(C37:F37, C6:F6, "19MEE444_CO5")</f>
        <v/>
      </c>
      <c r="M37">
        <f>SUMIFS(C37:F37, C6:F6, "19MEE444_CO6")</f>
        <v/>
      </c>
      <c r="N37">
        <f>SUMIFS(C37:F37, C6:F6, "19MEE444_CO7")</f>
        <v/>
      </c>
      <c r="O37">
        <f>SUMIFS(C37:F37, C6:F6, "19MEE444_CO8")</f>
        <v/>
      </c>
    </row>
    <row r="38">
      <c r="A38" s="11" t="n"/>
      <c r="B38" s="11" t="n"/>
      <c r="C38" s="11" t="n"/>
      <c r="D38" s="11" t="n"/>
      <c r="E38" s="11" t="n"/>
      <c r="F38" s="11" t="n"/>
      <c r="H38">
        <f>SUMIFS(C38:F38, C6:F6, "19MEE444_CO1")</f>
        <v/>
      </c>
      <c r="I38">
        <f>SUMIFS(C38:F38, C6:F6, "19MEE444_CO2")</f>
        <v/>
      </c>
      <c r="J38">
        <f>SUMIFS(C38:F38, C6:F6, "19MEE444_CO3")</f>
        <v/>
      </c>
      <c r="K38">
        <f>SUMIFS(C38:F38, C6:F6, "19MEE444_CO4")</f>
        <v/>
      </c>
      <c r="L38">
        <f>SUMIFS(C38:F38, C6:F6, "19MEE444_CO5")</f>
        <v/>
      </c>
      <c r="M38">
        <f>SUMIFS(C38:F38, C6:F6, "19MEE444_CO6")</f>
        <v/>
      </c>
      <c r="N38">
        <f>SUMIFS(C38:F38, C6:F6, "19MEE444_CO7")</f>
        <v/>
      </c>
      <c r="O38">
        <f>SUMIFS(C38:F38, C6:F6, "19MEE444_CO8")</f>
        <v/>
      </c>
    </row>
    <row r="39">
      <c r="A39" s="11" t="n"/>
      <c r="B39" s="11" t="n"/>
      <c r="C39" s="11" t="n"/>
      <c r="D39" s="11" t="n"/>
      <c r="E39" s="11" t="n"/>
      <c r="F39" s="11" t="n"/>
      <c r="H39">
        <f>SUMIFS(C39:F39, C6:F6, "19MEE444_CO1")</f>
        <v/>
      </c>
      <c r="I39">
        <f>SUMIFS(C39:F39, C6:F6, "19MEE444_CO2")</f>
        <v/>
      </c>
      <c r="J39">
        <f>SUMIFS(C39:F39, C6:F6, "19MEE444_CO3")</f>
        <v/>
      </c>
      <c r="K39">
        <f>SUMIFS(C39:F39, C6:F6, "19MEE444_CO4")</f>
        <v/>
      </c>
      <c r="L39">
        <f>SUMIFS(C39:F39, C6:F6, "19MEE444_CO5")</f>
        <v/>
      </c>
      <c r="M39">
        <f>SUMIFS(C39:F39, C6:F6, "19MEE444_CO6")</f>
        <v/>
      </c>
      <c r="N39">
        <f>SUMIFS(C39:F39, C6:F6, "19MEE444_CO7")</f>
        <v/>
      </c>
      <c r="O39">
        <f>SUMIFS(C39:F39, C6:F6, "19MEE444_CO8")</f>
        <v/>
      </c>
    </row>
    <row r="40">
      <c r="A40" s="11" t="n"/>
      <c r="B40" s="11" t="n"/>
      <c r="C40" s="11" t="n"/>
      <c r="D40" s="11" t="n"/>
      <c r="E40" s="11" t="n"/>
      <c r="F40" s="11" t="n"/>
      <c r="H40">
        <f>SUMIFS(C40:F40, C6:F6, "19MEE444_CO1")</f>
        <v/>
      </c>
      <c r="I40">
        <f>SUMIFS(C40:F40, C6:F6, "19MEE444_CO2")</f>
        <v/>
      </c>
      <c r="J40">
        <f>SUMIFS(C40:F40, C6:F6, "19MEE444_CO3")</f>
        <v/>
      </c>
      <c r="K40">
        <f>SUMIFS(C40:F40, C6:F6, "19MEE444_CO4")</f>
        <v/>
      </c>
      <c r="L40">
        <f>SUMIFS(C40:F40, C6:F6, "19MEE444_CO5")</f>
        <v/>
      </c>
      <c r="M40">
        <f>SUMIFS(C40:F40, C6:F6, "19MEE444_CO6")</f>
        <v/>
      </c>
      <c r="N40">
        <f>SUMIFS(C40:F40, C6:F6, "19MEE444_CO7")</f>
        <v/>
      </c>
      <c r="O40">
        <f>SUMIFS(C40:F40, C6:F6, "19MEE444_CO8")</f>
        <v/>
      </c>
    </row>
    <row r="41">
      <c r="A41" s="11" t="n"/>
      <c r="B41" s="11" t="n"/>
      <c r="C41" s="11" t="n"/>
      <c r="D41" s="11" t="n"/>
      <c r="E41" s="11" t="n"/>
      <c r="F41" s="11" t="n"/>
      <c r="H41">
        <f>SUMIFS(C41:F41, C6:F6, "19MEE444_CO1")</f>
        <v/>
      </c>
      <c r="I41">
        <f>SUMIFS(C41:F41, C6:F6, "19MEE444_CO2")</f>
        <v/>
      </c>
      <c r="J41">
        <f>SUMIFS(C41:F41, C6:F6, "19MEE444_CO3")</f>
        <v/>
      </c>
      <c r="K41">
        <f>SUMIFS(C41:F41, C6:F6, "19MEE444_CO4")</f>
        <v/>
      </c>
      <c r="L41">
        <f>SUMIFS(C41:F41, C6:F6, "19MEE444_CO5")</f>
        <v/>
      </c>
      <c r="M41">
        <f>SUMIFS(C41:F41, C6:F6, "19MEE444_CO6")</f>
        <v/>
      </c>
      <c r="N41">
        <f>SUMIFS(C41:F41, C6:F6, "19MEE444_CO7")</f>
        <v/>
      </c>
      <c r="O41">
        <f>SUMIFS(C41:F41, C6:F6, "19MEE444_CO8")</f>
        <v/>
      </c>
    </row>
    <row r="42">
      <c r="A42" s="11" t="n"/>
      <c r="B42" s="11" t="n"/>
      <c r="C42" s="11" t="n"/>
      <c r="D42" s="11" t="n"/>
      <c r="E42" s="11" t="n"/>
      <c r="F42" s="11" t="n"/>
      <c r="H42">
        <f>SUMIFS(C42:F42, C6:F6, "19MEE444_CO1")</f>
        <v/>
      </c>
      <c r="I42">
        <f>SUMIFS(C42:F42, C6:F6, "19MEE444_CO2")</f>
        <v/>
      </c>
      <c r="J42">
        <f>SUMIFS(C42:F42, C6:F6, "19MEE444_CO3")</f>
        <v/>
      </c>
      <c r="K42">
        <f>SUMIFS(C42:F42, C6:F6, "19MEE444_CO4")</f>
        <v/>
      </c>
      <c r="L42">
        <f>SUMIFS(C42:F42, C6:F6, "19MEE444_CO5")</f>
        <v/>
      </c>
      <c r="M42">
        <f>SUMIFS(C42:F42, C6:F6, "19MEE444_CO6")</f>
        <v/>
      </c>
      <c r="N42">
        <f>SUMIFS(C42:F42, C6:F6, "19MEE444_CO7")</f>
        <v/>
      </c>
      <c r="O42">
        <f>SUMIFS(C42:F42, C6:F6, "19MEE444_CO8")</f>
        <v/>
      </c>
    </row>
    <row r="43">
      <c r="A43" s="11" t="n"/>
      <c r="B43" s="11" t="n"/>
      <c r="C43" s="11" t="n"/>
      <c r="D43" s="11" t="n"/>
      <c r="E43" s="11" t="n"/>
      <c r="F43" s="11" t="n"/>
      <c r="H43">
        <f>SUMIFS(C43:F43, C6:F6, "19MEE444_CO1")</f>
        <v/>
      </c>
      <c r="I43">
        <f>SUMIFS(C43:F43, C6:F6, "19MEE444_CO2")</f>
        <v/>
      </c>
      <c r="J43">
        <f>SUMIFS(C43:F43, C6:F6, "19MEE444_CO3")</f>
        <v/>
      </c>
      <c r="K43">
        <f>SUMIFS(C43:F43, C6:F6, "19MEE444_CO4")</f>
        <v/>
      </c>
      <c r="L43">
        <f>SUMIFS(C43:F43, C6:F6, "19MEE444_CO5")</f>
        <v/>
      </c>
      <c r="M43">
        <f>SUMIFS(C43:F43, C6:F6, "19MEE444_CO6")</f>
        <v/>
      </c>
      <c r="N43">
        <f>SUMIFS(C43:F43, C6:F6, "19MEE444_CO7")</f>
        <v/>
      </c>
      <c r="O43">
        <f>SUMIFS(C43:F43, C6:F6, "19MEE444_CO8")</f>
        <v/>
      </c>
    </row>
    <row r="44">
      <c r="A44" s="11" t="n"/>
      <c r="B44" s="11" t="n"/>
      <c r="C44" s="11" t="n"/>
      <c r="D44" s="11" t="n"/>
      <c r="E44" s="11" t="n"/>
      <c r="F44" s="11" t="n"/>
      <c r="H44">
        <f>SUMIFS(C44:F44, C6:F6, "19MEE444_CO1")</f>
        <v/>
      </c>
      <c r="I44">
        <f>SUMIFS(C44:F44, C6:F6, "19MEE444_CO2")</f>
        <v/>
      </c>
      <c r="J44">
        <f>SUMIFS(C44:F44, C6:F6, "19MEE444_CO3")</f>
        <v/>
      </c>
      <c r="K44">
        <f>SUMIFS(C44:F44, C6:F6, "19MEE444_CO4")</f>
        <v/>
      </c>
      <c r="L44">
        <f>SUMIFS(C44:F44, C6:F6, "19MEE444_CO5")</f>
        <v/>
      </c>
      <c r="M44">
        <f>SUMIFS(C44:F44, C6:F6, "19MEE444_CO6")</f>
        <v/>
      </c>
      <c r="N44">
        <f>SUMIFS(C44:F44, C6:F6, "19MEE444_CO7")</f>
        <v/>
      </c>
      <c r="O44">
        <f>SUMIFS(C44:F44, C6:F6, "19MEE444_CO8")</f>
        <v/>
      </c>
    </row>
    <row r="45">
      <c r="A45" s="11" t="n"/>
      <c r="B45" s="11" t="n"/>
      <c r="C45" s="11" t="n"/>
      <c r="D45" s="11" t="n"/>
      <c r="E45" s="11" t="n"/>
      <c r="F45" s="11" t="n"/>
      <c r="H45">
        <f>SUMIFS(C45:F45, C6:F6, "19MEE444_CO1")</f>
        <v/>
      </c>
      <c r="I45">
        <f>SUMIFS(C45:F45, C6:F6, "19MEE444_CO2")</f>
        <v/>
      </c>
      <c r="J45">
        <f>SUMIFS(C45:F45, C6:F6, "19MEE444_CO3")</f>
        <v/>
      </c>
      <c r="K45">
        <f>SUMIFS(C45:F45, C6:F6, "19MEE444_CO4")</f>
        <v/>
      </c>
      <c r="L45">
        <f>SUMIFS(C45:F45, C6:F6, "19MEE444_CO5")</f>
        <v/>
      </c>
      <c r="M45">
        <f>SUMIFS(C45:F45, C6:F6, "19MEE444_CO6")</f>
        <v/>
      </c>
      <c r="N45">
        <f>SUMIFS(C45:F45, C6:F6, "19MEE444_CO7")</f>
        <v/>
      </c>
      <c r="O45">
        <f>SUMIFS(C45:F45, C6:F6, "19MEE444_CO8")</f>
        <v/>
      </c>
    </row>
    <row r="46">
      <c r="A46" s="11" t="n"/>
      <c r="B46" s="11" t="n"/>
      <c r="C46" s="11" t="n"/>
      <c r="D46" s="11" t="n"/>
      <c r="E46" s="11" t="n"/>
      <c r="F46" s="11" t="n"/>
      <c r="H46">
        <f>SUMIFS(C46:F46, C6:F6, "19MEE444_CO1")</f>
        <v/>
      </c>
      <c r="I46">
        <f>SUMIFS(C46:F46, C6:F6, "19MEE444_CO2")</f>
        <v/>
      </c>
      <c r="J46">
        <f>SUMIFS(C46:F46, C6:F6, "19MEE444_CO3")</f>
        <v/>
      </c>
      <c r="K46">
        <f>SUMIFS(C46:F46, C6:F6, "19MEE444_CO4")</f>
        <v/>
      </c>
      <c r="L46">
        <f>SUMIFS(C46:F46, C6:F6, "19MEE444_CO5")</f>
        <v/>
      </c>
      <c r="M46">
        <f>SUMIFS(C46:F46, C6:F6, "19MEE444_CO6")</f>
        <v/>
      </c>
      <c r="N46">
        <f>SUMIFS(C46:F46, C6:F6, "19MEE444_CO7")</f>
        <v/>
      </c>
      <c r="O46">
        <f>SUMIFS(C46:F46, C6:F6, "19MEE444_CO8")</f>
        <v/>
      </c>
    </row>
    <row r="47">
      <c r="A47" s="11" t="n"/>
      <c r="B47" s="11" t="n"/>
      <c r="C47" s="11" t="n"/>
      <c r="D47" s="11" t="n"/>
      <c r="E47" s="11" t="n"/>
      <c r="F47" s="11" t="n"/>
      <c r="H47">
        <f>SUMIFS(C47:F47, C6:F6, "19MEE444_CO1")</f>
        <v/>
      </c>
      <c r="I47">
        <f>SUMIFS(C47:F47, C6:F6, "19MEE444_CO2")</f>
        <v/>
      </c>
      <c r="J47">
        <f>SUMIFS(C47:F47, C6:F6, "19MEE444_CO3")</f>
        <v/>
      </c>
      <c r="K47">
        <f>SUMIFS(C47:F47, C6:F6, "19MEE444_CO4")</f>
        <v/>
      </c>
      <c r="L47">
        <f>SUMIFS(C47:F47, C6:F6, "19MEE444_CO5")</f>
        <v/>
      </c>
      <c r="M47">
        <f>SUMIFS(C47:F47, C6:F6, "19MEE444_CO6")</f>
        <v/>
      </c>
      <c r="N47">
        <f>SUMIFS(C47:F47, C6:F6, "19MEE444_CO7")</f>
        <v/>
      </c>
      <c r="O47">
        <f>SUMIFS(C47:F47, C6:F6, "19MEE444_CO8")</f>
        <v/>
      </c>
    </row>
    <row r="48">
      <c r="A48" s="11" t="n"/>
      <c r="B48" s="11" t="n"/>
      <c r="C48" s="11" t="n"/>
      <c r="D48" s="11" t="n"/>
      <c r="E48" s="11" t="n"/>
      <c r="F48" s="11" t="n"/>
      <c r="H48">
        <f>SUMIFS(C48:F48, C6:F6, "19MEE444_CO1")</f>
        <v/>
      </c>
      <c r="I48">
        <f>SUMIFS(C48:F48, C6:F6, "19MEE444_CO2")</f>
        <v/>
      </c>
      <c r="J48">
        <f>SUMIFS(C48:F48, C6:F6, "19MEE444_CO3")</f>
        <v/>
      </c>
      <c r="K48">
        <f>SUMIFS(C48:F48, C6:F6, "19MEE444_CO4")</f>
        <v/>
      </c>
      <c r="L48">
        <f>SUMIFS(C48:F48, C6:F6, "19MEE444_CO5")</f>
        <v/>
      </c>
      <c r="M48">
        <f>SUMIFS(C48:F48, C6:F6, "19MEE444_CO6")</f>
        <v/>
      </c>
      <c r="N48">
        <f>SUMIFS(C48:F48, C6:F6, "19MEE444_CO7")</f>
        <v/>
      </c>
      <c r="O48">
        <f>SUMIFS(C48:F48, C6:F6, "19MEE444_CO8")</f>
        <v/>
      </c>
    </row>
    <row r="49">
      <c r="A49" s="11" t="n"/>
      <c r="B49" s="11" t="n"/>
      <c r="C49" s="11" t="n"/>
      <c r="D49" s="11" t="n"/>
      <c r="E49" s="11" t="n"/>
      <c r="F49" s="11" t="n"/>
      <c r="H49">
        <f>SUMIFS(C49:F49, C6:F6, "19MEE444_CO1")</f>
        <v/>
      </c>
      <c r="I49">
        <f>SUMIFS(C49:F49, C6:F6, "19MEE444_CO2")</f>
        <v/>
      </c>
      <c r="J49">
        <f>SUMIFS(C49:F49, C6:F6, "19MEE444_CO3")</f>
        <v/>
      </c>
      <c r="K49">
        <f>SUMIFS(C49:F49, C6:F6, "19MEE444_CO4")</f>
        <v/>
      </c>
      <c r="L49">
        <f>SUMIFS(C49:F49, C6:F6, "19MEE444_CO5")</f>
        <v/>
      </c>
      <c r="M49">
        <f>SUMIFS(C49:F49, C6:F6, "19MEE444_CO6")</f>
        <v/>
      </c>
      <c r="N49">
        <f>SUMIFS(C49:F49, C6:F6, "19MEE444_CO7")</f>
        <v/>
      </c>
      <c r="O49">
        <f>SUMIFS(C49:F49, C6:F6, "19MEE444_CO8")</f>
        <v/>
      </c>
    </row>
    <row r="50">
      <c r="A50" s="11" t="n"/>
      <c r="B50" s="11" t="n"/>
      <c r="C50" s="11" t="n"/>
      <c r="D50" s="11" t="n"/>
      <c r="E50" s="11" t="n"/>
      <c r="F50" s="11" t="n"/>
      <c r="H50">
        <f>SUMIFS(C50:F50, C6:F6, "19MEE444_CO1")</f>
        <v/>
      </c>
      <c r="I50">
        <f>SUMIFS(C50:F50, C6:F6, "19MEE444_CO2")</f>
        <v/>
      </c>
      <c r="J50">
        <f>SUMIFS(C50:F50, C6:F6, "19MEE444_CO3")</f>
        <v/>
      </c>
      <c r="K50">
        <f>SUMIFS(C50:F50, C6:F6, "19MEE444_CO4")</f>
        <v/>
      </c>
      <c r="L50">
        <f>SUMIFS(C50:F50, C6:F6, "19MEE444_CO5")</f>
        <v/>
      </c>
      <c r="M50">
        <f>SUMIFS(C50:F50, C6:F6, "19MEE444_CO6")</f>
        <v/>
      </c>
      <c r="N50">
        <f>SUMIFS(C50:F50, C6:F6, "19MEE444_CO7")</f>
        <v/>
      </c>
      <c r="O50">
        <f>SUMIFS(C50:F50, C6:F6, "19MEE444_CO8")</f>
        <v/>
      </c>
    </row>
    <row r="51">
      <c r="A51" s="11" t="n"/>
      <c r="B51" s="11" t="n"/>
      <c r="C51" s="11" t="n"/>
      <c r="D51" s="11" t="n"/>
      <c r="E51" s="11" t="n"/>
      <c r="F51" s="11" t="n"/>
      <c r="H51">
        <f>SUMIFS(C51:F51, C6:F6, "19MEE444_CO1")</f>
        <v/>
      </c>
      <c r="I51">
        <f>SUMIFS(C51:F51, C6:F6, "19MEE444_CO2")</f>
        <v/>
      </c>
      <c r="J51">
        <f>SUMIFS(C51:F51, C6:F6, "19MEE444_CO3")</f>
        <v/>
      </c>
      <c r="K51">
        <f>SUMIFS(C51:F51, C6:F6, "19MEE444_CO4")</f>
        <v/>
      </c>
      <c r="L51">
        <f>SUMIFS(C51:F51, C6:F6, "19MEE444_CO5")</f>
        <v/>
      </c>
      <c r="M51">
        <f>SUMIFS(C51:F51, C6:F6, "19MEE444_CO6")</f>
        <v/>
      </c>
      <c r="N51">
        <f>SUMIFS(C51:F51, C6:F6, "19MEE444_CO7")</f>
        <v/>
      </c>
      <c r="O51">
        <f>SUMIFS(C51:F51, C6:F6, "19MEE444_CO8")</f>
        <v/>
      </c>
    </row>
    <row r="52">
      <c r="A52" s="11" t="n"/>
      <c r="B52" s="11" t="n"/>
      <c r="C52" s="11" t="n"/>
      <c r="D52" s="11" t="n"/>
      <c r="E52" s="11" t="n"/>
      <c r="F52" s="11" t="n"/>
      <c r="H52">
        <f>SUMIFS(C52:F52, C6:F6, "19MEE444_CO1")</f>
        <v/>
      </c>
      <c r="I52">
        <f>SUMIFS(C52:F52, C6:F6, "19MEE444_CO2")</f>
        <v/>
      </c>
      <c r="J52">
        <f>SUMIFS(C52:F52, C6:F6, "19MEE444_CO3")</f>
        <v/>
      </c>
      <c r="K52">
        <f>SUMIFS(C52:F52, C6:F6, "19MEE444_CO4")</f>
        <v/>
      </c>
      <c r="L52">
        <f>SUMIFS(C52:F52, C6:F6, "19MEE444_CO5")</f>
        <v/>
      </c>
      <c r="M52">
        <f>SUMIFS(C52:F52, C6:F6, "19MEE444_CO6")</f>
        <v/>
      </c>
      <c r="N52">
        <f>SUMIFS(C52:F52, C6:F6, "19MEE444_CO7")</f>
        <v/>
      </c>
      <c r="O52">
        <f>SUMIFS(C52:F52, C6:F6, "19MEE444_CO8")</f>
        <v/>
      </c>
    </row>
    <row r="53">
      <c r="A53" s="11" t="n"/>
      <c r="B53" s="11" t="n"/>
      <c r="C53" s="11" t="n"/>
      <c r="D53" s="11" t="n"/>
      <c r="E53" s="11" t="n"/>
      <c r="F53" s="11" t="n"/>
      <c r="H53">
        <f>SUMIFS(C53:F53, C6:F6, "19MEE444_CO1")</f>
        <v/>
      </c>
      <c r="I53">
        <f>SUMIFS(C53:F53, C6:F6, "19MEE444_CO2")</f>
        <v/>
      </c>
      <c r="J53">
        <f>SUMIFS(C53:F53, C6:F6, "19MEE444_CO3")</f>
        <v/>
      </c>
      <c r="K53">
        <f>SUMIFS(C53:F53, C6:F6, "19MEE444_CO4")</f>
        <v/>
      </c>
      <c r="L53">
        <f>SUMIFS(C53:F53, C6:F6, "19MEE444_CO5")</f>
        <v/>
      </c>
      <c r="M53">
        <f>SUMIFS(C53:F53, C6:F6, "19MEE444_CO6")</f>
        <v/>
      </c>
      <c r="N53">
        <f>SUMIFS(C53:F53, C6:F6, "19MEE444_CO7")</f>
        <v/>
      </c>
      <c r="O53">
        <f>SUMIFS(C53:F53, C6:F6, "19MEE444_CO8")</f>
        <v/>
      </c>
    </row>
    <row r="54">
      <c r="A54" s="11" t="n"/>
      <c r="B54" s="11" t="n"/>
      <c r="C54" s="11" t="n"/>
      <c r="D54" s="11" t="n"/>
      <c r="E54" s="11" t="n"/>
      <c r="F54" s="11" t="n"/>
      <c r="H54">
        <f>SUMIFS(C54:F54, C6:F6, "19MEE444_CO1")</f>
        <v/>
      </c>
      <c r="I54">
        <f>SUMIFS(C54:F54, C6:F6, "19MEE444_CO2")</f>
        <v/>
      </c>
      <c r="J54">
        <f>SUMIFS(C54:F54, C6:F6, "19MEE444_CO3")</f>
        <v/>
      </c>
      <c r="K54">
        <f>SUMIFS(C54:F54, C6:F6, "19MEE444_CO4")</f>
        <v/>
      </c>
      <c r="L54">
        <f>SUMIFS(C54:F54, C6:F6, "19MEE444_CO5")</f>
        <v/>
      </c>
      <c r="M54">
        <f>SUMIFS(C54:F54, C6:F6, "19MEE444_CO6")</f>
        <v/>
      </c>
      <c r="N54">
        <f>SUMIFS(C54:F54, C6:F6, "19MEE444_CO7")</f>
        <v/>
      </c>
      <c r="O54">
        <f>SUMIFS(C54:F54, C6:F6, "19MEE444_CO8")</f>
        <v/>
      </c>
    </row>
    <row r="55">
      <c r="A55" s="11" t="n"/>
      <c r="B55" s="11" t="n"/>
      <c r="C55" s="11" t="n"/>
      <c r="D55" s="11" t="n"/>
      <c r="E55" s="11" t="n"/>
      <c r="F55" s="11" t="n"/>
      <c r="H55">
        <f>SUMIFS(C55:F55, C6:F6, "19MEE444_CO1")</f>
        <v/>
      </c>
      <c r="I55">
        <f>SUMIFS(C55:F55, C6:F6, "19MEE444_CO2")</f>
        <v/>
      </c>
      <c r="J55">
        <f>SUMIFS(C55:F55, C6:F6, "19MEE444_CO3")</f>
        <v/>
      </c>
      <c r="K55">
        <f>SUMIFS(C55:F55, C6:F6, "19MEE444_CO4")</f>
        <v/>
      </c>
      <c r="L55">
        <f>SUMIFS(C55:F55, C6:F6, "19MEE444_CO5")</f>
        <v/>
      </c>
      <c r="M55">
        <f>SUMIFS(C55:F55, C6:F6, "19MEE444_CO6")</f>
        <v/>
      </c>
      <c r="N55">
        <f>SUMIFS(C55:F55, C6:F6, "19MEE444_CO7")</f>
        <v/>
      </c>
      <c r="O55">
        <f>SUMIFS(C55:F55, C6:F6, "19MEE444_CO8")</f>
        <v/>
      </c>
    </row>
    <row r="56">
      <c r="A56" s="11" t="n"/>
      <c r="B56" s="11" t="n"/>
      <c r="C56" s="11" t="n"/>
      <c r="D56" s="11" t="n"/>
      <c r="E56" s="11" t="n"/>
      <c r="F56" s="11" t="n"/>
      <c r="H56">
        <f>SUMIFS(C56:F56, C6:F6, "19MEE444_CO1")</f>
        <v/>
      </c>
      <c r="I56">
        <f>SUMIFS(C56:F56, C6:F6, "19MEE444_CO2")</f>
        <v/>
      </c>
      <c r="J56">
        <f>SUMIFS(C56:F56, C6:F6, "19MEE444_CO3")</f>
        <v/>
      </c>
      <c r="K56">
        <f>SUMIFS(C56:F56, C6:F6, "19MEE444_CO4")</f>
        <v/>
      </c>
      <c r="L56">
        <f>SUMIFS(C56:F56, C6:F6, "19MEE444_CO5")</f>
        <v/>
      </c>
      <c r="M56">
        <f>SUMIFS(C56:F56, C6:F6, "19MEE444_CO6")</f>
        <v/>
      </c>
      <c r="N56">
        <f>SUMIFS(C56:F56, C6:F6, "19MEE444_CO7")</f>
        <v/>
      </c>
      <c r="O56">
        <f>SUMIFS(C56:F56, C6:F6, "19MEE444_CO8")</f>
        <v/>
      </c>
    </row>
    <row r="57">
      <c r="A57" s="11" t="n"/>
      <c r="B57" s="11" t="n"/>
      <c r="C57" s="11" t="n"/>
      <c r="D57" s="11" t="n"/>
      <c r="E57" s="11" t="n"/>
      <c r="F57" s="11" t="n"/>
      <c r="H57">
        <f>SUMIFS(C57:F57, C6:F6, "19MEE444_CO1")</f>
        <v/>
      </c>
      <c r="I57">
        <f>SUMIFS(C57:F57, C6:F6, "19MEE444_CO2")</f>
        <v/>
      </c>
      <c r="J57">
        <f>SUMIFS(C57:F57, C6:F6, "19MEE444_CO3")</f>
        <v/>
      </c>
      <c r="K57">
        <f>SUMIFS(C57:F57, C6:F6, "19MEE444_CO4")</f>
        <v/>
      </c>
      <c r="L57">
        <f>SUMIFS(C57:F57, C6:F6, "19MEE444_CO5")</f>
        <v/>
      </c>
      <c r="M57">
        <f>SUMIFS(C57:F57, C6:F6, "19MEE444_CO6")</f>
        <v/>
      </c>
      <c r="N57">
        <f>SUMIFS(C57:F57, C6:F6, "19MEE444_CO7")</f>
        <v/>
      </c>
      <c r="O57">
        <f>SUMIFS(C57:F57, C6:F6, "19MEE444_CO8")</f>
        <v/>
      </c>
    </row>
    <row r="60">
      <c r="A60" s="21" t="inlineStr">
        <is>
          <t>Colour Code</t>
        </is>
      </c>
      <c r="B60" s="21" t="inlineStr">
        <is>
          <t>Meaning</t>
        </is>
      </c>
      <c r="C60" s="22" t="n"/>
    </row>
    <row r="61">
      <c r="A61" s="23" t="inlineStr">
        <is>
          <t>Pink fill</t>
        </is>
      </c>
      <c r="B61" s="23" t="inlineStr">
        <is>
          <t>Empty cell</t>
        </is>
      </c>
      <c r="C61" s="22" t="n"/>
    </row>
    <row r="62">
      <c r="A62" s="24" t="inlineStr">
        <is>
          <t>Red fill</t>
        </is>
      </c>
      <c r="B62" s="24" t="inlineStr">
        <is>
          <t>Cell value greater than expected</t>
        </is>
      </c>
      <c r="C62" s="22" t="n"/>
    </row>
    <row r="63">
      <c r="A63" s="25" t="inlineStr">
        <is>
          <t>Yellow fill</t>
        </is>
      </c>
      <c r="B63" s="25" t="inlineStr">
        <is>
          <t>All cells values in column below threshold</t>
        </is>
      </c>
      <c r="C63" s="22" t="n"/>
    </row>
    <row r="64">
      <c r="A64" s="26" t="inlineStr">
        <is>
          <t>Blue fill</t>
        </is>
      </c>
      <c r="B64" s="26" t="inlineStr">
        <is>
          <t>Header cell (ignore)</t>
        </is>
      </c>
      <c r="C64"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62:C62"/>
    <mergeCell ref="B64:C64"/>
    <mergeCell ref="B61:C61"/>
    <mergeCell ref="B60:C60"/>
    <mergeCell ref="B1:F1"/>
    <mergeCell ref="B63:C63"/>
    <mergeCell ref="B9:F9"/>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8</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8</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8</formula>
    </cfRule>
  </conditionalFormatting>
  <conditionalFormatting sqref="E7">
    <cfRule type="cellIs" priority="12" operator="greaterThan" dxfId="1" stopIfTrue="1">
      <formula>100</formula>
    </cfRule>
  </conditionalFormatting>
  <conditionalFormatting sqref="F3">
    <cfRule type="cellIs" priority="13" operator="greaterThan" dxfId="1" stopIfTrue="1">
      <formula>100</formula>
    </cfRule>
  </conditionalFormatting>
  <conditionalFormatting sqref="F4">
    <cfRule type="cellIs" priority="14" operator="greaterThan" dxfId="1" stopIfTrue="1">
      <formula>F3</formula>
    </cfRule>
  </conditionalFormatting>
  <conditionalFormatting sqref="F5">
    <cfRule type="cellIs" priority="15" operator="greaterThan" dxfId="1" stopIfTrue="1">
      <formula>8</formula>
    </cfRule>
  </conditionalFormatting>
  <conditionalFormatting sqref="F7">
    <cfRule type="cellIs" priority="16" operator="greaterThan" dxfId="1" stopIfTrue="1">
      <formula>100</formula>
    </cfRule>
  </conditionalFormatting>
  <conditionalFormatting sqref="C3:C7">
    <cfRule type="expression" priority="17" dxfId="0" stopIfTrue="0">
      <formula>ISBLANK(C3)</formula>
    </cfRule>
  </conditionalFormatting>
  <conditionalFormatting sqref="D3:D7">
    <cfRule type="expression" priority="18" dxfId="0" stopIfTrue="0">
      <formula>ISBLANK(D3)</formula>
    </cfRule>
  </conditionalFormatting>
  <conditionalFormatting sqref="E3:E7">
    <cfRule type="expression" priority="19" dxfId="0" stopIfTrue="0">
      <formula>ISBLANK(E3)</formula>
    </cfRule>
  </conditionalFormatting>
  <conditionalFormatting sqref="F3:F7">
    <cfRule type="expression" priority="20" dxfId="0" stopIfTrue="0">
      <formula>ISBLANK(F3)</formula>
    </cfRule>
  </conditionalFormatting>
  <conditionalFormatting sqref="C10">
    <cfRule type="expression" priority="21" dxfId="2" stopIfTrue="0">
      <formula>COUNTIF(C11:C57, "&gt;="&amp;C4)=0</formula>
    </cfRule>
  </conditionalFormatting>
  <conditionalFormatting sqref="C11:C57">
    <cfRule type="expression" priority="22" dxfId="0" stopIfTrue="0">
      <formula>ISBLANK(C11)</formula>
    </cfRule>
    <cfRule type="expression" priority="23" dxfId="1" stopIfTrue="0">
      <formula>C11&gt;$C$3</formula>
    </cfRule>
  </conditionalFormatting>
  <conditionalFormatting sqref="A11:A57">
    <cfRule type="expression" priority="24" dxfId="0" stopIfTrue="0">
      <formula>ISBLANK(A11)</formula>
    </cfRule>
    <cfRule type="expression" priority="29" dxfId="0" stopIfTrue="0">
      <formula>ISBLANK(A11)</formula>
    </cfRule>
    <cfRule type="expression" priority="34" dxfId="0" stopIfTrue="0">
      <formula>ISBLANK(A11)</formula>
    </cfRule>
    <cfRule type="expression" priority="39" dxfId="0" stopIfTrue="0">
      <formula>ISBLANK(A11)</formula>
    </cfRule>
  </conditionalFormatting>
  <conditionalFormatting sqref="B11:B57">
    <cfRule type="expression" priority="25" dxfId="0" stopIfTrue="0">
      <formula>ISBLANK(B11)</formula>
    </cfRule>
    <cfRule type="expression" priority="30" dxfId="0" stopIfTrue="0">
      <formula>ISBLANK(B11)</formula>
    </cfRule>
    <cfRule type="expression" priority="35" dxfId="0" stopIfTrue="0">
      <formula>ISBLANK(B11)</formula>
    </cfRule>
    <cfRule type="expression" priority="40" dxfId="0" stopIfTrue="0">
      <formula>ISBLANK(B11)</formula>
    </cfRule>
  </conditionalFormatting>
  <conditionalFormatting sqref="D10">
    <cfRule type="expression" priority="26" dxfId="2" stopIfTrue="0">
      <formula>COUNTIF(D11:D57, "&gt;="&amp;D4)=0</formula>
    </cfRule>
  </conditionalFormatting>
  <conditionalFormatting sqref="D11:D57">
    <cfRule type="expression" priority="27" dxfId="0" stopIfTrue="0">
      <formula>ISBLANK(D11)</formula>
    </cfRule>
    <cfRule type="expression" priority="28" dxfId="1" stopIfTrue="0">
      <formula>D11&gt;$D$3</formula>
    </cfRule>
  </conditionalFormatting>
  <conditionalFormatting sqref="E10">
    <cfRule type="expression" priority="31" dxfId="2" stopIfTrue="0">
      <formula>COUNTIF(E11:E57, "&gt;="&amp;E4)=0</formula>
    </cfRule>
  </conditionalFormatting>
  <conditionalFormatting sqref="E11:E57">
    <cfRule type="expression" priority="32" dxfId="0" stopIfTrue="0">
      <formula>ISBLANK(E11)</formula>
    </cfRule>
    <cfRule type="expression" priority="33" dxfId="1" stopIfTrue="0">
      <formula>E11&gt;$E$3</formula>
    </cfRule>
  </conditionalFormatting>
  <conditionalFormatting sqref="F10">
    <cfRule type="expression" priority="36" dxfId="2" stopIfTrue="0">
      <formula>COUNTIF(F11:F57, "&gt;="&amp;F4)=0</formula>
    </cfRule>
  </conditionalFormatting>
  <conditionalFormatting sqref="F11:F57">
    <cfRule type="expression" priority="37" dxfId="0" stopIfTrue="0">
      <formula>ISBLANK(F11)</formula>
    </cfRule>
    <cfRule type="expression" priority="38" dxfId="1" stopIfTrue="0">
      <formula>F11&gt;$F$3</formula>
    </cfRule>
  </conditionalFormatting>
  <pageMargins left="0.75" right="0.75" top="1" bottom="1" header="0.5" footer="0.5"/>
  <tableParts count="4">
    <tablePart r:id="rId1"/>
    <tablePart r:id="rId2"/>
    <tablePart r:id="rId3"/>
    <tablePart r:id="rId4"/>
  </tableParts>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X64"/>
  <sheetViews>
    <sheetView workbookViewId="0">
      <selection activeCell="A1" sqref="A1"/>
    </sheetView>
  </sheetViews>
  <sheetFormatPr baseColWidth="8" defaultRowHeight="15"/>
  <cols>
    <col width="20" customWidth="1" min="1" max="1"/>
    <col width="30" customWidth="1" min="2" max="2"/>
    <col width="33" customWidth="1" min="3" max="3"/>
    <col width="33" customWidth="1" min="4" max="4"/>
    <col width="33" customWidth="1" min="5" max="5"/>
    <col width="33" customWidth="1" min="6" max="6"/>
    <col width="33" customWidth="1" min="7" max="7"/>
    <col width="33" customWidth="1" min="8" max="8"/>
    <col width="33" customWidth="1" min="9" max="9"/>
    <col width="33" customWidth="1" min="10" max="10"/>
    <col width="33" customWidth="1" min="11" max="11"/>
    <col width="33" customWidth="1" min="12" max="12"/>
    <col width="33" customWidth="1" min="13" max="13"/>
    <col width="33" customWidth="1" min="14" max="14"/>
    <col width="33" customWidth="1" min="15" max="15"/>
  </cols>
  <sheetData>
    <row r="1">
      <c r="A1" s="3" t="n"/>
      <c r="B1" s="3" t="inlineStr">
        <is>
          <t>A_EndSem_E</t>
        </is>
      </c>
      <c r="C1" s="3" t="n"/>
      <c r="D1" s="3" t="n"/>
      <c r="E1" s="3" t="n"/>
      <c r="F1" s="3" t="n"/>
      <c r="G1" s="3" t="n"/>
      <c r="H1" s="3" t="n"/>
      <c r="I1" s="3" t="n"/>
      <c r="J1" s="3" t="n"/>
      <c r="K1" s="3" t="n"/>
      <c r="L1" s="3" t="n"/>
      <c r="M1" s="3" t="n"/>
      <c r="N1" s="3" t="n"/>
      <c r="O1" s="3" t="n"/>
    </row>
    <row r="2">
      <c r="A2" s="3" t="n"/>
      <c r="B2" s="20" t="inlineStr">
        <is>
          <t>Question</t>
        </is>
      </c>
      <c r="C2" s="3" t="inlineStr">
        <is>
          <t>Q1</t>
        </is>
      </c>
      <c r="D2" s="3" t="inlineStr">
        <is>
          <t>Q2</t>
        </is>
      </c>
      <c r="E2" s="3" t="inlineStr">
        <is>
          <t>Q3</t>
        </is>
      </c>
      <c r="F2" s="3" t="inlineStr">
        <is>
          <t>Q4</t>
        </is>
      </c>
      <c r="G2" s="3" t="inlineStr">
        <is>
          <t>Q5</t>
        </is>
      </c>
      <c r="H2" s="3" t="inlineStr">
        <is>
          <t>Q6</t>
        </is>
      </c>
      <c r="I2" s="3" t="inlineStr">
        <is>
          <t>Q7</t>
        </is>
      </c>
      <c r="J2" s="3" t="inlineStr">
        <is>
          <t>Q8</t>
        </is>
      </c>
      <c r="K2" s="3" t="inlineStr">
        <is>
          <t>Q9</t>
        </is>
      </c>
      <c r="L2" s="3" t="inlineStr">
        <is>
          <t>Q10</t>
        </is>
      </c>
      <c r="M2" s="3" t="inlineStr">
        <is>
          <t>Q11</t>
        </is>
      </c>
      <c r="N2" s="3" t="inlineStr">
        <is>
          <t>Q12</t>
        </is>
      </c>
      <c r="O2" s="3" t="inlineStr">
        <is>
          <t>Q13</t>
        </is>
      </c>
      <c r="Q2" t="inlineStr">
        <is>
          <t>CO1</t>
        </is>
      </c>
      <c r="R2" t="inlineStr">
        <is>
          <t>CO2</t>
        </is>
      </c>
      <c r="S2" t="inlineStr">
        <is>
          <t>CO3</t>
        </is>
      </c>
      <c r="T2" t="inlineStr">
        <is>
          <t>CO4</t>
        </is>
      </c>
      <c r="U2" t="inlineStr">
        <is>
          <t>CO5</t>
        </is>
      </c>
      <c r="V2" t="inlineStr">
        <is>
          <t>CO6</t>
        </is>
      </c>
      <c r="W2" t="inlineStr">
        <is>
          <t>CO7</t>
        </is>
      </c>
      <c r="X2" t="inlineStr">
        <is>
          <t>CO8</t>
        </is>
      </c>
    </row>
    <row r="3">
      <c r="A3" s="3" t="n"/>
      <c r="B3" s="20" t="inlineStr">
        <is>
          <t>Max Marks</t>
        </is>
      </c>
      <c r="C3" s="7" t="n"/>
      <c r="D3" s="7" t="n"/>
      <c r="E3" s="7" t="n"/>
      <c r="F3" s="7" t="n"/>
      <c r="G3" s="7" t="n"/>
      <c r="H3" s="7" t="n"/>
      <c r="I3" s="7" t="n"/>
      <c r="J3" s="7" t="n"/>
      <c r="K3" s="7" t="n"/>
      <c r="L3" s="7" t="n"/>
      <c r="M3" s="7" t="n"/>
      <c r="N3" s="7" t="n"/>
      <c r="O3" s="7" t="n"/>
      <c r="Q3">
        <f>SUMIFS(C3:O3, C6:O6, "19MEE444_CO1")</f>
        <v/>
      </c>
      <c r="R3">
        <f>SUMIFS(C3:O3, C6:O6, "19MEE444_CO2")</f>
        <v/>
      </c>
      <c r="S3">
        <f>SUMIFS(C3:O3, C6:O6, "19MEE444_CO3")</f>
        <v/>
      </c>
      <c r="T3">
        <f>SUMIFS(C3:O3, C6:O6, "19MEE444_CO4")</f>
        <v/>
      </c>
      <c r="U3">
        <f>SUMIFS(C3:O3, C6:O6, "19MEE444_CO5")</f>
        <v/>
      </c>
      <c r="V3">
        <f>SUMIFS(C3:O3, C6:O6, "19MEE444_CO6")</f>
        <v/>
      </c>
      <c r="W3">
        <f>SUMIFS(C3:O3, C6:O6, "19MEE444_CO7")</f>
        <v/>
      </c>
      <c r="X3">
        <f>SUMIFS(C3:O3, C6:O6, "19MEE444_CO8")</f>
        <v/>
      </c>
    </row>
    <row r="4">
      <c r="A4" s="3" t="n"/>
      <c r="B4" s="20" t="inlineStr">
        <is>
          <t>Threshold</t>
        </is>
      </c>
      <c r="C4" s="7">
        <f>A_Input_Details!B14/100*C3</f>
        <v/>
      </c>
      <c r="D4" s="7">
        <f>A_Input_Details!B14/100*D3</f>
        <v/>
      </c>
      <c r="E4" s="7">
        <f>A_Input_Details!B14/100*E3</f>
        <v/>
      </c>
      <c r="F4" s="7">
        <f>A_Input_Details!B14/100*F3</f>
        <v/>
      </c>
      <c r="G4" s="7">
        <f>A_Input_Details!B14/100*G3</f>
        <v/>
      </c>
      <c r="H4" s="7">
        <f>A_Input_Details!B14/100*H3</f>
        <v/>
      </c>
      <c r="I4" s="7">
        <f>A_Input_Details!B14/100*I3</f>
        <v/>
      </c>
      <c r="J4" s="7">
        <f>A_Input_Details!B14/100*J3</f>
        <v/>
      </c>
      <c r="K4" s="7">
        <f>A_Input_Details!B14/100*K3</f>
        <v/>
      </c>
      <c r="L4" s="7">
        <f>A_Input_Details!B14/100*L3</f>
        <v/>
      </c>
      <c r="M4" s="7">
        <f>A_Input_Details!B14/100*M3</f>
        <v/>
      </c>
      <c r="N4" s="7">
        <f>A_Input_Details!B14/100*N3</f>
        <v/>
      </c>
      <c r="O4" s="7">
        <f>A_Input_Details!B14/100*O3</f>
        <v/>
      </c>
      <c r="Q4">
        <f>SUMIFS(C4:O4, C6:O6, "19MEE444_CO1")</f>
        <v/>
      </c>
      <c r="R4">
        <f>SUMIFS(C4:O4, C6:O6, "19MEE444_CO2")</f>
        <v/>
      </c>
      <c r="S4">
        <f>SUMIFS(C4:O4, C6:O6, "19MEE444_CO3")</f>
        <v/>
      </c>
      <c r="T4">
        <f>SUMIFS(C4:O4, C6:O6, "19MEE444_CO4")</f>
        <v/>
      </c>
      <c r="U4">
        <f>SUMIFS(C4:O4, C6:O6, "19MEE444_CO5")</f>
        <v/>
      </c>
      <c r="V4">
        <f>SUMIFS(C4:O4, C6:O6, "19MEE444_CO6")</f>
        <v/>
      </c>
      <c r="W4">
        <f>SUMIFS(C4:O4, C6:O6, "19MEE444_CO7")</f>
        <v/>
      </c>
      <c r="X4">
        <f>SUMIFS(C4:O4, C6:O6, "19MEE444_CO8")</f>
        <v/>
      </c>
    </row>
    <row r="5">
      <c r="A5" s="3" t="n"/>
      <c r="B5" s="20" t="inlineStr">
        <is>
          <t>CO</t>
        </is>
      </c>
      <c r="C5" s="7" t="n"/>
      <c r="D5" s="7" t="n"/>
      <c r="E5" s="7" t="n"/>
      <c r="F5" s="7" t="n"/>
      <c r="G5" s="7" t="n"/>
      <c r="H5" s="7" t="n"/>
      <c r="I5" s="7" t="n"/>
      <c r="J5" s="7" t="n"/>
      <c r="K5" s="7" t="n"/>
      <c r="L5" s="7" t="n"/>
      <c r="M5" s="7" t="n"/>
      <c r="N5" s="7" t="n"/>
      <c r="O5" s="7" t="n"/>
    </row>
    <row r="6">
      <c r="A6" s="3" t="n"/>
      <c r="B6" s="20" t="inlineStr">
        <is>
          <t>Final CO</t>
        </is>
      </c>
      <c r="C6" s="3">
        <f>CONCATENATE("19MEE444_CO", C5)</f>
        <v/>
      </c>
      <c r="D6" s="3">
        <f>CONCATENATE("19MEE444_CO", D5)</f>
        <v/>
      </c>
      <c r="E6" s="3">
        <f>CONCATENATE("19MEE444_CO", E5)</f>
        <v/>
      </c>
      <c r="F6" s="3">
        <f>CONCATENATE("19MEE444_CO", F5)</f>
        <v/>
      </c>
      <c r="G6" s="3">
        <f>CONCATENATE("19MEE444_CO", G5)</f>
        <v/>
      </c>
      <c r="H6" s="3">
        <f>CONCATENATE("19MEE444_CO", H5)</f>
        <v/>
      </c>
      <c r="I6" s="3">
        <f>CONCATENATE("19MEE444_CO", I5)</f>
        <v/>
      </c>
      <c r="J6" s="3">
        <f>CONCATENATE("19MEE444_CO", J5)</f>
        <v/>
      </c>
      <c r="K6" s="3">
        <f>CONCATENATE("19MEE444_CO", K5)</f>
        <v/>
      </c>
      <c r="L6" s="3">
        <f>CONCATENATE("19MEE444_CO", L5)</f>
        <v/>
      </c>
      <c r="M6" s="3">
        <f>CONCATENATE("19MEE444_CO", M5)</f>
        <v/>
      </c>
      <c r="N6" s="3">
        <f>CONCATENATE("19MEE444_CO", N5)</f>
        <v/>
      </c>
      <c r="O6" s="3">
        <f>CONCATENATE("19MEE444_CO", O5)</f>
        <v/>
      </c>
    </row>
    <row r="7">
      <c r="A7" s="3" t="n"/>
      <c r="B7" s="20" t="inlineStr">
        <is>
          <t>BTL</t>
        </is>
      </c>
      <c r="C7" s="7" t="n"/>
      <c r="D7" s="7" t="n"/>
      <c r="E7" s="7" t="n"/>
      <c r="F7" s="7" t="n"/>
      <c r="G7" s="7" t="n"/>
      <c r="H7" s="7" t="n"/>
      <c r="I7" s="7" t="n"/>
      <c r="J7" s="7" t="n"/>
      <c r="K7" s="7" t="n"/>
      <c r="L7" s="7" t="n"/>
      <c r="M7" s="7" t="n"/>
      <c r="N7" s="7" t="n"/>
      <c r="O7" s="7" t="n"/>
    </row>
    <row r="8">
      <c r="A8" s="3" t="n"/>
      <c r="B8" s="3" t="n"/>
      <c r="C8" s="3" t="n"/>
      <c r="D8" s="3" t="n"/>
      <c r="E8" s="3" t="n"/>
      <c r="F8" s="3" t="n"/>
      <c r="G8" s="3" t="n"/>
      <c r="H8" s="3" t="n"/>
      <c r="I8" s="3" t="n"/>
      <c r="J8" s="3" t="n"/>
      <c r="K8" s="3" t="n"/>
      <c r="L8" s="3" t="n"/>
      <c r="M8" s="3" t="n"/>
      <c r="N8" s="3" t="n"/>
      <c r="O8" s="3" t="n"/>
    </row>
    <row r="9">
      <c r="A9" s="3" t="n"/>
      <c r="B9" s="4" t="inlineStr">
        <is>
          <t>Marks obtained</t>
        </is>
      </c>
      <c r="C9" s="3" t="n"/>
      <c r="D9" s="3" t="n"/>
      <c r="E9" s="3" t="n"/>
      <c r="F9" s="3" t="n"/>
      <c r="G9" s="3" t="n"/>
      <c r="H9" s="3" t="n"/>
      <c r="I9" s="3" t="n"/>
      <c r="J9" s="3" t="n"/>
      <c r="K9" s="3" t="n"/>
      <c r="L9" s="3" t="n"/>
      <c r="M9" s="3" t="n"/>
      <c r="N9" s="3" t="n"/>
      <c r="O9" s="3" t="n"/>
    </row>
    <row r="10">
      <c r="A10" s="1" t="inlineStr">
        <is>
          <t>Roll No.</t>
        </is>
      </c>
      <c r="B10" s="1" t="inlineStr">
        <is>
          <t>Name</t>
        </is>
      </c>
      <c r="C10" s="4" t="inlineStr">
        <is>
          <t>Q1</t>
        </is>
      </c>
      <c r="D10" s="4" t="inlineStr">
        <is>
          <t>Q2</t>
        </is>
      </c>
      <c r="E10" s="4" t="inlineStr">
        <is>
          <t>Q3</t>
        </is>
      </c>
      <c r="F10" s="4" t="inlineStr">
        <is>
          <t>Q4</t>
        </is>
      </c>
      <c r="G10" s="4" t="inlineStr">
        <is>
          <t>Q5</t>
        </is>
      </c>
      <c r="H10" s="4" t="inlineStr">
        <is>
          <t>Q6</t>
        </is>
      </c>
      <c r="I10" s="4" t="inlineStr">
        <is>
          <t>Q7</t>
        </is>
      </c>
      <c r="J10" s="4" t="inlineStr">
        <is>
          <t>Q8</t>
        </is>
      </c>
      <c r="K10" s="4" t="inlineStr">
        <is>
          <t>Q9</t>
        </is>
      </c>
      <c r="L10" s="4" t="inlineStr">
        <is>
          <t>Q10</t>
        </is>
      </c>
      <c r="M10" s="4" t="inlineStr">
        <is>
          <t>Q11</t>
        </is>
      </c>
      <c r="N10" s="4" t="inlineStr">
        <is>
          <t>Q12</t>
        </is>
      </c>
      <c r="O10" s="4" t="inlineStr">
        <is>
          <t>Q13</t>
        </is>
      </c>
      <c r="Q10" t="inlineStr">
        <is>
          <t>CO1</t>
        </is>
      </c>
      <c r="R10" t="inlineStr">
        <is>
          <t>CO2</t>
        </is>
      </c>
      <c r="S10" t="inlineStr">
        <is>
          <t>CO3</t>
        </is>
      </c>
      <c r="T10" t="inlineStr">
        <is>
          <t>CO4</t>
        </is>
      </c>
      <c r="U10" t="inlineStr">
        <is>
          <t>CO5</t>
        </is>
      </c>
      <c r="V10" t="inlineStr">
        <is>
          <t>CO6</t>
        </is>
      </c>
      <c r="W10" t="inlineStr">
        <is>
          <t>CO7</t>
        </is>
      </c>
      <c r="X10" t="inlineStr">
        <is>
          <t>CO8</t>
        </is>
      </c>
    </row>
    <row r="11">
      <c r="A11" s="11" t="n"/>
      <c r="B11" s="11" t="n"/>
      <c r="C11" s="11" t="n"/>
      <c r="D11" s="11" t="n"/>
      <c r="E11" s="11" t="n"/>
      <c r="F11" s="11" t="n"/>
      <c r="G11" s="11" t="n"/>
      <c r="H11" s="11" t="n"/>
      <c r="I11" s="11" t="n"/>
      <c r="J11" s="11" t="n"/>
      <c r="K11" s="11" t="n"/>
      <c r="L11" s="11" t="n"/>
      <c r="M11" s="11" t="n"/>
      <c r="N11" s="11" t="n"/>
      <c r="O11" s="11" t="n"/>
      <c r="Q11">
        <f>SUMIFS(C11:O11, C6:O6, "19MEE444_CO1")</f>
        <v/>
      </c>
      <c r="R11">
        <f>SUMIFS(C11:O11, C6:O6, "19MEE444_CO2")</f>
        <v/>
      </c>
      <c r="S11">
        <f>SUMIFS(C11:O11, C6:O6, "19MEE444_CO3")</f>
        <v/>
      </c>
      <c r="T11">
        <f>SUMIFS(C11:O11, C6:O6, "19MEE444_CO4")</f>
        <v/>
      </c>
      <c r="U11">
        <f>SUMIFS(C11:O11, C6:O6, "19MEE444_CO5")</f>
        <v/>
      </c>
      <c r="V11">
        <f>SUMIFS(C11:O11, C6:O6, "19MEE444_CO6")</f>
        <v/>
      </c>
      <c r="W11">
        <f>SUMIFS(C11:O11, C6:O6, "19MEE444_CO7")</f>
        <v/>
      </c>
      <c r="X11">
        <f>SUMIFS(C11:O11, C6:O6, "19MEE444_CO8")</f>
        <v/>
      </c>
    </row>
    <row r="12">
      <c r="A12" s="11" t="n"/>
      <c r="B12" s="11" t="n"/>
      <c r="C12" s="11" t="n"/>
      <c r="D12" s="11" t="n"/>
      <c r="E12" s="11" t="n"/>
      <c r="F12" s="11" t="n"/>
      <c r="G12" s="11" t="n"/>
      <c r="H12" s="11" t="n"/>
      <c r="I12" s="11" t="n"/>
      <c r="J12" s="11" t="n"/>
      <c r="K12" s="11" t="n"/>
      <c r="L12" s="11" t="n"/>
      <c r="M12" s="11" t="n"/>
      <c r="N12" s="11" t="n"/>
      <c r="O12" s="11" t="n"/>
      <c r="Q12">
        <f>SUMIFS(C12:O12, C6:O6, "19MEE444_CO1")</f>
        <v/>
      </c>
      <c r="R12">
        <f>SUMIFS(C12:O12, C6:O6, "19MEE444_CO2")</f>
        <v/>
      </c>
      <c r="S12">
        <f>SUMIFS(C12:O12, C6:O6, "19MEE444_CO3")</f>
        <v/>
      </c>
      <c r="T12">
        <f>SUMIFS(C12:O12, C6:O6, "19MEE444_CO4")</f>
        <v/>
      </c>
      <c r="U12">
        <f>SUMIFS(C12:O12, C6:O6, "19MEE444_CO5")</f>
        <v/>
      </c>
      <c r="V12">
        <f>SUMIFS(C12:O12, C6:O6, "19MEE444_CO6")</f>
        <v/>
      </c>
      <c r="W12">
        <f>SUMIFS(C12:O12, C6:O6, "19MEE444_CO7")</f>
        <v/>
      </c>
      <c r="X12">
        <f>SUMIFS(C12:O12, C6:O6, "19MEE444_CO8")</f>
        <v/>
      </c>
    </row>
    <row r="13">
      <c r="A13" s="11" t="n"/>
      <c r="B13" s="11" t="n"/>
      <c r="C13" s="11" t="n"/>
      <c r="D13" s="11" t="n"/>
      <c r="E13" s="11" t="n"/>
      <c r="F13" s="11" t="n"/>
      <c r="G13" s="11" t="n"/>
      <c r="H13" s="11" t="n"/>
      <c r="I13" s="11" t="n"/>
      <c r="J13" s="11" t="n"/>
      <c r="K13" s="11" t="n"/>
      <c r="L13" s="11" t="n"/>
      <c r="M13" s="11" t="n"/>
      <c r="N13" s="11" t="n"/>
      <c r="O13" s="11" t="n"/>
      <c r="Q13">
        <f>SUMIFS(C13:O13, C6:O6, "19MEE444_CO1")</f>
        <v/>
      </c>
      <c r="R13">
        <f>SUMIFS(C13:O13, C6:O6, "19MEE444_CO2")</f>
        <v/>
      </c>
      <c r="S13">
        <f>SUMIFS(C13:O13, C6:O6, "19MEE444_CO3")</f>
        <v/>
      </c>
      <c r="T13">
        <f>SUMIFS(C13:O13, C6:O6, "19MEE444_CO4")</f>
        <v/>
      </c>
      <c r="U13">
        <f>SUMIFS(C13:O13, C6:O6, "19MEE444_CO5")</f>
        <v/>
      </c>
      <c r="V13">
        <f>SUMIFS(C13:O13, C6:O6, "19MEE444_CO6")</f>
        <v/>
      </c>
      <c r="W13">
        <f>SUMIFS(C13:O13, C6:O6, "19MEE444_CO7")</f>
        <v/>
      </c>
      <c r="X13">
        <f>SUMIFS(C13:O13, C6:O6, "19MEE444_CO8")</f>
        <v/>
      </c>
    </row>
    <row r="14">
      <c r="A14" s="11" t="n"/>
      <c r="B14" s="11" t="n"/>
      <c r="C14" s="11" t="n"/>
      <c r="D14" s="11" t="n"/>
      <c r="E14" s="11" t="n"/>
      <c r="F14" s="11" t="n"/>
      <c r="G14" s="11" t="n"/>
      <c r="H14" s="11" t="n"/>
      <c r="I14" s="11" t="n"/>
      <c r="J14" s="11" t="n"/>
      <c r="K14" s="11" t="n"/>
      <c r="L14" s="11" t="n"/>
      <c r="M14" s="11" t="n"/>
      <c r="N14" s="11" t="n"/>
      <c r="O14" s="11" t="n"/>
      <c r="Q14">
        <f>SUMIFS(C14:O14, C6:O6, "19MEE444_CO1")</f>
        <v/>
      </c>
      <c r="R14">
        <f>SUMIFS(C14:O14, C6:O6, "19MEE444_CO2")</f>
        <v/>
      </c>
      <c r="S14">
        <f>SUMIFS(C14:O14, C6:O6, "19MEE444_CO3")</f>
        <v/>
      </c>
      <c r="T14">
        <f>SUMIFS(C14:O14, C6:O6, "19MEE444_CO4")</f>
        <v/>
      </c>
      <c r="U14">
        <f>SUMIFS(C14:O14, C6:O6, "19MEE444_CO5")</f>
        <v/>
      </c>
      <c r="V14">
        <f>SUMIFS(C14:O14, C6:O6, "19MEE444_CO6")</f>
        <v/>
      </c>
      <c r="W14">
        <f>SUMIFS(C14:O14, C6:O6, "19MEE444_CO7")</f>
        <v/>
      </c>
      <c r="X14">
        <f>SUMIFS(C14:O14, C6:O6, "19MEE444_CO8")</f>
        <v/>
      </c>
    </row>
    <row r="15">
      <c r="A15" s="11" t="n"/>
      <c r="B15" s="11" t="n"/>
      <c r="C15" s="11" t="n"/>
      <c r="D15" s="11" t="n"/>
      <c r="E15" s="11" t="n"/>
      <c r="F15" s="11" t="n"/>
      <c r="G15" s="11" t="n"/>
      <c r="H15" s="11" t="n"/>
      <c r="I15" s="11" t="n"/>
      <c r="J15" s="11" t="n"/>
      <c r="K15" s="11" t="n"/>
      <c r="L15" s="11" t="n"/>
      <c r="M15" s="11" t="n"/>
      <c r="N15" s="11" t="n"/>
      <c r="O15" s="11" t="n"/>
      <c r="Q15">
        <f>SUMIFS(C15:O15, C6:O6, "19MEE444_CO1")</f>
        <v/>
      </c>
      <c r="R15">
        <f>SUMIFS(C15:O15, C6:O6, "19MEE444_CO2")</f>
        <v/>
      </c>
      <c r="S15">
        <f>SUMIFS(C15:O15, C6:O6, "19MEE444_CO3")</f>
        <v/>
      </c>
      <c r="T15">
        <f>SUMIFS(C15:O15, C6:O6, "19MEE444_CO4")</f>
        <v/>
      </c>
      <c r="U15">
        <f>SUMIFS(C15:O15, C6:O6, "19MEE444_CO5")</f>
        <v/>
      </c>
      <c r="V15">
        <f>SUMIFS(C15:O15, C6:O6, "19MEE444_CO6")</f>
        <v/>
      </c>
      <c r="W15">
        <f>SUMIFS(C15:O15, C6:O6, "19MEE444_CO7")</f>
        <v/>
      </c>
      <c r="X15">
        <f>SUMIFS(C15:O15, C6:O6, "19MEE444_CO8")</f>
        <v/>
      </c>
    </row>
    <row r="16">
      <c r="A16" s="11" t="n"/>
      <c r="B16" s="11" t="n"/>
      <c r="C16" s="11" t="n"/>
      <c r="D16" s="11" t="n"/>
      <c r="E16" s="11" t="n"/>
      <c r="F16" s="11" t="n"/>
      <c r="G16" s="11" t="n"/>
      <c r="H16" s="11" t="n"/>
      <c r="I16" s="11" t="n"/>
      <c r="J16" s="11" t="n"/>
      <c r="K16" s="11" t="n"/>
      <c r="L16" s="11" t="n"/>
      <c r="M16" s="11" t="n"/>
      <c r="N16" s="11" t="n"/>
      <c r="O16" s="11" t="n"/>
      <c r="Q16">
        <f>SUMIFS(C16:O16, C6:O6, "19MEE444_CO1")</f>
        <v/>
      </c>
      <c r="R16">
        <f>SUMIFS(C16:O16, C6:O6, "19MEE444_CO2")</f>
        <v/>
      </c>
      <c r="S16">
        <f>SUMIFS(C16:O16, C6:O6, "19MEE444_CO3")</f>
        <v/>
      </c>
      <c r="T16">
        <f>SUMIFS(C16:O16, C6:O6, "19MEE444_CO4")</f>
        <v/>
      </c>
      <c r="U16">
        <f>SUMIFS(C16:O16, C6:O6, "19MEE444_CO5")</f>
        <v/>
      </c>
      <c r="V16">
        <f>SUMIFS(C16:O16, C6:O6, "19MEE444_CO6")</f>
        <v/>
      </c>
      <c r="W16">
        <f>SUMIFS(C16:O16, C6:O6, "19MEE444_CO7")</f>
        <v/>
      </c>
      <c r="X16">
        <f>SUMIFS(C16:O16, C6:O6, "19MEE444_CO8")</f>
        <v/>
      </c>
    </row>
    <row r="17">
      <c r="A17" s="11" t="n"/>
      <c r="B17" s="11" t="n"/>
      <c r="C17" s="11" t="n"/>
      <c r="D17" s="11" t="n"/>
      <c r="E17" s="11" t="n"/>
      <c r="F17" s="11" t="n"/>
      <c r="G17" s="11" t="n"/>
      <c r="H17" s="11" t="n"/>
      <c r="I17" s="11" t="n"/>
      <c r="J17" s="11" t="n"/>
      <c r="K17" s="11" t="n"/>
      <c r="L17" s="11" t="n"/>
      <c r="M17" s="11" t="n"/>
      <c r="N17" s="11" t="n"/>
      <c r="O17" s="11" t="n"/>
      <c r="Q17">
        <f>SUMIFS(C17:O17, C6:O6, "19MEE444_CO1")</f>
        <v/>
      </c>
      <c r="R17">
        <f>SUMIFS(C17:O17, C6:O6, "19MEE444_CO2")</f>
        <v/>
      </c>
      <c r="S17">
        <f>SUMIFS(C17:O17, C6:O6, "19MEE444_CO3")</f>
        <v/>
      </c>
      <c r="T17">
        <f>SUMIFS(C17:O17, C6:O6, "19MEE444_CO4")</f>
        <v/>
      </c>
      <c r="U17">
        <f>SUMIFS(C17:O17, C6:O6, "19MEE444_CO5")</f>
        <v/>
      </c>
      <c r="V17">
        <f>SUMIFS(C17:O17, C6:O6, "19MEE444_CO6")</f>
        <v/>
      </c>
      <c r="W17">
        <f>SUMIFS(C17:O17, C6:O6, "19MEE444_CO7")</f>
        <v/>
      </c>
      <c r="X17">
        <f>SUMIFS(C17:O17, C6:O6, "19MEE444_CO8")</f>
        <v/>
      </c>
    </row>
    <row r="18">
      <c r="A18" s="11" t="n"/>
      <c r="B18" s="11" t="n"/>
      <c r="C18" s="11" t="n"/>
      <c r="D18" s="11" t="n"/>
      <c r="E18" s="11" t="n"/>
      <c r="F18" s="11" t="n"/>
      <c r="G18" s="11" t="n"/>
      <c r="H18" s="11" t="n"/>
      <c r="I18" s="11" t="n"/>
      <c r="J18" s="11" t="n"/>
      <c r="K18" s="11" t="n"/>
      <c r="L18" s="11" t="n"/>
      <c r="M18" s="11" t="n"/>
      <c r="N18" s="11" t="n"/>
      <c r="O18" s="11" t="n"/>
      <c r="Q18">
        <f>SUMIFS(C18:O18, C6:O6, "19MEE444_CO1")</f>
        <v/>
      </c>
      <c r="R18">
        <f>SUMIFS(C18:O18, C6:O6, "19MEE444_CO2")</f>
        <v/>
      </c>
      <c r="S18">
        <f>SUMIFS(C18:O18, C6:O6, "19MEE444_CO3")</f>
        <v/>
      </c>
      <c r="T18">
        <f>SUMIFS(C18:O18, C6:O6, "19MEE444_CO4")</f>
        <v/>
      </c>
      <c r="U18">
        <f>SUMIFS(C18:O18, C6:O6, "19MEE444_CO5")</f>
        <v/>
      </c>
      <c r="V18">
        <f>SUMIFS(C18:O18, C6:O6, "19MEE444_CO6")</f>
        <v/>
      </c>
      <c r="W18">
        <f>SUMIFS(C18:O18, C6:O6, "19MEE444_CO7")</f>
        <v/>
      </c>
      <c r="X18">
        <f>SUMIFS(C18:O18, C6:O6, "19MEE444_CO8")</f>
        <v/>
      </c>
    </row>
    <row r="19">
      <c r="A19" s="11" t="n"/>
      <c r="B19" s="11" t="n"/>
      <c r="C19" s="11" t="n"/>
      <c r="D19" s="11" t="n"/>
      <c r="E19" s="11" t="n"/>
      <c r="F19" s="11" t="n"/>
      <c r="G19" s="11" t="n"/>
      <c r="H19" s="11" t="n"/>
      <c r="I19" s="11" t="n"/>
      <c r="J19" s="11" t="n"/>
      <c r="K19" s="11" t="n"/>
      <c r="L19" s="11" t="n"/>
      <c r="M19" s="11" t="n"/>
      <c r="N19" s="11" t="n"/>
      <c r="O19" s="11" t="n"/>
      <c r="Q19">
        <f>SUMIFS(C19:O19, C6:O6, "19MEE444_CO1")</f>
        <v/>
      </c>
      <c r="R19">
        <f>SUMIFS(C19:O19, C6:O6, "19MEE444_CO2")</f>
        <v/>
      </c>
      <c r="S19">
        <f>SUMIFS(C19:O19, C6:O6, "19MEE444_CO3")</f>
        <v/>
      </c>
      <c r="T19">
        <f>SUMIFS(C19:O19, C6:O6, "19MEE444_CO4")</f>
        <v/>
      </c>
      <c r="U19">
        <f>SUMIFS(C19:O19, C6:O6, "19MEE444_CO5")</f>
        <v/>
      </c>
      <c r="V19">
        <f>SUMIFS(C19:O19, C6:O6, "19MEE444_CO6")</f>
        <v/>
      </c>
      <c r="W19">
        <f>SUMIFS(C19:O19, C6:O6, "19MEE444_CO7")</f>
        <v/>
      </c>
      <c r="X19">
        <f>SUMIFS(C19:O19, C6:O6, "19MEE444_CO8")</f>
        <v/>
      </c>
    </row>
    <row r="20">
      <c r="A20" s="11" t="n"/>
      <c r="B20" s="11" t="n"/>
      <c r="C20" s="11" t="n"/>
      <c r="D20" s="11" t="n"/>
      <c r="E20" s="11" t="n"/>
      <c r="F20" s="11" t="n"/>
      <c r="G20" s="11" t="n"/>
      <c r="H20" s="11" t="n"/>
      <c r="I20" s="11" t="n"/>
      <c r="J20" s="11" t="n"/>
      <c r="K20" s="11" t="n"/>
      <c r="L20" s="11" t="n"/>
      <c r="M20" s="11" t="n"/>
      <c r="N20" s="11" t="n"/>
      <c r="O20" s="11" t="n"/>
      <c r="Q20">
        <f>SUMIFS(C20:O20, C6:O6, "19MEE444_CO1")</f>
        <v/>
      </c>
      <c r="R20">
        <f>SUMIFS(C20:O20, C6:O6, "19MEE444_CO2")</f>
        <v/>
      </c>
      <c r="S20">
        <f>SUMIFS(C20:O20, C6:O6, "19MEE444_CO3")</f>
        <v/>
      </c>
      <c r="T20">
        <f>SUMIFS(C20:O20, C6:O6, "19MEE444_CO4")</f>
        <v/>
      </c>
      <c r="U20">
        <f>SUMIFS(C20:O20, C6:O6, "19MEE444_CO5")</f>
        <v/>
      </c>
      <c r="V20">
        <f>SUMIFS(C20:O20, C6:O6, "19MEE444_CO6")</f>
        <v/>
      </c>
      <c r="W20">
        <f>SUMIFS(C20:O20, C6:O6, "19MEE444_CO7")</f>
        <v/>
      </c>
      <c r="X20">
        <f>SUMIFS(C20:O20, C6:O6, "19MEE444_CO8")</f>
        <v/>
      </c>
    </row>
    <row r="21">
      <c r="A21" s="11" t="n"/>
      <c r="B21" s="11" t="n"/>
      <c r="C21" s="11" t="n"/>
      <c r="D21" s="11" t="n"/>
      <c r="E21" s="11" t="n"/>
      <c r="F21" s="11" t="n"/>
      <c r="G21" s="11" t="n"/>
      <c r="H21" s="11" t="n"/>
      <c r="I21" s="11" t="n"/>
      <c r="J21" s="11" t="n"/>
      <c r="K21" s="11" t="n"/>
      <c r="L21" s="11" t="n"/>
      <c r="M21" s="11" t="n"/>
      <c r="N21" s="11" t="n"/>
      <c r="O21" s="11" t="n"/>
      <c r="Q21">
        <f>SUMIFS(C21:O21, C6:O6, "19MEE444_CO1")</f>
        <v/>
      </c>
      <c r="R21">
        <f>SUMIFS(C21:O21, C6:O6, "19MEE444_CO2")</f>
        <v/>
      </c>
      <c r="S21">
        <f>SUMIFS(C21:O21, C6:O6, "19MEE444_CO3")</f>
        <v/>
      </c>
      <c r="T21">
        <f>SUMIFS(C21:O21, C6:O6, "19MEE444_CO4")</f>
        <v/>
      </c>
      <c r="U21">
        <f>SUMIFS(C21:O21, C6:O6, "19MEE444_CO5")</f>
        <v/>
      </c>
      <c r="V21">
        <f>SUMIFS(C21:O21, C6:O6, "19MEE444_CO6")</f>
        <v/>
      </c>
      <c r="W21">
        <f>SUMIFS(C21:O21, C6:O6, "19MEE444_CO7")</f>
        <v/>
      </c>
      <c r="X21">
        <f>SUMIFS(C21:O21, C6:O6, "19MEE444_CO8")</f>
        <v/>
      </c>
    </row>
    <row r="22">
      <c r="A22" s="11" t="n"/>
      <c r="B22" s="11" t="n"/>
      <c r="C22" s="11" t="n"/>
      <c r="D22" s="11" t="n"/>
      <c r="E22" s="11" t="n"/>
      <c r="F22" s="11" t="n"/>
      <c r="G22" s="11" t="n"/>
      <c r="H22" s="11" t="n"/>
      <c r="I22" s="11" t="n"/>
      <c r="J22" s="11" t="n"/>
      <c r="K22" s="11" t="n"/>
      <c r="L22" s="11" t="n"/>
      <c r="M22" s="11" t="n"/>
      <c r="N22" s="11" t="n"/>
      <c r="O22" s="11" t="n"/>
      <c r="Q22">
        <f>SUMIFS(C22:O22, C6:O6, "19MEE444_CO1")</f>
        <v/>
      </c>
      <c r="R22">
        <f>SUMIFS(C22:O22, C6:O6, "19MEE444_CO2")</f>
        <v/>
      </c>
      <c r="S22">
        <f>SUMIFS(C22:O22, C6:O6, "19MEE444_CO3")</f>
        <v/>
      </c>
      <c r="T22">
        <f>SUMIFS(C22:O22, C6:O6, "19MEE444_CO4")</f>
        <v/>
      </c>
      <c r="U22">
        <f>SUMIFS(C22:O22, C6:O6, "19MEE444_CO5")</f>
        <v/>
      </c>
      <c r="V22">
        <f>SUMIFS(C22:O22, C6:O6, "19MEE444_CO6")</f>
        <v/>
      </c>
      <c r="W22">
        <f>SUMIFS(C22:O22, C6:O6, "19MEE444_CO7")</f>
        <v/>
      </c>
      <c r="X22">
        <f>SUMIFS(C22:O22, C6:O6, "19MEE444_CO8")</f>
        <v/>
      </c>
    </row>
    <row r="23">
      <c r="A23" s="11" t="n"/>
      <c r="B23" s="11" t="n"/>
      <c r="C23" s="11" t="n"/>
      <c r="D23" s="11" t="n"/>
      <c r="E23" s="11" t="n"/>
      <c r="F23" s="11" t="n"/>
      <c r="G23" s="11" t="n"/>
      <c r="H23" s="11" t="n"/>
      <c r="I23" s="11" t="n"/>
      <c r="J23" s="11" t="n"/>
      <c r="K23" s="11" t="n"/>
      <c r="L23" s="11" t="n"/>
      <c r="M23" s="11" t="n"/>
      <c r="N23" s="11" t="n"/>
      <c r="O23" s="11" t="n"/>
      <c r="Q23">
        <f>SUMIFS(C23:O23, C6:O6, "19MEE444_CO1")</f>
        <v/>
      </c>
      <c r="R23">
        <f>SUMIFS(C23:O23, C6:O6, "19MEE444_CO2")</f>
        <v/>
      </c>
      <c r="S23">
        <f>SUMIFS(C23:O23, C6:O6, "19MEE444_CO3")</f>
        <v/>
      </c>
      <c r="T23">
        <f>SUMIFS(C23:O23, C6:O6, "19MEE444_CO4")</f>
        <v/>
      </c>
      <c r="U23">
        <f>SUMIFS(C23:O23, C6:O6, "19MEE444_CO5")</f>
        <v/>
      </c>
      <c r="V23">
        <f>SUMIFS(C23:O23, C6:O6, "19MEE444_CO6")</f>
        <v/>
      </c>
      <c r="W23">
        <f>SUMIFS(C23:O23, C6:O6, "19MEE444_CO7")</f>
        <v/>
      </c>
      <c r="X23">
        <f>SUMIFS(C23:O23, C6:O6, "19MEE444_CO8")</f>
        <v/>
      </c>
    </row>
    <row r="24">
      <c r="A24" s="11" t="n"/>
      <c r="B24" s="11" t="n"/>
      <c r="C24" s="11" t="n"/>
      <c r="D24" s="11" t="n"/>
      <c r="E24" s="11" t="n"/>
      <c r="F24" s="11" t="n"/>
      <c r="G24" s="11" t="n"/>
      <c r="H24" s="11" t="n"/>
      <c r="I24" s="11" t="n"/>
      <c r="J24" s="11" t="n"/>
      <c r="K24" s="11" t="n"/>
      <c r="L24" s="11" t="n"/>
      <c r="M24" s="11" t="n"/>
      <c r="N24" s="11" t="n"/>
      <c r="O24" s="11" t="n"/>
      <c r="Q24">
        <f>SUMIFS(C24:O24, C6:O6, "19MEE444_CO1")</f>
        <v/>
      </c>
      <c r="R24">
        <f>SUMIFS(C24:O24, C6:O6, "19MEE444_CO2")</f>
        <v/>
      </c>
      <c r="S24">
        <f>SUMIFS(C24:O24, C6:O6, "19MEE444_CO3")</f>
        <v/>
      </c>
      <c r="T24">
        <f>SUMIFS(C24:O24, C6:O6, "19MEE444_CO4")</f>
        <v/>
      </c>
      <c r="U24">
        <f>SUMIFS(C24:O24, C6:O6, "19MEE444_CO5")</f>
        <v/>
      </c>
      <c r="V24">
        <f>SUMIFS(C24:O24, C6:O6, "19MEE444_CO6")</f>
        <v/>
      </c>
      <c r="W24">
        <f>SUMIFS(C24:O24, C6:O6, "19MEE444_CO7")</f>
        <v/>
      </c>
      <c r="X24">
        <f>SUMIFS(C24:O24, C6:O6, "19MEE444_CO8")</f>
        <v/>
      </c>
    </row>
    <row r="25">
      <c r="A25" s="11" t="n"/>
      <c r="B25" s="11" t="n"/>
      <c r="C25" s="11" t="n"/>
      <c r="D25" s="11" t="n"/>
      <c r="E25" s="11" t="n"/>
      <c r="F25" s="11" t="n"/>
      <c r="G25" s="11" t="n"/>
      <c r="H25" s="11" t="n"/>
      <c r="I25" s="11" t="n"/>
      <c r="J25" s="11" t="n"/>
      <c r="K25" s="11" t="n"/>
      <c r="L25" s="11" t="n"/>
      <c r="M25" s="11" t="n"/>
      <c r="N25" s="11" t="n"/>
      <c r="O25" s="11" t="n"/>
      <c r="Q25">
        <f>SUMIFS(C25:O25, C6:O6, "19MEE444_CO1")</f>
        <v/>
      </c>
      <c r="R25">
        <f>SUMIFS(C25:O25, C6:O6, "19MEE444_CO2")</f>
        <v/>
      </c>
      <c r="S25">
        <f>SUMIFS(C25:O25, C6:O6, "19MEE444_CO3")</f>
        <v/>
      </c>
      <c r="T25">
        <f>SUMIFS(C25:O25, C6:O6, "19MEE444_CO4")</f>
        <v/>
      </c>
      <c r="U25">
        <f>SUMIFS(C25:O25, C6:O6, "19MEE444_CO5")</f>
        <v/>
      </c>
      <c r="V25">
        <f>SUMIFS(C25:O25, C6:O6, "19MEE444_CO6")</f>
        <v/>
      </c>
      <c r="W25">
        <f>SUMIFS(C25:O25, C6:O6, "19MEE444_CO7")</f>
        <v/>
      </c>
      <c r="X25">
        <f>SUMIFS(C25:O25, C6:O6, "19MEE444_CO8")</f>
        <v/>
      </c>
    </row>
    <row r="26">
      <c r="A26" s="11" t="n"/>
      <c r="B26" s="11" t="n"/>
      <c r="C26" s="11" t="n"/>
      <c r="D26" s="11" t="n"/>
      <c r="E26" s="11" t="n"/>
      <c r="F26" s="11" t="n"/>
      <c r="G26" s="11" t="n"/>
      <c r="H26" s="11" t="n"/>
      <c r="I26" s="11" t="n"/>
      <c r="J26" s="11" t="n"/>
      <c r="K26" s="11" t="n"/>
      <c r="L26" s="11" t="n"/>
      <c r="M26" s="11" t="n"/>
      <c r="N26" s="11" t="n"/>
      <c r="O26" s="11" t="n"/>
      <c r="Q26">
        <f>SUMIFS(C26:O26, C6:O6, "19MEE444_CO1")</f>
        <v/>
      </c>
      <c r="R26">
        <f>SUMIFS(C26:O26, C6:O6, "19MEE444_CO2")</f>
        <v/>
      </c>
      <c r="S26">
        <f>SUMIFS(C26:O26, C6:O6, "19MEE444_CO3")</f>
        <v/>
      </c>
      <c r="T26">
        <f>SUMIFS(C26:O26, C6:O6, "19MEE444_CO4")</f>
        <v/>
      </c>
      <c r="U26">
        <f>SUMIFS(C26:O26, C6:O6, "19MEE444_CO5")</f>
        <v/>
      </c>
      <c r="V26">
        <f>SUMIFS(C26:O26, C6:O6, "19MEE444_CO6")</f>
        <v/>
      </c>
      <c r="W26">
        <f>SUMIFS(C26:O26, C6:O6, "19MEE444_CO7")</f>
        <v/>
      </c>
      <c r="X26">
        <f>SUMIFS(C26:O26, C6:O6, "19MEE444_CO8")</f>
        <v/>
      </c>
    </row>
    <row r="27">
      <c r="A27" s="11" t="n"/>
      <c r="B27" s="11" t="n"/>
      <c r="C27" s="11" t="n"/>
      <c r="D27" s="11" t="n"/>
      <c r="E27" s="11" t="n"/>
      <c r="F27" s="11" t="n"/>
      <c r="G27" s="11" t="n"/>
      <c r="H27" s="11" t="n"/>
      <c r="I27" s="11" t="n"/>
      <c r="J27" s="11" t="n"/>
      <c r="K27" s="11" t="n"/>
      <c r="L27" s="11" t="n"/>
      <c r="M27" s="11" t="n"/>
      <c r="N27" s="11" t="n"/>
      <c r="O27" s="11" t="n"/>
      <c r="Q27">
        <f>SUMIFS(C27:O27, C6:O6, "19MEE444_CO1")</f>
        <v/>
      </c>
      <c r="R27">
        <f>SUMIFS(C27:O27, C6:O6, "19MEE444_CO2")</f>
        <v/>
      </c>
      <c r="S27">
        <f>SUMIFS(C27:O27, C6:O6, "19MEE444_CO3")</f>
        <v/>
      </c>
      <c r="T27">
        <f>SUMIFS(C27:O27, C6:O6, "19MEE444_CO4")</f>
        <v/>
      </c>
      <c r="U27">
        <f>SUMIFS(C27:O27, C6:O6, "19MEE444_CO5")</f>
        <v/>
      </c>
      <c r="V27">
        <f>SUMIFS(C27:O27, C6:O6, "19MEE444_CO6")</f>
        <v/>
      </c>
      <c r="W27">
        <f>SUMIFS(C27:O27, C6:O6, "19MEE444_CO7")</f>
        <v/>
      </c>
      <c r="X27">
        <f>SUMIFS(C27:O27, C6:O6, "19MEE444_CO8")</f>
        <v/>
      </c>
    </row>
    <row r="28">
      <c r="A28" s="11" t="n"/>
      <c r="B28" s="11" t="n"/>
      <c r="C28" s="11" t="n"/>
      <c r="D28" s="11" t="n"/>
      <c r="E28" s="11" t="n"/>
      <c r="F28" s="11" t="n"/>
      <c r="G28" s="11" t="n"/>
      <c r="H28" s="11" t="n"/>
      <c r="I28" s="11" t="n"/>
      <c r="J28" s="11" t="n"/>
      <c r="K28" s="11" t="n"/>
      <c r="L28" s="11" t="n"/>
      <c r="M28" s="11" t="n"/>
      <c r="N28" s="11" t="n"/>
      <c r="O28" s="11" t="n"/>
      <c r="Q28">
        <f>SUMIFS(C28:O28, C6:O6, "19MEE444_CO1")</f>
        <v/>
      </c>
      <c r="R28">
        <f>SUMIFS(C28:O28, C6:O6, "19MEE444_CO2")</f>
        <v/>
      </c>
      <c r="S28">
        <f>SUMIFS(C28:O28, C6:O6, "19MEE444_CO3")</f>
        <v/>
      </c>
      <c r="T28">
        <f>SUMIFS(C28:O28, C6:O6, "19MEE444_CO4")</f>
        <v/>
      </c>
      <c r="U28">
        <f>SUMIFS(C28:O28, C6:O6, "19MEE444_CO5")</f>
        <v/>
      </c>
      <c r="V28">
        <f>SUMIFS(C28:O28, C6:O6, "19MEE444_CO6")</f>
        <v/>
      </c>
      <c r="W28">
        <f>SUMIFS(C28:O28, C6:O6, "19MEE444_CO7")</f>
        <v/>
      </c>
      <c r="X28">
        <f>SUMIFS(C28:O28, C6:O6, "19MEE444_CO8")</f>
        <v/>
      </c>
    </row>
    <row r="29">
      <c r="A29" s="11" t="n"/>
      <c r="B29" s="11" t="n"/>
      <c r="C29" s="11" t="n"/>
      <c r="D29" s="11" t="n"/>
      <c r="E29" s="11" t="n"/>
      <c r="F29" s="11" t="n"/>
      <c r="G29" s="11" t="n"/>
      <c r="H29" s="11" t="n"/>
      <c r="I29" s="11" t="n"/>
      <c r="J29" s="11" t="n"/>
      <c r="K29" s="11" t="n"/>
      <c r="L29" s="11" t="n"/>
      <c r="M29" s="11" t="n"/>
      <c r="N29" s="11" t="n"/>
      <c r="O29" s="11" t="n"/>
      <c r="Q29">
        <f>SUMIFS(C29:O29, C6:O6, "19MEE444_CO1")</f>
        <v/>
      </c>
      <c r="R29">
        <f>SUMIFS(C29:O29, C6:O6, "19MEE444_CO2")</f>
        <v/>
      </c>
      <c r="S29">
        <f>SUMIFS(C29:O29, C6:O6, "19MEE444_CO3")</f>
        <v/>
      </c>
      <c r="T29">
        <f>SUMIFS(C29:O29, C6:O6, "19MEE444_CO4")</f>
        <v/>
      </c>
      <c r="U29">
        <f>SUMIFS(C29:O29, C6:O6, "19MEE444_CO5")</f>
        <v/>
      </c>
      <c r="V29">
        <f>SUMIFS(C29:O29, C6:O6, "19MEE444_CO6")</f>
        <v/>
      </c>
      <c r="W29">
        <f>SUMIFS(C29:O29, C6:O6, "19MEE444_CO7")</f>
        <v/>
      </c>
      <c r="X29">
        <f>SUMIFS(C29:O29, C6:O6, "19MEE444_CO8")</f>
        <v/>
      </c>
    </row>
    <row r="30">
      <c r="A30" s="11" t="n"/>
      <c r="B30" s="11" t="n"/>
      <c r="C30" s="11" t="n"/>
      <c r="D30" s="11" t="n"/>
      <c r="E30" s="11" t="n"/>
      <c r="F30" s="11" t="n"/>
      <c r="G30" s="11" t="n"/>
      <c r="H30" s="11" t="n"/>
      <c r="I30" s="11" t="n"/>
      <c r="J30" s="11" t="n"/>
      <c r="K30" s="11" t="n"/>
      <c r="L30" s="11" t="n"/>
      <c r="M30" s="11" t="n"/>
      <c r="N30" s="11" t="n"/>
      <c r="O30" s="11" t="n"/>
      <c r="Q30">
        <f>SUMIFS(C30:O30, C6:O6, "19MEE444_CO1")</f>
        <v/>
      </c>
      <c r="R30">
        <f>SUMIFS(C30:O30, C6:O6, "19MEE444_CO2")</f>
        <v/>
      </c>
      <c r="S30">
        <f>SUMIFS(C30:O30, C6:O6, "19MEE444_CO3")</f>
        <v/>
      </c>
      <c r="T30">
        <f>SUMIFS(C30:O30, C6:O6, "19MEE444_CO4")</f>
        <v/>
      </c>
      <c r="U30">
        <f>SUMIFS(C30:O30, C6:O6, "19MEE444_CO5")</f>
        <v/>
      </c>
      <c r="V30">
        <f>SUMIFS(C30:O30, C6:O6, "19MEE444_CO6")</f>
        <v/>
      </c>
      <c r="W30">
        <f>SUMIFS(C30:O30, C6:O6, "19MEE444_CO7")</f>
        <v/>
      </c>
      <c r="X30">
        <f>SUMIFS(C30:O30, C6:O6, "19MEE444_CO8")</f>
        <v/>
      </c>
    </row>
    <row r="31">
      <c r="A31" s="11" t="n"/>
      <c r="B31" s="11" t="n"/>
      <c r="C31" s="11" t="n"/>
      <c r="D31" s="11" t="n"/>
      <c r="E31" s="11" t="n"/>
      <c r="F31" s="11" t="n"/>
      <c r="G31" s="11" t="n"/>
      <c r="H31" s="11" t="n"/>
      <c r="I31" s="11" t="n"/>
      <c r="J31" s="11" t="n"/>
      <c r="K31" s="11" t="n"/>
      <c r="L31" s="11" t="n"/>
      <c r="M31" s="11" t="n"/>
      <c r="N31" s="11" t="n"/>
      <c r="O31" s="11" t="n"/>
      <c r="Q31">
        <f>SUMIFS(C31:O31, C6:O6, "19MEE444_CO1")</f>
        <v/>
      </c>
      <c r="R31">
        <f>SUMIFS(C31:O31, C6:O6, "19MEE444_CO2")</f>
        <v/>
      </c>
      <c r="S31">
        <f>SUMIFS(C31:O31, C6:O6, "19MEE444_CO3")</f>
        <v/>
      </c>
      <c r="T31">
        <f>SUMIFS(C31:O31, C6:O6, "19MEE444_CO4")</f>
        <v/>
      </c>
      <c r="U31">
        <f>SUMIFS(C31:O31, C6:O6, "19MEE444_CO5")</f>
        <v/>
      </c>
      <c r="V31">
        <f>SUMIFS(C31:O31, C6:O6, "19MEE444_CO6")</f>
        <v/>
      </c>
      <c r="W31">
        <f>SUMIFS(C31:O31, C6:O6, "19MEE444_CO7")</f>
        <v/>
      </c>
      <c r="X31">
        <f>SUMIFS(C31:O31, C6:O6, "19MEE444_CO8")</f>
        <v/>
      </c>
    </row>
    <row r="32">
      <c r="A32" s="11" t="n"/>
      <c r="B32" s="11" t="n"/>
      <c r="C32" s="11" t="n"/>
      <c r="D32" s="11" t="n"/>
      <c r="E32" s="11" t="n"/>
      <c r="F32" s="11" t="n"/>
      <c r="G32" s="11" t="n"/>
      <c r="H32" s="11" t="n"/>
      <c r="I32" s="11" t="n"/>
      <c r="J32" s="11" t="n"/>
      <c r="K32" s="11" t="n"/>
      <c r="L32" s="11" t="n"/>
      <c r="M32" s="11" t="n"/>
      <c r="N32" s="11" t="n"/>
      <c r="O32" s="11" t="n"/>
      <c r="Q32">
        <f>SUMIFS(C32:O32, C6:O6, "19MEE444_CO1")</f>
        <v/>
      </c>
      <c r="R32">
        <f>SUMIFS(C32:O32, C6:O6, "19MEE444_CO2")</f>
        <v/>
      </c>
      <c r="S32">
        <f>SUMIFS(C32:O32, C6:O6, "19MEE444_CO3")</f>
        <v/>
      </c>
      <c r="T32">
        <f>SUMIFS(C32:O32, C6:O6, "19MEE444_CO4")</f>
        <v/>
      </c>
      <c r="U32">
        <f>SUMIFS(C32:O32, C6:O6, "19MEE444_CO5")</f>
        <v/>
      </c>
      <c r="V32">
        <f>SUMIFS(C32:O32, C6:O6, "19MEE444_CO6")</f>
        <v/>
      </c>
      <c r="W32">
        <f>SUMIFS(C32:O32, C6:O6, "19MEE444_CO7")</f>
        <v/>
      </c>
      <c r="X32">
        <f>SUMIFS(C32:O32, C6:O6, "19MEE444_CO8")</f>
        <v/>
      </c>
    </row>
    <row r="33">
      <c r="A33" s="11" t="n"/>
      <c r="B33" s="11" t="n"/>
      <c r="C33" s="11" t="n"/>
      <c r="D33" s="11" t="n"/>
      <c r="E33" s="11" t="n"/>
      <c r="F33" s="11" t="n"/>
      <c r="G33" s="11" t="n"/>
      <c r="H33" s="11" t="n"/>
      <c r="I33" s="11" t="n"/>
      <c r="J33" s="11" t="n"/>
      <c r="K33" s="11" t="n"/>
      <c r="L33" s="11" t="n"/>
      <c r="M33" s="11" t="n"/>
      <c r="N33" s="11" t="n"/>
      <c r="O33" s="11" t="n"/>
      <c r="Q33">
        <f>SUMIFS(C33:O33, C6:O6, "19MEE444_CO1")</f>
        <v/>
      </c>
      <c r="R33">
        <f>SUMIFS(C33:O33, C6:O6, "19MEE444_CO2")</f>
        <v/>
      </c>
      <c r="S33">
        <f>SUMIFS(C33:O33, C6:O6, "19MEE444_CO3")</f>
        <v/>
      </c>
      <c r="T33">
        <f>SUMIFS(C33:O33, C6:O6, "19MEE444_CO4")</f>
        <v/>
      </c>
      <c r="U33">
        <f>SUMIFS(C33:O33, C6:O6, "19MEE444_CO5")</f>
        <v/>
      </c>
      <c r="V33">
        <f>SUMIFS(C33:O33, C6:O6, "19MEE444_CO6")</f>
        <v/>
      </c>
      <c r="W33">
        <f>SUMIFS(C33:O33, C6:O6, "19MEE444_CO7")</f>
        <v/>
      </c>
      <c r="X33">
        <f>SUMIFS(C33:O33, C6:O6, "19MEE444_CO8")</f>
        <v/>
      </c>
    </row>
    <row r="34">
      <c r="A34" s="11" t="n"/>
      <c r="B34" s="11" t="n"/>
      <c r="C34" s="11" t="n"/>
      <c r="D34" s="11" t="n"/>
      <c r="E34" s="11" t="n"/>
      <c r="F34" s="11" t="n"/>
      <c r="G34" s="11" t="n"/>
      <c r="H34" s="11" t="n"/>
      <c r="I34" s="11" t="n"/>
      <c r="J34" s="11" t="n"/>
      <c r="K34" s="11" t="n"/>
      <c r="L34" s="11" t="n"/>
      <c r="M34" s="11" t="n"/>
      <c r="N34" s="11" t="n"/>
      <c r="O34" s="11" t="n"/>
      <c r="Q34">
        <f>SUMIFS(C34:O34, C6:O6, "19MEE444_CO1")</f>
        <v/>
      </c>
      <c r="R34">
        <f>SUMIFS(C34:O34, C6:O6, "19MEE444_CO2")</f>
        <v/>
      </c>
      <c r="S34">
        <f>SUMIFS(C34:O34, C6:O6, "19MEE444_CO3")</f>
        <v/>
      </c>
      <c r="T34">
        <f>SUMIFS(C34:O34, C6:O6, "19MEE444_CO4")</f>
        <v/>
      </c>
      <c r="U34">
        <f>SUMIFS(C34:O34, C6:O6, "19MEE444_CO5")</f>
        <v/>
      </c>
      <c r="V34">
        <f>SUMIFS(C34:O34, C6:O6, "19MEE444_CO6")</f>
        <v/>
      </c>
      <c r="W34">
        <f>SUMIFS(C34:O34, C6:O6, "19MEE444_CO7")</f>
        <v/>
      </c>
      <c r="X34">
        <f>SUMIFS(C34:O34, C6:O6, "19MEE444_CO8")</f>
        <v/>
      </c>
    </row>
    <row r="35">
      <c r="A35" s="11" t="n"/>
      <c r="B35" s="11" t="n"/>
      <c r="C35" s="11" t="n"/>
      <c r="D35" s="11" t="n"/>
      <c r="E35" s="11" t="n"/>
      <c r="F35" s="11" t="n"/>
      <c r="G35" s="11" t="n"/>
      <c r="H35" s="11" t="n"/>
      <c r="I35" s="11" t="n"/>
      <c r="J35" s="11" t="n"/>
      <c r="K35" s="11" t="n"/>
      <c r="L35" s="11" t="n"/>
      <c r="M35" s="11" t="n"/>
      <c r="N35" s="11" t="n"/>
      <c r="O35" s="11" t="n"/>
      <c r="Q35">
        <f>SUMIFS(C35:O35, C6:O6, "19MEE444_CO1")</f>
        <v/>
      </c>
      <c r="R35">
        <f>SUMIFS(C35:O35, C6:O6, "19MEE444_CO2")</f>
        <v/>
      </c>
      <c r="S35">
        <f>SUMIFS(C35:O35, C6:O6, "19MEE444_CO3")</f>
        <v/>
      </c>
      <c r="T35">
        <f>SUMIFS(C35:O35, C6:O6, "19MEE444_CO4")</f>
        <v/>
      </c>
      <c r="U35">
        <f>SUMIFS(C35:O35, C6:O6, "19MEE444_CO5")</f>
        <v/>
      </c>
      <c r="V35">
        <f>SUMIFS(C35:O35, C6:O6, "19MEE444_CO6")</f>
        <v/>
      </c>
      <c r="W35">
        <f>SUMIFS(C35:O35, C6:O6, "19MEE444_CO7")</f>
        <v/>
      </c>
      <c r="X35">
        <f>SUMIFS(C35:O35, C6:O6, "19MEE444_CO8")</f>
        <v/>
      </c>
    </row>
    <row r="36">
      <c r="A36" s="11" t="n"/>
      <c r="B36" s="11" t="n"/>
      <c r="C36" s="11" t="n"/>
      <c r="D36" s="11" t="n"/>
      <c r="E36" s="11" t="n"/>
      <c r="F36" s="11" t="n"/>
      <c r="G36" s="11" t="n"/>
      <c r="H36" s="11" t="n"/>
      <c r="I36" s="11" t="n"/>
      <c r="J36" s="11" t="n"/>
      <c r="K36" s="11" t="n"/>
      <c r="L36" s="11" t="n"/>
      <c r="M36" s="11" t="n"/>
      <c r="N36" s="11" t="n"/>
      <c r="O36" s="11" t="n"/>
      <c r="Q36">
        <f>SUMIFS(C36:O36, C6:O6, "19MEE444_CO1")</f>
        <v/>
      </c>
      <c r="R36">
        <f>SUMIFS(C36:O36, C6:O6, "19MEE444_CO2")</f>
        <v/>
      </c>
      <c r="S36">
        <f>SUMIFS(C36:O36, C6:O6, "19MEE444_CO3")</f>
        <v/>
      </c>
      <c r="T36">
        <f>SUMIFS(C36:O36, C6:O6, "19MEE444_CO4")</f>
        <v/>
      </c>
      <c r="U36">
        <f>SUMIFS(C36:O36, C6:O6, "19MEE444_CO5")</f>
        <v/>
      </c>
      <c r="V36">
        <f>SUMIFS(C36:O36, C6:O6, "19MEE444_CO6")</f>
        <v/>
      </c>
      <c r="W36">
        <f>SUMIFS(C36:O36, C6:O6, "19MEE444_CO7")</f>
        <v/>
      </c>
      <c r="X36">
        <f>SUMIFS(C36:O36, C6:O6, "19MEE444_CO8")</f>
        <v/>
      </c>
    </row>
    <row r="37">
      <c r="A37" s="11" t="n"/>
      <c r="B37" s="11" t="n"/>
      <c r="C37" s="11" t="n"/>
      <c r="D37" s="11" t="n"/>
      <c r="E37" s="11" t="n"/>
      <c r="F37" s="11" t="n"/>
      <c r="G37" s="11" t="n"/>
      <c r="H37" s="11" t="n"/>
      <c r="I37" s="11" t="n"/>
      <c r="J37" s="11" t="n"/>
      <c r="K37" s="11" t="n"/>
      <c r="L37" s="11" t="n"/>
      <c r="M37" s="11" t="n"/>
      <c r="N37" s="11" t="n"/>
      <c r="O37" s="11" t="n"/>
      <c r="Q37">
        <f>SUMIFS(C37:O37, C6:O6, "19MEE444_CO1")</f>
        <v/>
      </c>
      <c r="R37">
        <f>SUMIFS(C37:O37, C6:O6, "19MEE444_CO2")</f>
        <v/>
      </c>
      <c r="S37">
        <f>SUMIFS(C37:O37, C6:O6, "19MEE444_CO3")</f>
        <v/>
      </c>
      <c r="T37">
        <f>SUMIFS(C37:O37, C6:O6, "19MEE444_CO4")</f>
        <v/>
      </c>
      <c r="U37">
        <f>SUMIFS(C37:O37, C6:O6, "19MEE444_CO5")</f>
        <v/>
      </c>
      <c r="V37">
        <f>SUMIFS(C37:O37, C6:O6, "19MEE444_CO6")</f>
        <v/>
      </c>
      <c r="W37">
        <f>SUMIFS(C37:O37, C6:O6, "19MEE444_CO7")</f>
        <v/>
      </c>
      <c r="X37">
        <f>SUMIFS(C37:O37, C6:O6, "19MEE444_CO8")</f>
        <v/>
      </c>
    </row>
    <row r="38">
      <c r="A38" s="11" t="n"/>
      <c r="B38" s="11" t="n"/>
      <c r="C38" s="11" t="n"/>
      <c r="D38" s="11" t="n"/>
      <c r="E38" s="11" t="n"/>
      <c r="F38" s="11" t="n"/>
      <c r="G38" s="11" t="n"/>
      <c r="H38" s="11" t="n"/>
      <c r="I38" s="11" t="n"/>
      <c r="J38" s="11" t="n"/>
      <c r="K38" s="11" t="n"/>
      <c r="L38" s="11" t="n"/>
      <c r="M38" s="11" t="n"/>
      <c r="N38" s="11" t="n"/>
      <c r="O38" s="11" t="n"/>
      <c r="Q38">
        <f>SUMIFS(C38:O38, C6:O6, "19MEE444_CO1")</f>
        <v/>
      </c>
      <c r="R38">
        <f>SUMIFS(C38:O38, C6:O6, "19MEE444_CO2")</f>
        <v/>
      </c>
      <c r="S38">
        <f>SUMIFS(C38:O38, C6:O6, "19MEE444_CO3")</f>
        <v/>
      </c>
      <c r="T38">
        <f>SUMIFS(C38:O38, C6:O6, "19MEE444_CO4")</f>
        <v/>
      </c>
      <c r="U38">
        <f>SUMIFS(C38:O38, C6:O6, "19MEE444_CO5")</f>
        <v/>
      </c>
      <c r="V38">
        <f>SUMIFS(C38:O38, C6:O6, "19MEE444_CO6")</f>
        <v/>
      </c>
      <c r="W38">
        <f>SUMIFS(C38:O38, C6:O6, "19MEE444_CO7")</f>
        <v/>
      </c>
      <c r="X38">
        <f>SUMIFS(C38:O38, C6:O6, "19MEE444_CO8")</f>
        <v/>
      </c>
    </row>
    <row r="39">
      <c r="A39" s="11" t="n"/>
      <c r="B39" s="11" t="n"/>
      <c r="C39" s="11" t="n"/>
      <c r="D39" s="11" t="n"/>
      <c r="E39" s="11" t="n"/>
      <c r="F39" s="11" t="n"/>
      <c r="G39" s="11" t="n"/>
      <c r="H39" s="11" t="n"/>
      <c r="I39" s="11" t="n"/>
      <c r="J39" s="11" t="n"/>
      <c r="K39" s="11" t="n"/>
      <c r="L39" s="11" t="n"/>
      <c r="M39" s="11" t="n"/>
      <c r="N39" s="11" t="n"/>
      <c r="O39" s="11" t="n"/>
      <c r="Q39">
        <f>SUMIFS(C39:O39, C6:O6, "19MEE444_CO1")</f>
        <v/>
      </c>
      <c r="R39">
        <f>SUMIFS(C39:O39, C6:O6, "19MEE444_CO2")</f>
        <v/>
      </c>
      <c r="S39">
        <f>SUMIFS(C39:O39, C6:O6, "19MEE444_CO3")</f>
        <v/>
      </c>
      <c r="T39">
        <f>SUMIFS(C39:O39, C6:O6, "19MEE444_CO4")</f>
        <v/>
      </c>
      <c r="U39">
        <f>SUMIFS(C39:O39, C6:O6, "19MEE444_CO5")</f>
        <v/>
      </c>
      <c r="V39">
        <f>SUMIFS(C39:O39, C6:O6, "19MEE444_CO6")</f>
        <v/>
      </c>
      <c r="W39">
        <f>SUMIFS(C39:O39, C6:O6, "19MEE444_CO7")</f>
        <v/>
      </c>
      <c r="X39">
        <f>SUMIFS(C39:O39, C6:O6, "19MEE444_CO8")</f>
        <v/>
      </c>
    </row>
    <row r="40">
      <c r="A40" s="11" t="n"/>
      <c r="B40" s="11" t="n"/>
      <c r="C40" s="11" t="n"/>
      <c r="D40" s="11" t="n"/>
      <c r="E40" s="11" t="n"/>
      <c r="F40" s="11" t="n"/>
      <c r="G40" s="11" t="n"/>
      <c r="H40" s="11" t="n"/>
      <c r="I40" s="11" t="n"/>
      <c r="J40" s="11" t="n"/>
      <c r="K40" s="11" t="n"/>
      <c r="L40" s="11" t="n"/>
      <c r="M40" s="11" t="n"/>
      <c r="N40" s="11" t="n"/>
      <c r="O40" s="11" t="n"/>
      <c r="Q40">
        <f>SUMIFS(C40:O40, C6:O6, "19MEE444_CO1")</f>
        <v/>
      </c>
      <c r="R40">
        <f>SUMIFS(C40:O40, C6:O6, "19MEE444_CO2")</f>
        <v/>
      </c>
      <c r="S40">
        <f>SUMIFS(C40:O40, C6:O6, "19MEE444_CO3")</f>
        <v/>
      </c>
      <c r="T40">
        <f>SUMIFS(C40:O40, C6:O6, "19MEE444_CO4")</f>
        <v/>
      </c>
      <c r="U40">
        <f>SUMIFS(C40:O40, C6:O6, "19MEE444_CO5")</f>
        <v/>
      </c>
      <c r="V40">
        <f>SUMIFS(C40:O40, C6:O6, "19MEE444_CO6")</f>
        <v/>
      </c>
      <c r="W40">
        <f>SUMIFS(C40:O40, C6:O6, "19MEE444_CO7")</f>
        <v/>
      </c>
      <c r="X40">
        <f>SUMIFS(C40:O40, C6:O6, "19MEE444_CO8")</f>
        <v/>
      </c>
    </row>
    <row r="41">
      <c r="A41" s="11" t="n"/>
      <c r="B41" s="11" t="n"/>
      <c r="C41" s="11" t="n"/>
      <c r="D41" s="11" t="n"/>
      <c r="E41" s="11" t="n"/>
      <c r="F41" s="11" t="n"/>
      <c r="G41" s="11" t="n"/>
      <c r="H41" s="11" t="n"/>
      <c r="I41" s="11" t="n"/>
      <c r="J41" s="11" t="n"/>
      <c r="K41" s="11" t="n"/>
      <c r="L41" s="11" t="n"/>
      <c r="M41" s="11" t="n"/>
      <c r="N41" s="11" t="n"/>
      <c r="O41" s="11" t="n"/>
      <c r="Q41">
        <f>SUMIFS(C41:O41, C6:O6, "19MEE444_CO1")</f>
        <v/>
      </c>
      <c r="R41">
        <f>SUMIFS(C41:O41, C6:O6, "19MEE444_CO2")</f>
        <v/>
      </c>
      <c r="S41">
        <f>SUMIFS(C41:O41, C6:O6, "19MEE444_CO3")</f>
        <v/>
      </c>
      <c r="T41">
        <f>SUMIFS(C41:O41, C6:O6, "19MEE444_CO4")</f>
        <v/>
      </c>
      <c r="U41">
        <f>SUMIFS(C41:O41, C6:O6, "19MEE444_CO5")</f>
        <v/>
      </c>
      <c r="V41">
        <f>SUMIFS(C41:O41, C6:O6, "19MEE444_CO6")</f>
        <v/>
      </c>
      <c r="W41">
        <f>SUMIFS(C41:O41, C6:O6, "19MEE444_CO7")</f>
        <v/>
      </c>
      <c r="X41">
        <f>SUMIFS(C41:O41, C6:O6, "19MEE444_CO8")</f>
        <v/>
      </c>
    </row>
    <row r="42">
      <c r="A42" s="11" t="n"/>
      <c r="B42" s="11" t="n"/>
      <c r="C42" s="11" t="n"/>
      <c r="D42" s="11" t="n"/>
      <c r="E42" s="11" t="n"/>
      <c r="F42" s="11" t="n"/>
      <c r="G42" s="11" t="n"/>
      <c r="H42" s="11" t="n"/>
      <c r="I42" s="11" t="n"/>
      <c r="J42" s="11" t="n"/>
      <c r="K42" s="11" t="n"/>
      <c r="L42" s="11" t="n"/>
      <c r="M42" s="11" t="n"/>
      <c r="N42" s="11" t="n"/>
      <c r="O42" s="11" t="n"/>
      <c r="Q42">
        <f>SUMIFS(C42:O42, C6:O6, "19MEE444_CO1")</f>
        <v/>
      </c>
      <c r="R42">
        <f>SUMIFS(C42:O42, C6:O6, "19MEE444_CO2")</f>
        <v/>
      </c>
      <c r="S42">
        <f>SUMIFS(C42:O42, C6:O6, "19MEE444_CO3")</f>
        <v/>
      </c>
      <c r="T42">
        <f>SUMIFS(C42:O42, C6:O6, "19MEE444_CO4")</f>
        <v/>
      </c>
      <c r="U42">
        <f>SUMIFS(C42:O42, C6:O6, "19MEE444_CO5")</f>
        <v/>
      </c>
      <c r="V42">
        <f>SUMIFS(C42:O42, C6:O6, "19MEE444_CO6")</f>
        <v/>
      </c>
      <c r="W42">
        <f>SUMIFS(C42:O42, C6:O6, "19MEE444_CO7")</f>
        <v/>
      </c>
      <c r="X42">
        <f>SUMIFS(C42:O42, C6:O6, "19MEE444_CO8")</f>
        <v/>
      </c>
    </row>
    <row r="43">
      <c r="A43" s="11" t="n"/>
      <c r="B43" s="11" t="n"/>
      <c r="C43" s="11" t="n"/>
      <c r="D43" s="11" t="n"/>
      <c r="E43" s="11" t="n"/>
      <c r="F43" s="11" t="n"/>
      <c r="G43" s="11" t="n"/>
      <c r="H43" s="11" t="n"/>
      <c r="I43" s="11" t="n"/>
      <c r="J43" s="11" t="n"/>
      <c r="K43" s="11" t="n"/>
      <c r="L43" s="11" t="n"/>
      <c r="M43" s="11" t="n"/>
      <c r="N43" s="11" t="n"/>
      <c r="O43" s="11" t="n"/>
      <c r="Q43">
        <f>SUMIFS(C43:O43, C6:O6, "19MEE444_CO1")</f>
        <v/>
      </c>
      <c r="R43">
        <f>SUMIFS(C43:O43, C6:O6, "19MEE444_CO2")</f>
        <v/>
      </c>
      <c r="S43">
        <f>SUMIFS(C43:O43, C6:O6, "19MEE444_CO3")</f>
        <v/>
      </c>
      <c r="T43">
        <f>SUMIFS(C43:O43, C6:O6, "19MEE444_CO4")</f>
        <v/>
      </c>
      <c r="U43">
        <f>SUMIFS(C43:O43, C6:O6, "19MEE444_CO5")</f>
        <v/>
      </c>
      <c r="V43">
        <f>SUMIFS(C43:O43, C6:O6, "19MEE444_CO6")</f>
        <v/>
      </c>
      <c r="W43">
        <f>SUMIFS(C43:O43, C6:O6, "19MEE444_CO7")</f>
        <v/>
      </c>
      <c r="X43">
        <f>SUMIFS(C43:O43, C6:O6, "19MEE444_CO8")</f>
        <v/>
      </c>
    </row>
    <row r="44">
      <c r="A44" s="11" t="n"/>
      <c r="B44" s="11" t="n"/>
      <c r="C44" s="11" t="n"/>
      <c r="D44" s="11" t="n"/>
      <c r="E44" s="11" t="n"/>
      <c r="F44" s="11" t="n"/>
      <c r="G44" s="11" t="n"/>
      <c r="H44" s="11" t="n"/>
      <c r="I44" s="11" t="n"/>
      <c r="J44" s="11" t="n"/>
      <c r="K44" s="11" t="n"/>
      <c r="L44" s="11" t="n"/>
      <c r="M44" s="11" t="n"/>
      <c r="N44" s="11" t="n"/>
      <c r="O44" s="11" t="n"/>
      <c r="Q44">
        <f>SUMIFS(C44:O44, C6:O6, "19MEE444_CO1")</f>
        <v/>
      </c>
      <c r="R44">
        <f>SUMIFS(C44:O44, C6:O6, "19MEE444_CO2")</f>
        <v/>
      </c>
      <c r="S44">
        <f>SUMIFS(C44:O44, C6:O6, "19MEE444_CO3")</f>
        <v/>
      </c>
      <c r="T44">
        <f>SUMIFS(C44:O44, C6:O6, "19MEE444_CO4")</f>
        <v/>
      </c>
      <c r="U44">
        <f>SUMIFS(C44:O44, C6:O6, "19MEE444_CO5")</f>
        <v/>
      </c>
      <c r="V44">
        <f>SUMIFS(C44:O44, C6:O6, "19MEE444_CO6")</f>
        <v/>
      </c>
      <c r="W44">
        <f>SUMIFS(C44:O44, C6:O6, "19MEE444_CO7")</f>
        <v/>
      </c>
      <c r="X44">
        <f>SUMIFS(C44:O44, C6:O6, "19MEE444_CO8")</f>
        <v/>
      </c>
    </row>
    <row r="45">
      <c r="A45" s="11" t="n"/>
      <c r="B45" s="11" t="n"/>
      <c r="C45" s="11" t="n"/>
      <c r="D45" s="11" t="n"/>
      <c r="E45" s="11" t="n"/>
      <c r="F45" s="11" t="n"/>
      <c r="G45" s="11" t="n"/>
      <c r="H45" s="11" t="n"/>
      <c r="I45" s="11" t="n"/>
      <c r="J45" s="11" t="n"/>
      <c r="K45" s="11" t="n"/>
      <c r="L45" s="11" t="n"/>
      <c r="M45" s="11" t="n"/>
      <c r="N45" s="11" t="n"/>
      <c r="O45" s="11" t="n"/>
      <c r="Q45">
        <f>SUMIFS(C45:O45, C6:O6, "19MEE444_CO1")</f>
        <v/>
      </c>
      <c r="R45">
        <f>SUMIFS(C45:O45, C6:O6, "19MEE444_CO2")</f>
        <v/>
      </c>
      <c r="S45">
        <f>SUMIFS(C45:O45, C6:O6, "19MEE444_CO3")</f>
        <v/>
      </c>
      <c r="T45">
        <f>SUMIFS(C45:O45, C6:O6, "19MEE444_CO4")</f>
        <v/>
      </c>
      <c r="U45">
        <f>SUMIFS(C45:O45, C6:O6, "19MEE444_CO5")</f>
        <v/>
      </c>
      <c r="V45">
        <f>SUMIFS(C45:O45, C6:O6, "19MEE444_CO6")</f>
        <v/>
      </c>
      <c r="W45">
        <f>SUMIFS(C45:O45, C6:O6, "19MEE444_CO7")</f>
        <v/>
      </c>
      <c r="X45">
        <f>SUMIFS(C45:O45, C6:O6, "19MEE444_CO8")</f>
        <v/>
      </c>
    </row>
    <row r="46">
      <c r="A46" s="11" t="n"/>
      <c r="B46" s="11" t="n"/>
      <c r="C46" s="11" t="n"/>
      <c r="D46" s="11" t="n"/>
      <c r="E46" s="11" t="n"/>
      <c r="F46" s="11" t="n"/>
      <c r="G46" s="11" t="n"/>
      <c r="H46" s="11" t="n"/>
      <c r="I46" s="11" t="n"/>
      <c r="J46" s="11" t="n"/>
      <c r="K46" s="11" t="n"/>
      <c r="L46" s="11" t="n"/>
      <c r="M46" s="11" t="n"/>
      <c r="N46" s="11" t="n"/>
      <c r="O46" s="11" t="n"/>
      <c r="Q46">
        <f>SUMIFS(C46:O46, C6:O6, "19MEE444_CO1")</f>
        <v/>
      </c>
      <c r="R46">
        <f>SUMIFS(C46:O46, C6:O6, "19MEE444_CO2")</f>
        <v/>
      </c>
      <c r="S46">
        <f>SUMIFS(C46:O46, C6:O6, "19MEE444_CO3")</f>
        <v/>
      </c>
      <c r="T46">
        <f>SUMIFS(C46:O46, C6:O6, "19MEE444_CO4")</f>
        <v/>
      </c>
      <c r="U46">
        <f>SUMIFS(C46:O46, C6:O6, "19MEE444_CO5")</f>
        <v/>
      </c>
      <c r="V46">
        <f>SUMIFS(C46:O46, C6:O6, "19MEE444_CO6")</f>
        <v/>
      </c>
      <c r="W46">
        <f>SUMIFS(C46:O46, C6:O6, "19MEE444_CO7")</f>
        <v/>
      </c>
      <c r="X46">
        <f>SUMIFS(C46:O46, C6:O6, "19MEE444_CO8")</f>
        <v/>
      </c>
    </row>
    <row r="47">
      <c r="A47" s="11" t="n"/>
      <c r="B47" s="11" t="n"/>
      <c r="C47" s="11" t="n"/>
      <c r="D47" s="11" t="n"/>
      <c r="E47" s="11" t="n"/>
      <c r="F47" s="11" t="n"/>
      <c r="G47" s="11" t="n"/>
      <c r="H47" s="11" t="n"/>
      <c r="I47" s="11" t="n"/>
      <c r="J47" s="11" t="n"/>
      <c r="K47" s="11" t="n"/>
      <c r="L47" s="11" t="n"/>
      <c r="M47" s="11" t="n"/>
      <c r="N47" s="11" t="n"/>
      <c r="O47" s="11" t="n"/>
      <c r="Q47">
        <f>SUMIFS(C47:O47, C6:O6, "19MEE444_CO1")</f>
        <v/>
      </c>
      <c r="R47">
        <f>SUMIFS(C47:O47, C6:O6, "19MEE444_CO2")</f>
        <v/>
      </c>
      <c r="S47">
        <f>SUMIFS(C47:O47, C6:O6, "19MEE444_CO3")</f>
        <v/>
      </c>
      <c r="T47">
        <f>SUMIFS(C47:O47, C6:O6, "19MEE444_CO4")</f>
        <v/>
      </c>
      <c r="U47">
        <f>SUMIFS(C47:O47, C6:O6, "19MEE444_CO5")</f>
        <v/>
      </c>
      <c r="V47">
        <f>SUMIFS(C47:O47, C6:O6, "19MEE444_CO6")</f>
        <v/>
      </c>
      <c r="W47">
        <f>SUMIFS(C47:O47, C6:O6, "19MEE444_CO7")</f>
        <v/>
      </c>
      <c r="X47">
        <f>SUMIFS(C47:O47, C6:O6, "19MEE444_CO8")</f>
        <v/>
      </c>
    </row>
    <row r="48">
      <c r="A48" s="11" t="n"/>
      <c r="B48" s="11" t="n"/>
      <c r="C48" s="11" t="n"/>
      <c r="D48" s="11" t="n"/>
      <c r="E48" s="11" t="n"/>
      <c r="F48" s="11" t="n"/>
      <c r="G48" s="11" t="n"/>
      <c r="H48" s="11" t="n"/>
      <c r="I48" s="11" t="n"/>
      <c r="J48" s="11" t="n"/>
      <c r="K48" s="11" t="n"/>
      <c r="L48" s="11" t="n"/>
      <c r="M48" s="11" t="n"/>
      <c r="N48" s="11" t="n"/>
      <c r="O48" s="11" t="n"/>
      <c r="Q48">
        <f>SUMIFS(C48:O48, C6:O6, "19MEE444_CO1")</f>
        <v/>
      </c>
      <c r="R48">
        <f>SUMIFS(C48:O48, C6:O6, "19MEE444_CO2")</f>
        <v/>
      </c>
      <c r="S48">
        <f>SUMIFS(C48:O48, C6:O6, "19MEE444_CO3")</f>
        <v/>
      </c>
      <c r="T48">
        <f>SUMIFS(C48:O48, C6:O6, "19MEE444_CO4")</f>
        <v/>
      </c>
      <c r="U48">
        <f>SUMIFS(C48:O48, C6:O6, "19MEE444_CO5")</f>
        <v/>
      </c>
      <c r="V48">
        <f>SUMIFS(C48:O48, C6:O6, "19MEE444_CO6")</f>
        <v/>
      </c>
      <c r="W48">
        <f>SUMIFS(C48:O48, C6:O6, "19MEE444_CO7")</f>
        <v/>
      </c>
      <c r="X48">
        <f>SUMIFS(C48:O48, C6:O6, "19MEE444_CO8")</f>
        <v/>
      </c>
    </row>
    <row r="49">
      <c r="A49" s="11" t="n"/>
      <c r="B49" s="11" t="n"/>
      <c r="C49" s="11" t="n"/>
      <c r="D49" s="11" t="n"/>
      <c r="E49" s="11" t="n"/>
      <c r="F49" s="11" t="n"/>
      <c r="G49" s="11" t="n"/>
      <c r="H49" s="11" t="n"/>
      <c r="I49" s="11" t="n"/>
      <c r="J49" s="11" t="n"/>
      <c r="K49" s="11" t="n"/>
      <c r="L49" s="11" t="n"/>
      <c r="M49" s="11" t="n"/>
      <c r="N49" s="11" t="n"/>
      <c r="O49" s="11" t="n"/>
      <c r="Q49">
        <f>SUMIFS(C49:O49, C6:O6, "19MEE444_CO1")</f>
        <v/>
      </c>
      <c r="R49">
        <f>SUMIFS(C49:O49, C6:O6, "19MEE444_CO2")</f>
        <v/>
      </c>
      <c r="S49">
        <f>SUMIFS(C49:O49, C6:O6, "19MEE444_CO3")</f>
        <v/>
      </c>
      <c r="T49">
        <f>SUMIFS(C49:O49, C6:O6, "19MEE444_CO4")</f>
        <v/>
      </c>
      <c r="U49">
        <f>SUMIFS(C49:O49, C6:O6, "19MEE444_CO5")</f>
        <v/>
      </c>
      <c r="V49">
        <f>SUMIFS(C49:O49, C6:O6, "19MEE444_CO6")</f>
        <v/>
      </c>
      <c r="W49">
        <f>SUMIFS(C49:O49, C6:O6, "19MEE444_CO7")</f>
        <v/>
      </c>
      <c r="X49">
        <f>SUMIFS(C49:O49, C6:O6, "19MEE444_CO8")</f>
        <v/>
      </c>
    </row>
    <row r="50">
      <c r="A50" s="11" t="n"/>
      <c r="B50" s="11" t="n"/>
      <c r="C50" s="11" t="n"/>
      <c r="D50" s="11" t="n"/>
      <c r="E50" s="11" t="n"/>
      <c r="F50" s="11" t="n"/>
      <c r="G50" s="11" t="n"/>
      <c r="H50" s="11" t="n"/>
      <c r="I50" s="11" t="n"/>
      <c r="J50" s="11" t="n"/>
      <c r="K50" s="11" t="n"/>
      <c r="L50" s="11" t="n"/>
      <c r="M50" s="11" t="n"/>
      <c r="N50" s="11" t="n"/>
      <c r="O50" s="11" t="n"/>
      <c r="Q50">
        <f>SUMIFS(C50:O50, C6:O6, "19MEE444_CO1")</f>
        <v/>
      </c>
      <c r="R50">
        <f>SUMIFS(C50:O50, C6:O6, "19MEE444_CO2")</f>
        <v/>
      </c>
      <c r="S50">
        <f>SUMIFS(C50:O50, C6:O6, "19MEE444_CO3")</f>
        <v/>
      </c>
      <c r="T50">
        <f>SUMIFS(C50:O50, C6:O6, "19MEE444_CO4")</f>
        <v/>
      </c>
      <c r="U50">
        <f>SUMIFS(C50:O50, C6:O6, "19MEE444_CO5")</f>
        <v/>
      </c>
      <c r="V50">
        <f>SUMIFS(C50:O50, C6:O6, "19MEE444_CO6")</f>
        <v/>
      </c>
      <c r="W50">
        <f>SUMIFS(C50:O50, C6:O6, "19MEE444_CO7")</f>
        <v/>
      </c>
      <c r="X50">
        <f>SUMIFS(C50:O50, C6:O6, "19MEE444_CO8")</f>
        <v/>
      </c>
    </row>
    <row r="51">
      <c r="A51" s="11" t="n"/>
      <c r="B51" s="11" t="n"/>
      <c r="C51" s="11" t="n"/>
      <c r="D51" s="11" t="n"/>
      <c r="E51" s="11" t="n"/>
      <c r="F51" s="11" t="n"/>
      <c r="G51" s="11" t="n"/>
      <c r="H51" s="11" t="n"/>
      <c r="I51" s="11" t="n"/>
      <c r="J51" s="11" t="n"/>
      <c r="K51" s="11" t="n"/>
      <c r="L51" s="11" t="n"/>
      <c r="M51" s="11" t="n"/>
      <c r="N51" s="11" t="n"/>
      <c r="O51" s="11" t="n"/>
      <c r="Q51">
        <f>SUMIFS(C51:O51, C6:O6, "19MEE444_CO1")</f>
        <v/>
      </c>
      <c r="R51">
        <f>SUMIFS(C51:O51, C6:O6, "19MEE444_CO2")</f>
        <v/>
      </c>
      <c r="S51">
        <f>SUMIFS(C51:O51, C6:O6, "19MEE444_CO3")</f>
        <v/>
      </c>
      <c r="T51">
        <f>SUMIFS(C51:O51, C6:O6, "19MEE444_CO4")</f>
        <v/>
      </c>
      <c r="U51">
        <f>SUMIFS(C51:O51, C6:O6, "19MEE444_CO5")</f>
        <v/>
      </c>
      <c r="V51">
        <f>SUMIFS(C51:O51, C6:O6, "19MEE444_CO6")</f>
        <v/>
      </c>
      <c r="W51">
        <f>SUMIFS(C51:O51, C6:O6, "19MEE444_CO7")</f>
        <v/>
      </c>
      <c r="X51">
        <f>SUMIFS(C51:O51, C6:O6, "19MEE444_CO8")</f>
        <v/>
      </c>
    </row>
    <row r="52">
      <c r="A52" s="11" t="n"/>
      <c r="B52" s="11" t="n"/>
      <c r="C52" s="11" t="n"/>
      <c r="D52" s="11" t="n"/>
      <c r="E52" s="11" t="n"/>
      <c r="F52" s="11" t="n"/>
      <c r="G52" s="11" t="n"/>
      <c r="H52" s="11" t="n"/>
      <c r="I52" s="11" t="n"/>
      <c r="J52" s="11" t="n"/>
      <c r="K52" s="11" t="n"/>
      <c r="L52" s="11" t="n"/>
      <c r="M52" s="11" t="n"/>
      <c r="N52" s="11" t="n"/>
      <c r="O52" s="11" t="n"/>
      <c r="Q52">
        <f>SUMIFS(C52:O52, C6:O6, "19MEE444_CO1")</f>
        <v/>
      </c>
      <c r="R52">
        <f>SUMIFS(C52:O52, C6:O6, "19MEE444_CO2")</f>
        <v/>
      </c>
      <c r="S52">
        <f>SUMIFS(C52:O52, C6:O6, "19MEE444_CO3")</f>
        <v/>
      </c>
      <c r="T52">
        <f>SUMIFS(C52:O52, C6:O6, "19MEE444_CO4")</f>
        <v/>
      </c>
      <c r="U52">
        <f>SUMIFS(C52:O52, C6:O6, "19MEE444_CO5")</f>
        <v/>
      </c>
      <c r="V52">
        <f>SUMIFS(C52:O52, C6:O6, "19MEE444_CO6")</f>
        <v/>
      </c>
      <c r="W52">
        <f>SUMIFS(C52:O52, C6:O6, "19MEE444_CO7")</f>
        <v/>
      </c>
      <c r="X52">
        <f>SUMIFS(C52:O52, C6:O6, "19MEE444_CO8")</f>
        <v/>
      </c>
    </row>
    <row r="53">
      <c r="A53" s="11" t="n"/>
      <c r="B53" s="11" t="n"/>
      <c r="C53" s="11" t="n"/>
      <c r="D53" s="11" t="n"/>
      <c r="E53" s="11" t="n"/>
      <c r="F53" s="11" t="n"/>
      <c r="G53" s="11" t="n"/>
      <c r="H53" s="11" t="n"/>
      <c r="I53" s="11" t="n"/>
      <c r="J53" s="11" t="n"/>
      <c r="K53" s="11" t="n"/>
      <c r="L53" s="11" t="n"/>
      <c r="M53" s="11" t="n"/>
      <c r="N53" s="11" t="n"/>
      <c r="O53" s="11" t="n"/>
      <c r="Q53">
        <f>SUMIFS(C53:O53, C6:O6, "19MEE444_CO1")</f>
        <v/>
      </c>
      <c r="R53">
        <f>SUMIFS(C53:O53, C6:O6, "19MEE444_CO2")</f>
        <v/>
      </c>
      <c r="S53">
        <f>SUMIFS(C53:O53, C6:O6, "19MEE444_CO3")</f>
        <v/>
      </c>
      <c r="T53">
        <f>SUMIFS(C53:O53, C6:O6, "19MEE444_CO4")</f>
        <v/>
      </c>
      <c r="U53">
        <f>SUMIFS(C53:O53, C6:O6, "19MEE444_CO5")</f>
        <v/>
      </c>
      <c r="V53">
        <f>SUMIFS(C53:O53, C6:O6, "19MEE444_CO6")</f>
        <v/>
      </c>
      <c r="W53">
        <f>SUMIFS(C53:O53, C6:O6, "19MEE444_CO7")</f>
        <v/>
      </c>
      <c r="X53">
        <f>SUMIFS(C53:O53, C6:O6, "19MEE444_CO8")</f>
        <v/>
      </c>
    </row>
    <row r="54">
      <c r="A54" s="11" t="n"/>
      <c r="B54" s="11" t="n"/>
      <c r="C54" s="11" t="n"/>
      <c r="D54" s="11" t="n"/>
      <c r="E54" s="11" t="n"/>
      <c r="F54" s="11" t="n"/>
      <c r="G54" s="11" t="n"/>
      <c r="H54" s="11" t="n"/>
      <c r="I54" s="11" t="n"/>
      <c r="J54" s="11" t="n"/>
      <c r="K54" s="11" t="n"/>
      <c r="L54" s="11" t="n"/>
      <c r="M54" s="11" t="n"/>
      <c r="N54" s="11" t="n"/>
      <c r="O54" s="11" t="n"/>
      <c r="Q54">
        <f>SUMIFS(C54:O54, C6:O6, "19MEE444_CO1")</f>
        <v/>
      </c>
      <c r="R54">
        <f>SUMIFS(C54:O54, C6:O6, "19MEE444_CO2")</f>
        <v/>
      </c>
      <c r="S54">
        <f>SUMIFS(C54:O54, C6:O6, "19MEE444_CO3")</f>
        <v/>
      </c>
      <c r="T54">
        <f>SUMIFS(C54:O54, C6:O6, "19MEE444_CO4")</f>
        <v/>
      </c>
      <c r="U54">
        <f>SUMIFS(C54:O54, C6:O6, "19MEE444_CO5")</f>
        <v/>
      </c>
      <c r="V54">
        <f>SUMIFS(C54:O54, C6:O6, "19MEE444_CO6")</f>
        <v/>
      </c>
      <c r="W54">
        <f>SUMIFS(C54:O54, C6:O6, "19MEE444_CO7")</f>
        <v/>
      </c>
      <c r="X54">
        <f>SUMIFS(C54:O54, C6:O6, "19MEE444_CO8")</f>
        <v/>
      </c>
    </row>
    <row r="55">
      <c r="A55" s="11" t="n"/>
      <c r="B55" s="11" t="n"/>
      <c r="C55" s="11" t="n"/>
      <c r="D55" s="11" t="n"/>
      <c r="E55" s="11" t="n"/>
      <c r="F55" s="11" t="n"/>
      <c r="G55" s="11" t="n"/>
      <c r="H55" s="11" t="n"/>
      <c r="I55" s="11" t="n"/>
      <c r="J55" s="11" t="n"/>
      <c r="K55" s="11" t="n"/>
      <c r="L55" s="11" t="n"/>
      <c r="M55" s="11" t="n"/>
      <c r="N55" s="11" t="n"/>
      <c r="O55" s="11" t="n"/>
      <c r="Q55">
        <f>SUMIFS(C55:O55, C6:O6, "19MEE444_CO1")</f>
        <v/>
      </c>
      <c r="R55">
        <f>SUMIFS(C55:O55, C6:O6, "19MEE444_CO2")</f>
        <v/>
      </c>
      <c r="S55">
        <f>SUMIFS(C55:O55, C6:O6, "19MEE444_CO3")</f>
        <v/>
      </c>
      <c r="T55">
        <f>SUMIFS(C55:O55, C6:O6, "19MEE444_CO4")</f>
        <v/>
      </c>
      <c r="U55">
        <f>SUMIFS(C55:O55, C6:O6, "19MEE444_CO5")</f>
        <v/>
      </c>
      <c r="V55">
        <f>SUMIFS(C55:O55, C6:O6, "19MEE444_CO6")</f>
        <v/>
      </c>
      <c r="W55">
        <f>SUMIFS(C55:O55, C6:O6, "19MEE444_CO7")</f>
        <v/>
      </c>
      <c r="X55">
        <f>SUMIFS(C55:O55, C6:O6, "19MEE444_CO8")</f>
        <v/>
      </c>
    </row>
    <row r="56">
      <c r="A56" s="11" t="n"/>
      <c r="B56" s="11" t="n"/>
      <c r="C56" s="11" t="n"/>
      <c r="D56" s="11" t="n"/>
      <c r="E56" s="11" t="n"/>
      <c r="F56" s="11" t="n"/>
      <c r="G56" s="11" t="n"/>
      <c r="H56" s="11" t="n"/>
      <c r="I56" s="11" t="n"/>
      <c r="J56" s="11" t="n"/>
      <c r="K56" s="11" t="n"/>
      <c r="L56" s="11" t="n"/>
      <c r="M56" s="11" t="n"/>
      <c r="N56" s="11" t="n"/>
      <c r="O56" s="11" t="n"/>
      <c r="Q56">
        <f>SUMIFS(C56:O56, C6:O6, "19MEE444_CO1")</f>
        <v/>
      </c>
      <c r="R56">
        <f>SUMIFS(C56:O56, C6:O6, "19MEE444_CO2")</f>
        <v/>
      </c>
      <c r="S56">
        <f>SUMIFS(C56:O56, C6:O6, "19MEE444_CO3")</f>
        <v/>
      </c>
      <c r="T56">
        <f>SUMIFS(C56:O56, C6:O6, "19MEE444_CO4")</f>
        <v/>
      </c>
      <c r="U56">
        <f>SUMIFS(C56:O56, C6:O6, "19MEE444_CO5")</f>
        <v/>
      </c>
      <c r="V56">
        <f>SUMIFS(C56:O56, C6:O6, "19MEE444_CO6")</f>
        <v/>
      </c>
      <c r="W56">
        <f>SUMIFS(C56:O56, C6:O6, "19MEE444_CO7")</f>
        <v/>
      </c>
      <c r="X56">
        <f>SUMIFS(C56:O56, C6:O6, "19MEE444_CO8")</f>
        <v/>
      </c>
    </row>
    <row r="57">
      <c r="A57" s="11" t="n"/>
      <c r="B57" s="11" t="n"/>
      <c r="C57" s="11" t="n"/>
      <c r="D57" s="11" t="n"/>
      <c r="E57" s="11" t="n"/>
      <c r="F57" s="11" t="n"/>
      <c r="G57" s="11" t="n"/>
      <c r="H57" s="11" t="n"/>
      <c r="I57" s="11" t="n"/>
      <c r="J57" s="11" t="n"/>
      <c r="K57" s="11" t="n"/>
      <c r="L57" s="11" t="n"/>
      <c r="M57" s="11" t="n"/>
      <c r="N57" s="11" t="n"/>
      <c r="O57" s="11" t="n"/>
      <c r="Q57">
        <f>SUMIFS(C57:O57, C6:O6, "19MEE444_CO1")</f>
        <v/>
      </c>
      <c r="R57">
        <f>SUMIFS(C57:O57, C6:O6, "19MEE444_CO2")</f>
        <v/>
      </c>
      <c r="S57">
        <f>SUMIFS(C57:O57, C6:O6, "19MEE444_CO3")</f>
        <v/>
      </c>
      <c r="T57">
        <f>SUMIFS(C57:O57, C6:O6, "19MEE444_CO4")</f>
        <v/>
      </c>
      <c r="U57">
        <f>SUMIFS(C57:O57, C6:O6, "19MEE444_CO5")</f>
        <v/>
      </c>
      <c r="V57">
        <f>SUMIFS(C57:O57, C6:O6, "19MEE444_CO6")</f>
        <v/>
      </c>
      <c r="W57">
        <f>SUMIFS(C57:O57, C6:O6, "19MEE444_CO7")</f>
        <v/>
      </c>
      <c r="X57">
        <f>SUMIFS(C57:O57, C6:O6, "19MEE444_CO8")</f>
        <v/>
      </c>
    </row>
    <row r="60">
      <c r="A60" s="21" t="inlineStr">
        <is>
          <t>Colour Code</t>
        </is>
      </c>
      <c r="B60" s="21" t="inlineStr">
        <is>
          <t>Meaning</t>
        </is>
      </c>
      <c r="C60" s="22" t="n"/>
    </row>
    <row r="61">
      <c r="A61" s="23" t="inlineStr">
        <is>
          <t>Pink fill</t>
        </is>
      </c>
      <c r="B61" s="23" t="inlineStr">
        <is>
          <t>Empty cell</t>
        </is>
      </c>
      <c r="C61" s="22" t="n"/>
    </row>
    <row r="62">
      <c r="A62" s="24" t="inlineStr">
        <is>
          <t>Red fill</t>
        </is>
      </c>
      <c r="B62" s="24" t="inlineStr">
        <is>
          <t>Cell value greater than expected</t>
        </is>
      </c>
      <c r="C62" s="22" t="n"/>
    </row>
    <row r="63">
      <c r="A63" s="25" t="inlineStr">
        <is>
          <t>Yellow fill</t>
        </is>
      </c>
      <c r="B63" s="25" t="inlineStr">
        <is>
          <t>All cells values in column below threshold</t>
        </is>
      </c>
      <c r="C63" s="22" t="n"/>
    </row>
    <row r="64">
      <c r="A64" s="26" t="inlineStr">
        <is>
          <t>Blue fill</t>
        </is>
      </c>
      <c r="B64" s="26" t="inlineStr">
        <is>
          <t>Header cell (ignore)</t>
        </is>
      </c>
      <c r="C64"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9:O9"/>
    <mergeCell ref="B1:O1"/>
    <mergeCell ref="B62:C62"/>
    <mergeCell ref="B64:C64"/>
    <mergeCell ref="B61:C61"/>
    <mergeCell ref="B60:C60"/>
    <mergeCell ref="B63:C63"/>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8</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8</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8</formula>
    </cfRule>
  </conditionalFormatting>
  <conditionalFormatting sqref="E7">
    <cfRule type="cellIs" priority="12" operator="greaterThan" dxfId="1" stopIfTrue="1">
      <formula>100</formula>
    </cfRule>
  </conditionalFormatting>
  <conditionalFormatting sqref="F3">
    <cfRule type="cellIs" priority="13" operator="greaterThan" dxfId="1" stopIfTrue="1">
      <formula>100</formula>
    </cfRule>
  </conditionalFormatting>
  <conditionalFormatting sqref="F4">
    <cfRule type="cellIs" priority="14" operator="greaterThan" dxfId="1" stopIfTrue="1">
      <formula>F3</formula>
    </cfRule>
  </conditionalFormatting>
  <conditionalFormatting sqref="F5">
    <cfRule type="cellIs" priority="15" operator="greaterThan" dxfId="1" stopIfTrue="1">
      <formula>8</formula>
    </cfRule>
  </conditionalFormatting>
  <conditionalFormatting sqref="F7">
    <cfRule type="cellIs" priority="16" operator="greaterThan" dxfId="1" stopIfTrue="1">
      <formula>100</formula>
    </cfRule>
  </conditionalFormatting>
  <conditionalFormatting sqref="G3">
    <cfRule type="cellIs" priority="17" operator="greaterThan" dxfId="1" stopIfTrue="1">
      <formula>100</formula>
    </cfRule>
  </conditionalFormatting>
  <conditionalFormatting sqref="G4">
    <cfRule type="cellIs" priority="18" operator="greaterThan" dxfId="1" stopIfTrue="1">
      <formula>G3</formula>
    </cfRule>
  </conditionalFormatting>
  <conditionalFormatting sqref="G5">
    <cfRule type="cellIs" priority="19" operator="greaterThan" dxfId="1" stopIfTrue="1">
      <formula>8</formula>
    </cfRule>
  </conditionalFormatting>
  <conditionalFormatting sqref="G7">
    <cfRule type="cellIs" priority="20" operator="greaterThan" dxfId="1" stopIfTrue="1">
      <formula>100</formula>
    </cfRule>
  </conditionalFormatting>
  <conditionalFormatting sqref="H3">
    <cfRule type="cellIs" priority="21" operator="greaterThan" dxfId="1" stopIfTrue="1">
      <formula>100</formula>
    </cfRule>
  </conditionalFormatting>
  <conditionalFormatting sqref="H4">
    <cfRule type="cellIs" priority="22" operator="greaterThan" dxfId="1" stopIfTrue="1">
      <formula>H3</formula>
    </cfRule>
  </conditionalFormatting>
  <conditionalFormatting sqref="H5">
    <cfRule type="cellIs" priority="23" operator="greaterThan" dxfId="1" stopIfTrue="1">
      <formula>8</formula>
    </cfRule>
  </conditionalFormatting>
  <conditionalFormatting sqref="H7">
    <cfRule type="cellIs" priority="24" operator="greaterThan" dxfId="1" stopIfTrue="1">
      <formula>100</formula>
    </cfRule>
  </conditionalFormatting>
  <conditionalFormatting sqref="I3">
    <cfRule type="cellIs" priority="25" operator="greaterThan" dxfId="1" stopIfTrue="1">
      <formula>100</formula>
    </cfRule>
  </conditionalFormatting>
  <conditionalFormatting sqref="I4">
    <cfRule type="cellIs" priority="26" operator="greaterThan" dxfId="1" stopIfTrue="1">
      <formula>I3</formula>
    </cfRule>
  </conditionalFormatting>
  <conditionalFormatting sqref="I5">
    <cfRule type="cellIs" priority="27" operator="greaterThan" dxfId="1" stopIfTrue="1">
      <formula>8</formula>
    </cfRule>
  </conditionalFormatting>
  <conditionalFormatting sqref="I7">
    <cfRule type="cellIs" priority="28" operator="greaterThan" dxfId="1" stopIfTrue="1">
      <formula>100</formula>
    </cfRule>
  </conditionalFormatting>
  <conditionalFormatting sqref="J3">
    <cfRule type="cellIs" priority="29" operator="greaterThan" dxfId="1" stopIfTrue="1">
      <formula>100</formula>
    </cfRule>
  </conditionalFormatting>
  <conditionalFormatting sqref="J4">
    <cfRule type="cellIs" priority="30" operator="greaterThan" dxfId="1" stopIfTrue="1">
      <formula>J3</formula>
    </cfRule>
  </conditionalFormatting>
  <conditionalFormatting sqref="J5">
    <cfRule type="cellIs" priority="31" operator="greaterThan" dxfId="1" stopIfTrue="1">
      <formula>8</formula>
    </cfRule>
  </conditionalFormatting>
  <conditionalFormatting sqref="J7">
    <cfRule type="cellIs" priority="32" operator="greaterThan" dxfId="1" stopIfTrue="1">
      <formula>100</formula>
    </cfRule>
  </conditionalFormatting>
  <conditionalFormatting sqref="K3">
    <cfRule type="cellIs" priority="33" operator="greaterThan" dxfId="1" stopIfTrue="1">
      <formula>100</formula>
    </cfRule>
  </conditionalFormatting>
  <conditionalFormatting sqref="K4">
    <cfRule type="cellIs" priority="34" operator="greaterThan" dxfId="1" stopIfTrue="1">
      <formula>K3</formula>
    </cfRule>
  </conditionalFormatting>
  <conditionalFormatting sqref="K5">
    <cfRule type="cellIs" priority="35" operator="greaterThan" dxfId="1" stopIfTrue="1">
      <formula>8</formula>
    </cfRule>
  </conditionalFormatting>
  <conditionalFormatting sqref="K7">
    <cfRule type="cellIs" priority="36" operator="greaterThan" dxfId="1" stopIfTrue="1">
      <formula>100</formula>
    </cfRule>
  </conditionalFormatting>
  <conditionalFormatting sqref="L3">
    <cfRule type="cellIs" priority="37" operator="greaterThan" dxfId="1" stopIfTrue="1">
      <formula>100</formula>
    </cfRule>
  </conditionalFormatting>
  <conditionalFormatting sqref="L4">
    <cfRule type="cellIs" priority="38" operator="greaterThan" dxfId="1" stopIfTrue="1">
      <formula>L3</formula>
    </cfRule>
  </conditionalFormatting>
  <conditionalFormatting sqref="L5">
    <cfRule type="cellIs" priority="39" operator="greaterThan" dxfId="1" stopIfTrue="1">
      <formula>8</formula>
    </cfRule>
  </conditionalFormatting>
  <conditionalFormatting sqref="L7">
    <cfRule type="cellIs" priority="40" operator="greaterThan" dxfId="1" stopIfTrue="1">
      <formula>100</formula>
    </cfRule>
  </conditionalFormatting>
  <conditionalFormatting sqref="M3">
    <cfRule type="cellIs" priority="41" operator="greaterThan" dxfId="1" stopIfTrue="1">
      <formula>100</formula>
    </cfRule>
  </conditionalFormatting>
  <conditionalFormatting sqref="M4">
    <cfRule type="cellIs" priority="42" operator="greaterThan" dxfId="1" stopIfTrue="1">
      <formula>M3</formula>
    </cfRule>
  </conditionalFormatting>
  <conditionalFormatting sqref="M5">
    <cfRule type="cellIs" priority="43" operator="greaterThan" dxfId="1" stopIfTrue="1">
      <formula>8</formula>
    </cfRule>
  </conditionalFormatting>
  <conditionalFormatting sqref="M7">
    <cfRule type="cellIs" priority="44" operator="greaterThan" dxfId="1" stopIfTrue="1">
      <formula>100</formula>
    </cfRule>
  </conditionalFormatting>
  <conditionalFormatting sqref="N3">
    <cfRule type="cellIs" priority="45" operator="greaterThan" dxfId="1" stopIfTrue="1">
      <formula>100</formula>
    </cfRule>
  </conditionalFormatting>
  <conditionalFormatting sqref="N4">
    <cfRule type="cellIs" priority="46" operator="greaterThan" dxfId="1" stopIfTrue="1">
      <formula>N3</formula>
    </cfRule>
  </conditionalFormatting>
  <conditionalFormatting sqref="N5">
    <cfRule type="cellIs" priority="47" operator="greaterThan" dxfId="1" stopIfTrue="1">
      <formula>8</formula>
    </cfRule>
  </conditionalFormatting>
  <conditionalFormatting sqref="N7">
    <cfRule type="cellIs" priority="48" operator="greaterThan" dxfId="1" stopIfTrue="1">
      <formula>100</formula>
    </cfRule>
  </conditionalFormatting>
  <conditionalFormatting sqref="O3">
    <cfRule type="cellIs" priority="49" operator="greaterThan" dxfId="1" stopIfTrue="1">
      <formula>100</formula>
    </cfRule>
  </conditionalFormatting>
  <conditionalFormatting sqref="O4">
    <cfRule type="cellIs" priority="50" operator="greaterThan" dxfId="1" stopIfTrue="1">
      <formula>O3</formula>
    </cfRule>
  </conditionalFormatting>
  <conditionalFormatting sqref="O5">
    <cfRule type="cellIs" priority="51" operator="greaterThan" dxfId="1" stopIfTrue="1">
      <formula>8</formula>
    </cfRule>
  </conditionalFormatting>
  <conditionalFormatting sqref="O7">
    <cfRule type="cellIs" priority="52" operator="greaterThan" dxfId="1" stopIfTrue="1">
      <formula>100</formula>
    </cfRule>
  </conditionalFormatting>
  <conditionalFormatting sqref="C3:C7">
    <cfRule type="expression" priority="53" dxfId="0" stopIfTrue="0">
      <formula>ISBLANK(C3)</formula>
    </cfRule>
  </conditionalFormatting>
  <conditionalFormatting sqref="D3:D7">
    <cfRule type="expression" priority="54" dxfId="0" stopIfTrue="0">
      <formula>ISBLANK(D3)</formula>
    </cfRule>
  </conditionalFormatting>
  <conditionalFormatting sqref="E3:E7">
    <cfRule type="expression" priority="55" dxfId="0" stopIfTrue="0">
      <formula>ISBLANK(E3)</formula>
    </cfRule>
  </conditionalFormatting>
  <conditionalFormatting sqref="F3:F7">
    <cfRule type="expression" priority="56" dxfId="0" stopIfTrue="0">
      <formula>ISBLANK(F3)</formula>
    </cfRule>
  </conditionalFormatting>
  <conditionalFormatting sqref="G3:G7">
    <cfRule type="expression" priority="57" dxfId="0" stopIfTrue="0">
      <formula>ISBLANK(G3)</formula>
    </cfRule>
  </conditionalFormatting>
  <conditionalFormatting sqref="H3:H7">
    <cfRule type="expression" priority="58" dxfId="0" stopIfTrue="0">
      <formula>ISBLANK(H3)</formula>
    </cfRule>
  </conditionalFormatting>
  <conditionalFormatting sqref="I3:I7">
    <cfRule type="expression" priority="59" dxfId="0" stopIfTrue="0">
      <formula>ISBLANK(I3)</formula>
    </cfRule>
  </conditionalFormatting>
  <conditionalFormatting sqref="J3:J7">
    <cfRule type="expression" priority="60" dxfId="0" stopIfTrue="0">
      <formula>ISBLANK(J3)</formula>
    </cfRule>
  </conditionalFormatting>
  <conditionalFormatting sqref="K3:K7">
    <cfRule type="expression" priority="61" dxfId="0" stopIfTrue="0">
      <formula>ISBLANK(K3)</formula>
    </cfRule>
  </conditionalFormatting>
  <conditionalFormatting sqref="L3:L7">
    <cfRule type="expression" priority="62" dxfId="0" stopIfTrue="0">
      <formula>ISBLANK(L3)</formula>
    </cfRule>
  </conditionalFormatting>
  <conditionalFormatting sqref="M3:M7">
    <cfRule type="expression" priority="63" dxfId="0" stopIfTrue="0">
      <formula>ISBLANK(M3)</formula>
    </cfRule>
  </conditionalFormatting>
  <conditionalFormatting sqref="N3:N7">
    <cfRule type="expression" priority="64" dxfId="0" stopIfTrue="0">
      <formula>ISBLANK(N3)</formula>
    </cfRule>
  </conditionalFormatting>
  <conditionalFormatting sqref="O3:O7">
    <cfRule type="expression" priority="65" dxfId="0" stopIfTrue="0">
      <formula>ISBLANK(O3)</formula>
    </cfRule>
  </conditionalFormatting>
  <conditionalFormatting sqref="C10">
    <cfRule type="expression" priority="66" dxfId="2" stopIfTrue="0">
      <formula>COUNTIF(C11:C57, "&gt;="&amp;C4)=0</formula>
    </cfRule>
  </conditionalFormatting>
  <conditionalFormatting sqref="C11:C57">
    <cfRule type="expression" priority="67" dxfId="0" stopIfTrue="0">
      <formula>ISBLANK(C11)</formula>
    </cfRule>
    <cfRule type="expression" priority="68" dxfId="1" stopIfTrue="0">
      <formula>C11&gt;$C$3</formula>
    </cfRule>
  </conditionalFormatting>
  <conditionalFormatting sqref="A11:A57">
    <cfRule type="expression" priority="69" dxfId="0" stopIfTrue="0">
      <formula>ISBLANK(A11)</formula>
    </cfRule>
    <cfRule type="expression" priority="74" dxfId="0" stopIfTrue="0">
      <formula>ISBLANK(A11)</formula>
    </cfRule>
    <cfRule type="expression" priority="79" dxfId="0" stopIfTrue="0">
      <formula>ISBLANK(A11)</formula>
    </cfRule>
    <cfRule type="expression" priority="84" dxfId="0" stopIfTrue="0">
      <formula>ISBLANK(A11)</formula>
    </cfRule>
    <cfRule type="expression" priority="89" dxfId="0" stopIfTrue="0">
      <formula>ISBLANK(A11)</formula>
    </cfRule>
    <cfRule type="expression" priority="94" dxfId="0" stopIfTrue="0">
      <formula>ISBLANK(A11)</formula>
    </cfRule>
    <cfRule type="expression" priority="99" dxfId="0" stopIfTrue="0">
      <formula>ISBLANK(A11)</formula>
    </cfRule>
    <cfRule type="expression" priority="104" dxfId="0" stopIfTrue="0">
      <formula>ISBLANK(A11)</formula>
    </cfRule>
    <cfRule type="expression" priority="109" dxfId="0" stopIfTrue="0">
      <formula>ISBLANK(A11)</formula>
    </cfRule>
    <cfRule type="expression" priority="114" dxfId="0" stopIfTrue="0">
      <formula>ISBLANK(A11)</formula>
    </cfRule>
    <cfRule type="expression" priority="119" dxfId="0" stopIfTrue="0">
      <formula>ISBLANK(A11)</formula>
    </cfRule>
    <cfRule type="expression" priority="124" dxfId="0" stopIfTrue="0">
      <formula>ISBLANK(A11)</formula>
    </cfRule>
    <cfRule type="expression" priority="129" dxfId="0" stopIfTrue="0">
      <formula>ISBLANK(A11)</formula>
    </cfRule>
  </conditionalFormatting>
  <conditionalFormatting sqref="B11:B57">
    <cfRule type="expression" priority="70" dxfId="0" stopIfTrue="0">
      <formula>ISBLANK(B11)</formula>
    </cfRule>
    <cfRule type="expression" priority="75" dxfId="0" stopIfTrue="0">
      <formula>ISBLANK(B11)</formula>
    </cfRule>
    <cfRule type="expression" priority="80" dxfId="0" stopIfTrue="0">
      <formula>ISBLANK(B11)</formula>
    </cfRule>
    <cfRule type="expression" priority="85" dxfId="0" stopIfTrue="0">
      <formula>ISBLANK(B11)</formula>
    </cfRule>
    <cfRule type="expression" priority="90" dxfId="0" stopIfTrue="0">
      <formula>ISBLANK(B11)</formula>
    </cfRule>
    <cfRule type="expression" priority="95" dxfId="0" stopIfTrue="0">
      <formula>ISBLANK(B11)</formula>
    </cfRule>
    <cfRule type="expression" priority="100" dxfId="0" stopIfTrue="0">
      <formula>ISBLANK(B11)</formula>
    </cfRule>
    <cfRule type="expression" priority="105" dxfId="0" stopIfTrue="0">
      <formula>ISBLANK(B11)</formula>
    </cfRule>
    <cfRule type="expression" priority="110" dxfId="0" stopIfTrue="0">
      <formula>ISBLANK(B11)</formula>
    </cfRule>
    <cfRule type="expression" priority="115" dxfId="0" stopIfTrue="0">
      <formula>ISBLANK(B11)</formula>
    </cfRule>
    <cfRule type="expression" priority="120" dxfId="0" stopIfTrue="0">
      <formula>ISBLANK(B11)</formula>
    </cfRule>
    <cfRule type="expression" priority="125" dxfId="0" stopIfTrue="0">
      <formula>ISBLANK(B11)</formula>
    </cfRule>
    <cfRule type="expression" priority="130" dxfId="0" stopIfTrue="0">
      <formula>ISBLANK(B11)</formula>
    </cfRule>
  </conditionalFormatting>
  <conditionalFormatting sqref="D10">
    <cfRule type="expression" priority="71" dxfId="2" stopIfTrue="0">
      <formula>COUNTIF(D11:D57, "&gt;="&amp;D4)=0</formula>
    </cfRule>
  </conditionalFormatting>
  <conditionalFormatting sqref="D11:D57">
    <cfRule type="expression" priority="72" dxfId="0" stopIfTrue="0">
      <formula>ISBLANK(D11)</formula>
    </cfRule>
    <cfRule type="expression" priority="73" dxfId="1" stopIfTrue="0">
      <formula>D11&gt;$D$3</formula>
    </cfRule>
  </conditionalFormatting>
  <conditionalFormatting sqref="E10">
    <cfRule type="expression" priority="76" dxfId="2" stopIfTrue="0">
      <formula>COUNTIF(E11:E57, "&gt;="&amp;E4)=0</formula>
    </cfRule>
  </conditionalFormatting>
  <conditionalFormatting sqref="E11:E57">
    <cfRule type="expression" priority="77" dxfId="0" stopIfTrue="0">
      <formula>ISBLANK(E11)</formula>
    </cfRule>
    <cfRule type="expression" priority="78" dxfId="1" stopIfTrue="0">
      <formula>E11&gt;$E$3</formula>
    </cfRule>
  </conditionalFormatting>
  <conditionalFormatting sqref="F10">
    <cfRule type="expression" priority="81" dxfId="2" stopIfTrue="0">
      <formula>COUNTIF(F11:F57, "&gt;="&amp;F4)=0</formula>
    </cfRule>
  </conditionalFormatting>
  <conditionalFormatting sqref="F11:F57">
    <cfRule type="expression" priority="82" dxfId="0" stopIfTrue="0">
      <formula>ISBLANK(F11)</formula>
    </cfRule>
    <cfRule type="expression" priority="83" dxfId="1" stopIfTrue="0">
      <formula>F11&gt;$F$3</formula>
    </cfRule>
  </conditionalFormatting>
  <conditionalFormatting sqref="G10">
    <cfRule type="expression" priority="86" dxfId="2" stopIfTrue="0">
      <formula>COUNTIF(G11:G57, "&gt;="&amp;G4)=0</formula>
    </cfRule>
  </conditionalFormatting>
  <conditionalFormatting sqref="G11:G57">
    <cfRule type="expression" priority="87" dxfId="0" stopIfTrue="0">
      <formula>ISBLANK(G11)</formula>
    </cfRule>
    <cfRule type="expression" priority="88" dxfId="1" stopIfTrue="0">
      <formula>G11&gt;$G$3</formula>
    </cfRule>
  </conditionalFormatting>
  <conditionalFormatting sqref="H10">
    <cfRule type="expression" priority="91" dxfId="2" stopIfTrue="0">
      <formula>COUNTIF(H11:H57, "&gt;="&amp;H4)=0</formula>
    </cfRule>
  </conditionalFormatting>
  <conditionalFormatting sqref="H11:H57">
    <cfRule type="expression" priority="92" dxfId="0" stopIfTrue="0">
      <formula>ISBLANK(H11)</formula>
    </cfRule>
    <cfRule type="expression" priority="93" dxfId="1" stopIfTrue="0">
      <formula>H11&gt;$H$3</formula>
    </cfRule>
  </conditionalFormatting>
  <conditionalFormatting sqref="I10">
    <cfRule type="expression" priority="96" dxfId="2" stopIfTrue="0">
      <formula>COUNTIF(I11:I57, "&gt;="&amp;I4)=0</formula>
    </cfRule>
  </conditionalFormatting>
  <conditionalFormatting sqref="I11:I57">
    <cfRule type="expression" priority="97" dxfId="0" stopIfTrue="0">
      <formula>ISBLANK(I11)</formula>
    </cfRule>
    <cfRule type="expression" priority="98" dxfId="1" stopIfTrue="0">
      <formula>I11&gt;$I$3</formula>
    </cfRule>
  </conditionalFormatting>
  <conditionalFormatting sqref="J10">
    <cfRule type="expression" priority="101" dxfId="2" stopIfTrue="0">
      <formula>COUNTIF(J11:J57, "&gt;="&amp;J4)=0</formula>
    </cfRule>
  </conditionalFormatting>
  <conditionalFormatting sqref="J11:J57">
    <cfRule type="expression" priority="102" dxfId="0" stopIfTrue="0">
      <formula>ISBLANK(J11)</formula>
    </cfRule>
    <cfRule type="expression" priority="103" dxfId="1" stopIfTrue="0">
      <formula>J11&gt;$J$3</formula>
    </cfRule>
  </conditionalFormatting>
  <conditionalFormatting sqref="K10">
    <cfRule type="expression" priority="106" dxfId="2" stopIfTrue="0">
      <formula>COUNTIF(K11:K57, "&gt;="&amp;K4)=0</formula>
    </cfRule>
  </conditionalFormatting>
  <conditionalFormatting sqref="K11:K57">
    <cfRule type="expression" priority="107" dxfId="0" stopIfTrue="0">
      <formula>ISBLANK(K11)</formula>
    </cfRule>
    <cfRule type="expression" priority="108" dxfId="1" stopIfTrue="0">
      <formula>K11&gt;$K$3</formula>
    </cfRule>
  </conditionalFormatting>
  <conditionalFormatting sqref="L10">
    <cfRule type="expression" priority="111" dxfId="2" stopIfTrue="0">
      <formula>COUNTIF(L11:L57, "&gt;="&amp;L4)=0</formula>
    </cfRule>
  </conditionalFormatting>
  <conditionalFormatting sqref="L11:L57">
    <cfRule type="expression" priority="112" dxfId="0" stopIfTrue="0">
      <formula>ISBLANK(L11)</formula>
    </cfRule>
    <cfRule type="expression" priority="113" dxfId="1" stopIfTrue="0">
      <formula>L11&gt;$L$3</formula>
    </cfRule>
  </conditionalFormatting>
  <conditionalFormatting sqref="M10">
    <cfRule type="expression" priority="116" dxfId="2" stopIfTrue="0">
      <formula>COUNTIF(M11:M57, "&gt;="&amp;M4)=0</formula>
    </cfRule>
  </conditionalFormatting>
  <conditionalFormatting sqref="M11:M57">
    <cfRule type="expression" priority="117" dxfId="0" stopIfTrue="0">
      <formula>ISBLANK(M11)</formula>
    </cfRule>
    <cfRule type="expression" priority="118" dxfId="1" stopIfTrue="0">
      <formula>M11&gt;$M$3</formula>
    </cfRule>
  </conditionalFormatting>
  <conditionalFormatting sqref="N10">
    <cfRule type="expression" priority="121" dxfId="2" stopIfTrue="0">
      <formula>COUNTIF(N11:N57, "&gt;="&amp;N4)=0</formula>
    </cfRule>
  </conditionalFormatting>
  <conditionalFormatting sqref="N11:N57">
    <cfRule type="expression" priority="122" dxfId="0" stopIfTrue="0">
      <formula>ISBLANK(N11)</formula>
    </cfRule>
    <cfRule type="expression" priority="123" dxfId="1" stopIfTrue="0">
      <formula>N11&gt;$N$3</formula>
    </cfRule>
  </conditionalFormatting>
  <conditionalFormatting sqref="O10">
    <cfRule type="expression" priority="126" dxfId="2" stopIfTrue="0">
      <formula>COUNTIF(O11:O57, "&gt;="&amp;O4)=0</formula>
    </cfRule>
  </conditionalFormatting>
  <conditionalFormatting sqref="O11:O57">
    <cfRule type="expression" priority="127" dxfId="0" stopIfTrue="0">
      <formula>ISBLANK(O11)</formula>
    </cfRule>
    <cfRule type="expression" priority="128" dxfId="1" stopIfTrue="0">
      <formula>O11&gt;$O$3</formula>
    </cfRule>
  </conditionalFormatting>
  <pageMargins left="0.75" right="0.75" top="1" bottom="1" header="0.5" footer="0.5"/>
  <tableParts count="4">
    <tablePart r:id="rId1"/>
    <tablePart r:id="rId2"/>
    <tablePart r:id="rId3"/>
    <tablePart r:id="rId4"/>
  </tableParts>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B58"/>
  <sheetViews>
    <sheetView workbookViewId="0">
      <selection activeCell="A1" sqref="A1"/>
    </sheetView>
  </sheetViews>
  <sheetFormatPr baseColWidth="8" defaultRowHeight="15"/>
  <cols>
    <col width="2.5" customWidth="1" min="19" max="19"/>
    <col width="14.3" customWidth="1" min="20" max="20"/>
  </cols>
  <sheetData>
    <row r="1">
      <c r="A1" s="27" t="inlineStr">
        <is>
          <t>A_P1_I</t>
        </is>
      </c>
      <c r="J1" s="27" t="inlineStr">
        <is>
          <t>A_CA_I</t>
        </is>
      </c>
      <c r="S1" s="28" t="n"/>
      <c r="U1" s="27" t="inlineStr">
        <is>
          <t>Combined Components table</t>
        </is>
      </c>
    </row>
    <row r="2">
      <c r="A2" s="27" t="inlineStr">
        <is>
          <t>CO1</t>
        </is>
      </c>
      <c r="B2" s="27" t="inlineStr">
        <is>
          <t>CO2</t>
        </is>
      </c>
      <c r="C2" s="27" t="inlineStr">
        <is>
          <t>CO3</t>
        </is>
      </c>
      <c r="D2" s="27" t="inlineStr">
        <is>
          <t>CO4</t>
        </is>
      </c>
      <c r="E2" s="27" t="inlineStr">
        <is>
          <t>CO5</t>
        </is>
      </c>
      <c r="F2" s="27" t="inlineStr">
        <is>
          <t>CO6</t>
        </is>
      </c>
      <c r="G2" s="27" t="inlineStr">
        <is>
          <t>CO7</t>
        </is>
      </c>
      <c r="H2" s="27" t="inlineStr">
        <is>
          <t>CO8</t>
        </is>
      </c>
      <c r="J2" s="27" t="inlineStr">
        <is>
          <t>CO1</t>
        </is>
      </c>
      <c r="K2" s="27" t="inlineStr">
        <is>
          <t>CO2</t>
        </is>
      </c>
      <c r="L2" s="27" t="inlineStr">
        <is>
          <t>CO3</t>
        </is>
      </c>
      <c r="M2" s="27" t="inlineStr">
        <is>
          <t>CO4</t>
        </is>
      </c>
      <c r="N2" s="27" t="inlineStr">
        <is>
          <t>CO5</t>
        </is>
      </c>
      <c r="O2" s="27" t="inlineStr">
        <is>
          <t>CO6</t>
        </is>
      </c>
      <c r="P2" s="27" t="inlineStr">
        <is>
          <t>CO7</t>
        </is>
      </c>
      <c r="Q2" s="27" t="inlineStr">
        <is>
          <t>CO8</t>
        </is>
      </c>
      <c r="S2" s="28" t="n"/>
      <c r="U2" s="29" t="inlineStr">
        <is>
          <t>CO1</t>
        </is>
      </c>
      <c r="V2" s="29" t="inlineStr">
        <is>
          <t>CO2</t>
        </is>
      </c>
      <c r="W2" s="29" t="inlineStr">
        <is>
          <t>CO3</t>
        </is>
      </c>
      <c r="X2" s="29" t="inlineStr">
        <is>
          <t>CO4</t>
        </is>
      </c>
      <c r="Y2" s="29" t="inlineStr">
        <is>
          <t>CO5</t>
        </is>
      </c>
      <c r="Z2" s="29" t="inlineStr">
        <is>
          <t>CO6</t>
        </is>
      </c>
      <c r="AA2" s="29" t="inlineStr">
        <is>
          <t>CO7</t>
        </is>
      </c>
      <c r="AB2" s="29" t="inlineStr">
        <is>
          <t>CO8</t>
        </is>
      </c>
    </row>
    <row r="3">
      <c r="A3" s="30">
        <f>'A_P1_I'!K3</f>
        <v/>
      </c>
      <c r="B3" s="30">
        <f>'A_P1_I'!L3</f>
        <v/>
      </c>
      <c r="C3" s="30">
        <f>'A_P1_I'!M3</f>
        <v/>
      </c>
      <c r="D3" s="30">
        <f>'A_P1_I'!N3</f>
        <v/>
      </c>
      <c r="E3" s="30">
        <f>'A_P1_I'!O3</f>
        <v/>
      </c>
      <c r="F3" s="30">
        <f>'A_P1_I'!P3</f>
        <v/>
      </c>
      <c r="G3" s="30">
        <f>'A_P1_I'!Q3</f>
        <v/>
      </c>
      <c r="H3" s="30">
        <f>'A_P1_I'!R3</f>
        <v/>
      </c>
      <c r="J3" s="30">
        <f>'A_CA_I'!H3</f>
        <v/>
      </c>
      <c r="K3" s="30">
        <f>'A_CA_I'!I3</f>
        <v/>
      </c>
      <c r="L3" s="30">
        <f>'A_CA_I'!J3</f>
        <v/>
      </c>
      <c r="M3" s="30">
        <f>'A_CA_I'!K3</f>
        <v/>
      </c>
      <c r="N3" s="30">
        <f>'A_CA_I'!L3</f>
        <v/>
      </c>
      <c r="O3" s="30">
        <f>'A_CA_I'!M3</f>
        <v/>
      </c>
      <c r="P3" s="30">
        <f>'A_CA_I'!N3</f>
        <v/>
      </c>
      <c r="Q3" s="30">
        <f>'A_CA_I'!O3</f>
        <v/>
      </c>
      <c r="S3" s="28" t="n"/>
      <c r="U3" s="27">
        <f>SUM(A3,J3)</f>
        <v/>
      </c>
      <c r="V3" s="27">
        <f>SUM(B3,K3)</f>
        <v/>
      </c>
      <c r="W3" s="27">
        <f>SUM(C3,L3)</f>
        <v/>
      </c>
      <c r="X3" s="27">
        <f>SUM(D3,M3)</f>
        <v/>
      </c>
      <c r="Y3" s="27">
        <f>SUM(E3,N3)</f>
        <v/>
      </c>
      <c r="Z3" s="27">
        <f>SUM(F3,O3)</f>
        <v/>
      </c>
      <c r="AA3" s="27">
        <f>SUM(G3,P3)</f>
        <v/>
      </c>
      <c r="AB3" s="27">
        <f>SUM(H3,Q3)</f>
        <v/>
      </c>
    </row>
    <row r="4">
      <c r="A4" s="30">
        <f>'A_P1_I'!K4</f>
        <v/>
      </c>
      <c r="B4" s="30">
        <f>'A_P1_I'!L4</f>
        <v/>
      </c>
      <c r="C4" s="30">
        <f>'A_P1_I'!M4</f>
        <v/>
      </c>
      <c r="D4" s="30">
        <f>'A_P1_I'!N4</f>
        <v/>
      </c>
      <c r="E4" s="30">
        <f>'A_P1_I'!O4</f>
        <v/>
      </c>
      <c r="F4" s="30">
        <f>'A_P1_I'!P4</f>
        <v/>
      </c>
      <c r="G4" s="30">
        <f>'A_P1_I'!Q4</f>
        <v/>
      </c>
      <c r="H4" s="30">
        <f>'A_P1_I'!R4</f>
        <v/>
      </c>
      <c r="J4" s="30">
        <f>'A_CA_I'!H4</f>
        <v/>
      </c>
      <c r="K4" s="30">
        <f>'A_CA_I'!I4</f>
        <v/>
      </c>
      <c r="L4" s="30">
        <f>'A_CA_I'!J4</f>
        <v/>
      </c>
      <c r="M4" s="30">
        <f>'A_CA_I'!K4</f>
        <v/>
      </c>
      <c r="N4" s="30">
        <f>'A_CA_I'!L4</f>
        <v/>
      </c>
      <c r="O4" s="30">
        <f>'A_CA_I'!M4</f>
        <v/>
      </c>
      <c r="P4" s="30">
        <f>'A_CA_I'!N4</f>
        <v/>
      </c>
      <c r="Q4" s="30">
        <f>'A_CA_I'!O4</f>
        <v/>
      </c>
      <c r="S4" s="28" t="n"/>
      <c r="U4" s="27">
        <f>SUM(A4,J4)</f>
        <v/>
      </c>
      <c r="V4" s="27">
        <f>SUM(B4,K4)</f>
        <v/>
      </c>
      <c r="W4" s="27">
        <f>SUM(C4,L4)</f>
        <v/>
      </c>
      <c r="X4" s="27">
        <f>SUM(D4,M4)</f>
        <v/>
      </c>
      <c r="Y4" s="27">
        <f>SUM(E4,N4)</f>
        <v/>
      </c>
      <c r="Z4" s="27">
        <f>SUM(F4,O4)</f>
        <v/>
      </c>
      <c r="AA4" s="27">
        <f>SUM(G4,P4)</f>
        <v/>
      </c>
      <c r="AB4" s="27">
        <f>SUM(H4,Q4)</f>
        <v/>
      </c>
    </row>
    <row r="5">
      <c r="S5" s="28" t="n"/>
    </row>
    <row r="6">
      <c r="A6" s="27" t="inlineStr">
        <is>
          <t>CO1</t>
        </is>
      </c>
      <c r="B6" s="27" t="inlineStr">
        <is>
          <t>CO2</t>
        </is>
      </c>
      <c r="C6" s="27" t="inlineStr">
        <is>
          <t>CO3</t>
        </is>
      </c>
      <c r="D6" s="27" t="inlineStr">
        <is>
          <t>CO4</t>
        </is>
      </c>
      <c r="E6" s="27" t="inlineStr">
        <is>
          <t>CO5</t>
        </is>
      </c>
      <c r="F6" s="27" t="inlineStr">
        <is>
          <t>CO6</t>
        </is>
      </c>
      <c r="G6" s="27" t="inlineStr">
        <is>
          <t>CO7</t>
        </is>
      </c>
      <c r="H6" s="27" t="inlineStr">
        <is>
          <t>CO8</t>
        </is>
      </c>
      <c r="J6" s="27" t="inlineStr">
        <is>
          <t>CO1</t>
        </is>
      </c>
      <c r="K6" s="27" t="inlineStr">
        <is>
          <t>CO2</t>
        </is>
      </c>
      <c r="L6" s="27" t="inlineStr">
        <is>
          <t>CO3</t>
        </is>
      </c>
      <c r="M6" s="27" t="inlineStr">
        <is>
          <t>CO4</t>
        </is>
      </c>
      <c r="N6" s="27" t="inlineStr">
        <is>
          <t>CO5</t>
        </is>
      </c>
      <c r="O6" s="27" t="inlineStr">
        <is>
          <t>CO6</t>
        </is>
      </c>
      <c r="P6" s="27" t="inlineStr">
        <is>
          <t>CO7</t>
        </is>
      </c>
      <c r="Q6" s="27" t="inlineStr">
        <is>
          <t>CO8</t>
        </is>
      </c>
      <c r="S6" s="28" t="n"/>
      <c r="U6" s="29" t="inlineStr">
        <is>
          <t>CO1</t>
        </is>
      </c>
      <c r="V6" s="29" t="inlineStr">
        <is>
          <t>CO2</t>
        </is>
      </c>
      <c r="W6" s="29" t="inlineStr">
        <is>
          <t>CO3</t>
        </is>
      </c>
      <c r="X6" s="29" t="inlineStr">
        <is>
          <t>CO4</t>
        </is>
      </c>
      <c r="Y6" s="29" t="inlineStr">
        <is>
          <t>CO5</t>
        </is>
      </c>
      <c r="Z6" s="29" t="inlineStr">
        <is>
          <t>CO6</t>
        </is>
      </c>
      <c r="AA6" s="29" t="inlineStr">
        <is>
          <t>CO7</t>
        </is>
      </c>
      <c r="AB6" s="29" t="inlineStr">
        <is>
          <t>CO8</t>
        </is>
      </c>
    </row>
    <row r="7">
      <c r="A7" s="27">
        <f>'A_P1_I'!K11</f>
        <v/>
      </c>
      <c r="B7" s="27">
        <f>'A_P1_I'!L11</f>
        <v/>
      </c>
      <c r="C7" s="27">
        <f>'A_P1_I'!M11</f>
        <v/>
      </c>
      <c r="D7" s="27">
        <f>'A_P1_I'!N11</f>
        <v/>
      </c>
      <c r="E7" s="27">
        <f>'A_P1_I'!O11</f>
        <v/>
      </c>
      <c r="F7" s="27">
        <f>'A_P1_I'!P11</f>
        <v/>
      </c>
      <c r="G7" s="27">
        <f>'A_P1_I'!Q11</f>
        <v/>
      </c>
      <c r="H7" s="27">
        <f>'A_P1_I'!R11</f>
        <v/>
      </c>
      <c r="J7" s="27">
        <f>'A_CA_I'!H11</f>
        <v/>
      </c>
      <c r="K7" s="27">
        <f>'A_CA_I'!I11</f>
        <v/>
      </c>
      <c r="L7" s="27">
        <f>'A_CA_I'!J11</f>
        <v/>
      </c>
      <c r="M7" s="27">
        <f>'A_CA_I'!K11</f>
        <v/>
      </c>
      <c r="N7" s="27">
        <f>'A_CA_I'!L11</f>
        <v/>
      </c>
      <c r="O7" s="27">
        <f>'A_CA_I'!M11</f>
        <v/>
      </c>
      <c r="P7" s="27">
        <f>'A_CA_I'!N11</f>
        <v/>
      </c>
      <c r="Q7" s="27">
        <f>'A_CA_I'!O11</f>
        <v/>
      </c>
      <c r="S7" s="28" t="n"/>
      <c r="U7" s="27">
        <f>SUM(A7,J7)</f>
        <v/>
      </c>
      <c r="V7" s="27">
        <f>SUM(B7,K7)</f>
        <v/>
      </c>
      <c r="W7" s="27">
        <f>SUM(C7,L7)</f>
        <v/>
      </c>
      <c r="X7" s="27">
        <f>SUM(D7,M7)</f>
        <v/>
      </c>
      <c r="Y7" s="27">
        <f>SUM(E7,N7)</f>
        <v/>
      </c>
      <c r="Z7" s="27">
        <f>SUM(F7,O7)</f>
        <v/>
      </c>
      <c r="AA7" s="27">
        <f>SUM(G7,P7)</f>
        <v/>
      </c>
      <c r="AB7" s="27">
        <f>SUM(H7,Q7)</f>
        <v/>
      </c>
    </row>
    <row r="8">
      <c r="A8" s="27">
        <f>'A_P1_I'!K12</f>
        <v/>
      </c>
      <c r="B8" s="27">
        <f>'A_P1_I'!L12</f>
        <v/>
      </c>
      <c r="C8" s="27">
        <f>'A_P1_I'!M12</f>
        <v/>
      </c>
      <c r="D8" s="27">
        <f>'A_P1_I'!N12</f>
        <v/>
      </c>
      <c r="E8" s="27">
        <f>'A_P1_I'!O12</f>
        <v/>
      </c>
      <c r="F8" s="27">
        <f>'A_P1_I'!P12</f>
        <v/>
      </c>
      <c r="G8" s="27">
        <f>'A_P1_I'!Q12</f>
        <v/>
      </c>
      <c r="H8" s="27">
        <f>'A_P1_I'!R12</f>
        <v/>
      </c>
      <c r="J8" s="27">
        <f>'A_CA_I'!H12</f>
        <v/>
      </c>
      <c r="K8" s="27">
        <f>'A_CA_I'!I12</f>
        <v/>
      </c>
      <c r="L8" s="27">
        <f>'A_CA_I'!J12</f>
        <v/>
      </c>
      <c r="M8" s="27">
        <f>'A_CA_I'!K12</f>
        <v/>
      </c>
      <c r="N8" s="27">
        <f>'A_CA_I'!L12</f>
        <v/>
      </c>
      <c r="O8" s="27">
        <f>'A_CA_I'!M12</f>
        <v/>
      </c>
      <c r="P8" s="27">
        <f>'A_CA_I'!N12</f>
        <v/>
      </c>
      <c r="Q8" s="27">
        <f>'A_CA_I'!O12</f>
        <v/>
      </c>
      <c r="S8" s="28" t="n"/>
      <c r="U8" s="27">
        <f>SUM(A8,J8)</f>
        <v/>
      </c>
      <c r="V8" s="27">
        <f>SUM(B8,K8)</f>
        <v/>
      </c>
      <c r="W8" s="27">
        <f>SUM(C8,L8)</f>
        <v/>
      </c>
      <c r="X8" s="27">
        <f>SUM(D8,M8)</f>
        <v/>
      </c>
      <c r="Y8" s="27">
        <f>SUM(E8,N8)</f>
        <v/>
      </c>
      <c r="Z8" s="27">
        <f>SUM(F8,O8)</f>
        <v/>
      </c>
      <c r="AA8" s="27">
        <f>SUM(G8,P8)</f>
        <v/>
      </c>
      <c r="AB8" s="27">
        <f>SUM(H8,Q8)</f>
        <v/>
      </c>
    </row>
    <row r="9">
      <c r="A9" s="27">
        <f>'A_P1_I'!K13</f>
        <v/>
      </c>
      <c r="B9" s="27">
        <f>'A_P1_I'!L13</f>
        <v/>
      </c>
      <c r="C9" s="27">
        <f>'A_P1_I'!M13</f>
        <v/>
      </c>
      <c r="D9" s="27">
        <f>'A_P1_I'!N13</f>
        <v/>
      </c>
      <c r="E9" s="27">
        <f>'A_P1_I'!O13</f>
        <v/>
      </c>
      <c r="F9" s="27">
        <f>'A_P1_I'!P13</f>
        <v/>
      </c>
      <c r="G9" s="27">
        <f>'A_P1_I'!Q13</f>
        <v/>
      </c>
      <c r="H9" s="27">
        <f>'A_P1_I'!R13</f>
        <v/>
      </c>
      <c r="J9" s="27">
        <f>'A_CA_I'!H13</f>
        <v/>
      </c>
      <c r="K9" s="27">
        <f>'A_CA_I'!I13</f>
        <v/>
      </c>
      <c r="L9" s="27">
        <f>'A_CA_I'!J13</f>
        <v/>
      </c>
      <c r="M9" s="27">
        <f>'A_CA_I'!K13</f>
        <v/>
      </c>
      <c r="N9" s="27">
        <f>'A_CA_I'!L13</f>
        <v/>
      </c>
      <c r="O9" s="27">
        <f>'A_CA_I'!M13</f>
        <v/>
      </c>
      <c r="P9" s="27">
        <f>'A_CA_I'!N13</f>
        <v/>
      </c>
      <c r="Q9" s="27">
        <f>'A_CA_I'!O13</f>
        <v/>
      </c>
      <c r="S9" s="28" t="n"/>
      <c r="U9" s="27">
        <f>SUM(A9,J9)</f>
        <v/>
      </c>
      <c r="V9" s="27">
        <f>SUM(B9,K9)</f>
        <v/>
      </c>
      <c r="W9" s="27">
        <f>SUM(C9,L9)</f>
        <v/>
      </c>
      <c r="X9" s="27">
        <f>SUM(D9,M9)</f>
        <v/>
      </c>
      <c r="Y9" s="27">
        <f>SUM(E9,N9)</f>
        <v/>
      </c>
      <c r="Z9" s="27">
        <f>SUM(F9,O9)</f>
        <v/>
      </c>
      <c r="AA9" s="27">
        <f>SUM(G9,P9)</f>
        <v/>
      </c>
      <c r="AB9" s="27">
        <f>SUM(H9,Q9)</f>
        <v/>
      </c>
    </row>
    <row r="10">
      <c r="A10" s="27">
        <f>'A_P1_I'!K14</f>
        <v/>
      </c>
      <c r="B10" s="27">
        <f>'A_P1_I'!L14</f>
        <v/>
      </c>
      <c r="C10" s="27">
        <f>'A_P1_I'!M14</f>
        <v/>
      </c>
      <c r="D10" s="27">
        <f>'A_P1_I'!N14</f>
        <v/>
      </c>
      <c r="E10" s="27">
        <f>'A_P1_I'!O14</f>
        <v/>
      </c>
      <c r="F10" s="27">
        <f>'A_P1_I'!P14</f>
        <v/>
      </c>
      <c r="G10" s="27">
        <f>'A_P1_I'!Q14</f>
        <v/>
      </c>
      <c r="H10" s="27">
        <f>'A_P1_I'!R14</f>
        <v/>
      </c>
      <c r="J10" s="27">
        <f>'A_CA_I'!H14</f>
        <v/>
      </c>
      <c r="K10" s="27">
        <f>'A_CA_I'!I14</f>
        <v/>
      </c>
      <c r="L10" s="27">
        <f>'A_CA_I'!J14</f>
        <v/>
      </c>
      <c r="M10" s="27">
        <f>'A_CA_I'!K14</f>
        <v/>
      </c>
      <c r="N10" s="27">
        <f>'A_CA_I'!L14</f>
        <v/>
      </c>
      <c r="O10" s="27">
        <f>'A_CA_I'!M14</f>
        <v/>
      </c>
      <c r="P10" s="27">
        <f>'A_CA_I'!N14</f>
        <v/>
      </c>
      <c r="Q10" s="27">
        <f>'A_CA_I'!O14</f>
        <v/>
      </c>
      <c r="S10" s="28" t="n"/>
      <c r="U10" s="27">
        <f>SUM(A10,J10)</f>
        <v/>
      </c>
      <c r="V10" s="27">
        <f>SUM(B10,K10)</f>
        <v/>
      </c>
      <c r="W10" s="27">
        <f>SUM(C10,L10)</f>
        <v/>
      </c>
      <c r="X10" s="27">
        <f>SUM(D10,M10)</f>
        <v/>
      </c>
      <c r="Y10" s="27">
        <f>SUM(E10,N10)</f>
        <v/>
      </c>
      <c r="Z10" s="27">
        <f>SUM(F10,O10)</f>
        <v/>
      </c>
      <c r="AA10" s="27">
        <f>SUM(G10,P10)</f>
        <v/>
      </c>
      <c r="AB10" s="27">
        <f>SUM(H10,Q10)</f>
        <v/>
      </c>
    </row>
    <row r="11">
      <c r="A11" s="27">
        <f>'A_P1_I'!K15</f>
        <v/>
      </c>
      <c r="B11" s="27">
        <f>'A_P1_I'!L15</f>
        <v/>
      </c>
      <c r="C11" s="27">
        <f>'A_P1_I'!M15</f>
        <v/>
      </c>
      <c r="D11" s="27">
        <f>'A_P1_I'!N15</f>
        <v/>
      </c>
      <c r="E11" s="27">
        <f>'A_P1_I'!O15</f>
        <v/>
      </c>
      <c r="F11" s="27">
        <f>'A_P1_I'!P15</f>
        <v/>
      </c>
      <c r="G11" s="27">
        <f>'A_P1_I'!Q15</f>
        <v/>
      </c>
      <c r="H11" s="27">
        <f>'A_P1_I'!R15</f>
        <v/>
      </c>
      <c r="J11" s="27">
        <f>'A_CA_I'!H15</f>
        <v/>
      </c>
      <c r="K11" s="27">
        <f>'A_CA_I'!I15</f>
        <v/>
      </c>
      <c r="L11" s="27">
        <f>'A_CA_I'!J15</f>
        <v/>
      </c>
      <c r="M11" s="27">
        <f>'A_CA_I'!K15</f>
        <v/>
      </c>
      <c r="N11" s="27">
        <f>'A_CA_I'!L15</f>
        <v/>
      </c>
      <c r="O11" s="27">
        <f>'A_CA_I'!M15</f>
        <v/>
      </c>
      <c r="P11" s="27">
        <f>'A_CA_I'!N15</f>
        <v/>
      </c>
      <c r="Q11" s="27">
        <f>'A_CA_I'!O15</f>
        <v/>
      </c>
      <c r="S11" s="28" t="n"/>
      <c r="U11" s="27">
        <f>SUM(A11,J11)</f>
        <v/>
      </c>
      <c r="V11" s="27">
        <f>SUM(B11,K11)</f>
        <v/>
      </c>
      <c r="W11" s="27">
        <f>SUM(C11,L11)</f>
        <v/>
      </c>
      <c r="X11" s="27">
        <f>SUM(D11,M11)</f>
        <v/>
      </c>
      <c r="Y11" s="27">
        <f>SUM(E11,N11)</f>
        <v/>
      </c>
      <c r="Z11" s="27">
        <f>SUM(F11,O11)</f>
        <v/>
      </c>
      <c r="AA11" s="27">
        <f>SUM(G11,P11)</f>
        <v/>
      </c>
      <c r="AB11" s="27">
        <f>SUM(H11,Q11)</f>
        <v/>
      </c>
    </row>
    <row r="12">
      <c r="A12" s="27">
        <f>'A_P1_I'!K16</f>
        <v/>
      </c>
      <c r="B12" s="27">
        <f>'A_P1_I'!L16</f>
        <v/>
      </c>
      <c r="C12" s="27">
        <f>'A_P1_I'!M16</f>
        <v/>
      </c>
      <c r="D12" s="27">
        <f>'A_P1_I'!N16</f>
        <v/>
      </c>
      <c r="E12" s="27">
        <f>'A_P1_I'!O16</f>
        <v/>
      </c>
      <c r="F12" s="27">
        <f>'A_P1_I'!P16</f>
        <v/>
      </c>
      <c r="G12" s="27">
        <f>'A_P1_I'!Q16</f>
        <v/>
      </c>
      <c r="H12" s="27">
        <f>'A_P1_I'!R16</f>
        <v/>
      </c>
      <c r="J12" s="27">
        <f>'A_CA_I'!H16</f>
        <v/>
      </c>
      <c r="K12" s="27">
        <f>'A_CA_I'!I16</f>
        <v/>
      </c>
      <c r="L12" s="27">
        <f>'A_CA_I'!J16</f>
        <v/>
      </c>
      <c r="M12" s="27">
        <f>'A_CA_I'!K16</f>
        <v/>
      </c>
      <c r="N12" s="27">
        <f>'A_CA_I'!L16</f>
        <v/>
      </c>
      <c r="O12" s="27">
        <f>'A_CA_I'!M16</f>
        <v/>
      </c>
      <c r="P12" s="27">
        <f>'A_CA_I'!N16</f>
        <v/>
      </c>
      <c r="Q12" s="27">
        <f>'A_CA_I'!O16</f>
        <v/>
      </c>
      <c r="S12" s="28" t="n"/>
      <c r="U12" s="27">
        <f>SUM(A12,J12)</f>
        <v/>
      </c>
      <c r="V12" s="27">
        <f>SUM(B12,K12)</f>
        <v/>
      </c>
      <c r="W12" s="27">
        <f>SUM(C12,L12)</f>
        <v/>
      </c>
      <c r="X12" s="27">
        <f>SUM(D12,M12)</f>
        <v/>
      </c>
      <c r="Y12" s="27">
        <f>SUM(E12,N12)</f>
        <v/>
      </c>
      <c r="Z12" s="27">
        <f>SUM(F12,O12)</f>
        <v/>
      </c>
      <c r="AA12" s="27">
        <f>SUM(G12,P12)</f>
        <v/>
      </c>
      <c r="AB12" s="27">
        <f>SUM(H12,Q12)</f>
        <v/>
      </c>
    </row>
    <row r="13">
      <c r="A13" s="27">
        <f>'A_P1_I'!K17</f>
        <v/>
      </c>
      <c r="B13" s="27">
        <f>'A_P1_I'!L17</f>
        <v/>
      </c>
      <c r="C13" s="27">
        <f>'A_P1_I'!M17</f>
        <v/>
      </c>
      <c r="D13" s="27">
        <f>'A_P1_I'!N17</f>
        <v/>
      </c>
      <c r="E13" s="27">
        <f>'A_P1_I'!O17</f>
        <v/>
      </c>
      <c r="F13" s="27">
        <f>'A_P1_I'!P17</f>
        <v/>
      </c>
      <c r="G13" s="27">
        <f>'A_P1_I'!Q17</f>
        <v/>
      </c>
      <c r="H13" s="27">
        <f>'A_P1_I'!R17</f>
        <v/>
      </c>
      <c r="J13" s="27">
        <f>'A_CA_I'!H17</f>
        <v/>
      </c>
      <c r="K13" s="27">
        <f>'A_CA_I'!I17</f>
        <v/>
      </c>
      <c r="L13" s="27">
        <f>'A_CA_I'!J17</f>
        <v/>
      </c>
      <c r="M13" s="27">
        <f>'A_CA_I'!K17</f>
        <v/>
      </c>
      <c r="N13" s="27">
        <f>'A_CA_I'!L17</f>
        <v/>
      </c>
      <c r="O13" s="27">
        <f>'A_CA_I'!M17</f>
        <v/>
      </c>
      <c r="P13" s="27">
        <f>'A_CA_I'!N17</f>
        <v/>
      </c>
      <c r="Q13" s="27">
        <f>'A_CA_I'!O17</f>
        <v/>
      </c>
      <c r="S13" s="28" t="n"/>
      <c r="U13" s="27">
        <f>SUM(A13,J13)</f>
        <v/>
      </c>
      <c r="V13" s="27">
        <f>SUM(B13,K13)</f>
        <v/>
      </c>
      <c r="W13" s="27">
        <f>SUM(C13,L13)</f>
        <v/>
      </c>
      <c r="X13" s="27">
        <f>SUM(D13,M13)</f>
        <v/>
      </c>
      <c r="Y13" s="27">
        <f>SUM(E13,N13)</f>
        <v/>
      </c>
      <c r="Z13" s="27">
        <f>SUM(F13,O13)</f>
        <v/>
      </c>
      <c r="AA13" s="27">
        <f>SUM(G13,P13)</f>
        <v/>
      </c>
      <c r="AB13" s="27">
        <f>SUM(H13,Q13)</f>
        <v/>
      </c>
    </row>
    <row r="14">
      <c r="A14" s="27">
        <f>'A_P1_I'!K18</f>
        <v/>
      </c>
      <c r="B14" s="27">
        <f>'A_P1_I'!L18</f>
        <v/>
      </c>
      <c r="C14" s="27">
        <f>'A_P1_I'!M18</f>
        <v/>
      </c>
      <c r="D14" s="27">
        <f>'A_P1_I'!N18</f>
        <v/>
      </c>
      <c r="E14" s="27">
        <f>'A_P1_I'!O18</f>
        <v/>
      </c>
      <c r="F14" s="27">
        <f>'A_P1_I'!P18</f>
        <v/>
      </c>
      <c r="G14" s="27">
        <f>'A_P1_I'!Q18</f>
        <v/>
      </c>
      <c r="H14" s="27">
        <f>'A_P1_I'!R18</f>
        <v/>
      </c>
      <c r="J14" s="27">
        <f>'A_CA_I'!H18</f>
        <v/>
      </c>
      <c r="K14" s="27">
        <f>'A_CA_I'!I18</f>
        <v/>
      </c>
      <c r="L14" s="27">
        <f>'A_CA_I'!J18</f>
        <v/>
      </c>
      <c r="M14" s="27">
        <f>'A_CA_I'!K18</f>
        <v/>
      </c>
      <c r="N14" s="27">
        <f>'A_CA_I'!L18</f>
        <v/>
      </c>
      <c r="O14" s="27">
        <f>'A_CA_I'!M18</f>
        <v/>
      </c>
      <c r="P14" s="27">
        <f>'A_CA_I'!N18</f>
        <v/>
      </c>
      <c r="Q14" s="27">
        <f>'A_CA_I'!O18</f>
        <v/>
      </c>
      <c r="S14" s="28" t="n"/>
      <c r="U14" s="27">
        <f>SUM(A14,J14)</f>
        <v/>
      </c>
      <c r="V14" s="27">
        <f>SUM(B14,K14)</f>
        <v/>
      </c>
      <c r="W14" s="27">
        <f>SUM(C14,L14)</f>
        <v/>
      </c>
      <c r="X14" s="27">
        <f>SUM(D14,M14)</f>
        <v/>
      </c>
      <c r="Y14" s="27">
        <f>SUM(E14,N14)</f>
        <v/>
      </c>
      <c r="Z14" s="27">
        <f>SUM(F14,O14)</f>
        <v/>
      </c>
      <c r="AA14" s="27">
        <f>SUM(G14,P14)</f>
        <v/>
      </c>
      <c r="AB14" s="27">
        <f>SUM(H14,Q14)</f>
        <v/>
      </c>
    </row>
    <row r="15">
      <c r="A15" s="27">
        <f>'A_P1_I'!K19</f>
        <v/>
      </c>
      <c r="B15" s="27">
        <f>'A_P1_I'!L19</f>
        <v/>
      </c>
      <c r="C15" s="27">
        <f>'A_P1_I'!M19</f>
        <v/>
      </c>
      <c r="D15" s="27">
        <f>'A_P1_I'!N19</f>
        <v/>
      </c>
      <c r="E15" s="27">
        <f>'A_P1_I'!O19</f>
        <v/>
      </c>
      <c r="F15" s="27">
        <f>'A_P1_I'!P19</f>
        <v/>
      </c>
      <c r="G15" s="27">
        <f>'A_P1_I'!Q19</f>
        <v/>
      </c>
      <c r="H15" s="27">
        <f>'A_P1_I'!R19</f>
        <v/>
      </c>
      <c r="J15" s="27">
        <f>'A_CA_I'!H19</f>
        <v/>
      </c>
      <c r="K15" s="27">
        <f>'A_CA_I'!I19</f>
        <v/>
      </c>
      <c r="L15" s="27">
        <f>'A_CA_I'!J19</f>
        <v/>
      </c>
      <c r="M15" s="27">
        <f>'A_CA_I'!K19</f>
        <v/>
      </c>
      <c r="N15" s="27">
        <f>'A_CA_I'!L19</f>
        <v/>
      </c>
      <c r="O15" s="27">
        <f>'A_CA_I'!M19</f>
        <v/>
      </c>
      <c r="P15" s="27">
        <f>'A_CA_I'!N19</f>
        <v/>
      </c>
      <c r="Q15" s="27">
        <f>'A_CA_I'!O19</f>
        <v/>
      </c>
      <c r="S15" s="28" t="n"/>
      <c r="U15" s="27">
        <f>SUM(A15,J15)</f>
        <v/>
      </c>
      <c r="V15" s="27">
        <f>SUM(B15,K15)</f>
        <v/>
      </c>
      <c r="W15" s="27">
        <f>SUM(C15,L15)</f>
        <v/>
      </c>
      <c r="X15" s="27">
        <f>SUM(D15,M15)</f>
        <v/>
      </c>
      <c r="Y15" s="27">
        <f>SUM(E15,N15)</f>
        <v/>
      </c>
      <c r="Z15" s="27">
        <f>SUM(F15,O15)</f>
        <v/>
      </c>
      <c r="AA15" s="27">
        <f>SUM(G15,P15)</f>
        <v/>
      </c>
      <c r="AB15" s="27">
        <f>SUM(H15,Q15)</f>
        <v/>
      </c>
    </row>
    <row r="16">
      <c r="A16" s="27">
        <f>'A_P1_I'!K20</f>
        <v/>
      </c>
      <c r="B16" s="27">
        <f>'A_P1_I'!L20</f>
        <v/>
      </c>
      <c r="C16" s="27">
        <f>'A_P1_I'!M20</f>
        <v/>
      </c>
      <c r="D16" s="27">
        <f>'A_P1_I'!N20</f>
        <v/>
      </c>
      <c r="E16" s="27">
        <f>'A_P1_I'!O20</f>
        <v/>
      </c>
      <c r="F16" s="27">
        <f>'A_P1_I'!P20</f>
        <v/>
      </c>
      <c r="G16" s="27">
        <f>'A_P1_I'!Q20</f>
        <v/>
      </c>
      <c r="H16" s="27">
        <f>'A_P1_I'!R20</f>
        <v/>
      </c>
      <c r="J16" s="27">
        <f>'A_CA_I'!H20</f>
        <v/>
      </c>
      <c r="K16" s="27">
        <f>'A_CA_I'!I20</f>
        <v/>
      </c>
      <c r="L16" s="27">
        <f>'A_CA_I'!J20</f>
        <v/>
      </c>
      <c r="M16" s="27">
        <f>'A_CA_I'!K20</f>
        <v/>
      </c>
      <c r="N16" s="27">
        <f>'A_CA_I'!L20</f>
        <v/>
      </c>
      <c r="O16" s="27">
        <f>'A_CA_I'!M20</f>
        <v/>
      </c>
      <c r="P16" s="27">
        <f>'A_CA_I'!N20</f>
        <v/>
      </c>
      <c r="Q16" s="27">
        <f>'A_CA_I'!O20</f>
        <v/>
      </c>
      <c r="S16" s="28" t="n"/>
      <c r="U16" s="27">
        <f>SUM(A16,J16)</f>
        <v/>
      </c>
      <c r="V16" s="27">
        <f>SUM(B16,K16)</f>
        <v/>
      </c>
      <c r="W16" s="27">
        <f>SUM(C16,L16)</f>
        <v/>
      </c>
      <c r="X16" s="27">
        <f>SUM(D16,M16)</f>
        <v/>
      </c>
      <c r="Y16" s="27">
        <f>SUM(E16,N16)</f>
        <v/>
      </c>
      <c r="Z16" s="27">
        <f>SUM(F16,O16)</f>
        <v/>
      </c>
      <c r="AA16" s="27">
        <f>SUM(G16,P16)</f>
        <v/>
      </c>
      <c r="AB16" s="27">
        <f>SUM(H16,Q16)</f>
        <v/>
      </c>
    </row>
    <row r="17">
      <c r="A17" s="27">
        <f>'A_P1_I'!K21</f>
        <v/>
      </c>
      <c r="B17" s="27">
        <f>'A_P1_I'!L21</f>
        <v/>
      </c>
      <c r="C17" s="27">
        <f>'A_P1_I'!M21</f>
        <v/>
      </c>
      <c r="D17" s="27">
        <f>'A_P1_I'!N21</f>
        <v/>
      </c>
      <c r="E17" s="27">
        <f>'A_P1_I'!O21</f>
        <v/>
      </c>
      <c r="F17" s="27">
        <f>'A_P1_I'!P21</f>
        <v/>
      </c>
      <c r="G17" s="27">
        <f>'A_P1_I'!Q21</f>
        <v/>
      </c>
      <c r="H17" s="27">
        <f>'A_P1_I'!R21</f>
        <v/>
      </c>
      <c r="J17" s="27">
        <f>'A_CA_I'!H21</f>
        <v/>
      </c>
      <c r="K17" s="27">
        <f>'A_CA_I'!I21</f>
        <v/>
      </c>
      <c r="L17" s="27">
        <f>'A_CA_I'!J21</f>
        <v/>
      </c>
      <c r="M17" s="27">
        <f>'A_CA_I'!K21</f>
        <v/>
      </c>
      <c r="N17" s="27">
        <f>'A_CA_I'!L21</f>
        <v/>
      </c>
      <c r="O17" s="27">
        <f>'A_CA_I'!M21</f>
        <v/>
      </c>
      <c r="P17" s="27">
        <f>'A_CA_I'!N21</f>
        <v/>
      </c>
      <c r="Q17" s="27">
        <f>'A_CA_I'!O21</f>
        <v/>
      </c>
      <c r="S17" s="28" t="n"/>
      <c r="U17" s="27">
        <f>SUM(A17,J17)</f>
        <v/>
      </c>
      <c r="V17" s="27">
        <f>SUM(B17,K17)</f>
        <v/>
      </c>
      <c r="W17" s="27">
        <f>SUM(C17,L17)</f>
        <v/>
      </c>
      <c r="X17" s="27">
        <f>SUM(D17,M17)</f>
        <v/>
      </c>
      <c r="Y17" s="27">
        <f>SUM(E17,N17)</f>
        <v/>
      </c>
      <c r="Z17" s="27">
        <f>SUM(F17,O17)</f>
        <v/>
      </c>
      <c r="AA17" s="27">
        <f>SUM(G17,P17)</f>
        <v/>
      </c>
      <c r="AB17" s="27">
        <f>SUM(H17,Q17)</f>
        <v/>
      </c>
    </row>
    <row r="18">
      <c r="A18" s="27">
        <f>'A_P1_I'!K22</f>
        <v/>
      </c>
      <c r="B18" s="27">
        <f>'A_P1_I'!L22</f>
        <v/>
      </c>
      <c r="C18" s="27">
        <f>'A_P1_I'!M22</f>
        <v/>
      </c>
      <c r="D18" s="27">
        <f>'A_P1_I'!N22</f>
        <v/>
      </c>
      <c r="E18" s="27">
        <f>'A_P1_I'!O22</f>
        <v/>
      </c>
      <c r="F18" s="27">
        <f>'A_P1_I'!P22</f>
        <v/>
      </c>
      <c r="G18" s="27">
        <f>'A_P1_I'!Q22</f>
        <v/>
      </c>
      <c r="H18" s="27">
        <f>'A_P1_I'!R22</f>
        <v/>
      </c>
      <c r="J18" s="27">
        <f>'A_CA_I'!H22</f>
        <v/>
      </c>
      <c r="K18" s="27">
        <f>'A_CA_I'!I22</f>
        <v/>
      </c>
      <c r="L18" s="27">
        <f>'A_CA_I'!J22</f>
        <v/>
      </c>
      <c r="M18" s="27">
        <f>'A_CA_I'!K22</f>
        <v/>
      </c>
      <c r="N18" s="27">
        <f>'A_CA_I'!L22</f>
        <v/>
      </c>
      <c r="O18" s="27">
        <f>'A_CA_I'!M22</f>
        <v/>
      </c>
      <c r="P18" s="27">
        <f>'A_CA_I'!N22</f>
        <v/>
      </c>
      <c r="Q18" s="27">
        <f>'A_CA_I'!O22</f>
        <v/>
      </c>
      <c r="S18" s="28" t="n"/>
      <c r="U18" s="27">
        <f>SUM(A18,J18)</f>
        <v/>
      </c>
      <c r="V18" s="27">
        <f>SUM(B18,K18)</f>
        <v/>
      </c>
      <c r="W18" s="27">
        <f>SUM(C18,L18)</f>
        <v/>
      </c>
      <c r="X18" s="27">
        <f>SUM(D18,M18)</f>
        <v/>
      </c>
      <c r="Y18" s="27">
        <f>SUM(E18,N18)</f>
        <v/>
      </c>
      <c r="Z18" s="27">
        <f>SUM(F18,O18)</f>
        <v/>
      </c>
      <c r="AA18" s="27">
        <f>SUM(G18,P18)</f>
        <v/>
      </c>
      <c r="AB18" s="27">
        <f>SUM(H18,Q18)</f>
        <v/>
      </c>
    </row>
    <row r="19">
      <c r="A19" s="27">
        <f>'A_P1_I'!K23</f>
        <v/>
      </c>
      <c r="B19" s="27">
        <f>'A_P1_I'!L23</f>
        <v/>
      </c>
      <c r="C19" s="27">
        <f>'A_P1_I'!M23</f>
        <v/>
      </c>
      <c r="D19" s="27">
        <f>'A_P1_I'!N23</f>
        <v/>
      </c>
      <c r="E19" s="27">
        <f>'A_P1_I'!O23</f>
        <v/>
      </c>
      <c r="F19" s="27">
        <f>'A_P1_I'!P23</f>
        <v/>
      </c>
      <c r="G19" s="27">
        <f>'A_P1_I'!Q23</f>
        <v/>
      </c>
      <c r="H19" s="27">
        <f>'A_P1_I'!R23</f>
        <v/>
      </c>
      <c r="J19" s="27">
        <f>'A_CA_I'!H23</f>
        <v/>
      </c>
      <c r="K19" s="27">
        <f>'A_CA_I'!I23</f>
        <v/>
      </c>
      <c r="L19" s="27">
        <f>'A_CA_I'!J23</f>
        <v/>
      </c>
      <c r="M19" s="27">
        <f>'A_CA_I'!K23</f>
        <v/>
      </c>
      <c r="N19" s="27">
        <f>'A_CA_I'!L23</f>
        <v/>
      </c>
      <c r="O19" s="27">
        <f>'A_CA_I'!M23</f>
        <v/>
      </c>
      <c r="P19" s="27">
        <f>'A_CA_I'!N23</f>
        <v/>
      </c>
      <c r="Q19" s="27">
        <f>'A_CA_I'!O23</f>
        <v/>
      </c>
      <c r="S19" s="28" t="n"/>
      <c r="U19" s="27">
        <f>SUM(A19,J19)</f>
        <v/>
      </c>
      <c r="V19" s="27">
        <f>SUM(B19,K19)</f>
        <v/>
      </c>
      <c r="W19" s="27">
        <f>SUM(C19,L19)</f>
        <v/>
      </c>
      <c r="X19" s="27">
        <f>SUM(D19,M19)</f>
        <v/>
      </c>
      <c r="Y19" s="27">
        <f>SUM(E19,N19)</f>
        <v/>
      </c>
      <c r="Z19" s="27">
        <f>SUM(F19,O19)</f>
        <v/>
      </c>
      <c r="AA19" s="27">
        <f>SUM(G19,P19)</f>
        <v/>
      </c>
      <c r="AB19" s="27">
        <f>SUM(H19,Q19)</f>
        <v/>
      </c>
    </row>
    <row r="20">
      <c r="A20" s="27">
        <f>'A_P1_I'!K24</f>
        <v/>
      </c>
      <c r="B20" s="27">
        <f>'A_P1_I'!L24</f>
        <v/>
      </c>
      <c r="C20" s="27">
        <f>'A_P1_I'!M24</f>
        <v/>
      </c>
      <c r="D20" s="27">
        <f>'A_P1_I'!N24</f>
        <v/>
      </c>
      <c r="E20" s="27">
        <f>'A_P1_I'!O24</f>
        <v/>
      </c>
      <c r="F20" s="27">
        <f>'A_P1_I'!P24</f>
        <v/>
      </c>
      <c r="G20" s="27">
        <f>'A_P1_I'!Q24</f>
        <v/>
      </c>
      <c r="H20" s="27">
        <f>'A_P1_I'!R24</f>
        <v/>
      </c>
      <c r="J20" s="27">
        <f>'A_CA_I'!H24</f>
        <v/>
      </c>
      <c r="K20" s="27">
        <f>'A_CA_I'!I24</f>
        <v/>
      </c>
      <c r="L20" s="27">
        <f>'A_CA_I'!J24</f>
        <v/>
      </c>
      <c r="M20" s="27">
        <f>'A_CA_I'!K24</f>
        <v/>
      </c>
      <c r="N20" s="27">
        <f>'A_CA_I'!L24</f>
        <v/>
      </c>
      <c r="O20" s="27">
        <f>'A_CA_I'!M24</f>
        <v/>
      </c>
      <c r="P20" s="27">
        <f>'A_CA_I'!N24</f>
        <v/>
      </c>
      <c r="Q20" s="27">
        <f>'A_CA_I'!O24</f>
        <v/>
      </c>
      <c r="S20" s="28" t="n"/>
      <c r="U20" s="27">
        <f>SUM(A20,J20)</f>
        <v/>
      </c>
      <c r="V20" s="27">
        <f>SUM(B20,K20)</f>
        <v/>
      </c>
      <c r="W20" s="27">
        <f>SUM(C20,L20)</f>
        <v/>
      </c>
      <c r="X20" s="27">
        <f>SUM(D20,M20)</f>
        <v/>
      </c>
      <c r="Y20" s="27">
        <f>SUM(E20,N20)</f>
        <v/>
      </c>
      <c r="Z20" s="27">
        <f>SUM(F20,O20)</f>
        <v/>
      </c>
      <c r="AA20" s="27">
        <f>SUM(G20,P20)</f>
        <v/>
      </c>
      <c r="AB20" s="27">
        <f>SUM(H20,Q20)</f>
        <v/>
      </c>
    </row>
    <row r="21">
      <c r="A21" s="27">
        <f>'A_P1_I'!K25</f>
        <v/>
      </c>
      <c r="B21" s="27">
        <f>'A_P1_I'!L25</f>
        <v/>
      </c>
      <c r="C21" s="27">
        <f>'A_P1_I'!M25</f>
        <v/>
      </c>
      <c r="D21" s="27">
        <f>'A_P1_I'!N25</f>
        <v/>
      </c>
      <c r="E21" s="27">
        <f>'A_P1_I'!O25</f>
        <v/>
      </c>
      <c r="F21" s="27">
        <f>'A_P1_I'!P25</f>
        <v/>
      </c>
      <c r="G21" s="27">
        <f>'A_P1_I'!Q25</f>
        <v/>
      </c>
      <c r="H21" s="27">
        <f>'A_P1_I'!R25</f>
        <v/>
      </c>
      <c r="J21" s="27">
        <f>'A_CA_I'!H25</f>
        <v/>
      </c>
      <c r="K21" s="27">
        <f>'A_CA_I'!I25</f>
        <v/>
      </c>
      <c r="L21" s="27">
        <f>'A_CA_I'!J25</f>
        <v/>
      </c>
      <c r="M21" s="27">
        <f>'A_CA_I'!K25</f>
        <v/>
      </c>
      <c r="N21" s="27">
        <f>'A_CA_I'!L25</f>
        <v/>
      </c>
      <c r="O21" s="27">
        <f>'A_CA_I'!M25</f>
        <v/>
      </c>
      <c r="P21" s="27">
        <f>'A_CA_I'!N25</f>
        <v/>
      </c>
      <c r="Q21" s="27">
        <f>'A_CA_I'!O25</f>
        <v/>
      </c>
      <c r="S21" s="28" t="n"/>
      <c r="U21" s="27">
        <f>SUM(A21,J21)</f>
        <v/>
      </c>
      <c r="V21" s="27">
        <f>SUM(B21,K21)</f>
        <v/>
      </c>
      <c r="W21" s="27">
        <f>SUM(C21,L21)</f>
        <v/>
      </c>
      <c r="X21" s="27">
        <f>SUM(D21,M21)</f>
        <v/>
      </c>
      <c r="Y21" s="27">
        <f>SUM(E21,N21)</f>
        <v/>
      </c>
      <c r="Z21" s="27">
        <f>SUM(F21,O21)</f>
        <v/>
      </c>
      <c r="AA21" s="27">
        <f>SUM(G21,P21)</f>
        <v/>
      </c>
      <c r="AB21" s="27">
        <f>SUM(H21,Q21)</f>
        <v/>
      </c>
    </row>
    <row r="22">
      <c r="A22" s="27">
        <f>'A_P1_I'!K26</f>
        <v/>
      </c>
      <c r="B22" s="27">
        <f>'A_P1_I'!L26</f>
        <v/>
      </c>
      <c r="C22" s="27">
        <f>'A_P1_I'!M26</f>
        <v/>
      </c>
      <c r="D22" s="27">
        <f>'A_P1_I'!N26</f>
        <v/>
      </c>
      <c r="E22" s="27">
        <f>'A_P1_I'!O26</f>
        <v/>
      </c>
      <c r="F22" s="27">
        <f>'A_P1_I'!P26</f>
        <v/>
      </c>
      <c r="G22" s="27">
        <f>'A_P1_I'!Q26</f>
        <v/>
      </c>
      <c r="H22" s="27">
        <f>'A_P1_I'!R26</f>
        <v/>
      </c>
      <c r="J22" s="27">
        <f>'A_CA_I'!H26</f>
        <v/>
      </c>
      <c r="K22" s="27">
        <f>'A_CA_I'!I26</f>
        <v/>
      </c>
      <c r="L22" s="27">
        <f>'A_CA_I'!J26</f>
        <v/>
      </c>
      <c r="M22" s="27">
        <f>'A_CA_I'!K26</f>
        <v/>
      </c>
      <c r="N22" s="27">
        <f>'A_CA_I'!L26</f>
        <v/>
      </c>
      <c r="O22" s="27">
        <f>'A_CA_I'!M26</f>
        <v/>
      </c>
      <c r="P22" s="27">
        <f>'A_CA_I'!N26</f>
        <v/>
      </c>
      <c r="Q22" s="27">
        <f>'A_CA_I'!O26</f>
        <v/>
      </c>
      <c r="S22" s="28" t="n"/>
      <c r="U22" s="27">
        <f>SUM(A22,J22)</f>
        <v/>
      </c>
      <c r="V22" s="27">
        <f>SUM(B22,K22)</f>
        <v/>
      </c>
      <c r="W22" s="27">
        <f>SUM(C22,L22)</f>
        <v/>
      </c>
      <c r="X22" s="27">
        <f>SUM(D22,M22)</f>
        <v/>
      </c>
      <c r="Y22" s="27">
        <f>SUM(E22,N22)</f>
        <v/>
      </c>
      <c r="Z22" s="27">
        <f>SUM(F22,O22)</f>
        <v/>
      </c>
      <c r="AA22" s="27">
        <f>SUM(G22,P22)</f>
        <v/>
      </c>
      <c r="AB22" s="27">
        <f>SUM(H22,Q22)</f>
        <v/>
      </c>
    </row>
    <row r="23">
      <c r="A23" s="27">
        <f>'A_P1_I'!K27</f>
        <v/>
      </c>
      <c r="B23" s="27">
        <f>'A_P1_I'!L27</f>
        <v/>
      </c>
      <c r="C23" s="27">
        <f>'A_P1_I'!M27</f>
        <v/>
      </c>
      <c r="D23" s="27">
        <f>'A_P1_I'!N27</f>
        <v/>
      </c>
      <c r="E23" s="27">
        <f>'A_P1_I'!O27</f>
        <v/>
      </c>
      <c r="F23" s="27">
        <f>'A_P1_I'!P27</f>
        <v/>
      </c>
      <c r="G23" s="27">
        <f>'A_P1_I'!Q27</f>
        <v/>
      </c>
      <c r="H23" s="27">
        <f>'A_P1_I'!R27</f>
        <v/>
      </c>
      <c r="J23" s="27">
        <f>'A_CA_I'!H27</f>
        <v/>
      </c>
      <c r="K23" s="27">
        <f>'A_CA_I'!I27</f>
        <v/>
      </c>
      <c r="L23" s="27">
        <f>'A_CA_I'!J27</f>
        <v/>
      </c>
      <c r="M23" s="27">
        <f>'A_CA_I'!K27</f>
        <v/>
      </c>
      <c r="N23" s="27">
        <f>'A_CA_I'!L27</f>
        <v/>
      </c>
      <c r="O23" s="27">
        <f>'A_CA_I'!M27</f>
        <v/>
      </c>
      <c r="P23" s="27">
        <f>'A_CA_I'!N27</f>
        <v/>
      </c>
      <c r="Q23" s="27">
        <f>'A_CA_I'!O27</f>
        <v/>
      </c>
      <c r="S23" s="28" t="n"/>
      <c r="U23" s="27">
        <f>SUM(A23,J23)</f>
        <v/>
      </c>
      <c r="V23" s="27">
        <f>SUM(B23,K23)</f>
        <v/>
      </c>
      <c r="W23" s="27">
        <f>SUM(C23,L23)</f>
        <v/>
      </c>
      <c r="X23" s="27">
        <f>SUM(D23,M23)</f>
        <v/>
      </c>
      <c r="Y23" s="27">
        <f>SUM(E23,N23)</f>
        <v/>
      </c>
      <c r="Z23" s="27">
        <f>SUM(F23,O23)</f>
        <v/>
      </c>
      <c r="AA23" s="27">
        <f>SUM(G23,P23)</f>
        <v/>
      </c>
      <c r="AB23" s="27">
        <f>SUM(H23,Q23)</f>
        <v/>
      </c>
    </row>
    <row r="24">
      <c r="A24" s="27">
        <f>'A_P1_I'!K28</f>
        <v/>
      </c>
      <c r="B24" s="27">
        <f>'A_P1_I'!L28</f>
        <v/>
      </c>
      <c r="C24" s="27">
        <f>'A_P1_I'!M28</f>
        <v/>
      </c>
      <c r="D24" s="27">
        <f>'A_P1_I'!N28</f>
        <v/>
      </c>
      <c r="E24" s="27">
        <f>'A_P1_I'!O28</f>
        <v/>
      </c>
      <c r="F24" s="27">
        <f>'A_P1_I'!P28</f>
        <v/>
      </c>
      <c r="G24" s="27">
        <f>'A_P1_I'!Q28</f>
        <v/>
      </c>
      <c r="H24" s="27">
        <f>'A_P1_I'!R28</f>
        <v/>
      </c>
      <c r="J24" s="27">
        <f>'A_CA_I'!H28</f>
        <v/>
      </c>
      <c r="K24" s="27">
        <f>'A_CA_I'!I28</f>
        <v/>
      </c>
      <c r="L24" s="27">
        <f>'A_CA_I'!J28</f>
        <v/>
      </c>
      <c r="M24" s="27">
        <f>'A_CA_I'!K28</f>
        <v/>
      </c>
      <c r="N24" s="27">
        <f>'A_CA_I'!L28</f>
        <v/>
      </c>
      <c r="O24" s="27">
        <f>'A_CA_I'!M28</f>
        <v/>
      </c>
      <c r="P24" s="27">
        <f>'A_CA_I'!N28</f>
        <v/>
      </c>
      <c r="Q24" s="27">
        <f>'A_CA_I'!O28</f>
        <v/>
      </c>
      <c r="S24" s="28" t="n"/>
      <c r="U24" s="27">
        <f>SUM(A24,J24)</f>
        <v/>
      </c>
      <c r="V24" s="27">
        <f>SUM(B24,K24)</f>
        <v/>
      </c>
      <c r="W24" s="27">
        <f>SUM(C24,L24)</f>
        <v/>
      </c>
      <c r="X24" s="27">
        <f>SUM(D24,M24)</f>
        <v/>
      </c>
      <c r="Y24" s="27">
        <f>SUM(E24,N24)</f>
        <v/>
      </c>
      <c r="Z24" s="27">
        <f>SUM(F24,O24)</f>
        <v/>
      </c>
      <c r="AA24" s="27">
        <f>SUM(G24,P24)</f>
        <v/>
      </c>
      <c r="AB24" s="27">
        <f>SUM(H24,Q24)</f>
        <v/>
      </c>
    </row>
    <row r="25">
      <c r="A25" s="27">
        <f>'A_P1_I'!K29</f>
        <v/>
      </c>
      <c r="B25" s="27">
        <f>'A_P1_I'!L29</f>
        <v/>
      </c>
      <c r="C25" s="27">
        <f>'A_P1_I'!M29</f>
        <v/>
      </c>
      <c r="D25" s="27">
        <f>'A_P1_I'!N29</f>
        <v/>
      </c>
      <c r="E25" s="27">
        <f>'A_P1_I'!O29</f>
        <v/>
      </c>
      <c r="F25" s="27">
        <f>'A_P1_I'!P29</f>
        <v/>
      </c>
      <c r="G25" s="27">
        <f>'A_P1_I'!Q29</f>
        <v/>
      </c>
      <c r="H25" s="27">
        <f>'A_P1_I'!R29</f>
        <v/>
      </c>
      <c r="J25" s="27">
        <f>'A_CA_I'!H29</f>
        <v/>
      </c>
      <c r="K25" s="27">
        <f>'A_CA_I'!I29</f>
        <v/>
      </c>
      <c r="L25" s="27">
        <f>'A_CA_I'!J29</f>
        <v/>
      </c>
      <c r="M25" s="27">
        <f>'A_CA_I'!K29</f>
        <v/>
      </c>
      <c r="N25" s="27">
        <f>'A_CA_I'!L29</f>
        <v/>
      </c>
      <c r="O25" s="27">
        <f>'A_CA_I'!M29</f>
        <v/>
      </c>
      <c r="P25" s="27">
        <f>'A_CA_I'!N29</f>
        <v/>
      </c>
      <c r="Q25" s="27">
        <f>'A_CA_I'!O29</f>
        <v/>
      </c>
      <c r="S25" s="28" t="n"/>
      <c r="U25" s="27">
        <f>SUM(A25,J25)</f>
        <v/>
      </c>
      <c r="V25" s="27">
        <f>SUM(B25,K25)</f>
        <v/>
      </c>
      <c r="W25" s="27">
        <f>SUM(C25,L25)</f>
        <v/>
      </c>
      <c r="X25" s="27">
        <f>SUM(D25,M25)</f>
        <v/>
      </c>
      <c r="Y25" s="27">
        <f>SUM(E25,N25)</f>
        <v/>
      </c>
      <c r="Z25" s="27">
        <f>SUM(F25,O25)</f>
        <v/>
      </c>
      <c r="AA25" s="27">
        <f>SUM(G25,P25)</f>
        <v/>
      </c>
      <c r="AB25" s="27">
        <f>SUM(H25,Q25)</f>
        <v/>
      </c>
    </row>
    <row r="26">
      <c r="A26" s="27">
        <f>'A_P1_I'!K30</f>
        <v/>
      </c>
      <c r="B26" s="27">
        <f>'A_P1_I'!L30</f>
        <v/>
      </c>
      <c r="C26" s="27">
        <f>'A_P1_I'!M30</f>
        <v/>
      </c>
      <c r="D26" s="27">
        <f>'A_P1_I'!N30</f>
        <v/>
      </c>
      <c r="E26" s="27">
        <f>'A_P1_I'!O30</f>
        <v/>
      </c>
      <c r="F26" s="27">
        <f>'A_P1_I'!P30</f>
        <v/>
      </c>
      <c r="G26" s="27">
        <f>'A_P1_I'!Q30</f>
        <v/>
      </c>
      <c r="H26" s="27">
        <f>'A_P1_I'!R30</f>
        <v/>
      </c>
      <c r="J26" s="27">
        <f>'A_CA_I'!H30</f>
        <v/>
      </c>
      <c r="K26" s="27">
        <f>'A_CA_I'!I30</f>
        <v/>
      </c>
      <c r="L26" s="27">
        <f>'A_CA_I'!J30</f>
        <v/>
      </c>
      <c r="M26" s="27">
        <f>'A_CA_I'!K30</f>
        <v/>
      </c>
      <c r="N26" s="27">
        <f>'A_CA_I'!L30</f>
        <v/>
      </c>
      <c r="O26" s="27">
        <f>'A_CA_I'!M30</f>
        <v/>
      </c>
      <c r="P26" s="27">
        <f>'A_CA_I'!N30</f>
        <v/>
      </c>
      <c r="Q26" s="27">
        <f>'A_CA_I'!O30</f>
        <v/>
      </c>
      <c r="S26" s="28" t="n"/>
      <c r="U26" s="27">
        <f>SUM(A26,J26)</f>
        <v/>
      </c>
      <c r="V26" s="27">
        <f>SUM(B26,K26)</f>
        <v/>
      </c>
      <c r="W26" s="27">
        <f>SUM(C26,L26)</f>
        <v/>
      </c>
      <c r="X26" s="27">
        <f>SUM(D26,M26)</f>
        <v/>
      </c>
      <c r="Y26" s="27">
        <f>SUM(E26,N26)</f>
        <v/>
      </c>
      <c r="Z26" s="27">
        <f>SUM(F26,O26)</f>
        <v/>
      </c>
      <c r="AA26" s="27">
        <f>SUM(G26,P26)</f>
        <v/>
      </c>
      <c r="AB26" s="27">
        <f>SUM(H26,Q26)</f>
        <v/>
      </c>
    </row>
    <row r="27">
      <c r="A27" s="27">
        <f>'A_P1_I'!K31</f>
        <v/>
      </c>
      <c r="B27" s="27">
        <f>'A_P1_I'!L31</f>
        <v/>
      </c>
      <c r="C27" s="27">
        <f>'A_P1_I'!M31</f>
        <v/>
      </c>
      <c r="D27" s="27">
        <f>'A_P1_I'!N31</f>
        <v/>
      </c>
      <c r="E27" s="27">
        <f>'A_P1_I'!O31</f>
        <v/>
      </c>
      <c r="F27" s="27">
        <f>'A_P1_I'!P31</f>
        <v/>
      </c>
      <c r="G27" s="27">
        <f>'A_P1_I'!Q31</f>
        <v/>
      </c>
      <c r="H27" s="27">
        <f>'A_P1_I'!R31</f>
        <v/>
      </c>
      <c r="J27" s="27">
        <f>'A_CA_I'!H31</f>
        <v/>
      </c>
      <c r="K27" s="27">
        <f>'A_CA_I'!I31</f>
        <v/>
      </c>
      <c r="L27" s="27">
        <f>'A_CA_I'!J31</f>
        <v/>
      </c>
      <c r="M27" s="27">
        <f>'A_CA_I'!K31</f>
        <v/>
      </c>
      <c r="N27" s="27">
        <f>'A_CA_I'!L31</f>
        <v/>
      </c>
      <c r="O27" s="27">
        <f>'A_CA_I'!M31</f>
        <v/>
      </c>
      <c r="P27" s="27">
        <f>'A_CA_I'!N31</f>
        <v/>
      </c>
      <c r="Q27" s="27">
        <f>'A_CA_I'!O31</f>
        <v/>
      </c>
      <c r="S27" s="28" t="n"/>
      <c r="U27" s="27">
        <f>SUM(A27,J27)</f>
        <v/>
      </c>
      <c r="V27" s="27">
        <f>SUM(B27,K27)</f>
        <v/>
      </c>
      <c r="W27" s="27">
        <f>SUM(C27,L27)</f>
        <v/>
      </c>
      <c r="X27" s="27">
        <f>SUM(D27,M27)</f>
        <v/>
      </c>
      <c r="Y27" s="27">
        <f>SUM(E27,N27)</f>
        <v/>
      </c>
      <c r="Z27" s="27">
        <f>SUM(F27,O27)</f>
        <v/>
      </c>
      <c r="AA27" s="27">
        <f>SUM(G27,P27)</f>
        <v/>
      </c>
      <c r="AB27" s="27">
        <f>SUM(H27,Q27)</f>
        <v/>
      </c>
    </row>
    <row r="28">
      <c r="A28" s="27">
        <f>'A_P1_I'!K32</f>
        <v/>
      </c>
      <c r="B28" s="27">
        <f>'A_P1_I'!L32</f>
        <v/>
      </c>
      <c r="C28" s="27">
        <f>'A_P1_I'!M32</f>
        <v/>
      </c>
      <c r="D28" s="27">
        <f>'A_P1_I'!N32</f>
        <v/>
      </c>
      <c r="E28" s="27">
        <f>'A_P1_I'!O32</f>
        <v/>
      </c>
      <c r="F28" s="27">
        <f>'A_P1_I'!P32</f>
        <v/>
      </c>
      <c r="G28" s="27">
        <f>'A_P1_I'!Q32</f>
        <v/>
      </c>
      <c r="H28" s="27">
        <f>'A_P1_I'!R32</f>
        <v/>
      </c>
      <c r="J28" s="27">
        <f>'A_CA_I'!H32</f>
        <v/>
      </c>
      <c r="K28" s="27">
        <f>'A_CA_I'!I32</f>
        <v/>
      </c>
      <c r="L28" s="27">
        <f>'A_CA_I'!J32</f>
        <v/>
      </c>
      <c r="M28" s="27">
        <f>'A_CA_I'!K32</f>
        <v/>
      </c>
      <c r="N28" s="27">
        <f>'A_CA_I'!L32</f>
        <v/>
      </c>
      <c r="O28" s="27">
        <f>'A_CA_I'!M32</f>
        <v/>
      </c>
      <c r="P28" s="27">
        <f>'A_CA_I'!N32</f>
        <v/>
      </c>
      <c r="Q28" s="27">
        <f>'A_CA_I'!O32</f>
        <v/>
      </c>
      <c r="S28" s="28" t="n"/>
      <c r="U28" s="27">
        <f>SUM(A28,J28)</f>
        <v/>
      </c>
      <c r="V28" s="27">
        <f>SUM(B28,K28)</f>
        <v/>
      </c>
      <c r="W28" s="27">
        <f>SUM(C28,L28)</f>
        <v/>
      </c>
      <c r="X28" s="27">
        <f>SUM(D28,M28)</f>
        <v/>
      </c>
      <c r="Y28" s="27">
        <f>SUM(E28,N28)</f>
        <v/>
      </c>
      <c r="Z28" s="27">
        <f>SUM(F28,O28)</f>
        <v/>
      </c>
      <c r="AA28" s="27">
        <f>SUM(G28,P28)</f>
        <v/>
      </c>
      <c r="AB28" s="27">
        <f>SUM(H28,Q28)</f>
        <v/>
      </c>
    </row>
    <row r="29">
      <c r="A29" s="27">
        <f>'A_P1_I'!K33</f>
        <v/>
      </c>
      <c r="B29" s="27">
        <f>'A_P1_I'!L33</f>
        <v/>
      </c>
      <c r="C29" s="27">
        <f>'A_P1_I'!M33</f>
        <v/>
      </c>
      <c r="D29" s="27">
        <f>'A_P1_I'!N33</f>
        <v/>
      </c>
      <c r="E29" s="27">
        <f>'A_P1_I'!O33</f>
        <v/>
      </c>
      <c r="F29" s="27">
        <f>'A_P1_I'!P33</f>
        <v/>
      </c>
      <c r="G29" s="27">
        <f>'A_P1_I'!Q33</f>
        <v/>
      </c>
      <c r="H29" s="27">
        <f>'A_P1_I'!R33</f>
        <v/>
      </c>
      <c r="J29" s="27">
        <f>'A_CA_I'!H33</f>
        <v/>
      </c>
      <c r="K29" s="27">
        <f>'A_CA_I'!I33</f>
        <v/>
      </c>
      <c r="L29" s="27">
        <f>'A_CA_I'!J33</f>
        <v/>
      </c>
      <c r="M29" s="27">
        <f>'A_CA_I'!K33</f>
        <v/>
      </c>
      <c r="N29" s="27">
        <f>'A_CA_I'!L33</f>
        <v/>
      </c>
      <c r="O29" s="27">
        <f>'A_CA_I'!M33</f>
        <v/>
      </c>
      <c r="P29" s="27">
        <f>'A_CA_I'!N33</f>
        <v/>
      </c>
      <c r="Q29" s="27">
        <f>'A_CA_I'!O33</f>
        <v/>
      </c>
      <c r="S29" s="28" t="n"/>
      <c r="U29" s="27">
        <f>SUM(A29,J29)</f>
        <v/>
      </c>
      <c r="V29" s="27">
        <f>SUM(B29,K29)</f>
        <v/>
      </c>
      <c r="W29" s="27">
        <f>SUM(C29,L29)</f>
        <v/>
      </c>
      <c r="X29" s="27">
        <f>SUM(D29,M29)</f>
        <v/>
      </c>
      <c r="Y29" s="27">
        <f>SUM(E29,N29)</f>
        <v/>
      </c>
      <c r="Z29" s="27">
        <f>SUM(F29,O29)</f>
        <v/>
      </c>
      <c r="AA29" s="27">
        <f>SUM(G29,P29)</f>
        <v/>
      </c>
      <c r="AB29" s="27">
        <f>SUM(H29,Q29)</f>
        <v/>
      </c>
    </row>
    <row r="30">
      <c r="A30" s="27">
        <f>'A_P1_I'!K34</f>
        <v/>
      </c>
      <c r="B30" s="27">
        <f>'A_P1_I'!L34</f>
        <v/>
      </c>
      <c r="C30" s="27">
        <f>'A_P1_I'!M34</f>
        <v/>
      </c>
      <c r="D30" s="27">
        <f>'A_P1_I'!N34</f>
        <v/>
      </c>
      <c r="E30" s="27">
        <f>'A_P1_I'!O34</f>
        <v/>
      </c>
      <c r="F30" s="27">
        <f>'A_P1_I'!P34</f>
        <v/>
      </c>
      <c r="G30" s="27">
        <f>'A_P1_I'!Q34</f>
        <v/>
      </c>
      <c r="H30" s="27">
        <f>'A_P1_I'!R34</f>
        <v/>
      </c>
      <c r="J30" s="27">
        <f>'A_CA_I'!H34</f>
        <v/>
      </c>
      <c r="K30" s="27">
        <f>'A_CA_I'!I34</f>
        <v/>
      </c>
      <c r="L30" s="27">
        <f>'A_CA_I'!J34</f>
        <v/>
      </c>
      <c r="M30" s="27">
        <f>'A_CA_I'!K34</f>
        <v/>
      </c>
      <c r="N30" s="27">
        <f>'A_CA_I'!L34</f>
        <v/>
      </c>
      <c r="O30" s="27">
        <f>'A_CA_I'!M34</f>
        <v/>
      </c>
      <c r="P30" s="27">
        <f>'A_CA_I'!N34</f>
        <v/>
      </c>
      <c r="Q30" s="27">
        <f>'A_CA_I'!O34</f>
        <v/>
      </c>
      <c r="S30" s="28" t="n"/>
      <c r="U30" s="27">
        <f>SUM(A30,J30)</f>
        <v/>
      </c>
      <c r="V30" s="27">
        <f>SUM(B30,K30)</f>
        <v/>
      </c>
      <c r="W30" s="27">
        <f>SUM(C30,L30)</f>
        <v/>
      </c>
      <c r="X30" s="27">
        <f>SUM(D30,M30)</f>
        <v/>
      </c>
      <c r="Y30" s="27">
        <f>SUM(E30,N30)</f>
        <v/>
      </c>
      <c r="Z30" s="27">
        <f>SUM(F30,O30)</f>
        <v/>
      </c>
      <c r="AA30" s="27">
        <f>SUM(G30,P30)</f>
        <v/>
      </c>
      <c r="AB30" s="27">
        <f>SUM(H30,Q30)</f>
        <v/>
      </c>
    </row>
    <row r="31">
      <c r="A31" s="27">
        <f>'A_P1_I'!K35</f>
        <v/>
      </c>
      <c r="B31" s="27">
        <f>'A_P1_I'!L35</f>
        <v/>
      </c>
      <c r="C31" s="27">
        <f>'A_P1_I'!M35</f>
        <v/>
      </c>
      <c r="D31" s="27">
        <f>'A_P1_I'!N35</f>
        <v/>
      </c>
      <c r="E31" s="27">
        <f>'A_P1_I'!O35</f>
        <v/>
      </c>
      <c r="F31" s="27">
        <f>'A_P1_I'!P35</f>
        <v/>
      </c>
      <c r="G31" s="27">
        <f>'A_P1_I'!Q35</f>
        <v/>
      </c>
      <c r="H31" s="27">
        <f>'A_P1_I'!R35</f>
        <v/>
      </c>
      <c r="J31" s="27">
        <f>'A_CA_I'!H35</f>
        <v/>
      </c>
      <c r="K31" s="27">
        <f>'A_CA_I'!I35</f>
        <v/>
      </c>
      <c r="L31" s="27">
        <f>'A_CA_I'!J35</f>
        <v/>
      </c>
      <c r="M31" s="27">
        <f>'A_CA_I'!K35</f>
        <v/>
      </c>
      <c r="N31" s="27">
        <f>'A_CA_I'!L35</f>
        <v/>
      </c>
      <c r="O31" s="27">
        <f>'A_CA_I'!M35</f>
        <v/>
      </c>
      <c r="P31" s="27">
        <f>'A_CA_I'!N35</f>
        <v/>
      </c>
      <c r="Q31" s="27">
        <f>'A_CA_I'!O35</f>
        <v/>
      </c>
      <c r="S31" s="28" t="n"/>
      <c r="U31" s="27">
        <f>SUM(A31,J31)</f>
        <v/>
      </c>
      <c r="V31" s="27">
        <f>SUM(B31,K31)</f>
        <v/>
      </c>
      <c r="W31" s="27">
        <f>SUM(C31,L31)</f>
        <v/>
      </c>
      <c r="X31" s="27">
        <f>SUM(D31,M31)</f>
        <v/>
      </c>
      <c r="Y31" s="27">
        <f>SUM(E31,N31)</f>
        <v/>
      </c>
      <c r="Z31" s="27">
        <f>SUM(F31,O31)</f>
        <v/>
      </c>
      <c r="AA31" s="27">
        <f>SUM(G31,P31)</f>
        <v/>
      </c>
      <c r="AB31" s="27">
        <f>SUM(H31,Q31)</f>
        <v/>
      </c>
    </row>
    <row r="32">
      <c r="A32" s="27">
        <f>'A_P1_I'!K36</f>
        <v/>
      </c>
      <c r="B32" s="27">
        <f>'A_P1_I'!L36</f>
        <v/>
      </c>
      <c r="C32" s="27">
        <f>'A_P1_I'!M36</f>
        <v/>
      </c>
      <c r="D32" s="27">
        <f>'A_P1_I'!N36</f>
        <v/>
      </c>
      <c r="E32" s="27">
        <f>'A_P1_I'!O36</f>
        <v/>
      </c>
      <c r="F32" s="27">
        <f>'A_P1_I'!P36</f>
        <v/>
      </c>
      <c r="G32" s="27">
        <f>'A_P1_I'!Q36</f>
        <v/>
      </c>
      <c r="H32" s="27">
        <f>'A_P1_I'!R36</f>
        <v/>
      </c>
      <c r="J32" s="27">
        <f>'A_CA_I'!H36</f>
        <v/>
      </c>
      <c r="K32" s="27">
        <f>'A_CA_I'!I36</f>
        <v/>
      </c>
      <c r="L32" s="27">
        <f>'A_CA_I'!J36</f>
        <v/>
      </c>
      <c r="M32" s="27">
        <f>'A_CA_I'!K36</f>
        <v/>
      </c>
      <c r="N32" s="27">
        <f>'A_CA_I'!L36</f>
        <v/>
      </c>
      <c r="O32" s="27">
        <f>'A_CA_I'!M36</f>
        <v/>
      </c>
      <c r="P32" s="27">
        <f>'A_CA_I'!N36</f>
        <v/>
      </c>
      <c r="Q32" s="27">
        <f>'A_CA_I'!O36</f>
        <v/>
      </c>
      <c r="S32" s="28" t="n"/>
      <c r="U32" s="27">
        <f>SUM(A32,J32)</f>
        <v/>
      </c>
      <c r="V32" s="27">
        <f>SUM(B32,K32)</f>
        <v/>
      </c>
      <c r="W32" s="27">
        <f>SUM(C32,L32)</f>
        <v/>
      </c>
      <c r="X32" s="27">
        <f>SUM(D32,M32)</f>
        <v/>
      </c>
      <c r="Y32" s="27">
        <f>SUM(E32,N32)</f>
        <v/>
      </c>
      <c r="Z32" s="27">
        <f>SUM(F32,O32)</f>
        <v/>
      </c>
      <c r="AA32" s="27">
        <f>SUM(G32,P32)</f>
        <v/>
      </c>
      <c r="AB32" s="27">
        <f>SUM(H32,Q32)</f>
        <v/>
      </c>
    </row>
    <row r="33">
      <c r="A33" s="27">
        <f>'A_P1_I'!K37</f>
        <v/>
      </c>
      <c r="B33" s="27">
        <f>'A_P1_I'!L37</f>
        <v/>
      </c>
      <c r="C33" s="27">
        <f>'A_P1_I'!M37</f>
        <v/>
      </c>
      <c r="D33" s="27">
        <f>'A_P1_I'!N37</f>
        <v/>
      </c>
      <c r="E33" s="27">
        <f>'A_P1_I'!O37</f>
        <v/>
      </c>
      <c r="F33" s="27">
        <f>'A_P1_I'!P37</f>
        <v/>
      </c>
      <c r="G33" s="27">
        <f>'A_P1_I'!Q37</f>
        <v/>
      </c>
      <c r="H33" s="27">
        <f>'A_P1_I'!R37</f>
        <v/>
      </c>
      <c r="J33" s="27">
        <f>'A_CA_I'!H37</f>
        <v/>
      </c>
      <c r="K33" s="27">
        <f>'A_CA_I'!I37</f>
        <v/>
      </c>
      <c r="L33" s="27">
        <f>'A_CA_I'!J37</f>
        <v/>
      </c>
      <c r="M33" s="27">
        <f>'A_CA_I'!K37</f>
        <v/>
      </c>
      <c r="N33" s="27">
        <f>'A_CA_I'!L37</f>
        <v/>
      </c>
      <c r="O33" s="27">
        <f>'A_CA_I'!M37</f>
        <v/>
      </c>
      <c r="P33" s="27">
        <f>'A_CA_I'!N37</f>
        <v/>
      </c>
      <c r="Q33" s="27">
        <f>'A_CA_I'!O37</f>
        <v/>
      </c>
      <c r="S33" s="28" t="n"/>
      <c r="U33" s="27">
        <f>SUM(A33,J33)</f>
        <v/>
      </c>
      <c r="V33" s="27">
        <f>SUM(B33,K33)</f>
        <v/>
      </c>
      <c r="W33" s="27">
        <f>SUM(C33,L33)</f>
        <v/>
      </c>
      <c r="X33" s="27">
        <f>SUM(D33,M33)</f>
        <v/>
      </c>
      <c r="Y33" s="27">
        <f>SUM(E33,N33)</f>
        <v/>
      </c>
      <c r="Z33" s="27">
        <f>SUM(F33,O33)</f>
        <v/>
      </c>
      <c r="AA33" s="27">
        <f>SUM(G33,P33)</f>
        <v/>
      </c>
      <c r="AB33" s="27">
        <f>SUM(H33,Q33)</f>
        <v/>
      </c>
    </row>
    <row r="34">
      <c r="A34" s="27">
        <f>'A_P1_I'!K38</f>
        <v/>
      </c>
      <c r="B34" s="27">
        <f>'A_P1_I'!L38</f>
        <v/>
      </c>
      <c r="C34" s="27">
        <f>'A_P1_I'!M38</f>
        <v/>
      </c>
      <c r="D34" s="27">
        <f>'A_P1_I'!N38</f>
        <v/>
      </c>
      <c r="E34" s="27">
        <f>'A_P1_I'!O38</f>
        <v/>
      </c>
      <c r="F34" s="27">
        <f>'A_P1_I'!P38</f>
        <v/>
      </c>
      <c r="G34" s="27">
        <f>'A_P1_I'!Q38</f>
        <v/>
      </c>
      <c r="H34" s="27">
        <f>'A_P1_I'!R38</f>
        <v/>
      </c>
      <c r="J34" s="27">
        <f>'A_CA_I'!H38</f>
        <v/>
      </c>
      <c r="K34" s="27">
        <f>'A_CA_I'!I38</f>
        <v/>
      </c>
      <c r="L34" s="27">
        <f>'A_CA_I'!J38</f>
        <v/>
      </c>
      <c r="M34" s="27">
        <f>'A_CA_I'!K38</f>
        <v/>
      </c>
      <c r="N34" s="27">
        <f>'A_CA_I'!L38</f>
        <v/>
      </c>
      <c r="O34" s="27">
        <f>'A_CA_I'!M38</f>
        <v/>
      </c>
      <c r="P34" s="27">
        <f>'A_CA_I'!N38</f>
        <v/>
      </c>
      <c r="Q34" s="27">
        <f>'A_CA_I'!O38</f>
        <v/>
      </c>
      <c r="S34" s="28" t="n"/>
      <c r="U34" s="27">
        <f>SUM(A34,J34)</f>
        <v/>
      </c>
      <c r="V34" s="27">
        <f>SUM(B34,K34)</f>
        <v/>
      </c>
      <c r="W34" s="27">
        <f>SUM(C34,L34)</f>
        <v/>
      </c>
      <c r="X34" s="27">
        <f>SUM(D34,M34)</f>
        <v/>
      </c>
      <c r="Y34" s="27">
        <f>SUM(E34,N34)</f>
        <v/>
      </c>
      <c r="Z34" s="27">
        <f>SUM(F34,O34)</f>
        <v/>
      </c>
      <c r="AA34" s="27">
        <f>SUM(G34,P34)</f>
        <v/>
      </c>
      <c r="AB34" s="27">
        <f>SUM(H34,Q34)</f>
        <v/>
      </c>
    </row>
    <row r="35">
      <c r="A35" s="27">
        <f>'A_P1_I'!K39</f>
        <v/>
      </c>
      <c r="B35" s="27">
        <f>'A_P1_I'!L39</f>
        <v/>
      </c>
      <c r="C35" s="27">
        <f>'A_P1_I'!M39</f>
        <v/>
      </c>
      <c r="D35" s="27">
        <f>'A_P1_I'!N39</f>
        <v/>
      </c>
      <c r="E35" s="27">
        <f>'A_P1_I'!O39</f>
        <v/>
      </c>
      <c r="F35" s="27">
        <f>'A_P1_I'!P39</f>
        <v/>
      </c>
      <c r="G35" s="27">
        <f>'A_P1_I'!Q39</f>
        <v/>
      </c>
      <c r="H35" s="27">
        <f>'A_P1_I'!R39</f>
        <v/>
      </c>
      <c r="J35" s="27">
        <f>'A_CA_I'!H39</f>
        <v/>
      </c>
      <c r="K35" s="27">
        <f>'A_CA_I'!I39</f>
        <v/>
      </c>
      <c r="L35" s="27">
        <f>'A_CA_I'!J39</f>
        <v/>
      </c>
      <c r="M35" s="27">
        <f>'A_CA_I'!K39</f>
        <v/>
      </c>
      <c r="N35" s="27">
        <f>'A_CA_I'!L39</f>
        <v/>
      </c>
      <c r="O35" s="27">
        <f>'A_CA_I'!M39</f>
        <v/>
      </c>
      <c r="P35" s="27">
        <f>'A_CA_I'!N39</f>
        <v/>
      </c>
      <c r="Q35" s="27">
        <f>'A_CA_I'!O39</f>
        <v/>
      </c>
      <c r="S35" s="28" t="n"/>
      <c r="U35" s="27">
        <f>SUM(A35,J35)</f>
        <v/>
      </c>
      <c r="V35" s="27">
        <f>SUM(B35,K35)</f>
        <v/>
      </c>
      <c r="W35" s="27">
        <f>SUM(C35,L35)</f>
        <v/>
      </c>
      <c r="X35" s="27">
        <f>SUM(D35,M35)</f>
        <v/>
      </c>
      <c r="Y35" s="27">
        <f>SUM(E35,N35)</f>
        <v/>
      </c>
      <c r="Z35" s="27">
        <f>SUM(F35,O35)</f>
        <v/>
      </c>
      <c r="AA35" s="27">
        <f>SUM(G35,P35)</f>
        <v/>
      </c>
      <c r="AB35" s="27">
        <f>SUM(H35,Q35)</f>
        <v/>
      </c>
    </row>
    <row r="36">
      <c r="A36" s="27">
        <f>'A_P1_I'!K40</f>
        <v/>
      </c>
      <c r="B36" s="27">
        <f>'A_P1_I'!L40</f>
        <v/>
      </c>
      <c r="C36" s="27">
        <f>'A_P1_I'!M40</f>
        <v/>
      </c>
      <c r="D36" s="27">
        <f>'A_P1_I'!N40</f>
        <v/>
      </c>
      <c r="E36" s="27">
        <f>'A_P1_I'!O40</f>
        <v/>
      </c>
      <c r="F36" s="27">
        <f>'A_P1_I'!P40</f>
        <v/>
      </c>
      <c r="G36" s="27">
        <f>'A_P1_I'!Q40</f>
        <v/>
      </c>
      <c r="H36" s="27">
        <f>'A_P1_I'!R40</f>
        <v/>
      </c>
      <c r="J36" s="27">
        <f>'A_CA_I'!H40</f>
        <v/>
      </c>
      <c r="K36" s="27">
        <f>'A_CA_I'!I40</f>
        <v/>
      </c>
      <c r="L36" s="27">
        <f>'A_CA_I'!J40</f>
        <v/>
      </c>
      <c r="M36" s="27">
        <f>'A_CA_I'!K40</f>
        <v/>
      </c>
      <c r="N36" s="27">
        <f>'A_CA_I'!L40</f>
        <v/>
      </c>
      <c r="O36" s="27">
        <f>'A_CA_I'!M40</f>
        <v/>
      </c>
      <c r="P36" s="27">
        <f>'A_CA_I'!N40</f>
        <v/>
      </c>
      <c r="Q36" s="27">
        <f>'A_CA_I'!O40</f>
        <v/>
      </c>
      <c r="S36" s="28" t="n"/>
      <c r="U36" s="27">
        <f>SUM(A36,J36)</f>
        <v/>
      </c>
      <c r="V36" s="27">
        <f>SUM(B36,K36)</f>
        <v/>
      </c>
      <c r="W36" s="27">
        <f>SUM(C36,L36)</f>
        <v/>
      </c>
      <c r="X36" s="27">
        <f>SUM(D36,M36)</f>
        <v/>
      </c>
      <c r="Y36" s="27">
        <f>SUM(E36,N36)</f>
        <v/>
      </c>
      <c r="Z36" s="27">
        <f>SUM(F36,O36)</f>
        <v/>
      </c>
      <c r="AA36" s="27">
        <f>SUM(G36,P36)</f>
        <v/>
      </c>
      <c r="AB36" s="27">
        <f>SUM(H36,Q36)</f>
        <v/>
      </c>
    </row>
    <row r="37">
      <c r="A37" s="27">
        <f>'A_P1_I'!K41</f>
        <v/>
      </c>
      <c r="B37" s="27">
        <f>'A_P1_I'!L41</f>
        <v/>
      </c>
      <c r="C37" s="27">
        <f>'A_P1_I'!M41</f>
        <v/>
      </c>
      <c r="D37" s="27">
        <f>'A_P1_I'!N41</f>
        <v/>
      </c>
      <c r="E37" s="27">
        <f>'A_P1_I'!O41</f>
        <v/>
      </c>
      <c r="F37" s="27">
        <f>'A_P1_I'!P41</f>
        <v/>
      </c>
      <c r="G37" s="27">
        <f>'A_P1_I'!Q41</f>
        <v/>
      </c>
      <c r="H37" s="27">
        <f>'A_P1_I'!R41</f>
        <v/>
      </c>
      <c r="J37" s="27">
        <f>'A_CA_I'!H41</f>
        <v/>
      </c>
      <c r="K37" s="27">
        <f>'A_CA_I'!I41</f>
        <v/>
      </c>
      <c r="L37" s="27">
        <f>'A_CA_I'!J41</f>
        <v/>
      </c>
      <c r="M37" s="27">
        <f>'A_CA_I'!K41</f>
        <v/>
      </c>
      <c r="N37" s="27">
        <f>'A_CA_I'!L41</f>
        <v/>
      </c>
      <c r="O37" s="27">
        <f>'A_CA_I'!M41</f>
        <v/>
      </c>
      <c r="P37" s="27">
        <f>'A_CA_I'!N41</f>
        <v/>
      </c>
      <c r="Q37" s="27">
        <f>'A_CA_I'!O41</f>
        <v/>
      </c>
      <c r="S37" s="28" t="n"/>
      <c r="U37" s="27">
        <f>SUM(A37,J37)</f>
        <v/>
      </c>
      <c r="V37" s="27">
        <f>SUM(B37,K37)</f>
        <v/>
      </c>
      <c r="W37" s="27">
        <f>SUM(C37,L37)</f>
        <v/>
      </c>
      <c r="X37" s="27">
        <f>SUM(D37,M37)</f>
        <v/>
      </c>
      <c r="Y37" s="27">
        <f>SUM(E37,N37)</f>
        <v/>
      </c>
      <c r="Z37" s="27">
        <f>SUM(F37,O37)</f>
        <v/>
      </c>
      <c r="AA37" s="27">
        <f>SUM(G37,P37)</f>
        <v/>
      </c>
      <c r="AB37" s="27">
        <f>SUM(H37,Q37)</f>
        <v/>
      </c>
    </row>
    <row r="38">
      <c r="A38" s="27">
        <f>'A_P1_I'!K42</f>
        <v/>
      </c>
      <c r="B38" s="27">
        <f>'A_P1_I'!L42</f>
        <v/>
      </c>
      <c r="C38" s="27">
        <f>'A_P1_I'!M42</f>
        <v/>
      </c>
      <c r="D38" s="27">
        <f>'A_P1_I'!N42</f>
        <v/>
      </c>
      <c r="E38" s="27">
        <f>'A_P1_I'!O42</f>
        <v/>
      </c>
      <c r="F38" s="27">
        <f>'A_P1_I'!P42</f>
        <v/>
      </c>
      <c r="G38" s="27">
        <f>'A_P1_I'!Q42</f>
        <v/>
      </c>
      <c r="H38" s="27">
        <f>'A_P1_I'!R42</f>
        <v/>
      </c>
      <c r="J38" s="27">
        <f>'A_CA_I'!H42</f>
        <v/>
      </c>
      <c r="K38" s="27">
        <f>'A_CA_I'!I42</f>
        <v/>
      </c>
      <c r="L38" s="27">
        <f>'A_CA_I'!J42</f>
        <v/>
      </c>
      <c r="M38" s="27">
        <f>'A_CA_I'!K42</f>
        <v/>
      </c>
      <c r="N38" s="27">
        <f>'A_CA_I'!L42</f>
        <v/>
      </c>
      <c r="O38" s="27">
        <f>'A_CA_I'!M42</f>
        <v/>
      </c>
      <c r="P38" s="27">
        <f>'A_CA_I'!N42</f>
        <v/>
      </c>
      <c r="Q38" s="27">
        <f>'A_CA_I'!O42</f>
        <v/>
      </c>
      <c r="S38" s="28" t="n"/>
      <c r="U38" s="27">
        <f>SUM(A38,J38)</f>
        <v/>
      </c>
      <c r="V38" s="27">
        <f>SUM(B38,K38)</f>
        <v/>
      </c>
      <c r="W38" s="27">
        <f>SUM(C38,L38)</f>
        <v/>
      </c>
      <c r="X38" s="27">
        <f>SUM(D38,M38)</f>
        <v/>
      </c>
      <c r="Y38" s="27">
        <f>SUM(E38,N38)</f>
        <v/>
      </c>
      <c r="Z38" s="27">
        <f>SUM(F38,O38)</f>
        <v/>
      </c>
      <c r="AA38" s="27">
        <f>SUM(G38,P38)</f>
        <v/>
      </c>
      <c r="AB38" s="27">
        <f>SUM(H38,Q38)</f>
        <v/>
      </c>
    </row>
    <row r="39">
      <c r="A39" s="27">
        <f>'A_P1_I'!K43</f>
        <v/>
      </c>
      <c r="B39" s="27">
        <f>'A_P1_I'!L43</f>
        <v/>
      </c>
      <c r="C39" s="27">
        <f>'A_P1_I'!M43</f>
        <v/>
      </c>
      <c r="D39" s="27">
        <f>'A_P1_I'!N43</f>
        <v/>
      </c>
      <c r="E39" s="27">
        <f>'A_P1_I'!O43</f>
        <v/>
      </c>
      <c r="F39" s="27">
        <f>'A_P1_I'!P43</f>
        <v/>
      </c>
      <c r="G39" s="27">
        <f>'A_P1_I'!Q43</f>
        <v/>
      </c>
      <c r="H39" s="27">
        <f>'A_P1_I'!R43</f>
        <v/>
      </c>
      <c r="J39" s="27">
        <f>'A_CA_I'!H43</f>
        <v/>
      </c>
      <c r="K39" s="27">
        <f>'A_CA_I'!I43</f>
        <v/>
      </c>
      <c r="L39" s="27">
        <f>'A_CA_I'!J43</f>
        <v/>
      </c>
      <c r="M39" s="27">
        <f>'A_CA_I'!K43</f>
        <v/>
      </c>
      <c r="N39" s="27">
        <f>'A_CA_I'!L43</f>
        <v/>
      </c>
      <c r="O39" s="27">
        <f>'A_CA_I'!M43</f>
        <v/>
      </c>
      <c r="P39" s="27">
        <f>'A_CA_I'!N43</f>
        <v/>
      </c>
      <c r="Q39" s="27">
        <f>'A_CA_I'!O43</f>
        <v/>
      </c>
      <c r="S39" s="28" t="n"/>
      <c r="U39" s="27">
        <f>SUM(A39,J39)</f>
        <v/>
      </c>
      <c r="V39" s="27">
        <f>SUM(B39,K39)</f>
        <v/>
      </c>
      <c r="W39" s="27">
        <f>SUM(C39,L39)</f>
        <v/>
      </c>
      <c r="X39" s="27">
        <f>SUM(D39,M39)</f>
        <v/>
      </c>
      <c r="Y39" s="27">
        <f>SUM(E39,N39)</f>
        <v/>
      </c>
      <c r="Z39" s="27">
        <f>SUM(F39,O39)</f>
        <v/>
      </c>
      <c r="AA39" s="27">
        <f>SUM(G39,P39)</f>
        <v/>
      </c>
      <c r="AB39" s="27">
        <f>SUM(H39,Q39)</f>
        <v/>
      </c>
    </row>
    <row r="40">
      <c r="A40" s="27">
        <f>'A_P1_I'!K44</f>
        <v/>
      </c>
      <c r="B40" s="27">
        <f>'A_P1_I'!L44</f>
        <v/>
      </c>
      <c r="C40" s="27">
        <f>'A_P1_I'!M44</f>
        <v/>
      </c>
      <c r="D40" s="27">
        <f>'A_P1_I'!N44</f>
        <v/>
      </c>
      <c r="E40" s="27">
        <f>'A_P1_I'!O44</f>
        <v/>
      </c>
      <c r="F40" s="27">
        <f>'A_P1_I'!P44</f>
        <v/>
      </c>
      <c r="G40" s="27">
        <f>'A_P1_I'!Q44</f>
        <v/>
      </c>
      <c r="H40" s="27">
        <f>'A_P1_I'!R44</f>
        <v/>
      </c>
      <c r="J40" s="27">
        <f>'A_CA_I'!H44</f>
        <v/>
      </c>
      <c r="K40" s="27">
        <f>'A_CA_I'!I44</f>
        <v/>
      </c>
      <c r="L40" s="27">
        <f>'A_CA_I'!J44</f>
        <v/>
      </c>
      <c r="M40" s="27">
        <f>'A_CA_I'!K44</f>
        <v/>
      </c>
      <c r="N40" s="27">
        <f>'A_CA_I'!L44</f>
        <v/>
      </c>
      <c r="O40" s="27">
        <f>'A_CA_I'!M44</f>
        <v/>
      </c>
      <c r="P40" s="27">
        <f>'A_CA_I'!N44</f>
        <v/>
      </c>
      <c r="Q40" s="27">
        <f>'A_CA_I'!O44</f>
        <v/>
      </c>
      <c r="S40" s="28" t="n"/>
      <c r="U40" s="27">
        <f>SUM(A40,J40)</f>
        <v/>
      </c>
      <c r="V40" s="27">
        <f>SUM(B40,K40)</f>
        <v/>
      </c>
      <c r="W40" s="27">
        <f>SUM(C40,L40)</f>
        <v/>
      </c>
      <c r="X40" s="27">
        <f>SUM(D40,M40)</f>
        <v/>
      </c>
      <c r="Y40" s="27">
        <f>SUM(E40,N40)</f>
        <v/>
      </c>
      <c r="Z40" s="27">
        <f>SUM(F40,O40)</f>
        <v/>
      </c>
      <c r="AA40" s="27">
        <f>SUM(G40,P40)</f>
        <v/>
      </c>
      <c r="AB40" s="27">
        <f>SUM(H40,Q40)</f>
        <v/>
      </c>
    </row>
    <row r="41">
      <c r="A41" s="27">
        <f>'A_P1_I'!K45</f>
        <v/>
      </c>
      <c r="B41" s="27">
        <f>'A_P1_I'!L45</f>
        <v/>
      </c>
      <c r="C41" s="27">
        <f>'A_P1_I'!M45</f>
        <v/>
      </c>
      <c r="D41" s="27">
        <f>'A_P1_I'!N45</f>
        <v/>
      </c>
      <c r="E41" s="27">
        <f>'A_P1_I'!O45</f>
        <v/>
      </c>
      <c r="F41" s="27">
        <f>'A_P1_I'!P45</f>
        <v/>
      </c>
      <c r="G41" s="27">
        <f>'A_P1_I'!Q45</f>
        <v/>
      </c>
      <c r="H41" s="27">
        <f>'A_P1_I'!R45</f>
        <v/>
      </c>
      <c r="J41" s="27">
        <f>'A_CA_I'!H45</f>
        <v/>
      </c>
      <c r="K41" s="27">
        <f>'A_CA_I'!I45</f>
        <v/>
      </c>
      <c r="L41" s="27">
        <f>'A_CA_I'!J45</f>
        <v/>
      </c>
      <c r="M41" s="27">
        <f>'A_CA_I'!K45</f>
        <v/>
      </c>
      <c r="N41" s="27">
        <f>'A_CA_I'!L45</f>
        <v/>
      </c>
      <c r="O41" s="27">
        <f>'A_CA_I'!M45</f>
        <v/>
      </c>
      <c r="P41" s="27">
        <f>'A_CA_I'!N45</f>
        <v/>
      </c>
      <c r="Q41" s="27">
        <f>'A_CA_I'!O45</f>
        <v/>
      </c>
      <c r="S41" s="28" t="n"/>
      <c r="U41" s="27">
        <f>SUM(A41,J41)</f>
        <v/>
      </c>
      <c r="V41" s="27">
        <f>SUM(B41,K41)</f>
        <v/>
      </c>
      <c r="W41" s="27">
        <f>SUM(C41,L41)</f>
        <v/>
      </c>
      <c r="X41" s="27">
        <f>SUM(D41,M41)</f>
        <v/>
      </c>
      <c r="Y41" s="27">
        <f>SUM(E41,N41)</f>
        <v/>
      </c>
      <c r="Z41" s="27">
        <f>SUM(F41,O41)</f>
        <v/>
      </c>
      <c r="AA41" s="27">
        <f>SUM(G41,P41)</f>
        <v/>
      </c>
      <c r="AB41" s="27">
        <f>SUM(H41,Q41)</f>
        <v/>
      </c>
    </row>
    <row r="42">
      <c r="A42" s="27">
        <f>'A_P1_I'!K46</f>
        <v/>
      </c>
      <c r="B42" s="27">
        <f>'A_P1_I'!L46</f>
        <v/>
      </c>
      <c r="C42" s="27">
        <f>'A_P1_I'!M46</f>
        <v/>
      </c>
      <c r="D42" s="27">
        <f>'A_P1_I'!N46</f>
        <v/>
      </c>
      <c r="E42" s="27">
        <f>'A_P1_I'!O46</f>
        <v/>
      </c>
      <c r="F42" s="27">
        <f>'A_P1_I'!P46</f>
        <v/>
      </c>
      <c r="G42" s="27">
        <f>'A_P1_I'!Q46</f>
        <v/>
      </c>
      <c r="H42" s="27">
        <f>'A_P1_I'!R46</f>
        <v/>
      </c>
      <c r="J42" s="27">
        <f>'A_CA_I'!H46</f>
        <v/>
      </c>
      <c r="K42" s="27">
        <f>'A_CA_I'!I46</f>
        <v/>
      </c>
      <c r="L42" s="27">
        <f>'A_CA_I'!J46</f>
        <v/>
      </c>
      <c r="M42" s="27">
        <f>'A_CA_I'!K46</f>
        <v/>
      </c>
      <c r="N42" s="27">
        <f>'A_CA_I'!L46</f>
        <v/>
      </c>
      <c r="O42" s="27">
        <f>'A_CA_I'!M46</f>
        <v/>
      </c>
      <c r="P42" s="27">
        <f>'A_CA_I'!N46</f>
        <v/>
      </c>
      <c r="Q42" s="27">
        <f>'A_CA_I'!O46</f>
        <v/>
      </c>
      <c r="S42" s="28" t="n"/>
      <c r="U42" s="27">
        <f>SUM(A42,J42)</f>
        <v/>
      </c>
      <c r="V42" s="27">
        <f>SUM(B42,K42)</f>
        <v/>
      </c>
      <c r="W42" s="27">
        <f>SUM(C42,L42)</f>
        <v/>
      </c>
      <c r="X42" s="27">
        <f>SUM(D42,M42)</f>
        <v/>
      </c>
      <c r="Y42" s="27">
        <f>SUM(E42,N42)</f>
        <v/>
      </c>
      <c r="Z42" s="27">
        <f>SUM(F42,O42)</f>
        <v/>
      </c>
      <c r="AA42" s="27">
        <f>SUM(G42,P42)</f>
        <v/>
      </c>
      <c r="AB42" s="27">
        <f>SUM(H42,Q42)</f>
        <v/>
      </c>
    </row>
    <row r="43">
      <c r="A43" s="27">
        <f>'A_P1_I'!K47</f>
        <v/>
      </c>
      <c r="B43" s="27">
        <f>'A_P1_I'!L47</f>
        <v/>
      </c>
      <c r="C43" s="27">
        <f>'A_P1_I'!M47</f>
        <v/>
      </c>
      <c r="D43" s="27">
        <f>'A_P1_I'!N47</f>
        <v/>
      </c>
      <c r="E43" s="27">
        <f>'A_P1_I'!O47</f>
        <v/>
      </c>
      <c r="F43" s="27">
        <f>'A_P1_I'!P47</f>
        <v/>
      </c>
      <c r="G43" s="27">
        <f>'A_P1_I'!Q47</f>
        <v/>
      </c>
      <c r="H43" s="27">
        <f>'A_P1_I'!R47</f>
        <v/>
      </c>
      <c r="J43" s="27">
        <f>'A_CA_I'!H47</f>
        <v/>
      </c>
      <c r="K43" s="27">
        <f>'A_CA_I'!I47</f>
        <v/>
      </c>
      <c r="L43" s="27">
        <f>'A_CA_I'!J47</f>
        <v/>
      </c>
      <c r="M43" s="27">
        <f>'A_CA_I'!K47</f>
        <v/>
      </c>
      <c r="N43" s="27">
        <f>'A_CA_I'!L47</f>
        <v/>
      </c>
      <c r="O43" s="27">
        <f>'A_CA_I'!M47</f>
        <v/>
      </c>
      <c r="P43" s="27">
        <f>'A_CA_I'!N47</f>
        <v/>
      </c>
      <c r="Q43" s="27">
        <f>'A_CA_I'!O47</f>
        <v/>
      </c>
      <c r="S43" s="28" t="n"/>
      <c r="U43" s="27">
        <f>SUM(A43,J43)</f>
        <v/>
      </c>
      <c r="V43" s="27">
        <f>SUM(B43,K43)</f>
        <v/>
      </c>
      <c r="W43" s="27">
        <f>SUM(C43,L43)</f>
        <v/>
      </c>
      <c r="X43" s="27">
        <f>SUM(D43,M43)</f>
        <v/>
      </c>
      <c r="Y43" s="27">
        <f>SUM(E43,N43)</f>
        <v/>
      </c>
      <c r="Z43" s="27">
        <f>SUM(F43,O43)</f>
        <v/>
      </c>
      <c r="AA43" s="27">
        <f>SUM(G43,P43)</f>
        <v/>
      </c>
      <c r="AB43" s="27">
        <f>SUM(H43,Q43)</f>
        <v/>
      </c>
    </row>
    <row r="44">
      <c r="A44" s="27">
        <f>'A_P1_I'!K48</f>
        <v/>
      </c>
      <c r="B44" s="27">
        <f>'A_P1_I'!L48</f>
        <v/>
      </c>
      <c r="C44" s="27">
        <f>'A_P1_I'!M48</f>
        <v/>
      </c>
      <c r="D44" s="27">
        <f>'A_P1_I'!N48</f>
        <v/>
      </c>
      <c r="E44" s="27">
        <f>'A_P1_I'!O48</f>
        <v/>
      </c>
      <c r="F44" s="27">
        <f>'A_P1_I'!P48</f>
        <v/>
      </c>
      <c r="G44" s="27">
        <f>'A_P1_I'!Q48</f>
        <v/>
      </c>
      <c r="H44" s="27">
        <f>'A_P1_I'!R48</f>
        <v/>
      </c>
      <c r="J44" s="27">
        <f>'A_CA_I'!H48</f>
        <v/>
      </c>
      <c r="K44" s="27">
        <f>'A_CA_I'!I48</f>
        <v/>
      </c>
      <c r="L44" s="27">
        <f>'A_CA_I'!J48</f>
        <v/>
      </c>
      <c r="M44" s="27">
        <f>'A_CA_I'!K48</f>
        <v/>
      </c>
      <c r="N44" s="27">
        <f>'A_CA_I'!L48</f>
        <v/>
      </c>
      <c r="O44" s="27">
        <f>'A_CA_I'!M48</f>
        <v/>
      </c>
      <c r="P44" s="27">
        <f>'A_CA_I'!N48</f>
        <v/>
      </c>
      <c r="Q44" s="27">
        <f>'A_CA_I'!O48</f>
        <v/>
      </c>
      <c r="S44" s="28" t="n"/>
      <c r="U44" s="27">
        <f>SUM(A44,J44)</f>
        <v/>
      </c>
      <c r="V44" s="27">
        <f>SUM(B44,K44)</f>
        <v/>
      </c>
      <c r="W44" s="27">
        <f>SUM(C44,L44)</f>
        <v/>
      </c>
      <c r="X44" s="27">
        <f>SUM(D44,M44)</f>
        <v/>
      </c>
      <c r="Y44" s="27">
        <f>SUM(E44,N44)</f>
        <v/>
      </c>
      <c r="Z44" s="27">
        <f>SUM(F44,O44)</f>
        <v/>
      </c>
      <c r="AA44" s="27">
        <f>SUM(G44,P44)</f>
        <v/>
      </c>
      <c r="AB44" s="27">
        <f>SUM(H44,Q44)</f>
        <v/>
      </c>
    </row>
    <row r="45">
      <c r="A45" s="27">
        <f>'A_P1_I'!K49</f>
        <v/>
      </c>
      <c r="B45" s="27">
        <f>'A_P1_I'!L49</f>
        <v/>
      </c>
      <c r="C45" s="27">
        <f>'A_P1_I'!M49</f>
        <v/>
      </c>
      <c r="D45" s="27">
        <f>'A_P1_I'!N49</f>
        <v/>
      </c>
      <c r="E45" s="27">
        <f>'A_P1_I'!O49</f>
        <v/>
      </c>
      <c r="F45" s="27">
        <f>'A_P1_I'!P49</f>
        <v/>
      </c>
      <c r="G45" s="27">
        <f>'A_P1_I'!Q49</f>
        <v/>
      </c>
      <c r="H45" s="27">
        <f>'A_P1_I'!R49</f>
        <v/>
      </c>
      <c r="J45" s="27">
        <f>'A_CA_I'!H49</f>
        <v/>
      </c>
      <c r="K45" s="27">
        <f>'A_CA_I'!I49</f>
        <v/>
      </c>
      <c r="L45" s="27">
        <f>'A_CA_I'!J49</f>
        <v/>
      </c>
      <c r="M45" s="27">
        <f>'A_CA_I'!K49</f>
        <v/>
      </c>
      <c r="N45" s="27">
        <f>'A_CA_I'!L49</f>
        <v/>
      </c>
      <c r="O45" s="27">
        <f>'A_CA_I'!M49</f>
        <v/>
      </c>
      <c r="P45" s="27">
        <f>'A_CA_I'!N49</f>
        <v/>
      </c>
      <c r="Q45" s="27">
        <f>'A_CA_I'!O49</f>
        <v/>
      </c>
      <c r="S45" s="28" t="n"/>
      <c r="U45" s="27">
        <f>SUM(A45,J45)</f>
        <v/>
      </c>
      <c r="V45" s="27">
        <f>SUM(B45,K45)</f>
        <v/>
      </c>
      <c r="W45" s="27">
        <f>SUM(C45,L45)</f>
        <v/>
      </c>
      <c r="X45" s="27">
        <f>SUM(D45,M45)</f>
        <v/>
      </c>
      <c r="Y45" s="27">
        <f>SUM(E45,N45)</f>
        <v/>
      </c>
      <c r="Z45" s="27">
        <f>SUM(F45,O45)</f>
        <v/>
      </c>
      <c r="AA45" s="27">
        <f>SUM(G45,P45)</f>
        <v/>
      </c>
      <c r="AB45" s="27">
        <f>SUM(H45,Q45)</f>
        <v/>
      </c>
    </row>
    <row r="46">
      <c r="A46" s="27">
        <f>'A_P1_I'!K50</f>
        <v/>
      </c>
      <c r="B46" s="27">
        <f>'A_P1_I'!L50</f>
        <v/>
      </c>
      <c r="C46" s="27">
        <f>'A_P1_I'!M50</f>
        <v/>
      </c>
      <c r="D46" s="27">
        <f>'A_P1_I'!N50</f>
        <v/>
      </c>
      <c r="E46" s="27">
        <f>'A_P1_I'!O50</f>
        <v/>
      </c>
      <c r="F46" s="27">
        <f>'A_P1_I'!P50</f>
        <v/>
      </c>
      <c r="G46" s="27">
        <f>'A_P1_I'!Q50</f>
        <v/>
      </c>
      <c r="H46" s="27">
        <f>'A_P1_I'!R50</f>
        <v/>
      </c>
      <c r="J46" s="27">
        <f>'A_CA_I'!H50</f>
        <v/>
      </c>
      <c r="K46" s="27">
        <f>'A_CA_I'!I50</f>
        <v/>
      </c>
      <c r="L46" s="27">
        <f>'A_CA_I'!J50</f>
        <v/>
      </c>
      <c r="M46" s="27">
        <f>'A_CA_I'!K50</f>
        <v/>
      </c>
      <c r="N46" s="27">
        <f>'A_CA_I'!L50</f>
        <v/>
      </c>
      <c r="O46" s="27">
        <f>'A_CA_I'!M50</f>
        <v/>
      </c>
      <c r="P46" s="27">
        <f>'A_CA_I'!N50</f>
        <v/>
      </c>
      <c r="Q46" s="27">
        <f>'A_CA_I'!O50</f>
        <v/>
      </c>
      <c r="S46" s="28" t="n"/>
      <c r="U46" s="27">
        <f>SUM(A46,J46)</f>
        <v/>
      </c>
      <c r="V46" s="27">
        <f>SUM(B46,K46)</f>
        <v/>
      </c>
      <c r="W46" s="27">
        <f>SUM(C46,L46)</f>
        <v/>
      </c>
      <c r="X46" s="27">
        <f>SUM(D46,M46)</f>
        <v/>
      </c>
      <c r="Y46" s="27">
        <f>SUM(E46,N46)</f>
        <v/>
      </c>
      <c r="Z46" s="27">
        <f>SUM(F46,O46)</f>
        <v/>
      </c>
      <c r="AA46" s="27">
        <f>SUM(G46,P46)</f>
        <v/>
      </c>
      <c r="AB46" s="27">
        <f>SUM(H46,Q46)</f>
        <v/>
      </c>
    </row>
    <row r="47">
      <c r="A47" s="27">
        <f>'A_P1_I'!K51</f>
        <v/>
      </c>
      <c r="B47" s="27">
        <f>'A_P1_I'!L51</f>
        <v/>
      </c>
      <c r="C47" s="27">
        <f>'A_P1_I'!M51</f>
        <v/>
      </c>
      <c r="D47" s="27">
        <f>'A_P1_I'!N51</f>
        <v/>
      </c>
      <c r="E47" s="27">
        <f>'A_P1_I'!O51</f>
        <v/>
      </c>
      <c r="F47" s="27">
        <f>'A_P1_I'!P51</f>
        <v/>
      </c>
      <c r="G47" s="27">
        <f>'A_P1_I'!Q51</f>
        <v/>
      </c>
      <c r="H47" s="27">
        <f>'A_P1_I'!R51</f>
        <v/>
      </c>
      <c r="J47" s="27">
        <f>'A_CA_I'!H51</f>
        <v/>
      </c>
      <c r="K47" s="27">
        <f>'A_CA_I'!I51</f>
        <v/>
      </c>
      <c r="L47" s="27">
        <f>'A_CA_I'!J51</f>
        <v/>
      </c>
      <c r="M47" s="27">
        <f>'A_CA_I'!K51</f>
        <v/>
      </c>
      <c r="N47" s="27">
        <f>'A_CA_I'!L51</f>
        <v/>
      </c>
      <c r="O47" s="27">
        <f>'A_CA_I'!M51</f>
        <v/>
      </c>
      <c r="P47" s="27">
        <f>'A_CA_I'!N51</f>
        <v/>
      </c>
      <c r="Q47" s="27">
        <f>'A_CA_I'!O51</f>
        <v/>
      </c>
      <c r="S47" s="28" t="n"/>
      <c r="U47" s="27">
        <f>SUM(A47,J47)</f>
        <v/>
      </c>
      <c r="V47" s="27">
        <f>SUM(B47,K47)</f>
        <v/>
      </c>
      <c r="W47" s="27">
        <f>SUM(C47,L47)</f>
        <v/>
      </c>
      <c r="X47" s="27">
        <f>SUM(D47,M47)</f>
        <v/>
      </c>
      <c r="Y47" s="27">
        <f>SUM(E47,N47)</f>
        <v/>
      </c>
      <c r="Z47" s="27">
        <f>SUM(F47,O47)</f>
        <v/>
      </c>
      <c r="AA47" s="27">
        <f>SUM(G47,P47)</f>
        <v/>
      </c>
      <c r="AB47" s="27">
        <f>SUM(H47,Q47)</f>
        <v/>
      </c>
    </row>
    <row r="48">
      <c r="A48" s="27">
        <f>'A_P1_I'!K52</f>
        <v/>
      </c>
      <c r="B48" s="27">
        <f>'A_P1_I'!L52</f>
        <v/>
      </c>
      <c r="C48" s="27">
        <f>'A_P1_I'!M52</f>
        <v/>
      </c>
      <c r="D48" s="27">
        <f>'A_P1_I'!N52</f>
        <v/>
      </c>
      <c r="E48" s="27">
        <f>'A_P1_I'!O52</f>
        <v/>
      </c>
      <c r="F48" s="27">
        <f>'A_P1_I'!P52</f>
        <v/>
      </c>
      <c r="G48" s="27">
        <f>'A_P1_I'!Q52</f>
        <v/>
      </c>
      <c r="H48" s="27">
        <f>'A_P1_I'!R52</f>
        <v/>
      </c>
      <c r="J48" s="27">
        <f>'A_CA_I'!H52</f>
        <v/>
      </c>
      <c r="K48" s="27">
        <f>'A_CA_I'!I52</f>
        <v/>
      </c>
      <c r="L48" s="27">
        <f>'A_CA_I'!J52</f>
        <v/>
      </c>
      <c r="M48" s="27">
        <f>'A_CA_I'!K52</f>
        <v/>
      </c>
      <c r="N48" s="27">
        <f>'A_CA_I'!L52</f>
        <v/>
      </c>
      <c r="O48" s="27">
        <f>'A_CA_I'!M52</f>
        <v/>
      </c>
      <c r="P48" s="27">
        <f>'A_CA_I'!N52</f>
        <v/>
      </c>
      <c r="Q48" s="27">
        <f>'A_CA_I'!O52</f>
        <v/>
      </c>
      <c r="S48" s="28" t="n"/>
      <c r="U48" s="27">
        <f>SUM(A48,J48)</f>
        <v/>
      </c>
      <c r="V48" s="27">
        <f>SUM(B48,K48)</f>
        <v/>
      </c>
      <c r="W48" s="27">
        <f>SUM(C48,L48)</f>
        <v/>
      </c>
      <c r="X48" s="27">
        <f>SUM(D48,M48)</f>
        <v/>
      </c>
      <c r="Y48" s="27">
        <f>SUM(E48,N48)</f>
        <v/>
      </c>
      <c r="Z48" s="27">
        <f>SUM(F48,O48)</f>
        <v/>
      </c>
      <c r="AA48" s="27">
        <f>SUM(G48,P48)</f>
        <v/>
      </c>
      <c r="AB48" s="27">
        <f>SUM(H48,Q48)</f>
        <v/>
      </c>
    </row>
    <row r="49">
      <c r="A49" s="27">
        <f>'A_P1_I'!K53</f>
        <v/>
      </c>
      <c r="B49" s="27">
        <f>'A_P1_I'!L53</f>
        <v/>
      </c>
      <c r="C49" s="27">
        <f>'A_P1_I'!M53</f>
        <v/>
      </c>
      <c r="D49" s="27">
        <f>'A_P1_I'!N53</f>
        <v/>
      </c>
      <c r="E49" s="27">
        <f>'A_P1_I'!O53</f>
        <v/>
      </c>
      <c r="F49" s="27">
        <f>'A_P1_I'!P53</f>
        <v/>
      </c>
      <c r="G49" s="27">
        <f>'A_P1_I'!Q53</f>
        <v/>
      </c>
      <c r="H49" s="27">
        <f>'A_P1_I'!R53</f>
        <v/>
      </c>
      <c r="J49" s="27">
        <f>'A_CA_I'!H53</f>
        <v/>
      </c>
      <c r="K49" s="27">
        <f>'A_CA_I'!I53</f>
        <v/>
      </c>
      <c r="L49" s="27">
        <f>'A_CA_I'!J53</f>
        <v/>
      </c>
      <c r="M49" s="27">
        <f>'A_CA_I'!K53</f>
        <v/>
      </c>
      <c r="N49" s="27">
        <f>'A_CA_I'!L53</f>
        <v/>
      </c>
      <c r="O49" s="27">
        <f>'A_CA_I'!M53</f>
        <v/>
      </c>
      <c r="P49" s="27">
        <f>'A_CA_I'!N53</f>
        <v/>
      </c>
      <c r="Q49" s="27">
        <f>'A_CA_I'!O53</f>
        <v/>
      </c>
      <c r="S49" s="28" t="n"/>
      <c r="U49" s="27">
        <f>SUM(A49,J49)</f>
        <v/>
      </c>
      <c r="V49" s="27">
        <f>SUM(B49,K49)</f>
        <v/>
      </c>
      <c r="W49" s="27">
        <f>SUM(C49,L49)</f>
        <v/>
      </c>
      <c r="X49" s="27">
        <f>SUM(D49,M49)</f>
        <v/>
      </c>
      <c r="Y49" s="27">
        <f>SUM(E49,N49)</f>
        <v/>
      </c>
      <c r="Z49" s="27">
        <f>SUM(F49,O49)</f>
        <v/>
      </c>
      <c r="AA49" s="27">
        <f>SUM(G49,P49)</f>
        <v/>
      </c>
      <c r="AB49" s="27">
        <f>SUM(H49,Q49)</f>
        <v/>
      </c>
    </row>
    <row r="50">
      <c r="A50" s="27">
        <f>'A_P1_I'!K54</f>
        <v/>
      </c>
      <c r="B50" s="27">
        <f>'A_P1_I'!L54</f>
        <v/>
      </c>
      <c r="C50" s="27">
        <f>'A_P1_I'!M54</f>
        <v/>
      </c>
      <c r="D50" s="27">
        <f>'A_P1_I'!N54</f>
        <v/>
      </c>
      <c r="E50" s="27">
        <f>'A_P1_I'!O54</f>
        <v/>
      </c>
      <c r="F50" s="27">
        <f>'A_P1_I'!P54</f>
        <v/>
      </c>
      <c r="G50" s="27">
        <f>'A_P1_I'!Q54</f>
        <v/>
      </c>
      <c r="H50" s="27">
        <f>'A_P1_I'!R54</f>
        <v/>
      </c>
      <c r="J50" s="27">
        <f>'A_CA_I'!H54</f>
        <v/>
      </c>
      <c r="K50" s="27">
        <f>'A_CA_I'!I54</f>
        <v/>
      </c>
      <c r="L50" s="27">
        <f>'A_CA_I'!J54</f>
        <v/>
      </c>
      <c r="M50" s="27">
        <f>'A_CA_I'!K54</f>
        <v/>
      </c>
      <c r="N50" s="27">
        <f>'A_CA_I'!L54</f>
        <v/>
      </c>
      <c r="O50" s="27">
        <f>'A_CA_I'!M54</f>
        <v/>
      </c>
      <c r="P50" s="27">
        <f>'A_CA_I'!N54</f>
        <v/>
      </c>
      <c r="Q50" s="27">
        <f>'A_CA_I'!O54</f>
        <v/>
      </c>
      <c r="S50" s="28" t="n"/>
      <c r="U50" s="27">
        <f>SUM(A50,J50)</f>
        <v/>
      </c>
      <c r="V50" s="27">
        <f>SUM(B50,K50)</f>
        <v/>
      </c>
      <c r="W50" s="27">
        <f>SUM(C50,L50)</f>
        <v/>
      </c>
      <c r="X50" s="27">
        <f>SUM(D50,M50)</f>
        <v/>
      </c>
      <c r="Y50" s="27">
        <f>SUM(E50,N50)</f>
        <v/>
      </c>
      <c r="Z50" s="27">
        <f>SUM(F50,O50)</f>
        <v/>
      </c>
      <c r="AA50" s="27">
        <f>SUM(G50,P50)</f>
        <v/>
      </c>
      <c r="AB50" s="27">
        <f>SUM(H50,Q50)</f>
        <v/>
      </c>
    </row>
    <row r="51">
      <c r="A51" s="27">
        <f>'A_P1_I'!K55</f>
        <v/>
      </c>
      <c r="B51" s="27">
        <f>'A_P1_I'!L55</f>
        <v/>
      </c>
      <c r="C51" s="27">
        <f>'A_P1_I'!M55</f>
        <v/>
      </c>
      <c r="D51" s="27">
        <f>'A_P1_I'!N55</f>
        <v/>
      </c>
      <c r="E51" s="27">
        <f>'A_P1_I'!O55</f>
        <v/>
      </c>
      <c r="F51" s="27">
        <f>'A_P1_I'!P55</f>
        <v/>
      </c>
      <c r="G51" s="27">
        <f>'A_P1_I'!Q55</f>
        <v/>
      </c>
      <c r="H51" s="27">
        <f>'A_P1_I'!R55</f>
        <v/>
      </c>
      <c r="J51" s="27">
        <f>'A_CA_I'!H55</f>
        <v/>
      </c>
      <c r="K51" s="27">
        <f>'A_CA_I'!I55</f>
        <v/>
      </c>
      <c r="L51" s="27">
        <f>'A_CA_I'!J55</f>
        <v/>
      </c>
      <c r="M51" s="27">
        <f>'A_CA_I'!K55</f>
        <v/>
      </c>
      <c r="N51" s="27">
        <f>'A_CA_I'!L55</f>
        <v/>
      </c>
      <c r="O51" s="27">
        <f>'A_CA_I'!M55</f>
        <v/>
      </c>
      <c r="P51" s="27">
        <f>'A_CA_I'!N55</f>
        <v/>
      </c>
      <c r="Q51" s="27">
        <f>'A_CA_I'!O55</f>
        <v/>
      </c>
      <c r="S51" s="28" t="n"/>
      <c r="U51" s="27">
        <f>SUM(A51,J51)</f>
        <v/>
      </c>
      <c r="V51" s="27">
        <f>SUM(B51,K51)</f>
        <v/>
      </c>
      <c r="W51" s="27">
        <f>SUM(C51,L51)</f>
        <v/>
      </c>
      <c r="X51" s="27">
        <f>SUM(D51,M51)</f>
        <v/>
      </c>
      <c r="Y51" s="27">
        <f>SUM(E51,N51)</f>
        <v/>
      </c>
      <c r="Z51" s="27">
        <f>SUM(F51,O51)</f>
        <v/>
      </c>
      <c r="AA51" s="27">
        <f>SUM(G51,P51)</f>
        <v/>
      </c>
      <c r="AB51" s="27">
        <f>SUM(H51,Q51)</f>
        <v/>
      </c>
    </row>
    <row r="52">
      <c r="A52" s="27">
        <f>'A_P1_I'!K56</f>
        <v/>
      </c>
      <c r="B52" s="27">
        <f>'A_P1_I'!L56</f>
        <v/>
      </c>
      <c r="C52" s="27">
        <f>'A_P1_I'!M56</f>
        <v/>
      </c>
      <c r="D52" s="27">
        <f>'A_P1_I'!N56</f>
        <v/>
      </c>
      <c r="E52" s="27">
        <f>'A_P1_I'!O56</f>
        <v/>
      </c>
      <c r="F52" s="27">
        <f>'A_P1_I'!P56</f>
        <v/>
      </c>
      <c r="G52" s="27">
        <f>'A_P1_I'!Q56</f>
        <v/>
      </c>
      <c r="H52" s="27">
        <f>'A_P1_I'!R56</f>
        <v/>
      </c>
      <c r="J52" s="27">
        <f>'A_CA_I'!H56</f>
        <v/>
      </c>
      <c r="K52" s="27">
        <f>'A_CA_I'!I56</f>
        <v/>
      </c>
      <c r="L52" s="27">
        <f>'A_CA_I'!J56</f>
        <v/>
      </c>
      <c r="M52" s="27">
        <f>'A_CA_I'!K56</f>
        <v/>
      </c>
      <c r="N52" s="27">
        <f>'A_CA_I'!L56</f>
        <v/>
      </c>
      <c r="O52" s="27">
        <f>'A_CA_I'!M56</f>
        <v/>
      </c>
      <c r="P52" s="27">
        <f>'A_CA_I'!N56</f>
        <v/>
      </c>
      <c r="Q52" s="27">
        <f>'A_CA_I'!O56</f>
        <v/>
      </c>
      <c r="S52" s="28" t="n"/>
      <c r="U52" s="27">
        <f>SUM(A52,J52)</f>
        <v/>
      </c>
      <c r="V52" s="27">
        <f>SUM(B52,K52)</f>
        <v/>
      </c>
      <c r="W52" s="27">
        <f>SUM(C52,L52)</f>
        <v/>
      </c>
      <c r="X52" s="27">
        <f>SUM(D52,M52)</f>
        <v/>
      </c>
      <c r="Y52" s="27">
        <f>SUM(E52,N52)</f>
        <v/>
      </c>
      <c r="Z52" s="27">
        <f>SUM(F52,O52)</f>
        <v/>
      </c>
      <c r="AA52" s="27">
        <f>SUM(G52,P52)</f>
        <v/>
      </c>
      <c r="AB52" s="27">
        <f>SUM(H52,Q52)</f>
        <v/>
      </c>
    </row>
    <row r="53">
      <c r="A53" s="27">
        <f>'A_P1_I'!K57</f>
        <v/>
      </c>
      <c r="B53" s="27">
        <f>'A_P1_I'!L57</f>
        <v/>
      </c>
      <c r="C53" s="27">
        <f>'A_P1_I'!M57</f>
        <v/>
      </c>
      <c r="D53" s="27">
        <f>'A_P1_I'!N57</f>
        <v/>
      </c>
      <c r="E53" s="27">
        <f>'A_P1_I'!O57</f>
        <v/>
      </c>
      <c r="F53" s="27">
        <f>'A_P1_I'!P57</f>
        <v/>
      </c>
      <c r="G53" s="27">
        <f>'A_P1_I'!Q57</f>
        <v/>
      </c>
      <c r="H53" s="27">
        <f>'A_P1_I'!R57</f>
        <v/>
      </c>
      <c r="J53" s="27">
        <f>'A_CA_I'!H57</f>
        <v/>
      </c>
      <c r="K53" s="27">
        <f>'A_CA_I'!I57</f>
        <v/>
      </c>
      <c r="L53" s="27">
        <f>'A_CA_I'!J57</f>
        <v/>
      </c>
      <c r="M53" s="27">
        <f>'A_CA_I'!K57</f>
        <v/>
      </c>
      <c r="N53" s="27">
        <f>'A_CA_I'!L57</f>
        <v/>
      </c>
      <c r="O53" s="27">
        <f>'A_CA_I'!M57</f>
        <v/>
      </c>
      <c r="P53" s="27">
        <f>'A_CA_I'!N57</f>
        <v/>
      </c>
      <c r="Q53" s="27">
        <f>'A_CA_I'!O57</f>
        <v/>
      </c>
      <c r="S53" s="28" t="n"/>
      <c r="U53" s="27">
        <f>SUM(A53,J53)</f>
        <v/>
      </c>
      <c r="V53" s="27">
        <f>SUM(B53,K53)</f>
        <v/>
      </c>
      <c r="W53" s="27">
        <f>SUM(C53,L53)</f>
        <v/>
      </c>
      <c r="X53" s="27">
        <f>SUM(D53,M53)</f>
        <v/>
      </c>
      <c r="Y53" s="27">
        <f>SUM(E53,N53)</f>
        <v/>
      </c>
      <c r="Z53" s="27">
        <f>SUM(F53,O53)</f>
        <v/>
      </c>
      <c r="AA53" s="27">
        <f>SUM(G53,P53)</f>
        <v/>
      </c>
      <c r="AB53" s="27">
        <f>SUM(H53,Q53)</f>
        <v/>
      </c>
    </row>
    <row r="54">
      <c r="S54" s="28" t="n"/>
    </row>
    <row r="55">
      <c r="S55" s="28" t="n"/>
      <c r="T55" s="31" t="inlineStr">
        <is>
          <t>CO</t>
        </is>
      </c>
      <c r="U55" s="29" t="inlineStr">
        <is>
          <t>CO1</t>
        </is>
      </c>
      <c r="V55" s="29" t="inlineStr">
        <is>
          <t>CO2</t>
        </is>
      </c>
      <c r="W55" s="29" t="inlineStr">
        <is>
          <t>CO3</t>
        </is>
      </c>
      <c r="X55" s="29" t="inlineStr">
        <is>
          <t>CO4</t>
        </is>
      </c>
      <c r="Y55" s="29" t="inlineStr">
        <is>
          <t>CO5</t>
        </is>
      </c>
      <c r="Z55" s="29" t="inlineStr">
        <is>
          <t>CO6</t>
        </is>
      </c>
      <c r="AA55" s="29" t="inlineStr">
        <is>
          <t>CO7</t>
        </is>
      </c>
      <c r="AB55" s="29" t="inlineStr">
        <is>
          <t>CO8</t>
        </is>
      </c>
    </row>
    <row r="56">
      <c r="S56" s="28" t="n"/>
      <c r="T56" s="31" t="inlineStr">
        <is>
          <t>CO%</t>
        </is>
      </c>
      <c r="U56" s="27">
        <f>IF(SUM(U7:U53) &gt; 0, COUNTIF(U7:U53, "&gt;=" &amp; U4), "")</f>
        <v/>
      </c>
      <c r="V56" s="27">
        <f>IF(SUM(V7:V53) &gt; 0, COUNTIF(V7:V53, "&gt;=" &amp; V4), "")</f>
        <v/>
      </c>
      <c r="W56" s="27">
        <f>IF(SUM(W7:W53) &gt; 0, COUNTIF(W7:W53, "&gt;=" &amp; W4), "")</f>
        <v/>
      </c>
      <c r="X56" s="27">
        <f>IF(SUM(X7:X53) &gt; 0, COUNTIF(X7:X53, "&gt;=" &amp; X4), "")</f>
        <v/>
      </c>
      <c r="Y56" s="27">
        <f>IF(SUM(Y7:Y53) &gt; 0, COUNTIF(Y7:Y53, "&gt;=" &amp; Y4), "")</f>
        <v/>
      </c>
      <c r="Z56" s="27">
        <f>IF(SUM(Z7:Z53) &gt; 0, COUNTIF(Z7:Z53, "&gt;=" &amp; Z4), "")</f>
        <v/>
      </c>
      <c r="AA56" s="27">
        <f>IF(SUM(AA7:AA53) &gt; 0, COUNTIF(AA7:AA53, "&gt;=" &amp; AA4), "")</f>
        <v/>
      </c>
      <c r="AB56" s="27">
        <f>IF(SUM(AB7:AB53) &gt; 0, COUNTIF(AB7:AB53, "&gt;=" &amp; AB4), "")</f>
        <v/>
      </c>
    </row>
    <row r="57">
      <c r="S57" s="28" t="n"/>
      <c r="T57" s="31" t="inlineStr">
        <is>
          <t>Total students</t>
        </is>
      </c>
      <c r="U57" s="27" t="n">
        <v>47</v>
      </c>
      <c r="V57" s="27" t="n">
        <v>47</v>
      </c>
      <c r="W57" s="27" t="n">
        <v>47</v>
      </c>
      <c r="X57" s="27" t="n">
        <v>47</v>
      </c>
      <c r="Y57" s="27" t="n">
        <v>47</v>
      </c>
      <c r="Z57" s="27" t="n">
        <v>47</v>
      </c>
      <c r="AA57" s="27" t="n">
        <v>47</v>
      </c>
      <c r="AB57" s="27" t="n">
        <v>47</v>
      </c>
    </row>
    <row r="58">
      <c r="S58" s="28" t="n"/>
      <c r="T58" s="31" t="inlineStr">
        <is>
          <t>I-attainment %</t>
        </is>
      </c>
      <c r="U58" s="27">
        <f>IF(SUM(U7:U53) &gt; 0, U56/U57*100, "0")</f>
        <v/>
      </c>
      <c r="V58" s="27">
        <f>IF(SUM(V7:V53) &gt; 0, V56/V57*100, "0")</f>
        <v/>
      </c>
      <c r="W58" s="27">
        <f>IF(SUM(W7:W53) &gt; 0, W56/W57*100, "0")</f>
        <v/>
      </c>
      <c r="X58" s="27">
        <f>IF(SUM(X7:X53) &gt; 0, X56/X57*100, "0")</f>
        <v/>
      </c>
      <c r="Y58" s="27">
        <f>IF(SUM(Y7:Y53) &gt; 0, Y56/Y57*100, "0")</f>
        <v/>
      </c>
      <c r="Z58" s="27">
        <f>IF(SUM(Z7:Z53) &gt; 0, Z56/Z57*100, "0")</f>
        <v/>
      </c>
      <c r="AA58" s="27">
        <f>IF(SUM(AA7:AA53) &gt; 0, AA56/AA57*100, "0")</f>
        <v/>
      </c>
      <c r="AB58" s="27">
        <f>IF(SUM(AB7:AB53) &gt; 0, AB56/AB57*100, "0")</f>
        <v/>
      </c>
    </row>
  </sheetData>
  <sheetProtection selectLockedCells="0" selectUnlockedCells="0" sheet="1" objects="0" insertRows="1" insertHyperlinks="1" autoFilter="1" scenarios="0" formatColumns="1" deleteColumns="1" insertColumns="1" pivotTables="1" deleteRows="1" formatCells="1" formatRows="1" sort="1"/>
  <mergeCells count="3">
    <mergeCell ref="U1:AB1"/>
    <mergeCell ref="J1:Q1"/>
    <mergeCell ref="A1:H1"/>
  </mergeCells>
  <pageMargins left="0.75" right="0.75" top="1" bottom="1" header="0.5" footer="0.5"/>
  <tableParts count="7">
    <tablePart r:id="rId1"/>
    <tablePart r:id="rId2"/>
    <tablePart r:id="rId3"/>
    <tablePart r:id="rId4"/>
    <tablePart r:id="rId5"/>
    <tablePart r:id="rId6"/>
    <tablePart r:id="rId7"/>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S58"/>
  <sheetViews>
    <sheetView workbookViewId="0">
      <selection activeCell="A1" sqref="A1"/>
    </sheetView>
  </sheetViews>
  <sheetFormatPr baseColWidth="8" defaultRowHeight="15"/>
  <cols>
    <col width="2.5" customWidth="1" min="10" max="10"/>
    <col width="14.3" customWidth="1" min="11" max="11"/>
  </cols>
  <sheetData>
    <row r="1">
      <c r="A1" s="27" t="inlineStr">
        <is>
          <t>A_EndSem_E</t>
        </is>
      </c>
      <c r="J1" s="28" t="n"/>
      <c r="L1" s="27" t="inlineStr">
        <is>
          <t>Combined Components table</t>
        </is>
      </c>
    </row>
    <row r="2">
      <c r="A2" s="27" t="inlineStr">
        <is>
          <t>CO1</t>
        </is>
      </c>
      <c r="B2" s="27" t="inlineStr">
        <is>
          <t>CO2</t>
        </is>
      </c>
      <c r="C2" s="27" t="inlineStr">
        <is>
          <t>CO3</t>
        </is>
      </c>
      <c r="D2" s="27" t="inlineStr">
        <is>
          <t>CO4</t>
        </is>
      </c>
      <c r="E2" s="27" t="inlineStr">
        <is>
          <t>CO5</t>
        </is>
      </c>
      <c r="F2" s="27" t="inlineStr">
        <is>
          <t>CO6</t>
        </is>
      </c>
      <c r="G2" s="27" t="inlineStr">
        <is>
          <t>CO7</t>
        </is>
      </c>
      <c r="H2" s="27" t="inlineStr">
        <is>
          <t>CO8</t>
        </is>
      </c>
      <c r="J2" s="28" t="n"/>
      <c r="L2" s="29" t="inlineStr">
        <is>
          <t>CO1</t>
        </is>
      </c>
      <c r="M2" s="29" t="inlineStr">
        <is>
          <t>CO2</t>
        </is>
      </c>
      <c r="N2" s="29" t="inlineStr">
        <is>
          <t>CO3</t>
        </is>
      </c>
      <c r="O2" s="29" t="inlineStr">
        <is>
          <t>CO4</t>
        </is>
      </c>
      <c r="P2" s="29" t="inlineStr">
        <is>
          <t>CO5</t>
        </is>
      </c>
      <c r="Q2" s="29" t="inlineStr">
        <is>
          <t>CO6</t>
        </is>
      </c>
      <c r="R2" s="29" t="inlineStr">
        <is>
          <t>CO7</t>
        </is>
      </c>
      <c r="S2" s="29" t="inlineStr">
        <is>
          <t>CO8</t>
        </is>
      </c>
    </row>
    <row r="3">
      <c r="A3" s="30">
        <f>'A_EndSem_E'!Q3</f>
        <v/>
      </c>
      <c r="B3" s="30">
        <f>'A_EndSem_E'!R3</f>
        <v/>
      </c>
      <c r="C3" s="30">
        <f>'A_EndSem_E'!S3</f>
        <v/>
      </c>
      <c r="D3" s="30">
        <f>'A_EndSem_E'!T3</f>
        <v/>
      </c>
      <c r="E3" s="30">
        <f>'A_EndSem_E'!U3</f>
        <v/>
      </c>
      <c r="F3" s="30">
        <f>'A_EndSem_E'!V3</f>
        <v/>
      </c>
      <c r="G3" s="30">
        <f>'A_EndSem_E'!W3</f>
        <v/>
      </c>
      <c r="H3" s="30">
        <f>'A_EndSem_E'!X3</f>
        <v/>
      </c>
      <c r="J3" s="28" t="n"/>
      <c r="L3" s="27">
        <f>SUM(A3)</f>
        <v/>
      </c>
      <c r="M3" s="27">
        <f>SUM(B3)</f>
        <v/>
      </c>
      <c r="N3" s="27">
        <f>SUM(C3)</f>
        <v/>
      </c>
      <c r="O3" s="27">
        <f>SUM(D3)</f>
        <v/>
      </c>
      <c r="P3" s="27">
        <f>SUM(E3)</f>
        <v/>
      </c>
      <c r="Q3" s="27">
        <f>SUM(F3)</f>
        <v/>
      </c>
      <c r="R3" s="27">
        <f>SUM(G3)</f>
        <v/>
      </c>
      <c r="S3" s="27">
        <f>SUM(H3)</f>
        <v/>
      </c>
    </row>
    <row r="4">
      <c r="A4" s="30">
        <f>'A_EndSem_E'!Q4</f>
        <v/>
      </c>
      <c r="B4" s="30">
        <f>'A_EndSem_E'!R4</f>
        <v/>
      </c>
      <c r="C4" s="30">
        <f>'A_EndSem_E'!S4</f>
        <v/>
      </c>
      <c r="D4" s="30">
        <f>'A_EndSem_E'!T4</f>
        <v/>
      </c>
      <c r="E4" s="30">
        <f>'A_EndSem_E'!U4</f>
        <v/>
      </c>
      <c r="F4" s="30">
        <f>'A_EndSem_E'!V4</f>
        <v/>
      </c>
      <c r="G4" s="30">
        <f>'A_EndSem_E'!W4</f>
        <v/>
      </c>
      <c r="H4" s="30">
        <f>'A_EndSem_E'!X4</f>
        <v/>
      </c>
      <c r="J4" s="28" t="n"/>
      <c r="L4" s="27">
        <f>SUM(A4)</f>
        <v/>
      </c>
      <c r="M4" s="27">
        <f>SUM(B4)</f>
        <v/>
      </c>
      <c r="N4" s="27">
        <f>SUM(C4)</f>
        <v/>
      </c>
      <c r="O4" s="27">
        <f>SUM(D4)</f>
        <v/>
      </c>
      <c r="P4" s="27">
        <f>SUM(E4)</f>
        <v/>
      </c>
      <c r="Q4" s="27">
        <f>SUM(F4)</f>
        <v/>
      </c>
      <c r="R4" s="27">
        <f>SUM(G4)</f>
        <v/>
      </c>
      <c r="S4" s="27">
        <f>SUM(H4)</f>
        <v/>
      </c>
    </row>
    <row r="5">
      <c r="J5" s="28" t="n"/>
    </row>
    <row r="6">
      <c r="A6" s="27" t="inlineStr">
        <is>
          <t>CO1</t>
        </is>
      </c>
      <c r="B6" s="27" t="inlineStr">
        <is>
          <t>CO2</t>
        </is>
      </c>
      <c r="C6" s="27" t="inlineStr">
        <is>
          <t>CO3</t>
        </is>
      </c>
      <c r="D6" s="27" t="inlineStr">
        <is>
          <t>CO4</t>
        </is>
      </c>
      <c r="E6" s="27" t="inlineStr">
        <is>
          <t>CO5</t>
        </is>
      </c>
      <c r="F6" s="27" t="inlineStr">
        <is>
          <t>CO6</t>
        </is>
      </c>
      <c r="G6" s="27" t="inlineStr">
        <is>
          <t>CO7</t>
        </is>
      </c>
      <c r="H6" s="27" t="inlineStr">
        <is>
          <t>CO8</t>
        </is>
      </c>
      <c r="J6" s="28" t="n"/>
      <c r="L6" s="29" t="inlineStr">
        <is>
          <t>CO1</t>
        </is>
      </c>
      <c r="M6" s="29" t="inlineStr">
        <is>
          <t>CO2</t>
        </is>
      </c>
      <c r="N6" s="29" t="inlineStr">
        <is>
          <t>CO3</t>
        </is>
      </c>
      <c r="O6" s="29" t="inlineStr">
        <is>
          <t>CO4</t>
        </is>
      </c>
      <c r="P6" s="29" t="inlineStr">
        <is>
          <t>CO5</t>
        </is>
      </c>
      <c r="Q6" s="29" t="inlineStr">
        <is>
          <t>CO6</t>
        </is>
      </c>
      <c r="R6" s="29" t="inlineStr">
        <is>
          <t>CO7</t>
        </is>
      </c>
      <c r="S6" s="29" t="inlineStr">
        <is>
          <t>CO8</t>
        </is>
      </c>
    </row>
    <row r="7">
      <c r="A7" s="27">
        <f>'A_EndSem_E'!Q11</f>
        <v/>
      </c>
      <c r="B7" s="27">
        <f>'A_EndSem_E'!R11</f>
        <v/>
      </c>
      <c r="C7" s="27">
        <f>'A_EndSem_E'!S11</f>
        <v/>
      </c>
      <c r="D7" s="27">
        <f>'A_EndSem_E'!T11</f>
        <v/>
      </c>
      <c r="E7" s="27">
        <f>'A_EndSem_E'!U11</f>
        <v/>
      </c>
      <c r="F7" s="27">
        <f>'A_EndSem_E'!V11</f>
        <v/>
      </c>
      <c r="G7" s="27">
        <f>'A_EndSem_E'!W11</f>
        <v/>
      </c>
      <c r="H7" s="27">
        <f>'A_EndSem_E'!X11</f>
        <v/>
      </c>
      <c r="J7" s="28" t="n"/>
      <c r="L7" s="27">
        <f>SUM(A7)</f>
        <v/>
      </c>
      <c r="M7" s="27">
        <f>SUM(B7)</f>
        <v/>
      </c>
      <c r="N7" s="27">
        <f>SUM(C7)</f>
        <v/>
      </c>
      <c r="O7" s="27">
        <f>SUM(D7)</f>
        <v/>
      </c>
      <c r="P7" s="27">
        <f>SUM(E7)</f>
        <v/>
      </c>
      <c r="Q7" s="27">
        <f>SUM(F7)</f>
        <v/>
      </c>
      <c r="R7" s="27">
        <f>SUM(G7)</f>
        <v/>
      </c>
      <c r="S7" s="27">
        <f>SUM(H7)</f>
        <v/>
      </c>
    </row>
    <row r="8">
      <c r="A8" s="27">
        <f>'A_EndSem_E'!Q12</f>
        <v/>
      </c>
      <c r="B8" s="27">
        <f>'A_EndSem_E'!R12</f>
        <v/>
      </c>
      <c r="C8" s="27">
        <f>'A_EndSem_E'!S12</f>
        <v/>
      </c>
      <c r="D8" s="27">
        <f>'A_EndSem_E'!T12</f>
        <v/>
      </c>
      <c r="E8" s="27">
        <f>'A_EndSem_E'!U12</f>
        <v/>
      </c>
      <c r="F8" s="27">
        <f>'A_EndSem_E'!V12</f>
        <v/>
      </c>
      <c r="G8" s="27">
        <f>'A_EndSem_E'!W12</f>
        <v/>
      </c>
      <c r="H8" s="27">
        <f>'A_EndSem_E'!X12</f>
        <v/>
      </c>
      <c r="J8" s="28" t="n"/>
      <c r="L8" s="27">
        <f>SUM(A8)</f>
        <v/>
      </c>
      <c r="M8" s="27">
        <f>SUM(B8)</f>
        <v/>
      </c>
      <c r="N8" s="27">
        <f>SUM(C8)</f>
        <v/>
      </c>
      <c r="O8" s="27">
        <f>SUM(D8)</f>
        <v/>
      </c>
      <c r="P8" s="27">
        <f>SUM(E8)</f>
        <v/>
      </c>
      <c r="Q8" s="27">
        <f>SUM(F8)</f>
        <v/>
      </c>
      <c r="R8" s="27">
        <f>SUM(G8)</f>
        <v/>
      </c>
      <c r="S8" s="27">
        <f>SUM(H8)</f>
        <v/>
      </c>
    </row>
    <row r="9">
      <c r="A9" s="27">
        <f>'A_EndSem_E'!Q13</f>
        <v/>
      </c>
      <c r="B9" s="27">
        <f>'A_EndSem_E'!R13</f>
        <v/>
      </c>
      <c r="C9" s="27">
        <f>'A_EndSem_E'!S13</f>
        <v/>
      </c>
      <c r="D9" s="27">
        <f>'A_EndSem_E'!T13</f>
        <v/>
      </c>
      <c r="E9" s="27">
        <f>'A_EndSem_E'!U13</f>
        <v/>
      </c>
      <c r="F9" s="27">
        <f>'A_EndSem_E'!V13</f>
        <v/>
      </c>
      <c r="G9" s="27">
        <f>'A_EndSem_E'!W13</f>
        <v/>
      </c>
      <c r="H9" s="27">
        <f>'A_EndSem_E'!X13</f>
        <v/>
      </c>
      <c r="J9" s="28" t="n"/>
      <c r="L9" s="27">
        <f>SUM(A9)</f>
        <v/>
      </c>
      <c r="M9" s="27">
        <f>SUM(B9)</f>
        <v/>
      </c>
      <c r="N9" s="27">
        <f>SUM(C9)</f>
        <v/>
      </c>
      <c r="O9" s="27">
        <f>SUM(D9)</f>
        <v/>
      </c>
      <c r="P9" s="27">
        <f>SUM(E9)</f>
        <v/>
      </c>
      <c r="Q9" s="27">
        <f>SUM(F9)</f>
        <v/>
      </c>
      <c r="R9" s="27">
        <f>SUM(G9)</f>
        <v/>
      </c>
      <c r="S9" s="27">
        <f>SUM(H9)</f>
        <v/>
      </c>
    </row>
    <row r="10">
      <c r="A10" s="27">
        <f>'A_EndSem_E'!Q14</f>
        <v/>
      </c>
      <c r="B10" s="27">
        <f>'A_EndSem_E'!R14</f>
        <v/>
      </c>
      <c r="C10" s="27">
        <f>'A_EndSem_E'!S14</f>
        <v/>
      </c>
      <c r="D10" s="27">
        <f>'A_EndSem_E'!T14</f>
        <v/>
      </c>
      <c r="E10" s="27">
        <f>'A_EndSem_E'!U14</f>
        <v/>
      </c>
      <c r="F10" s="27">
        <f>'A_EndSem_E'!V14</f>
        <v/>
      </c>
      <c r="G10" s="27">
        <f>'A_EndSem_E'!W14</f>
        <v/>
      </c>
      <c r="H10" s="27">
        <f>'A_EndSem_E'!X14</f>
        <v/>
      </c>
      <c r="J10" s="28" t="n"/>
      <c r="L10" s="27">
        <f>SUM(A10)</f>
        <v/>
      </c>
      <c r="M10" s="27">
        <f>SUM(B10)</f>
        <v/>
      </c>
      <c r="N10" s="27">
        <f>SUM(C10)</f>
        <v/>
      </c>
      <c r="O10" s="27">
        <f>SUM(D10)</f>
        <v/>
      </c>
      <c r="P10" s="27">
        <f>SUM(E10)</f>
        <v/>
      </c>
      <c r="Q10" s="27">
        <f>SUM(F10)</f>
        <v/>
      </c>
      <c r="R10" s="27">
        <f>SUM(G10)</f>
        <v/>
      </c>
      <c r="S10" s="27">
        <f>SUM(H10)</f>
        <v/>
      </c>
    </row>
    <row r="11">
      <c r="A11" s="27">
        <f>'A_EndSem_E'!Q15</f>
        <v/>
      </c>
      <c r="B11" s="27">
        <f>'A_EndSem_E'!R15</f>
        <v/>
      </c>
      <c r="C11" s="27">
        <f>'A_EndSem_E'!S15</f>
        <v/>
      </c>
      <c r="D11" s="27">
        <f>'A_EndSem_E'!T15</f>
        <v/>
      </c>
      <c r="E11" s="27">
        <f>'A_EndSem_E'!U15</f>
        <v/>
      </c>
      <c r="F11" s="27">
        <f>'A_EndSem_E'!V15</f>
        <v/>
      </c>
      <c r="G11" s="27">
        <f>'A_EndSem_E'!W15</f>
        <v/>
      </c>
      <c r="H11" s="27">
        <f>'A_EndSem_E'!X15</f>
        <v/>
      </c>
      <c r="J11" s="28" t="n"/>
      <c r="L11" s="27">
        <f>SUM(A11)</f>
        <v/>
      </c>
      <c r="M11" s="27">
        <f>SUM(B11)</f>
        <v/>
      </c>
      <c r="N11" s="27">
        <f>SUM(C11)</f>
        <v/>
      </c>
      <c r="O11" s="27">
        <f>SUM(D11)</f>
        <v/>
      </c>
      <c r="P11" s="27">
        <f>SUM(E11)</f>
        <v/>
      </c>
      <c r="Q11" s="27">
        <f>SUM(F11)</f>
        <v/>
      </c>
      <c r="R11" s="27">
        <f>SUM(G11)</f>
        <v/>
      </c>
      <c r="S11" s="27">
        <f>SUM(H11)</f>
        <v/>
      </c>
    </row>
    <row r="12">
      <c r="A12" s="27">
        <f>'A_EndSem_E'!Q16</f>
        <v/>
      </c>
      <c r="B12" s="27">
        <f>'A_EndSem_E'!R16</f>
        <v/>
      </c>
      <c r="C12" s="27">
        <f>'A_EndSem_E'!S16</f>
        <v/>
      </c>
      <c r="D12" s="27">
        <f>'A_EndSem_E'!T16</f>
        <v/>
      </c>
      <c r="E12" s="27">
        <f>'A_EndSem_E'!U16</f>
        <v/>
      </c>
      <c r="F12" s="27">
        <f>'A_EndSem_E'!V16</f>
        <v/>
      </c>
      <c r="G12" s="27">
        <f>'A_EndSem_E'!W16</f>
        <v/>
      </c>
      <c r="H12" s="27">
        <f>'A_EndSem_E'!X16</f>
        <v/>
      </c>
      <c r="J12" s="28" t="n"/>
      <c r="L12" s="27">
        <f>SUM(A12)</f>
        <v/>
      </c>
      <c r="M12" s="27">
        <f>SUM(B12)</f>
        <v/>
      </c>
      <c r="N12" s="27">
        <f>SUM(C12)</f>
        <v/>
      </c>
      <c r="O12" s="27">
        <f>SUM(D12)</f>
        <v/>
      </c>
      <c r="P12" s="27">
        <f>SUM(E12)</f>
        <v/>
      </c>
      <c r="Q12" s="27">
        <f>SUM(F12)</f>
        <v/>
      </c>
      <c r="R12" s="27">
        <f>SUM(G12)</f>
        <v/>
      </c>
      <c r="S12" s="27">
        <f>SUM(H12)</f>
        <v/>
      </c>
    </row>
    <row r="13">
      <c r="A13" s="27">
        <f>'A_EndSem_E'!Q17</f>
        <v/>
      </c>
      <c r="B13" s="27">
        <f>'A_EndSem_E'!R17</f>
        <v/>
      </c>
      <c r="C13" s="27">
        <f>'A_EndSem_E'!S17</f>
        <v/>
      </c>
      <c r="D13" s="27">
        <f>'A_EndSem_E'!T17</f>
        <v/>
      </c>
      <c r="E13" s="27">
        <f>'A_EndSem_E'!U17</f>
        <v/>
      </c>
      <c r="F13" s="27">
        <f>'A_EndSem_E'!V17</f>
        <v/>
      </c>
      <c r="G13" s="27">
        <f>'A_EndSem_E'!W17</f>
        <v/>
      </c>
      <c r="H13" s="27">
        <f>'A_EndSem_E'!X17</f>
        <v/>
      </c>
      <c r="J13" s="28" t="n"/>
      <c r="L13" s="27">
        <f>SUM(A13)</f>
        <v/>
      </c>
      <c r="M13" s="27">
        <f>SUM(B13)</f>
        <v/>
      </c>
      <c r="N13" s="27">
        <f>SUM(C13)</f>
        <v/>
      </c>
      <c r="O13" s="27">
        <f>SUM(D13)</f>
        <v/>
      </c>
      <c r="P13" s="27">
        <f>SUM(E13)</f>
        <v/>
      </c>
      <c r="Q13" s="27">
        <f>SUM(F13)</f>
        <v/>
      </c>
      <c r="R13" s="27">
        <f>SUM(G13)</f>
        <v/>
      </c>
      <c r="S13" s="27">
        <f>SUM(H13)</f>
        <v/>
      </c>
    </row>
    <row r="14">
      <c r="A14" s="27">
        <f>'A_EndSem_E'!Q18</f>
        <v/>
      </c>
      <c r="B14" s="27">
        <f>'A_EndSem_E'!R18</f>
        <v/>
      </c>
      <c r="C14" s="27">
        <f>'A_EndSem_E'!S18</f>
        <v/>
      </c>
      <c r="D14" s="27">
        <f>'A_EndSem_E'!T18</f>
        <v/>
      </c>
      <c r="E14" s="27">
        <f>'A_EndSem_E'!U18</f>
        <v/>
      </c>
      <c r="F14" s="27">
        <f>'A_EndSem_E'!V18</f>
        <v/>
      </c>
      <c r="G14" s="27">
        <f>'A_EndSem_E'!W18</f>
        <v/>
      </c>
      <c r="H14" s="27">
        <f>'A_EndSem_E'!X18</f>
        <v/>
      </c>
      <c r="J14" s="28" t="n"/>
      <c r="L14" s="27">
        <f>SUM(A14)</f>
        <v/>
      </c>
      <c r="M14" s="27">
        <f>SUM(B14)</f>
        <v/>
      </c>
      <c r="N14" s="27">
        <f>SUM(C14)</f>
        <v/>
      </c>
      <c r="O14" s="27">
        <f>SUM(D14)</f>
        <v/>
      </c>
      <c r="P14" s="27">
        <f>SUM(E14)</f>
        <v/>
      </c>
      <c r="Q14" s="27">
        <f>SUM(F14)</f>
        <v/>
      </c>
      <c r="R14" s="27">
        <f>SUM(G14)</f>
        <v/>
      </c>
      <c r="S14" s="27">
        <f>SUM(H14)</f>
        <v/>
      </c>
    </row>
    <row r="15">
      <c r="A15" s="27">
        <f>'A_EndSem_E'!Q19</f>
        <v/>
      </c>
      <c r="B15" s="27">
        <f>'A_EndSem_E'!R19</f>
        <v/>
      </c>
      <c r="C15" s="27">
        <f>'A_EndSem_E'!S19</f>
        <v/>
      </c>
      <c r="D15" s="27">
        <f>'A_EndSem_E'!T19</f>
        <v/>
      </c>
      <c r="E15" s="27">
        <f>'A_EndSem_E'!U19</f>
        <v/>
      </c>
      <c r="F15" s="27">
        <f>'A_EndSem_E'!V19</f>
        <v/>
      </c>
      <c r="G15" s="27">
        <f>'A_EndSem_E'!W19</f>
        <v/>
      </c>
      <c r="H15" s="27">
        <f>'A_EndSem_E'!X19</f>
        <v/>
      </c>
      <c r="J15" s="28" t="n"/>
      <c r="L15" s="27">
        <f>SUM(A15)</f>
        <v/>
      </c>
      <c r="M15" s="27">
        <f>SUM(B15)</f>
        <v/>
      </c>
      <c r="N15" s="27">
        <f>SUM(C15)</f>
        <v/>
      </c>
      <c r="O15" s="27">
        <f>SUM(D15)</f>
        <v/>
      </c>
      <c r="P15" s="27">
        <f>SUM(E15)</f>
        <v/>
      </c>
      <c r="Q15" s="27">
        <f>SUM(F15)</f>
        <v/>
      </c>
      <c r="R15" s="27">
        <f>SUM(G15)</f>
        <v/>
      </c>
      <c r="S15" s="27">
        <f>SUM(H15)</f>
        <v/>
      </c>
    </row>
    <row r="16">
      <c r="A16" s="27">
        <f>'A_EndSem_E'!Q20</f>
        <v/>
      </c>
      <c r="B16" s="27">
        <f>'A_EndSem_E'!R20</f>
        <v/>
      </c>
      <c r="C16" s="27">
        <f>'A_EndSem_E'!S20</f>
        <v/>
      </c>
      <c r="D16" s="27">
        <f>'A_EndSem_E'!T20</f>
        <v/>
      </c>
      <c r="E16" s="27">
        <f>'A_EndSem_E'!U20</f>
        <v/>
      </c>
      <c r="F16" s="27">
        <f>'A_EndSem_E'!V20</f>
        <v/>
      </c>
      <c r="G16" s="27">
        <f>'A_EndSem_E'!W20</f>
        <v/>
      </c>
      <c r="H16" s="27">
        <f>'A_EndSem_E'!X20</f>
        <v/>
      </c>
      <c r="J16" s="28" t="n"/>
      <c r="L16" s="27">
        <f>SUM(A16)</f>
        <v/>
      </c>
      <c r="M16" s="27">
        <f>SUM(B16)</f>
        <v/>
      </c>
      <c r="N16" s="27">
        <f>SUM(C16)</f>
        <v/>
      </c>
      <c r="O16" s="27">
        <f>SUM(D16)</f>
        <v/>
      </c>
      <c r="P16" s="27">
        <f>SUM(E16)</f>
        <v/>
      </c>
      <c r="Q16" s="27">
        <f>SUM(F16)</f>
        <v/>
      </c>
      <c r="R16" s="27">
        <f>SUM(G16)</f>
        <v/>
      </c>
      <c r="S16" s="27">
        <f>SUM(H16)</f>
        <v/>
      </c>
    </row>
    <row r="17">
      <c r="A17" s="27">
        <f>'A_EndSem_E'!Q21</f>
        <v/>
      </c>
      <c r="B17" s="27">
        <f>'A_EndSem_E'!R21</f>
        <v/>
      </c>
      <c r="C17" s="27">
        <f>'A_EndSem_E'!S21</f>
        <v/>
      </c>
      <c r="D17" s="27">
        <f>'A_EndSem_E'!T21</f>
        <v/>
      </c>
      <c r="E17" s="27">
        <f>'A_EndSem_E'!U21</f>
        <v/>
      </c>
      <c r="F17" s="27">
        <f>'A_EndSem_E'!V21</f>
        <v/>
      </c>
      <c r="G17" s="27">
        <f>'A_EndSem_E'!W21</f>
        <v/>
      </c>
      <c r="H17" s="27">
        <f>'A_EndSem_E'!X21</f>
        <v/>
      </c>
      <c r="J17" s="28" t="n"/>
      <c r="L17" s="27">
        <f>SUM(A17)</f>
        <v/>
      </c>
      <c r="M17" s="27">
        <f>SUM(B17)</f>
        <v/>
      </c>
      <c r="N17" s="27">
        <f>SUM(C17)</f>
        <v/>
      </c>
      <c r="O17" s="27">
        <f>SUM(D17)</f>
        <v/>
      </c>
      <c r="P17" s="27">
        <f>SUM(E17)</f>
        <v/>
      </c>
      <c r="Q17" s="27">
        <f>SUM(F17)</f>
        <v/>
      </c>
      <c r="R17" s="27">
        <f>SUM(G17)</f>
        <v/>
      </c>
      <c r="S17" s="27">
        <f>SUM(H17)</f>
        <v/>
      </c>
    </row>
    <row r="18">
      <c r="A18" s="27">
        <f>'A_EndSem_E'!Q22</f>
        <v/>
      </c>
      <c r="B18" s="27">
        <f>'A_EndSem_E'!R22</f>
        <v/>
      </c>
      <c r="C18" s="27">
        <f>'A_EndSem_E'!S22</f>
        <v/>
      </c>
      <c r="D18" s="27">
        <f>'A_EndSem_E'!T22</f>
        <v/>
      </c>
      <c r="E18" s="27">
        <f>'A_EndSem_E'!U22</f>
        <v/>
      </c>
      <c r="F18" s="27">
        <f>'A_EndSem_E'!V22</f>
        <v/>
      </c>
      <c r="G18" s="27">
        <f>'A_EndSem_E'!W22</f>
        <v/>
      </c>
      <c r="H18" s="27">
        <f>'A_EndSem_E'!X22</f>
        <v/>
      </c>
      <c r="J18" s="28" t="n"/>
      <c r="L18" s="27">
        <f>SUM(A18)</f>
        <v/>
      </c>
      <c r="M18" s="27">
        <f>SUM(B18)</f>
        <v/>
      </c>
      <c r="N18" s="27">
        <f>SUM(C18)</f>
        <v/>
      </c>
      <c r="O18" s="27">
        <f>SUM(D18)</f>
        <v/>
      </c>
      <c r="P18" s="27">
        <f>SUM(E18)</f>
        <v/>
      </c>
      <c r="Q18" s="27">
        <f>SUM(F18)</f>
        <v/>
      </c>
      <c r="R18" s="27">
        <f>SUM(G18)</f>
        <v/>
      </c>
      <c r="S18" s="27">
        <f>SUM(H18)</f>
        <v/>
      </c>
    </row>
    <row r="19">
      <c r="A19" s="27">
        <f>'A_EndSem_E'!Q23</f>
        <v/>
      </c>
      <c r="B19" s="27">
        <f>'A_EndSem_E'!R23</f>
        <v/>
      </c>
      <c r="C19" s="27">
        <f>'A_EndSem_E'!S23</f>
        <v/>
      </c>
      <c r="D19" s="27">
        <f>'A_EndSem_E'!T23</f>
        <v/>
      </c>
      <c r="E19" s="27">
        <f>'A_EndSem_E'!U23</f>
        <v/>
      </c>
      <c r="F19" s="27">
        <f>'A_EndSem_E'!V23</f>
        <v/>
      </c>
      <c r="G19" s="27">
        <f>'A_EndSem_E'!W23</f>
        <v/>
      </c>
      <c r="H19" s="27">
        <f>'A_EndSem_E'!X23</f>
        <v/>
      </c>
      <c r="J19" s="28" t="n"/>
      <c r="L19" s="27">
        <f>SUM(A19)</f>
        <v/>
      </c>
      <c r="M19" s="27">
        <f>SUM(B19)</f>
        <v/>
      </c>
      <c r="N19" s="27">
        <f>SUM(C19)</f>
        <v/>
      </c>
      <c r="O19" s="27">
        <f>SUM(D19)</f>
        <v/>
      </c>
      <c r="P19" s="27">
        <f>SUM(E19)</f>
        <v/>
      </c>
      <c r="Q19" s="27">
        <f>SUM(F19)</f>
        <v/>
      </c>
      <c r="R19" s="27">
        <f>SUM(G19)</f>
        <v/>
      </c>
      <c r="S19" s="27">
        <f>SUM(H19)</f>
        <v/>
      </c>
    </row>
    <row r="20">
      <c r="A20" s="27">
        <f>'A_EndSem_E'!Q24</f>
        <v/>
      </c>
      <c r="B20" s="27">
        <f>'A_EndSem_E'!R24</f>
        <v/>
      </c>
      <c r="C20" s="27">
        <f>'A_EndSem_E'!S24</f>
        <v/>
      </c>
      <c r="D20" s="27">
        <f>'A_EndSem_E'!T24</f>
        <v/>
      </c>
      <c r="E20" s="27">
        <f>'A_EndSem_E'!U24</f>
        <v/>
      </c>
      <c r="F20" s="27">
        <f>'A_EndSem_E'!V24</f>
        <v/>
      </c>
      <c r="G20" s="27">
        <f>'A_EndSem_E'!W24</f>
        <v/>
      </c>
      <c r="H20" s="27">
        <f>'A_EndSem_E'!X24</f>
        <v/>
      </c>
      <c r="J20" s="28" t="n"/>
      <c r="L20" s="27">
        <f>SUM(A20)</f>
        <v/>
      </c>
      <c r="M20" s="27">
        <f>SUM(B20)</f>
        <v/>
      </c>
      <c r="N20" s="27">
        <f>SUM(C20)</f>
        <v/>
      </c>
      <c r="O20" s="27">
        <f>SUM(D20)</f>
        <v/>
      </c>
      <c r="P20" s="27">
        <f>SUM(E20)</f>
        <v/>
      </c>
      <c r="Q20" s="27">
        <f>SUM(F20)</f>
        <v/>
      </c>
      <c r="R20" s="27">
        <f>SUM(G20)</f>
        <v/>
      </c>
      <c r="S20" s="27">
        <f>SUM(H20)</f>
        <v/>
      </c>
    </row>
    <row r="21">
      <c r="A21" s="27">
        <f>'A_EndSem_E'!Q25</f>
        <v/>
      </c>
      <c r="B21" s="27">
        <f>'A_EndSem_E'!R25</f>
        <v/>
      </c>
      <c r="C21" s="27">
        <f>'A_EndSem_E'!S25</f>
        <v/>
      </c>
      <c r="D21" s="27">
        <f>'A_EndSem_E'!T25</f>
        <v/>
      </c>
      <c r="E21" s="27">
        <f>'A_EndSem_E'!U25</f>
        <v/>
      </c>
      <c r="F21" s="27">
        <f>'A_EndSem_E'!V25</f>
        <v/>
      </c>
      <c r="G21" s="27">
        <f>'A_EndSem_E'!W25</f>
        <v/>
      </c>
      <c r="H21" s="27">
        <f>'A_EndSem_E'!X25</f>
        <v/>
      </c>
      <c r="J21" s="28" t="n"/>
      <c r="L21" s="27">
        <f>SUM(A21)</f>
        <v/>
      </c>
      <c r="M21" s="27">
        <f>SUM(B21)</f>
        <v/>
      </c>
      <c r="N21" s="27">
        <f>SUM(C21)</f>
        <v/>
      </c>
      <c r="O21" s="27">
        <f>SUM(D21)</f>
        <v/>
      </c>
      <c r="P21" s="27">
        <f>SUM(E21)</f>
        <v/>
      </c>
      <c r="Q21" s="27">
        <f>SUM(F21)</f>
        <v/>
      </c>
      <c r="R21" s="27">
        <f>SUM(G21)</f>
        <v/>
      </c>
      <c r="S21" s="27">
        <f>SUM(H21)</f>
        <v/>
      </c>
    </row>
    <row r="22">
      <c r="A22" s="27">
        <f>'A_EndSem_E'!Q26</f>
        <v/>
      </c>
      <c r="B22" s="27">
        <f>'A_EndSem_E'!R26</f>
        <v/>
      </c>
      <c r="C22" s="27">
        <f>'A_EndSem_E'!S26</f>
        <v/>
      </c>
      <c r="D22" s="27">
        <f>'A_EndSem_E'!T26</f>
        <v/>
      </c>
      <c r="E22" s="27">
        <f>'A_EndSem_E'!U26</f>
        <v/>
      </c>
      <c r="F22" s="27">
        <f>'A_EndSem_E'!V26</f>
        <v/>
      </c>
      <c r="G22" s="27">
        <f>'A_EndSem_E'!W26</f>
        <v/>
      </c>
      <c r="H22" s="27">
        <f>'A_EndSem_E'!X26</f>
        <v/>
      </c>
      <c r="J22" s="28" t="n"/>
      <c r="L22" s="27">
        <f>SUM(A22)</f>
        <v/>
      </c>
      <c r="M22" s="27">
        <f>SUM(B22)</f>
        <v/>
      </c>
      <c r="N22" s="27">
        <f>SUM(C22)</f>
        <v/>
      </c>
      <c r="O22" s="27">
        <f>SUM(D22)</f>
        <v/>
      </c>
      <c r="P22" s="27">
        <f>SUM(E22)</f>
        <v/>
      </c>
      <c r="Q22" s="27">
        <f>SUM(F22)</f>
        <v/>
      </c>
      <c r="R22" s="27">
        <f>SUM(G22)</f>
        <v/>
      </c>
      <c r="S22" s="27">
        <f>SUM(H22)</f>
        <v/>
      </c>
    </row>
    <row r="23">
      <c r="A23" s="27">
        <f>'A_EndSem_E'!Q27</f>
        <v/>
      </c>
      <c r="B23" s="27">
        <f>'A_EndSem_E'!R27</f>
        <v/>
      </c>
      <c r="C23" s="27">
        <f>'A_EndSem_E'!S27</f>
        <v/>
      </c>
      <c r="D23" s="27">
        <f>'A_EndSem_E'!T27</f>
        <v/>
      </c>
      <c r="E23" s="27">
        <f>'A_EndSem_E'!U27</f>
        <v/>
      </c>
      <c r="F23" s="27">
        <f>'A_EndSem_E'!V27</f>
        <v/>
      </c>
      <c r="G23" s="27">
        <f>'A_EndSem_E'!W27</f>
        <v/>
      </c>
      <c r="H23" s="27">
        <f>'A_EndSem_E'!X27</f>
        <v/>
      </c>
      <c r="J23" s="28" t="n"/>
      <c r="L23" s="27">
        <f>SUM(A23)</f>
        <v/>
      </c>
      <c r="M23" s="27">
        <f>SUM(B23)</f>
        <v/>
      </c>
      <c r="N23" s="27">
        <f>SUM(C23)</f>
        <v/>
      </c>
      <c r="O23" s="27">
        <f>SUM(D23)</f>
        <v/>
      </c>
      <c r="P23" s="27">
        <f>SUM(E23)</f>
        <v/>
      </c>
      <c r="Q23" s="27">
        <f>SUM(F23)</f>
        <v/>
      </c>
      <c r="R23" s="27">
        <f>SUM(G23)</f>
        <v/>
      </c>
      <c r="S23" s="27">
        <f>SUM(H23)</f>
        <v/>
      </c>
    </row>
    <row r="24">
      <c r="A24" s="27">
        <f>'A_EndSem_E'!Q28</f>
        <v/>
      </c>
      <c r="B24" s="27">
        <f>'A_EndSem_E'!R28</f>
        <v/>
      </c>
      <c r="C24" s="27">
        <f>'A_EndSem_E'!S28</f>
        <v/>
      </c>
      <c r="D24" s="27">
        <f>'A_EndSem_E'!T28</f>
        <v/>
      </c>
      <c r="E24" s="27">
        <f>'A_EndSem_E'!U28</f>
        <v/>
      </c>
      <c r="F24" s="27">
        <f>'A_EndSem_E'!V28</f>
        <v/>
      </c>
      <c r="G24" s="27">
        <f>'A_EndSem_E'!W28</f>
        <v/>
      </c>
      <c r="H24" s="27">
        <f>'A_EndSem_E'!X28</f>
        <v/>
      </c>
      <c r="J24" s="28" t="n"/>
      <c r="L24" s="27">
        <f>SUM(A24)</f>
        <v/>
      </c>
      <c r="M24" s="27">
        <f>SUM(B24)</f>
        <v/>
      </c>
      <c r="N24" s="27">
        <f>SUM(C24)</f>
        <v/>
      </c>
      <c r="O24" s="27">
        <f>SUM(D24)</f>
        <v/>
      </c>
      <c r="P24" s="27">
        <f>SUM(E24)</f>
        <v/>
      </c>
      <c r="Q24" s="27">
        <f>SUM(F24)</f>
        <v/>
      </c>
      <c r="R24" s="27">
        <f>SUM(G24)</f>
        <v/>
      </c>
      <c r="S24" s="27">
        <f>SUM(H24)</f>
        <v/>
      </c>
    </row>
    <row r="25">
      <c r="A25" s="27">
        <f>'A_EndSem_E'!Q29</f>
        <v/>
      </c>
      <c r="B25" s="27">
        <f>'A_EndSem_E'!R29</f>
        <v/>
      </c>
      <c r="C25" s="27">
        <f>'A_EndSem_E'!S29</f>
        <v/>
      </c>
      <c r="D25" s="27">
        <f>'A_EndSem_E'!T29</f>
        <v/>
      </c>
      <c r="E25" s="27">
        <f>'A_EndSem_E'!U29</f>
        <v/>
      </c>
      <c r="F25" s="27">
        <f>'A_EndSem_E'!V29</f>
        <v/>
      </c>
      <c r="G25" s="27">
        <f>'A_EndSem_E'!W29</f>
        <v/>
      </c>
      <c r="H25" s="27">
        <f>'A_EndSem_E'!X29</f>
        <v/>
      </c>
      <c r="J25" s="28" t="n"/>
      <c r="L25" s="27">
        <f>SUM(A25)</f>
        <v/>
      </c>
      <c r="M25" s="27">
        <f>SUM(B25)</f>
        <v/>
      </c>
      <c r="N25" s="27">
        <f>SUM(C25)</f>
        <v/>
      </c>
      <c r="O25" s="27">
        <f>SUM(D25)</f>
        <v/>
      </c>
      <c r="P25" s="27">
        <f>SUM(E25)</f>
        <v/>
      </c>
      <c r="Q25" s="27">
        <f>SUM(F25)</f>
        <v/>
      </c>
      <c r="R25" s="27">
        <f>SUM(G25)</f>
        <v/>
      </c>
      <c r="S25" s="27">
        <f>SUM(H25)</f>
        <v/>
      </c>
    </row>
    <row r="26">
      <c r="A26" s="27">
        <f>'A_EndSem_E'!Q30</f>
        <v/>
      </c>
      <c r="B26" s="27">
        <f>'A_EndSem_E'!R30</f>
        <v/>
      </c>
      <c r="C26" s="27">
        <f>'A_EndSem_E'!S30</f>
        <v/>
      </c>
      <c r="D26" s="27">
        <f>'A_EndSem_E'!T30</f>
        <v/>
      </c>
      <c r="E26" s="27">
        <f>'A_EndSem_E'!U30</f>
        <v/>
      </c>
      <c r="F26" s="27">
        <f>'A_EndSem_E'!V30</f>
        <v/>
      </c>
      <c r="G26" s="27">
        <f>'A_EndSem_E'!W30</f>
        <v/>
      </c>
      <c r="H26" s="27">
        <f>'A_EndSem_E'!X30</f>
        <v/>
      </c>
      <c r="J26" s="28" t="n"/>
      <c r="L26" s="27">
        <f>SUM(A26)</f>
        <v/>
      </c>
      <c r="M26" s="27">
        <f>SUM(B26)</f>
        <v/>
      </c>
      <c r="N26" s="27">
        <f>SUM(C26)</f>
        <v/>
      </c>
      <c r="O26" s="27">
        <f>SUM(D26)</f>
        <v/>
      </c>
      <c r="P26" s="27">
        <f>SUM(E26)</f>
        <v/>
      </c>
      <c r="Q26" s="27">
        <f>SUM(F26)</f>
        <v/>
      </c>
      <c r="R26" s="27">
        <f>SUM(G26)</f>
        <v/>
      </c>
      <c r="S26" s="27">
        <f>SUM(H26)</f>
        <v/>
      </c>
    </row>
    <row r="27">
      <c r="A27" s="27">
        <f>'A_EndSem_E'!Q31</f>
        <v/>
      </c>
      <c r="B27" s="27">
        <f>'A_EndSem_E'!R31</f>
        <v/>
      </c>
      <c r="C27" s="27">
        <f>'A_EndSem_E'!S31</f>
        <v/>
      </c>
      <c r="D27" s="27">
        <f>'A_EndSem_E'!T31</f>
        <v/>
      </c>
      <c r="E27" s="27">
        <f>'A_EndSem_E'!U31</f>
        <v/>
      </c>
      <c r="F27" s="27">
        <f>'A_EndSem_E'!V31</f>
        <v/>
      </c>
      <c r="G27" s="27">
        <f>'A_EndSem_E'!W31</f>
        <v/>
      </c>
      <c r="H27" s="27">
        <f>'A_EndSem_E'!X31</f>
        <v/>
      </c>
      <c r="J27" s="28" t="n"/>
      <c r="L27" s="27">
        <f>SUM(A27)</f>
        <v/>
      </c>
      <c r="M27" s="27">
        <f>SUM(B27)</f>
        <v/>
      </c>
      <c r="N27" s="27">
        <f>SUM(C27)</f>
        <v/>
      </c>
      <c r="O27" s="27">
        <f>SUM(D27)</f>
        <v/>
      </c>
      <c r="P27" s="27">
        <f>SUM(E27)</f>
        <v/>
      </c>
      <c r="Q27" s="27">
        <f>SUM(F27)</f>
        <v/>
      </c>
      <c r="R27" s="27">
        <f>SUM(G27)</f>
        <v/>
      </c>
      <c r="S27" s="27">
        <f>SUM(H27)</f>
        <v/>
      </c>
    </row>
    <row r="28">
      <c r="A28" s="27">
        <f>'A_EndSem_E'!Q32</f>
        <v/>
      </c>
      <c r="B28" s="27">
        <f>'A_EndSem_E'!R32</f>
        <v/>
      </c>
      <c r="C28" s="27">
        <f>'A_EndSem_E'!S32</f>
        <v/>
      </c>
      <c r="D28" s="27">
        <f>'A_EndSem_E'!T32</f>
        <v/>
      </c>
      <c r="E28" s="27">
        <f>'A_EndSem_E'!U32</f>
        <v/>
      </c>
      <c r="F28" s="27">
        <f>'A_EndSem_E'!V32</f>
        <v/>
      </c>
      <c r="G28" s="27">
        <f>'A_EndSem_E'!W32</f>
        <v/>
      </c>
      <c r="H28" s="27">
        <f>'A_EndSem_E'!X32</f>
        <v/>
      </c>
      <c r="J28" s="28" t="n"/>
      <c r="L28" s="27">
        <f>SUM(A28)</f>
        <v/>
      </c>
      <c r="M28" s="27">
        <f>SUM(B28)</f>
        <v/>
      </c>
      <c r="N28" s="27">
        <f>SUM(C28)</f>
        <v/>
      </c>
      <c r="O28" s="27">
        <f>SUM(D28)</f>
        <v/>
      </c>
      <c r="P28" s="27">
        <f>SUM(E28)</f>
        <v/>
      </c>
      <c r="Q28" s="27">
        <f>SUM(F28)</f>
        <v/>
      </c>
      <c r="R28" s="27">
        <f>SUM(G28)</f>
        <v/>
      </c>
      <c r="S28" s="27">
        <f>SUM(H28)</f>
        <v/>
      </c>
    </row>
    <row r="29">
      <c r="A29" s="27">
        <f>'A_EndSem_E'!Q33</f>
        <v/>
      </c>
      <c r="B29" s="27">
        <f>'A_EndSem_E'!R33</f>
        <v/>
      </c>
      <c r="C29" s="27">
        <f>'A_EndSem_E'!S33</f>
        <v/>
      </c>
      <c r="D29" s="27">
        <f>'A_EndSem_E'!T33</f>
        <v/>
      </c>
      <c r="E29" s="27">
        <f>'A_EndSem_E'!U33</f>
        <v/>
      </c>
      <c r="F29" s="27">
        <f>'A_EndSem_E'!V33</f>
        <v/>
      </c>
      <c r="G29" s="27">
        <f>'A_EndSem_E'!W33</f>
        <v/>
      </c>
      <c r="H29" s="27">
        <f>'A_EndSem_E'!X33</f>
        <v/>
      </c>
      <c r="J29" s="28" t="n"/>
      <c r="L29" s="27">
        <f>SUM(A29)</f>
        <v/>
      </c>
      <c r="M29" s="27">
        <f>SUM(B29)</f>
        <v/>
      </c>
      <c r="N29" s="27">
        <f>SUM(C29)</f>
        <v/>
      </c>
      <c r="O29" s="27">
        <f>SUM(D29)</f>
        <v/>
      </c>
      <c r="P29" s="27">
        <f>SUM(E29)</f>
        <v/>
      </c>
      <c r="Q29" s="27">
        <f>SUM(F29)</f>
        <v/>
      </c>
      <c r="R29" s="27">
        <f>SUM(G29)</f>
        <v/>
      </c>
      <c r="S29" s="27">
        <f>SUM(H29)</f>
        <v/>
      </c>
    </row>
    <row r="30">
      <c r="A30" s="27">
        <f>'A_EndSem_E'!Q34</f>
        <v/>
      </c>
      <c r="B30" s="27">
        <f>'A_EndSem_E'!R34</f>
        <v/>
      </c>
      <c r="C30" s="27">
        <f>'A_EndSem_E'!S34</f>
        <v/>
      </c>
      <c r="D30" s="27">
        <f>'A_EndSem_E'!T34</f>
        <v/>
      </c>
      <c r="E30" s="27">
        <f>'A_EndSem_E'!U34</f>
        <v/>
      </c>
      <c r="F30" s="27">
        <f>'A_EndSem_E'!V34</f>
        <v/>
      </c>
      <c r="G30" s="27">
        <f>'A_EndSem_E'!W34</f>
        <v/>
      </c>
      <c r="H30" s="27">
        <f>'A_EndSem_E'!X34</f>
        <v/>
      </c>
      <c r="J30" s="28" t="n"/>
      <c r="L30" s="27">
        <f>SUM(A30)</f>
        <v/>
      </c>
      <c r="M30" s="27">
        <f>SUM(B30)</f>
        <v/>
      </c>
      <c r="N30" s="27">
        <f>SUM(C30)</f>
        <v/>
      </c>
      <c r="O30" s="27">
        <f>SUM(D30)</f>
        <v/>
      </c>
      <c r="P30" s="27">
        <f>SUM(E30)</f>
        <v/>
      </c>
      <c r="Q30" s="27">
        <f>SUM(F30)</f>
        <v/>
      </c>
      <c r="R30" s="27">
        <f>SUM(G30)</f>
        <v/>
      </c>
      <c r="S30" s="27">
        <f>SUM(H30)</f>
        <v/>
      </c>
    </row>
    <row r="31">
      <c r="A31" s="27">
        <f>'A_EndSem_E'!Q35</f>
        <v/>
      </c>
      <c r="B31" s="27">
        <f>'A_EndSem_E'!R35</f>
        <v/>
      </c>
      <c r="C31" s="27">
        <f>'A_EndSem_E'!S35</f>
        <v/>
      </c>
      <c r="D31" s="27">
        <f>'A_EndSem_E'!T35</f>
        <v/>
      </c>
      <c r="E31" s="27">
        <f>'A_EndSem_E'!U35</f>
        <v/>
      </c>
      <c r="F31" s="27">
        <f>'A_EndSem_E'!V35</f>
        <v/>
      </c>
      <c r="G31" s="27">
        <f>'A_EndSem_E'!W35</f>
        <v/>
      </c>
      <c r="H31" s="27">
        <f>'A_EndSem_E'!X35</f>
        <v/>
      </c>
      <c r="J31" s="28" t="n"/>
      <c r="L31" s="27">
        <f>SUM(A31)</f>
        <v/>
      </c>
      <c r="M31" s="27">
        <f>SUM(B31)</f>
        <v/>
      </c>
      <c r="N31" s="27">
        <f>SUM(C31)</f>
        <v/>
      </c>
      <c r="O31" s="27">
        <f>SUM(D31)</f>
        <v/>
      </c>
      <c r="P31" s="27">
        <f>SUM(E31)</f>
        <v/>
      </c>
      <c r="Q31" s="27">
        <f>SUM(F31)</f>
        <v/>
      </c>
      <c r="R31" s="27">
        <f>SUM(G31)</f>
        <v/>
      </c>
      <c r="S31" s="27">
        <f>SUM(H31)</f>
        <v/>
      </c>
    </row>
    <row r="32">
      <c r="A32" s="27">
        <f>'A_EndSem_E'!Q36</f>
        <v/>
      </c>
      <c r="B32" s="27">
        <f>'A_EndSem_E'!R36</f>
        <v/>
      </c>
      <c r="C32" s="27">
        <f>'A_EndSem_E'!S36</f>
        <v/>
      </c>
      <c r="D32" s="27">
        <f>'A_EndSem_E'!T36</f>
        <v/>
      </c>
      <c r="E32" s="27">
        <f>'A_EndSem_E'!U36</f>
        <v/>
      </c>
      <c r="F32" s="27">
        <f>'A_EndSem_E'!V36</f>
        <v/>
      </c>
      <c r="G32" s="27">
        <f>'A_EndSem_E'!W36</f>
        <v/>
      </c>
      <c r="H32" s="27">
        <f>'A_EndSem_E'!X36</f>
        <v/>
      </c>
      <c r="J32" s="28" t="n"/>
      <c r="L32" s="27">
        <f>SUM(A32)</f>
        <v/>
      </c>
      <c r="M32" s="27">
        <f>SUM(B32)</f>
        <v/>
      </c>
      <c r="N32" s="27">
        <f>SUM(C32)</f>
        <v/>
      </c>
      <c r="O32" s="27">
        <f>SUM(D32)</f>
        <v/>
      </c>
      <c r="P32" s="27">
        <f>SUM(E32)</f>
        <v/>
      </c>
      <c r="Q32" s="27">
        <f>SUM(F32)</f>
        <v/>
      </c>
      <c r="R32" s="27">
        <f>SUM(G32)</f>
        <v/>
      </c>
      <c r="S32" s="27">
        <f>SUM(H32)</f>
        <v/>
      </c>
    </row>
    <row r="33">
      <c r="A33" s="27">
        <f>'A_EndSem_E'!Q37</f>
        <v/>
      </c>
      <c r="B33" s="27">
        <f>'A_EndSem_E'!R37</f>
        <v/>
      </c>
      <c r="C33" s="27">
        <f>'A_EndSem_E'!S37</f>
        <v/>
      </c>
      <c r="D33" s="27">
        <f>'A_EndSem_E'!T37</f>
        <v/>
      </c>
      <c r="E33" s="27">
        <f>'A_EndSem_E'!U37</f>
        <v/>
      </c>
      <c r="F33" s="27">
        <f>'A_EndSem_E'!V37</f>
        <v/>
      </c>
      <c r="G33" s="27">
        <f>'A_EndSem_E'!W37</f>
        <v/>
      </c>
      <c r="H33" s="27">
        <f>'A_EndSem_E'!X37</f>
        <v/>
      </c>
      <c r="J33" s="28" t="n"/>
      <c r="L33" s="27">
        <f>SUM(A33)</f>
        <v/>
      </c>
      <c r="M33" s="27">
        <f>SUM(B33)</f>
        <v/>
      </c>
      <c r="N33" s="27">
        <f>SUM(C33)</f>
        <v/>
      </c>
      <c r="O33" s="27">
        <f>SUM(D33)</f>
        <v/>
      </c>
      <c r="P33" s="27">
        <f>SUM(E33)</f>
        <v/>
      </c>
      <c r="Q33" s="27">
        <f>SUM(F33)</f>
        <v/>
      </c>
      <c r="R33" s="27">
        <f>SUM(G33)</f>
        <v/>
      </c>
      <c r="S33" s="27">
        <f>SUM(H33)</f>
        <v/>
      </c>
    </row>
    <row r="34">
      <c r="A34" s="27">
        <f>'A_EndSem_E'!Q38</f>
        <v/>
      </c>
      <c r="B34" s="27">
        <f>'A_EndSem_E'!R38</f>
        <v/>
      </c>
      <c r="C34" s="27">
        <f>'A_EndSem_E'!S38</f>
        <v/>
      </c>
      <c r="D34" s="27">
        <f>'A_EndSem_E'!T38</f>
        <v/>
      </c>
      <c r="E34" s="27">
        <f>'A_EndSem_E'!U38</f>
        <v/>
      </c>
      <c r="F34" s="27">
        <f>'A_EndSem_E'!V38</f>
        <v/>
      </c>
      <c r="G34" s="27">
        <f>'A_EndSem_E'!W38</f>
        <v/>
      </c>
      <c r="H34" s="27">
        <f>'A_EndSem_E'!X38</f>
        <v/>
      </c>
      <c r="J34" s="28" t="n"/>
      <c r="L34" s="27">
        <f>SUM(A34)</f>
        <v/>
      </c>
      <c r="M34" s="27">
        <f>SUM(B34)</f>
        <v/>
      </c>
      <c r="N34" s="27">
        <f>SUM(C34)</f>
        <v/>
      </c>
      <c r="O34" s="27">
        <f>SUM(D34)</f>
        <v/>
      </c>
      <c r="P34" s="27">
        <f>SUM(E34)</f>
        <v/>
      </c>
      <c r="Q34" s="27">
        <f>SUM(F34)</f>
        <v/>
      </c>
      <c r="R34" s="27">
        <f>SUM(G34)</f>
        <v/>
      </c>
      <c r="S34" s="27">
        <f>SUM(H34)</f>
        <v/>
      </c>
    </row>
    <row r="35">
      <c r="A35" s="27">
        <f>'A_EndSem_E'!Q39</f>
        <v/>
      </c>
      <c r="B35" s="27">
        <f>'A_EndSem_E'!R39</f>
        <v/>
      </c>
      <c r="C35" s="27">
        <f>'A_EndSem_E'!S39</f>
        <v/>
      </c>
      <c r="D35" s="27">
        <f>'A_EndSem_E'!T39</f>
        <v/>
      </c>
      <c r="E35" s="27">
        <f>'A_EndSem_E'!U39</f>
        <v/>
      </c>
      <c r="F35" s="27">
        <f>'A_EndSem_E'!V39</f>
        <v/>
      </c>
      <c r="G35" s="27">
        <f>'A_EndSem_E'!W39</f>
        <v/>
      </c>
      <c r="H35" s="27">
        <f>'A_EndSem_E'!X39</f>
        <v/>
      </c>
      <c r="J35" s="28" t="n"/>
      <c r="L35" s="27">
        <f>SUM(A35)</f>
        <v/>
      </c>
      <c r="M35" s="27">
        <f>SUM(B35)</f>
        <v/>
      </c>
      <c r="N35" s="27">
        <f>SUM(C35)</f>
        <v/>
      </c>
      <c r="O35" s="27">
        <f>SUM(D35)</f>
        <v/>
      </c>
      <c r="P35" s="27">
        <f>SUM(E35)</f>
        <v/>
      </c>
      <c r="Q35" s="27">
        <f>SUM(F35)</f>
        <v/>
      </c>
      <c r="R35" s="27">
        <f>SUM(G35)</f>
        <v/>
      </c>
      <c r="S35" s="27">
        <f>SUM(H35)</f>
        <v/>
      </c>
    </row>
    <row r="36">
      <c r="A36" s="27">
        <f>'A_EndSem_E'!Q40</f>
        <v/>
      </c>
      <c r="B36" s="27">
        <f>'A_EndSem_E'!R40</f>
        <v/>
      </c>
      <c r="C36" s="27">
        <f>'A_EndSem_E'!S40</f>
        <v/>
      </c>
      <c r="D36" s="27">
        <f>'A_EndSem_E'!T40</f>
        <v/>
      </c>
      <c r="E36" s="27">
        <f>'A_EndSem_E'!U40</f>
        <v/>
      </c>
      <c r="F36" s="27">
        <f>'A_EndSem_E'!V40</f>
        <v/>
      </c>
      <c r="G36" s="27">
        <f>'A_EndSem_E'!W40</f>
        <v/>
      </c>
      <c r="H36" s="27">
        <f>'A_EndSem_E'!X40</f>
        <v/>
      </c>
      <c r="J36" s="28" t="n"/>
      <c r="L36" s="27">
        <f>SUM(A36)</f>
        <v/>
      </c>
      <c r="M36" s="27">
        <f>SUM(B36)</f>
        <v/>
      </c>
      <c r="N36" s="27">
        <f>SUM(C36)</f>
        <v/>
      </c>
      <c r="O36" s="27">
        <f>SUM(D36)</f>
        <v/>
      </c>
      <c r="P36" s="27">
        <f>SUM(E36)</f>
        <v/>
      </c>
      <c r="Q36" s="27">
        <f>SUM(F36)</f>
        <v/>
      </c>
      <c r="R36" s="27">
        <f>SUM(G36)</f>
        <v/>
      </c>
      <c r="S36" s="27">
        <f>SUM(H36)</f>
        <v/>
      </c>
    </row>
    <row r="37">
      <c r="A37" s="27">
        <f>'A_EndSem_E'!Q41</f>
        <v/>
      </c>
      <c r="B37" s="27">
        <f>'A_EndSem_E'!R41</f>
        <v/>
      </c>
      <c r="C37" s="27">
        <f>'A_EndSem_E'!S41</f>
        <v/>
      </c>
      <c r="D37" s="27">
        <f>'A_EndSem_E'!T41</f>
        <v/>
      </c>
      <c r="E37" s="27">
        <f>'A_EndSem_E'!U41</f>
        <v/>
      </c>
      <c r="F37" s="27">
        <f>'A_EndSem_E'!V41</f>
        <v/>
      </c>
      <c r="G37" s="27">
        <f>'A_EndSem_E'!W41</f>
        <v/>
      </c>
      <c r="H37" s="27">
        <f>'A_EndSem_E'!X41</f>
        <v/>
      </c>
      <c r="J37" s="28" t="n"/>
      <c r="L37" s="27">
        <f>SUM(A37)</f>
        <v/>
      </c>
      <c r="M37" s="27">
        <f>SUM(B37)</f>
        <v/>
      </c>
      <c r="N37" s="27">
        <f>SUM(C37)</f>
        <v/>
      </c>
      <c r="O37" s="27">
        <f>SUM(D37)</f>
        <v/>
      </c>
      <c r="P37" s="27">
        <f>SUM(E37)</f>
        <v/>
      </c>
      <c r="Q37" s="27">
        <f>SUM(F37)</f>
        <v/>
      </c>
      <c r="R37" s="27">
        <f>SUM(G37)</f>
        <v/>
      </c>
      <c r="S37" s="27">
        <f>SUM(H37)</f>
        <v/>
      </c>
    </row>
    <row r="38">
      <c r="A38" s="27">
        <f>'A_EndSem_E'!Q42</f>
        <v/>
      </c>
      <c r="B38" s="27">
        <f>'A_EndSem_E'!R42</f>
        <v/>
      </c>
      <c r="C38" s="27">
        <f>'A_EndSem_E'!S42</f>
        <v/>
      </c>
      <c r="D38" s="27">
        <f>'A_EndSem_E'!T42</f>
        <v/>
      </c>
      <c r="E38" s="27">
        <f>'A_EndSem_E'!U42</f>
        <v/>
      </c>
      <c r="F38" s="27">
        <f>'A_EndSem_E'!V42</f>
        <v/>
      </c>
      <c r="G38" s="27">
        <f>'A_EndSem_E'!W42</f>
        <v/>
      </c>
      <c r="H38" s="27">
        <f>'A_EndSem_E'!X42</f>
        <v/>
      </c>
      <c r="J38" s="28" t="n"/>
      <c r="L38" s="27">
        <f>SUM(A38)</f>
        <v/>
      </c>
      <c r="M38" s="27">
        <f>SUM(B38)</f>
        <v/>
      </c>
      <c r="N38" s="27">
        <f>SUM(C38)</f>
        <v/>
      </c>
      <c r="O38" s="27">
        <f>SUM(D38)</f>
        <v/>
      </c>
      <c r="P38" s="27">
        <f>SUM(E38)</f>
        <v/>
      </c>
      <c r="Q38" s="27">
        <f>SUM(F38)</f>
        <v/>
      </c>
      <c r="R38" s="27">
        <f>SUM(G38)</f>
        <v/>
      </c>
      <c r="S38" s="27">
        <f>SUM(H38)</f>
        <v/>
      </c>
    </row>
    <row r="39">
      <c r="A39" s="27">
        <f>'A_EndSem_E'!Q43</f>
        <v/>
      </c>
      <c r="B39" s="27">
        <f>'A_EndSem_E'!R43</f>
        <v/>
      </c>
      <c r="C39" s="27">
        <f>'A_EndSem_E'!S43</f>
        <v/>
      </c>
      <c r="D39" s="27">
        <f>'A_EndSem_E'!T43</f>
        <v/>
      </c>
      <c r="E39" s="27">
        <f>'A_EndSem_E'!U43</f>
        <v/>
      </c>
      <c r="F39" s="27">
        <f>'A_EndSem_E'!V43</f>
        <v/>
      </c>
      <c r="G39" s="27">
        <f>'A_EndSem_E'!W43</f>
        <v/>
      </c>
      <c r="H39" s="27">
        <f>'A_EndSem_E'!X43</f>
        <v/>
      </c>
      <c r="J39" s="28" t="n"/>
      <c r="L39" s="27">
        <f>SUM(A39)</f>
        <v/>
      </c>
      <c r="M39" s="27">
        <f>SUM(B39)</f>
        <v/>
      </c>
      <c r="N39" s="27">
        <f>SUM(C39)</f>
        <v/>
      </c>
      <c r="O39" s="27">
        <f>SUM(D39)</f>
        <v/>
      </c>
      <c r="P39" s="27">
        <f>SUM(E39)</f>
        <v/>
      </c>
      <c r="Q39" s="27">
        <f>SUM(F39)</f>
        <v/>
      </c>
      <c r="R39" s="27">
        <f>SUM(G39)</f>
        <v/>
      </c>
      <c r="S39" s="27">
        <f>SUM(H39)</f>
        <v/>
      </c>
    </row>
    <row r="40">
      <c r="A40" s="27">
        <f>'A_EndSem_E'!Q44</f>
        <v/>
      </c>
      <c r="B40" s="27">
        <f>'A_EndSem_E'!R44</f>
        <v/>
      </c>
      <c r="C40" s="27">
        <f>'A_EndSem_E'!S44</f>
        <v/>
      </c>
      <c r="D40" s="27">
        <f>'A_EndSem_E'!T44</f>
        <v/>
      </c>
      <c r="E40" s="27">
        <f>'A_EndSem_E'!U44</f>
        <v/>
      </c>
      <c r="F40" s="27">
        <f>'A_EndSem_E'!V44</f>
        <v/>
      </c>
      <c r="G40" s="27">
        <f>'A_EndSem_E'!W44</f>
        <v/>
      </c>
      <c r="H40" s="27">
        <f>'A_EndSem_E'!X44</f>
        <v/>
      </c>
      <c r="J40" s="28" t="n"/>
      <c r="L40" s="27">
        <f>SUM(A40)</f>
        <v/>
      </c>
      <c r="M40" s="27">
        <f>SUM(B40)</f>
        <v/>
      </c>
      <c r="N40" s="27">
        <f>SUM(C40)</f>
        <v/>
      </c>
      <c r="O40" s="27">
        <f>SUM(D40)</f>
        <v/>
      </c>
      <c r="P40" s="27">
        <f>SUM(E40)</f>
        <v/>
      </c>
      <c r="Q40" s="27">
        <f>SUM(F40)</f>
        <v/>
      </c>
      <c r="R40" s="27">
        <f>SUM(G40)</f>
        <v/>
      </c>
      <c r="S40" s="27">
        <f>SUM(H40)</f>
        <v/>
      </c>
    </row>
    <row r="41">
      <c r="A41" s="27">
        <f>'A_EndSem_E'!Q45</f>
        <v/>
      </c>
      <c r="B41" s="27">
        <f>'A_EndSem_E'!R45</f>
        <v/>
      </c>
      <c r="C41" s="27">
        <f>'A_EndSem_E'!S45</f>
        <v/>
      </c>
      <c r="D41" s="27">
        <f>'A_EndSem_E'!T45</f>
        <v/>
      </c>
      <c r="E41" s="27">
        <f>'A_EndSem_E'!U45</f>
        <v/>
      </c>
      <c r="F41" s="27">
        <f>'A_EndSem_E'!V45</f>
        <v/>
      </c>
      <c r="G41" s="27">
        <f>'A_EndSem_E'!W45</f>
        <v/>
      </c>
      <c r="H41" s="27">
        <f>'A_EndSem_E'!X45</f>
        <v/>
      </c>
      <c r="J41" s="28" t="n"/>
      <c r="L41" s="27">
        <f>SUM(A41)</f>
        <v/>
      </c>
      <c r="M41" s="27">
        <f>SUM(B41)</f>
        <v/>
      </c>
      <c r="N41" s="27">
        <f>SUM(C41)</f>
        <v/>
      </c>
      <c r="O41" s="27">
        <f>SUM(D41)</f>
        <v/>
      </c>
      <c r="P41" s="27">
        <f>SUM(E41)</f>
        <v/>
      </c>
      <c r="Q41" s="27">
        <f>SUM(F41)</f>
        <v/>
      </c>
      <c r="R41" s="27">
        <f>SUM(G41)</f>
        <v/>
      </c>
      <c r="S41" s="27">
        <f>SUM(H41)</f>
        <v/>
      </c>
    </row>
    <row r="42">
      <c r="A42" s="27">
        <f>'A_EndSem_E'!Q46</f>
        <v/>
      </c>
      <c r="B42" s="27">
        <f>'A_EndSem_E'!R46</f>
        <v/>
      </c>
      <c r="C42" s="27">
        <f>'A_EndSem_E'!S46</f>
        <v/>
      </c>
      <c r="D42" s="27">
        <f>'A_EndSem_E'!T46</f>
        <v/>
      </c>
      <c r="E42" s="27">
        <f>'A_EndSem_E'!U46</f>
        <v/>
      </c>
      <c r="F42" s="27">
        <f>'A_EndSem_E'!V46</f>
        <v/>
      </c>
      <c r="G42" s="27">
        <f>'A_EndSem_E'!W46</f>
        <v/>
      </c>
      <c r="H42" s="27">
        <f>'A_EndSem_E'!X46</f>
        <v/>
      </c>
      <c r="J42" s="28" t="n"/>
      <c r="L42" s="27">
        <f>SUM(A42)</f>
        <v/>
      </c>
      <c r="M42" s="27">
        <f>SUM(B42)</f>
        <v/>
      </c>
      <c r="N42" s="27">
        <f>SUM(C42)</f>
        <v/>
      </c>
      <c r="O42" s="27">
        <f>SUM(D42)</f>
        <v/>
      </c>
      <c r="P42" s="27">
        <f>SUM(E42)</f>
        <v/>
      </c>
      <c r="Q42" s="27">
        <f>SUM(F42)</f>
        <v/>
      </c>
      <c r="R42" s="27">
        <f>SUM(G42)</f>
        <v/>
      </c>
      <c r="S42" s="27">
        <f>SUM(H42)</f>
        <v/>
      </c>
    </row>
    <row r="43">
      <c r="A43" s="27">
        <f>'A_EndSem_E'!Q47</f>
        <v/>
      </c>
      <c r="B43" s="27">
        <f>'A_EndSem_E'!R47</f>
        <v/>
      </c>
      <c r="C43" s="27">
        <f>'A_EndSem_E'!S47</f>
        <v/>
      </c>
      <c r="D43" s="27">
        <f>'A_EndSem_E'!T47</f>
        <v/>
      </c>
      <c r="E43" s="27">
        <f>'A_EndSem_E'!U47</f>
        <v/>
      </c>
      <c r="F43" s="27">
        <f>'A_EndSem_E'!V47</f>
        <v/>
      </c>
      <c r="G43" s="27">
        <f>'A_EndSem_E'!W47</f>
        <v/>
      </c>
      <c r="H43" s="27">
        <f>'A_EndSem_E'!X47</f>
        <v/>
      </c>
      <c r="J43" s="28" t="n"/>
      <c r="L43" s="27">
        <f>SUM(A43)</f>
        <v/>
      </c>
      <c r="M43" s="27">
        <f>SUM(B43)</f>
        <v/>
      </c>
      <c r="N43" s="27">
        <f>SUM(C43)</f>
        <v/>
      </c>
      <c r="O43" s="27">
        <f>SUM(D43)</f>
        <v/>
      </c>
      <c r="P43" s="27">
        <f>SUM(E43)</f>
        <v/>
      </c>
      <c r="Q43" s="27">
        <f>SUM(F43)</f>
        <v/>
      </c>
      <c r="R43" s="27">
        <f>SUM(G43)</f>
        <v/>
      </c>
      <c r="S43" s="27">
        <f>SUM(H43)</f>
        <v/>
      </c>
    </row>
    <row r="44">
      <c r="A44" s="27">
        <f>'A_EndSem_E'!Q48</f>
        <v/>
      </c>
      <c r="B44" s="27">
        <f>'A_EndSem_E'!R48</f>
        <v/>
      </c>
      <c r="C44" s="27">
        <f>'A_EndSem_E'!S48</f>
        <v/>
      </c>
      <c r="D44" s="27">
        <f>'A_EndSem_E'!T48</f>
        <v/>
      </c>
      <c r="E44" s="27">
        <f>'A_EndSem_E'!U48</f>
        <v/>
      </c>
      <c r="F44" s="27">
        <f>'A_EndSem_E'!V48</f>
        <v/>
      </c>
      <c r="G44" s="27">
        <f>'A_EndSem_E'!W48</f>
        <v/>
      </c>
      <c r="H44" s="27">
        <f>'A_EndSem_E'!X48</f>
        <v/>
      </c>
      <c r="J44" s="28" t="n"/>
      <c r="L44" s="27">
        <f>SUM(A44)</f>
        <v/>
      </c>
      <c r="M44" s="27">
        <f>SUM(B44)</f>
        <v/>
      </c>
      <c r="N44" s="27">
        <f>SUM(C44)</f>
        <v/>
      </c>
      <c r="O44" s="27">
        <f>SUM(D44)</f>
        <v/>
      </c>
      <c r="P44" s="27">
        <f>SUM(E44)</f>
        <v/>
      </c>
      <c r="Q44" s="27">
        <f>SUM(F44)</f>
        <v/>
      </c>
      <c r="R44" s="27">
        <f>SUM(G44)</f>
        <v/>
      </c>
      <c r="S44" s="27">
        <f>SUM(H44)</f>
        <v/>
      </c>
    </row>
    <row r="45">
      <c r="A45" s="27">
        <f>'A_EndSem_E'!Q49</f>
        <v/>
      </c>
      <c r="B45" s="27">
        <f>'A_EndSem_E'!R49</f>
        <v/>
      </c>
      <c r="C45" s="27">
        <f>'A_EndSem_E'!S49</f>
        <v/>
      </c>
      <c r="D45" s="27">
        <f>'A_EndSem_E'!T49</f>
        <v/>
      </c>
      <c r="E45" s="27">
        <f>'A_EndSem_E'!U49</f>
        <v/>
      </c>
      <c r="F45" s="27">
        <f>'A_EndSem_E'!V49</f>
        <v/>
      </c>
      <c r="G45" s="27">
        <f>'A_EndSem_E'!W49</f>
        <v/>
      </c>
      <c r="H45" s="27">
        <f>'A_EndSem_E'!X49</f>
        <v/>
      </c>
      <c r="J45" s="28" t="n"/>
      <c r="L45" s="27">
        <f>SUM(A45)</f>
        <v/>
      </c>
      <c r="M45" s="27">
        <f>SUM(B45)</f>
        <v/>
      </c>
      <c r="N45" s="27">
        <f>SUM(C45)</f>
        <v/>
      </c>
      <c r="O45" s="27">
        <f>SUM(D45)</f>
        <v/>
      </c>
      <c r="P45" s="27">
        <f>SUM(E45)</f>
        <v/>
      </c>
      <c r="Q45" s="27">
        <f>SUM(F45)</f>
        <v/>
      </c>
      <c r="R45" s="27">
        <f>SUM(G45)</f>
        <v/>
      </c>
      <c r="S45" s="27">
        <f>SUM(H45)</f>
        <v/>
      </c>
    </row>
    <row r="46">
      <c r="A46" s="27">
        <f>'A_EndSem_E'!Q50</f>
        <v/>
      </c>
      <c r="B46" s="27">
        <f>'A_EndSem_E'!R50</f>
        <v/>
      </c>
      <c r="C46" s="27">
        <f>'A_EndSem_E'!S50</f>
        <v/>
      </c>
      <c r="D46" s="27">
        <f>'A_EndSem_E'!T50</f>
        <v/>
      </c>
      <c r="E46" s="27">
        <f>'A_EndSem_E'!U50</f>
        <v/>
      </c>
      <c r="F46" s="27">
        <f>'A_EndSem_E'!V50</f>
        <v/>
      </c>
      <c r="G46" s="27">
        <f>'A_EndSem_E'!W50</f>
        <v/>
      </c>
      <c r="H46" s="27">
        <f>'A_EndSem_E'!X50</f>
        <v/>
      </c>
      <c r="J46" s="28" t="n"/>
      <c r="L46" s="27">
        <f>SUM(A46)</f>
        <v/>
      </c>
      <c r="M46" s="27">
        <f>SUM(B46)</f>
        <v/>
      </c>
      <c r="N46" s="27">
        <f>SUM(C46)</f>
        <v/>
      </c>
      <c r="O46" s="27">
        <f>SUM(D46)</f>
        <v/>
      </c>
      <c r="P46" s="27">
        <f>SUM(E46)</f>
        <v/>
      </c>
      <c r="Q46" s="27">
        <f>SUM(F46)</f>
        <v/>
      </c>
      <c r="R46" s="27">
        <f>SUM(G46)</f>
        <v/>
      </c>
      <c r="S46" s="27">
        <f>SUM(H46)</f>
        <v/>
      </c>
    </row>
    <row r="47">
      <c r="A47" s="27">
        <f>'A_EndSem_E'!Q51</f>
        <v/>
      </c>
      <c r="B47" s="27">
        <f>'A_EndSem_E'!R51</f>
        <v/>
      </c>
      <c r="C47" s="27">
        <f>'A_EndSem_E'!S51</f>
        <v/>
      </c>
      <c r="D47" s="27">
        <f>'A_EndSem_E'!T51</f>
        <v/>
      </c>
      <c r="E47" s="27">
        <f>'A_EndSem_E'!U51</f>
        <v/>
      </c>
      <c r="F47" s="27">
        <f>'A_EndSem_E'!V51</f>
        <v/>
      </c>
      <c r="G47" s="27">
        <f>'A_EndSem_E'!W51</f>
        <v/>
      </c>
      <c r="H47" s="27">
        <f>'A_EndSem_E'!X51</f>
        <v/>
      </c>
      <c r="J47" s="28" t="n"/>
      <c r="L47" s="27">
        <f>SUM(A47)</f>
        <v/>
      </c>
      <c r="M47" s="27">
        <f>SUM(B47)</f>
        <v/>
      </c>
      <c r="N47" s="27">
        <f>SUM(C47)</f>
        <v/>
      </c>
      <c r="O47" s="27">
        <f>SUM(D47)</f>
        <v/>
      </c>
      <c r="P47" s="27">
        <f>SUM(E47)</f>
        <v/>
      </c>
      <c r="Q47" s="27">
        <f>SUM(F47)</f>
        <v/>
      </c>
      <c r="R47" s="27">
        <f>SUM(G47)</f>
        <v/>
      </c>
      <c r="S47" s="27">
        <f>SUM(H47)</f>
        <v/>
      </c>
    </row>
    <row r="48">
      <c r="A48" s="27">
        <f>'A_EndSem_E'!Q52</f>
        <v/>
      </c>
      <c r="B48" s="27">
        <f>'A_EndSem_E'!R52</f>
        <v/>
      </c>
      <c r="C48" s="27">
        <f>'A_EndSem_E'!S52</f>
        <v/>
      </c>
      <c r="D48" s="27">
        <f>'A_EndSem_E'!T52</f>
        <v/>
      </c>
      <c r="E48" s="27">
        <f>'A_EndSem_E'!U52</f>
        <v/>
      </c>
      <c r="F48" s="27">
        <f>'A_EndSem_E'!V52</f>
        <v/>
      </c>
      <c r="G48" s="27">
        <f>'A_EndSem_E'!W52</f>
        <v/>
      </c>
      <c r="H48" s="27">
        <f>'A_EndSem_E'!X52</f>
        <v/>
      </c>
      <c r="J48" s="28" t="n"/>
      <c r="L48" s="27">
        <f>SUM(A48)</f>
        <v/>
      </c>
      <c r="M48" s="27">
        <f>SUM(B48)</f>
        <v/>
      </c>
      <c r="N48" s="27">
        <f>SUM(C48)</f>
        <v/>
      </c>
      <c r="O48" s="27">
        <f>SUM(D48)</f>
        <v/>
      </c>
      <c r="P48" s="27">
        <f>SUM(E48)</f>
        <v/>
      </c>
      <c r="Q48" s="27">
        <f>SUM(F48)</f>
        <v/>
      </c>
      <c r="R48" s="27">
        <f>SUM(G48)</f>
        <v/>
      </c>
      <c r="S48" s="27">
        <f>SUM(H48)</f>
        <v/>
      </c>
    </row>
    <row r="49">
      <c r="A49" s="27">
        <f>'A_EndSem_E'!Q53</f>
        <v/>
      </c>
      <c r="B49" s="27">
        <f>'A_EndSem_E'!R53</f>
        <v/>
      </c>
      <c r="C49" s="27">
        <f>'A_EndSem_E'!S53</f>
        <v/>
      </c>
      <c r="D49" s="27">
        <f>'A_EndSem_E'!T53</f>
        <v/>
      </c>
      <c r="E49" s="27">
        <f>'A_EndSem_E'!U53</f>
        <v/>
      </c>
      <c r="F49" s="27">
        <f>'A_EndSem_E'!V53</f>
        <v/>
      </c>
      <c r="G49" s="27">
        <f>'A_EndSem_E'!W53</f>
        <v/>
      </c>
      <c r="H49" s="27">
        <f>'A_EndSem_E'!X53</f>
        <v/>
      </c>
      <c r="J49" s="28" t="n"/>
      <c r="L49" s="27">
        <f>SUM(A49)</f>
        <v/>
      </c>
      <c r="M49" s="27">
        <f>SUM(B49)</f>
        <v/>
      </c>
      <c r="N49" s="27">
        <f>SUM(C49)</f>
        <v/>
      </c>
      <c r="O49" s="27">
        <f>SUM(D49)</f>
        <v/>
      </c>
      <c r="P49" s="27">
        <f>SUM(E49)</f>
        <v/>
      </c>
      <c r="Q49" s="27">
        <f>SUM(F49)</f>
        <v/>
      </c>
      <c r="R49" s="27">
        <f>SUM(G49)</f>
        <v/>
      </c>
      <c r="S49" s="27">
        <f>SUM(H49)</f>
        <v/>
      </c>
    </row>
    <row r="50">
      <c r="A50" s="27">
        <f>'A_EndSem_E'!Q54</f>
        <v/>
      </c>
      <c r="B50" s="27">
        <f>'A_EndSem_E'!R54</f>
        <v/>
      </c>
      <c r="C50" s="27">
        <f>'A_EndSem_E'!S54</f>
        <v/>
      </c>
      <c r="D50" s="27">
        <f>'A_EndSem_E'!T54</f>
        <v/>
      </c>
      <c r="E50" s="27">
        <f>'A_EndSem_E'!U54</f>
        <v/>
      </c>
      <c r="F50" s="27">
        <f>'A_EndSem_E'!V54</f>
        <v/>
      </c>
      <c r="G50" s="27">
        <f>'A_EndSem_E'!W54</f>
        <v/>
      </c>
      <c r="H50" s="27">
        <f>'A_EndSem_E'!X54</f>
        <v/>
      </c>
      <c r="J50" s="28" t="n"/>
      <c r="L50" s="27">
        <f>SUM(A50)</f>
        <v/>
      </c>
      <c r="M50" s="27">
        <f>SUM(B50)</f>
        <v/>
      </c>
      <c r="N50" s="27">
        <f>SUM(C50)</f>
        <v/>
      </c>
      <c r="O50" s="27">
        <f>SUM(D50)</f>
        <v/>
      </c>
      <c r="P50" s="27">
        <f>SUM(E50)</f>
        <v/>
      </c>
      <c r="Q50" s="27">
        <f>SUM(F50)</f>
        <v/>
      </c>
      <c r="R50" s="27">
        <f>SUM(G50)</f>
        <v/>
      </c>
      <c r="S50" s="27">
        <f>SUM(H50)</f>
        <v/>
      </c>
    </row>
    <row r="51">
      <c r="A51" s="27">
        <f>'A_EndSem_E'!Q55</f>
        <v/>
      </c>
      <c r="B51" s="27">
        <f>'A_EndSem_E'!R55</f>
        <v/>
      </c>
      <c r="C51" s="27">
        <f>'A_EndSem_E'!S55</f>
        <v/>
      </c>
      <c r="D51" s="27">
        <f>'A_EndSem_E'!T55</f>
        <v/>
      </c>
      <c r="E51" s="27">
        <f>'A_EndSem_E'!U55</f>
        <v/>
      </c>
      <c r="F51" s="27">
        <f>'A_EndSem_E'!V55</f>
        <v/>
      </c>
      <c r="G51" s="27">
        <f>'A_EndSem_E'!W55</f>
        <v/>
      </c>
      <c r="H51" s="27">
        <f>'A_EndSem_E'!X55</f>
        <v/>
      </c>
      <c r="J51" s="28" t="n"/>
      <c r="L51" s="27">
        <f>SUM(A51)</f>
        <v/>
      </c>
      <c r="M51" s="27">
        <f>SUM(B51)</f>
        <v/>
      </c>
      <c r="N51" s="27">
        <f>SUM(C51)</f>
        <v/>
      </c>
      <c r="O51" s="27">
        <f>SUM(D51)</f>
        <v/>
      </c>
      <c r="P51" s="27">
        <f>SUM(E51)</f>
        <v/>
      </c>
      <c r="Q51" s="27">
        <f>SUM(F51)</f>
        <v/>
      </c>
      <c r="R51" s="27">
        <f>SUM(G51)</f>
        <v/>
      </c>
      <c r="S51" s="27">
        <f>SUM(H51)</f>
        <v/>
      </c>
    </row>
    <row r="52">
      <c r="A52" s="27">
        <f>'A_EndSem_E'!Q56</f>
        <v/>
      </c>
      <c r="B52" s="27">
        <f>'A_EndSem_E'!R56</f>
        <v/>
      </c>
      <c r="C52" s="27">
        <f>'A_EndSem_E'!S56</f>
        <v/>
      </c>
      <c r="D52" s="27">
        <f>'A_EndSem_E'!T56</f>
        <v/>
      </c>
      <c r="E52" s="27">
        <f>'A_EndSem_E'!U56</f>
        <v/>
      </c>
      <c r="F52" s="27">
        <f>'A_EndSem_E'!V56</f>
        <v/>
      </c>
      <c r="G52" s="27">
        <f>'A_EndSem_E'!W56</f>
        <v/>
      </c>
      <c r="H52" s="27">
        <f>'A_EndSem_E'!X56</f>
        <v/>
      </c>
      <c r="J52" s="28" t="n"/>
      <c r="L52" s="27">
        <f>SUM(A52)</f>
        <v/>
      </c>
      <c r="M52" s="27">
        <f>SUM(B52)</f>
        <v/>
      </c>
      <c r="N52" s="27">
        <f>SUM(C52)</f>
        <v/>
      </c>
      <c r="O52" s="27">
        <f>SUM(D52)</f>
        <v/>
      </c>
      <c r="P52" s="27">
        <f>SUM(E52)</f>
        <v/>
      </c>
      <c r="Q52" s="27">
        <f>SUM(F52)</f>
        <v/>
      </c>
      <c r="R52" s="27">
        <f>SUM(G52)</f>
        <v/>
      </c>
      <c r="S52" s="27">
        <f>SUM(H52)</f>
        <v/>
      </c>
    </row>
    <row r="53">
      <c r="A53" s="27">
        <f>'A_EndSem_E'!Q57</f>
        <v/>
      </c>
      <c r="B53" s="27">
        <f>'A_EndSem_E'!R57</f>
        <v/>
      </c>
      <c r="C53" s="27">
        <f>'A_EndSem_E'!S57</f>
        <v/>
      </c>
      <c r="D53" s="27">
        <f>'A_EndSem_E'!T57</f>
        <v/>
      </c>
      <c r="E53" s="27">
        <f>'A_EndSem_E'!U57</f>
        <v/>
      </c>
      <c r="F53" s="27">
        <f>'A_EndSem_E'!V57</f>
        <v/>
      </c>
      <c r="G53" s="27">
        <f>'A_EndSem_E'!W57</f>
        <v/>
      </c>
      <c r="H53" s="27">
        <f>'A_EndSem_E'!X57</f>
        <v/>
      </c>
      <c r="J53" s="28" t="n"/>
      <c r="L53" s="27">
        <f>SUM(A53)</f>
        <v/>
      </c>
      <c r="M53" s="27">
        <f>SUM(B53)</f>
        <v/>
      </c>
      <c r="N53" s="27">
        <f>SUM(C53)</f>
        <v/>
      </c>
      <c r="O53" s="27">
        <f>SUM(D53)</f>
        <v/>
      </c>
      <c r="P53" s="27">
        <f>SUM(E53)</f>
        <v/>
      </c>
      <c r="Q53" s="27">
        <f>SUM(F53)</f>
        <v/>
      </c>
      <c r="R53" s="27">
        <f>SUM(G53)</f>
        <v/>
      </c>
      <c r="S53" s="27">
        <f>SUM(H53)</f>
        <v/>
      </c>
    </row>
    <row r="54">
      <c r="J54" s="28" t="n"/>
    </row>
    <row r="55">
      <c r="J55" s="28" t="n"/>
      <c r="K55" s="31" t="inlineStr">
        <is>
          <t>CO</t>
        </is>
      </c>
      <c r="L55" s="29" t="inlineStr">
        <is>
          <t>CO1</t>
        </is>
      </c>
      <c r="M55" s="29" t="inlineStr">
        <is>
          <t>CO2</t>
        </is>
      </c>
      <c r="N55" s="29" t="inlineStr">
        <is>
          <t>CO3</t>
        </is>
      </c>
      <c r="O55" s="29" t="inlineStr">
        <is>
          <t>CO4</t>
        </is>
      </c>
      <c r="P55" s="29" t="inlineStr">
        <is>
          <t>CO5</t>
        </is>
      </c>
      <c r="Q55" s="29" t="inlineStr">
        <is>
          <t>CO6</t>
        </is>
      </c>
      <c r="R55" s="29" t="inlineStr">
        <is>
          <t>CO7</t>
        </is>
      </c>
      <c r="S55" s="29" t="inlineStr">
        <is>
          <t>CO8</t>
        </is>
      </c>
    </row>
    <row r="56">
      <c r="J56" s="28" t="n"/>
      <c r="K56" s="31" t="inlineStr">
        <is>
          <t>CO%</t>
        </is>
      </c>
      <c r="L56" s="27">
        <f>IF(SUM(L7:L53) &gt; 0, COUNTIF(L7:L53, "&gt;=" &amp; L4), "")</f>
        <v/>
      </c>
      <c r="M56" s="27">
        <f>IF(SUM(M7:M53) &gt; 0, COUNTIF(M7:M53, "&gt;=" &amp; M4), "")</f>
        <v/>
      </c>
      <c r="N56" s="27">
        <f>IF(SUM(N7:N53) &gt; 0, COUNTIF(N7:N53, "&gt;=" &amp; N4), "")</f>
        <v/>
      </c>
      <c r="O56" s="27">
        <f>IF(SUM(O7:O53) &gt; 0, COUNTIF(O7:O53, "&gt;=" &amp; O4), "")</f>
        <v/>
      </c>
      <c r="P56" s="27">
        <f>IF(SUM(P7:P53) &gt; 0, COUNTIF(P7:P53, "&gt;=" &amp; P4), "")</f>
        <v/>
      </c>
      <c r="Q56" s="27">
        <f>IF(SUM(Q7:Q53) &gt; 0, COUNTIF(Q7:Q53, "&gt;=" &amp; Q4), "")</f>
        <v/>
      </c>
      <c r="R56" s="27">
        <f>IF(SUM(R7:R53) &gt; 0, COUNTIF(R7:R53, "&gt;=" &amp; R4), "")</f>
        <v/>
      </c>
      <c r="S56" s="27">
        <f>IF(SUM(S7:S53) &gt; 0, COUNTIF(S7:S53, "&gt;=" &amp; S4), "")</f>
        <v/>
      </c>
    </row>
    <row r="57">
      <c r="J57" s="28" t="n"/>
      <c r="K57" s="31" t="inlineStr">
        <is>
          <t>Total students</t>
        </is>
      </c>
      <c r="L57" s="27" t="n">
        <v>47</v>
      </c>
      <c r="M57" s="27" t="n">
        <v>47</v>
      </c>
      <c r="N57" s="27" t="n">
        <v>47</v>
      </c>
      <c r="O57" s="27" t="n">
        <v>47</v>
      </c>
      <c r="P57" s="27" t="n">
        <v>47</v>
      </c>
      <c r="Q57" s="27" t="n">
        <v>47</v>
      </c>
      <c r="R57" s="27" t="n">
        <v>47</v>
      </c>
      <c r="S57" s="27" t="n">
        <v>47</v>
      </c>
    </row>
    <row r="58">
      <c r="J58" s="28" t="n"/>
      <c r="K58" s="31" t="inlineStr">
        <is>
          <t>E-attainment %</t>
        </is>
      </c>
      <c r="L58" s="27">
        <f>IF(SUM(L7:L53) &gt; 0, L56/L57*100, "0")</f>
        <v/>
      </c>
      <c r="M58" s="27">
        <f>IF(SUM(M7:M53) &gt; 0, M56/M57*100, "0")</f>
        <v/>
      </c>
      <c r="N58" s="27">
        <f>IF(SUM(N7:N53) &gt; 0, N56/N57*100, "0")</f>
        <v/>
      </c>
      <c r="O58" s="27">
        <f>IF(SUM(O7:O53) &gt; 0, O56/O57*100, "0")</f>
        <v/>
      </c>
      <c r="P58" s="27">
        <f>IF(SUM(P7:P53) &gt; 0, P56/P57*100, "0")</f>
        <v/>
      </c>
      <c r="Q58" s="27">
        <f>IF(SUM(Q7:Q53) &gt; 0, Q56/Q57*100, "0")</f>
        <v/>
      </c>
      <c r="R58" s="27">
        <f>IF(SUM(R7:R53) &gt; 0, R56/R57*100, "0")</f>
        <v/>
      </c>
      <c r="S58" s="27">
        <f>IF(SUM(S7:S53) &gt; 0, S56/S57*100, "0")</f>
        <v/>
      </c>
    </row>
  </sheetData>
  <sheetProtection selectLockedCells="0" selectUnlockedCells="0" sheet="1" objects="0" insertRows="1" insertHyperlinks="1" autoFilter="1" scenarios="0" formatColumns="1" deleteColumns="1" insertColumns="1" pivotTables="1" deleteRows="1" formatCells="1" formatRows="1" sort="1"/>
  <mergeCells count="2">
    <mergeCell ref="L1:S1"/>
    <mergeCell ref="A1:H1"/>
  </mergeCells>
  <pageMargins left="0.75" right="0.75" top="1" bottom="1" header="0.5" footer="0.5"/>
  <tableParts count="5">
    <tablePart r:id="rId1"/>
    <tablePart r:id="rId2"/>
    <tablePart r:id="rId3"/>
    <tablePart r:id="rId4"/>
    <tablePart r:id="rId5"/>
  </tableParts>
</worksheet>
</file>

<file path=xl/worksheets/sheet7.xml><?xml version="1.0" encoding="utf-8"?>
<worksheet xmlns="http://schemas.openxmlformats.org/spreadsheetml/2006/main">
  <sheetPr>
    <outlinePr summaryBelow="1" summaryRight="1"/>
    <pageSetUpPr/>
  </sheetPr>
  <dimension ref="A1:S155"/>
  <sheetViews>
    <sheetView workbookViewId="0">
      <selection activeCell="A1" sqref="A1"/>
    </sheetView>
  </sheetViews>
  <sheetFormatPr baseColWidth="8" defaultRowHeight="15"/>
  <cols>
    <col width="17.22" customWidth="1" min="1" max="1"/>
    <col width="9.33" customWidth="1" min="2" max="2"/>
    <col width="15.56" customWidth="1" min="3" max="3"/>
    <col width="10.33" customWidth="1" min="4" max="4"/>
    <col width="14.11" customWidth="1" min="5" max="5"/>
    <col width="10.33" customWidth="1" min="6" max="6"/>
    <col width="14.11" customWidth="1" min="7" max="7"/>
    <col width="20.67" customWidth="1" min="8" max="8"/>
    <col width="10.33" customWidth="1" min="9" max="9"/>
    <col width="18.11" customWidth="1" min="10" max="10"/>
    <col width="22.78" customWidth="1" min="11" max="11"/>
  </cols>
  <sheetData>
    <row r="1">
      <c r="A1" s="32" t="inlineStr">
        <is>
          <t>Course Outcome</t>
        </is>
      </c>
      <c r="B1" s="32" t="inlineStr">
        <is>
          <t>Mapping with Program</t>
        </is>
      </c>
      <c r="C1" s="33" t="n"/>
      <c r="D1" s="32" t="inlineStr">
        <is>
          <t>Attainment % in</t>
        </is>
      </c>
      <c r="E1" s="33" t="n"/>
      <c r="F1" s="33" t="n"/>
      <c r="G1" s="33" t="n"/>
      <c r="H1" s="33" t="n"/>
      <c r="I1" s="33" t="n"/>
      <c r="J1" s="33" t="n"/>
      <c r="K1" s="33" t="n"/>
    </row>
    <row r="2">
      <c r="A2" s="33" t="n"/>
      <c r="B2" s="32" t="inlineStr">
        <is>
          <t>POs &amp; PSOs</t>
        </is>
      </c>
      <c r="C2" s="32" t="inlineStr">
        <is>
          <t>Level of Mapping</t>
        </is>
      </c>
      <c r="D2" s="32" t="inlineStr">
        <is>
          <t>Direct</t>
        </is>
      </c>
      <c r="E2" s="33" t="n"/>
      <c r="F2" s="33" t="n"/>
      <c r="G2" s="33" t="n"/>
      <c r="H2" s="33" t="n"/>
      <c r="I2" s="32" t="inlineStr">
        <is>
          <t>Indirect</t>
        </is>
      </c>
      <c r="J2" s="33" t="n"/>
      <c r="K2" s="32" t="inlineStr">
        <is>
          <t>Final Weighted CO Attainment (80% Direct + 20% Indirect)</t>
        </is>
      </c>
    </row>
    <row r="3">
      <c r="A3" s="33" t="n"/>
      <c r="B3" s="33" t="n"/>
      <c r="C3" s="34" t="inlineStr">
        <is>
          <t>Affinity</t>
        </is>
      </c>
      <c r="D3" s="32" t="inlineStr">
        <is>
          <t>University(SEE)</t>
        </is>
      </c>
      <c r="E3" s="33" t="n"/>
      <c r="F3" s="32" t="inlineStr">
        <is>
          <t>Internal(CIE)</t>
        </is>
      </c>
      <c r="G3" s="33" t="n"/>
      <c r="H3" s="32" t="inlineStr">
        <is>
          <t>Weighted Level of Attainment (University + IA)</t>
        </is>
      </c>
      <c r="I3" s="32" t="inlineStr">
        <is>
          <t>Attainment</t>
        </is>
      </c>
      <c r="J3" s="32" t="inlineStr">
        <is>
          <t>Level Of Attainment</t>
        </is>
      </c>
      <c r="K3" s="33" t="n"/>
    </row>
    <row r="4">
      <c r="A4" s="33" t="n"/>
      <c r="B4" s="33" t="n"/>
      <c r="C4" s="33" t="n"/>
      <c r="D4" s="32" t="inlineStr">
        <is>
          <t>Attainment</t>
        </is>
      </c>
      <c r="E4" s="32" t="inlineStr">
        <is>
          <t>Level Of Attainment (0-40 --&gt; 1, 40-60 ---&gt; 2, 60-100---&gt; 3)</t>
        </is>
      </c>
      <c r="F4" s="32" t="inlineStr">
        <is>
          <t>Attainment</t>
        </is>
      </c>
      <c r="G4" s="32" t="inlineStr">
        <is>
          <t>Level Of Attainment (0-40 --&gt; 1, 40-60 ---&gt; 2, 60-100---&gt; 3)</t>
        </is>
      </c>
      <c r="H4" s="33" t="n"/>
      <c r="I4" s="33" t="n"/>
      <c r="J4" s="33" t="n"/>
      <c r="K4" s="34" t="inlineStr">
        <is>
          <t>Level of Attainment</t>
        </is>
      </c>
    </row>
    <row r="5">
      <c r="A5" s="32" t="inlineStr">
        <is>
          <t>CO1</t>
        </is>
      </c>
      <c r="B5" s="33">
        <f>A_Input_Details!E2</f>
        <v/>
      </c>
      <c r="C5" s="33">
        <f>A_Input_Details!E3</f>
        <v/>
      </c>
      <c r="D5" s="33">
        <f>IFERROR(A_Internal_Components!U58, 0)</f>
        <v/>
      </c>
      <c r="E5" s="35">
        <f>IF(AND(D5&gt;=0,D5&lt;40),1,IF(AND(D5&gt;=40,D5&lt;60),2,IF(AND(D5&gt;=60,D5&lt;=100),3,"0")))</f>
        <v/>
      </c>
      <c r="F5" s="33">
        <f>IFERROR(A_External_Components!L58, 0)</f>
        <v/>
      </c>
      <c r="G5" s="35">
        <f>IF(AND(F5&gt;=0,F5&lt;40),1,IF(AND(F5&gt;=40,F5&lt;60),2,IF(AND(F5&gt;=60,F5&lt;=100),3,"0")))</f>
        <v/>
      </c>
      <c r="H5" s="33">
        <f>E5*(A_Input_Details!B16/100)+G5*A_Input_Details!B15/100</f>
        <v/>
      </c>
      <c r="I5" s="35">
        <f>IF(A_Input_Details!E15&gt;0,A_Input_Details!E15,"0")</f>
        <v/>
      </c>
      <c r="J5" s="33">
        <f>IF(AND(I5&gt;=0,I5&lt;40),1,IF(AND(I5&gt;=40,I5&lt;60),2,IF(AND(I5&gt;=60,I5&lt;=100),3,"0")))</f>
        <v/>
      </c>
      <c r="K5" s="35">
        <f>(H5*(A_Input_Details!B17/100))+(J5*(A_Input_Details!B18/100))</f>
        <v/>
      </c>
    </row>
    <row r="6">
      <c r="A6" s="36" t="n"/>
      <c r="B6" s="37">
        <f>A_Input_Details!F2</f>
        <v/>
      </c>
      <c r="C6" s="37">
        <f>A_Input_Details!F3</f>
        <v/>
      </c>
      <c r="D6" s="36" t="n"/>
      <c r="E6" s="36" t="n"/>
      <c r="F6" s="36" t="n"/>
      <c r="G6" s="36" t="n"/>
      <c r="H6" s="36" t="n"/>
      <c r="I6" s="36" t="n"/>
      <c r="J6" s="36" t="n"/>
      <c r="K6" s="36" t="n"/>
    </row>
    <row r="7">
      <c r="A7" s="36" t="n"/>
      <c r="B7" s="33">
        <f>A_Input_Details!G2</f>
        <v/>
      </c>
      <c r="C7" s="33">
        <f>A_Input_Details!G3</f>
        <v/>
      </c>
      <c r="D7" s="36" t="n"/>
      <c r="E7" s="36" t="n"/>
      <c r="F7" s="36" t="n"/>
      <c r="G7" s="36" t="n"/>
      <c r="H7" s="36" t="n"/>
      <c r="I7" s="36" t="n"/>
      <c r="J7" s="36" t="n"/>
      <c r="K7" s="36" t="n"/>
    </row>
    <row r="8">
      <c r="A8" s="36" t="n"/>
      <c r="B8" s="37">
        <f>A_Input_Details!H2</f>
        <v/>
      </c>
      <c r="C8" s="37">
        <f>A_Input_Details!H3</f>
        <v/>
      </c>
      <c r="D8" s="36" t="n"/>
      <c r="E8" s="36" t="n"/>
      <c r="F8" s="36" t="n"/>
      <c r="G8" s="36" t="n"/>
      <c r="H8" s="36" t="n"/>
      <c r="I8" s="36" t="n"/>
      <c r="J8" s="36" t="n"/>
      <c r="K8" s="36" t="n"/>
    </row>
    <row r="9">
      <c r="A9" s="36" t="n"/>
      <c r="B9" s="33">
        <f>A_Input_Details!I2</f>
        <v/>
      </c>
      <c r="C9" s="33">
        <f>A_Input_Details!I3</f>
        <v/>
      </c>
      <c r="D9" s="36" t="n"/>
      <c r="E9" s="36" t="n"/>
      <c r="F9" s="36" t="n"/>
      <c r="G9" s="36" t="n"/>
      <c r="H9" s="36" t="n"/>
      <c r="I9" s="36" t="n"/>
      <c r="J9" s="36" t="n"/>
      <c r="K9" s="36" t="n"/>
    </row>
    <row r="10">
      <c r="A10" s="36" t="n"/>
      <c r="B10" s="37">
        <f>A_Input_Details!J2</f>
        <v/>
      </c>
      <c r="C10" s="37">
        <f>A_Input_Details!J3</f>
        <v/>
      </c>
      <c r="D10" s="36" t="n"/>
      <c r="E10" s="36" t="n"/>
      <c r="F10" s="36" t="n"/>
      <c r="G10" s="36" t="n"/>
      <c r="H10" s="36" t="n"/>
      <c r="I10" s="36" t="n"/>
      <c r="J10" s="36" t="n"/>
      <c r="K10" s="36" t="n"/>
    </row>
    <row r="11">
      <c r="A11" s="36" t="n"/>
      <c r="B11" s="33">
        <f>A_Input_Details!K2</f>
        <v/>
      </c>
      <c r="C11" s="33">
        <f>A_Input_Details!K3</f>
        <v/>
      </c>
      <c r="D11" s="36" t="n"/>
      <c r="E11" s="36" t="n"/>
      <c r="F11" s="36" t="n"/>
      <c r="G11" s="36" t="n"/>
      <c r="H11" s="36" t="n"/>
      <c r="I11" s="36" t="n"/>
      <c r="J11" s="36" t="n"/>
      <c r="K11" s="36" t="n"/>
    </row>
    <row r="12">
      <c r="A12" s="36" t="n"/>
      <c r="B12" s="37">
        <f>A_Input_Details!L2</f>
        <v/>
      </c>
      <c r="C12" s="37">
        <f>A_Input_Details!L3</f>
        <v/>
      </c>
      <c r="D12" s="36" t="n"/>
      <c r="E12" s="36" t="n"/>
      <c r="F12" s="36" t="n"/>
      <c r="G12" s="36" t="n"/>
      <c r="H12" s="36" t="n"/>
      <c r="I12" s="36" t="n"/>
      <c r="J12" s="36" t="n"/>
      <c r="K12" s="36" t="n"/>
    </row>
    <row r="13">
      <c r="A13" s="36" t="n"/>
      <c r="B13" s="33">
        <f>A_Input_Details!M2</f>
        <v/>
      </c>
      <c r="C13" s="33">
        <f>A_Input_Details!M3</f>
        <v/>
      </c>
      <c r="D13" s="36" t="n"/>
      <c r="E13" s="36" t="n"/>
      <c r="F13" s="36" t="n"/>
      <c r="G13" s="36" t="n"/>
      <c r="H13" s="36" t="n"/>
      <c r="I13" s="36" t="n"/>
      <c r="J13" s="36" t="n"/>
      <c r="K13" s="36" t="n"/>
    </row>
    <row r="14">
      <c r="A14" s="36" t="n"/>
      <c r="B14" s="37">
        <f>A_Input_Details!N2</f>
        <v/>
      </c>
      <c r="C14" s="37">
        <f>A_Input_Details!N3</f>
        <v/>
      </c>
      <c r="D14" s="36" t="n"/>
      <c r="E14" s="36" t="n"/>
      <c r="F14" s="36" t="n"/>
      <c r="G14" s="36" t="n"/>
      <c r="H14" s="36" t="n"/>
      <c r="I14" s="36" t="n"/>
      <c r="J14" s="36" t="n"/>
      <c r="K14" s="36" t="n"/>
    </row>
    <row r="15">
      <c r="A15" s="36" t="n"/>
      <c r="B15" s="33">
        <f>A_Input_Details!O2</f>
        <v/>
      </c>
      <c r="C15" s="33">
        <f>A_Input_Details!O3</f>
        <v/>
      </c>
      <c r="D15" s="36" t="n"/>
      <c r="E15" s="36" t="n"/>
      <c r="F15" s="36" t="n"/>
      <c r="G15" s="36" t="n"/>
      <c r="H15" s="36" t="n"/>
      <c r="I15" s="36" t="n"/>
      <c r="J15" s="36" t="n"/>
      <c r="K15" s="36" t="n"/>
    </row>
    <row r="16">
      <c r="A16" s="36" t="n"/>
      <c r="B16" s="37">
        <f>A_Input_Details!P2</f>
        <v/>
      </c>
      <c r="C16" s="37">
        <f>A_Input_Details!P3</f>
        <v/>
      </c>
      <c r="D16" s="36" t="n"/>
      <c r="E16" s="36" t="n"/>
      <c r="F16" s="36" t="n"/>
      <c r="G16" s="36" t="n"/>
      <c r="H16" s="36" t="n"/>
      <c r="I16" s="36" t="n"/>
      <c r="J16" s="36" t="n"/>
      <c r="K16" s="36" t="n"/>
    </row>
    <row r="17">
      <c r="A17" s="36" t="n"/>
      <c r="B17" s="33">
        <f>A_Input_Details!Q2</f>
        <v/>
      </c>
      <c r="C17" s="33">
        <f>A_Input_Details!Q3</f>
        <v/>
      </c>
      <c r="D17" s="36" t="n"/>
      <c r="E17" s="36" t="n"/>
      <c r="F17" s="36" t="n"/>
      <c r="G17" s="36" t="n"/>
      <c r="H17" s="36" t="n"/>
      <c r="I17" s="36" t="n"/>
      <c r="J17" s="36" t="n"/>
      <c r="K17" s="36" t="n"/>
    </row>
    <row r="18">
      <c r="A18" s="36" t="n"/>
      <c r="B18" s="37">
        <f>A_Input_Details!R2</f>
        <v/>
      </c>
      <c r="C18" s="37">
        <f>A_Input_Details!R3</f>
        <v/>
      </c>
      <c r="D18" s="36" t="n"/>
      <c r="E18" s="36" t="n"/>
      <c r="F18" s="36" t="n"/>
      <c r="G18" s="36" t="n"/>
      <c r="H18" s="36" t="n"/>
      <c r="I18" s="36" t="n"/>
      <c r="J18" s="36" t="n"/>
      <c r="K18" s="36" t="n"/>
    </row>
    <row r="19">
      <c r="A19" s="36" t="n"/>
      <c r="B19" s="33">
        <f>A_Input_Details!S2</f>
        <v/>
      </c>
      <c r="C19" s="33">
        <f>A_Input_Details!S3</f>
        <v/>
      </c>
      <c r="D19" s="36" t="n"/>
      <c r="E19" s="36" t="n"/>
      <c r="F19" s="36" t="n"/>
      <c r="G19" s="36" t="n"/>
      <c r="H19" s="36" t="n"/>
      <c r="I19" s="36" t="n"/>
      <c r="J19" s="36" t="n"/>
      <c r="K19" s="36" t="n"/>
    </row>
    <row r="20">
      <c r="A20" s="36" t="n"/>
      <c r="B20" s="37">
        <f>A_Input_Details!T2</f>
        <v/>
      </c>
      <c r="C20" s="37">
        <f>A_Input_Details!T3</f>
        <v/>
      </c>
      <c r="D20" s="36" t="n"/>
      <c r="E20" s="36" t="n"/>
      <c r="F20" s="36" t="n"/>
      <c r="G20" s="36" t="n"/>
      <c r="H20" s="36" t="n"/>
      <c r="I20" s="36" t="n"/>
      <c r="J20" s="36" t="n"/>
      <c r="K20" s="36" t="n"/>
    </row>
    <row r="21">
      <c r="A21" s="36" t="n"/>
      <c r="B21" s="33">
        <f>A_Input_Details!U2</f>
        <v/>
      </c>
      <c r="C21" s="33">
        <f>A_Input_Details!U3</f>
        <v/>
      </c>
      <c r="D21" s="36" t="n"/>
      <c r="E21" s="36" t="n"/>
      <c r="F21" s="36" t="n"/>
      <c r="G21" s="36" t="n"/>
      <c r="H21" s="36" t="n"/>
      <c r="I21" s="36" t="n"/>
      <c r="J21" s="36" t="n"/>
      <c r="K21" s="36" t="n"/>
    </row>
    <row r="22">
      <c r="A22" s="34" t="inlineStr">
        <is>
          <t>CO2</t>
        </is>
      </c>
      <c r="B22" s="33">
        <f>A_Input_Details!E2</f>
        <v/>
      </c>
      <c r="C22" s="33">
        <f>A_Input_Details!E4</f>
        <v/>
      </c>
      <c r="D22" s="33">
        <f>IFERROR(A_Internal_Components!V58, 0)</f>
        <v/>
      </c>
      <c r="E22" s="35">
        <f>IF(AND(D22&gt;=0,D22&lt;40),1,IF(AND(D22&gt;=40,D22&lt;60),2,IF(AND(D22&gt;=60,D22&lt;=100),3,"0")))</f>
        <v/>
      </c>
      <c r="F22" s="33">
        <f>IFERROR(A_External_Components!M58, 0)</f>
        <v/>
      </c>
      <c r="G22" s="35">
        <f>IF(AND(F22&gt;=0,F22&lt;40),1,IF(AND(F22&gt;=40,F22&lt;60),2,IF(AND(F22&gt;=60,F22&lt;=100),3,"0")))</f>
        <v/>
      </c>
      <c r="H22" s="33">
        <f>E22*(A_Input_Details!B16/100)+G22*A_Input_Details!B15/100</f>
        <v/>
      </c>
      <c r="I22" s="35">
        <f>IF(A_Input_Details!E16&gt;0,A_Input_Details!E16,"0")</f>
        <v/>
      </c>
      <c r="J22" s="33">
        <f>IF(AND(I22&gt;=0,I22&lt;40),1,IF(AND(I22&gt;=40,I22&lt;60),2,IF(AND(I22&gt;=60,I22&lt;=100),3,"0")))</f>
        <v/>
      </c>
      <c r="K22" s="35">
        <f>(H22*(A_Input_Details!B17/100))+(J22*(A_Input_Details!B18/100))</f>
        <v/>
      </c>
    </row>
    <row r="23">
      <c r="A23" s="36" t="n"/>
      <c r="B23" s="37">
        <f>A_Input_Details!F2</f>
        <v/>
      </c>
      <c r="C23" s="37">
        <f>A_Input_Details!F4</f>
        <v/>
      </c>
      <c r="D23" s="36" t="n"/>
      <c r="E23" s="36" t="n"/>
      <c r="F23" s="36" t="n"/>
      <c r="G23" s="36" t="n"/>
      <c r="H23" s="36" t="n"/>
      <c r="I23" s="36" t="n"/>
      <c r="J23" s="36" t="n"/>
      <c r="K23" s="36" t="n"/>
    </row>
    <row r="24">
      <c r="A24" s="36" t="n"/>
      <c r="B24" s="33">
        <f>A_Input_Details!G2</f>
        <v/>
      </c>
      <c r="C24" s="33">
        <f>A_Input_Details!G4</f>
        <v/>
      </c>
      <c r="D24" s="36" t="n"/>
      <c r="E24" s="36" t="n"/>
      <c r="F24" s="36" t="n"/>
      <c r="G24" s="36" t="n"/>
      <c r="H24" s="36" t="n"/>
      <c r="I24" s="36" t="n"/>
      <c r="J24" s="36" t="n"/>
      <c r="K24" s="36" t="n"/>
    </row>
    <row r="25">
      <c r="A25" s="36" t="n"/>
      <c r="B25" s="37">
        <f>A_Input_Details!H2</f>
        <v/>
      </c>
      <c r="C25" s="37">
        <f>A_Input_Details!H4</f>
        <v/>
      </c>
      <c r="D25" s="36" t="n"/>
      <c r="E25" s="36" t="n"/>
      <c r="F25" s="36" t="n"/>
      <c r="G25" s="36" t="n"/>
      <c r="H25" s="36" t="n"/>
      <c r="I25" s="36" t="n"/>
      <c r="J25" s="36" t="n"/>
      <c r="K25" s="36" t="n"/>
    </row>
    <row r="26">
      <c r="A26" s="36" t="n"/>
      <c r="B26" s="33">
        <f>A_Input_Details!I2</f>
        <v/>
      </c>
      <c r="C26" s="33">
        <f>A_Input_Details!I4</f>
        <v/>
      </c>
      <c r="D26" s="36" t="n"/>
      <c r="E26" s="36" t="n"/>
      <c r="F26" s="36" t="n"/>
      <c r="G26" s="36" t="n"/>
      <c r="H26" s="36" t="n"/>
      <c r="I26" s="36" t="n"/>
      <c r="J26" s="36" t="n"/>
      <c r="K26" s="36" t="n"/>
    </row>
    <row r="27">
      <c r="A27" s="36" t="n"/>
      <c r="B27" s="37">
        <f>A_Input_Details!J2</f>
        <v/>
      </c>
      <c r="C27" s="37">
        <f>A_Input_Details!J4</f>
        <v/>
      </c>
      <c r="D27" s="36" t="n"/>
      <c r="E27" s="36" t="n"/>
      <c r="F27" s="36" t="n"/>
      <c r="G27" s="36" t="n"/>
      <c r="H27" s="36" t="n"/>
      <c r="I27" s="36" t="n"/>
      <c r="J27" s="36" t="n"/>
      <c r="K27" s="36" t="n"/>
    </row>
    <row r="28">
      <c r="A28" s="36" t="n"/>
      <c r="B28" s="33">
        <f>A_Input_Details!K2</f>
        <v/>
      </c>
      <c r="C28" s="33">
        <f>A_Input_Details!K4</f>
        <v/>
      </c>
      <c r="D28" s="36" t="n"/>
      <c r="E28" s="36" t="n"/>
      <c r="F28" s="36" t="n"/>
      <c r="G28" s="36" t="n"/>
      <c r="H28" s="36" t="n"/>
      <c r="I28" s="36" t="n"/>
      <c r="J28" s="36" t="n"/>
      <c r="K28" s="36" t="n"/>
    </row>
    <row r="29">
      <c r="A29" s="36" t="n"/>
      <c r="B29" s="37">
        <f>A_Input_Details!L2</f>
        <v/>
      </c>
      <c r="C29" s="37">
        <f>A_Input_Details!L4</f>
        <v/>
      </c>
      <c r="D29" s="36" t="n"/>
      <c r="E29" s="36" t="n"/>
      <c r="F29" s="36" t="n"/>
      <c r="G29" s="36" t="n"/>
      <c r="H29" s="36" t="n"/>
      <c r="I29" s="36" t="n"/>
      <c r="J29" s="36" t="n"/>
      <c r="K29" s="36" t="n"/>
    </row>
    <row r="30">
      <c r="A30" s="36" t="n"/>
      <c r="B30" s="33">
        <f>A_Input_Details!M2</f>
        <v/>
      </c>
      <c r="C30" s="33">
        <f>A_Input_Details!M4</f>
        <v/>
      </c>
      <c r="D30" s="36" t="n"/>
      <c r="E30" s="36" t="n"/>
      <c r="F30" s="36" t="n"/>
      <c r="G30" s="36" t="n"/>
      <c r="H30" s="36" t="n"/>
      <c r="I30" s="36" t="n"/>
      <c r="J30" s="36" t="n"/>
      <c r="K30" s="36" t="n"/>
    </row>
    <row r="31">
      <c r="A31" s="36" t="n"/>
      <c r="B31" s="37">
        <f>A_Input_Details!N2</f>
        <v/>
      </c>
      <c r="C31" s="37">
        <f>A_Input_Details!N4</f>
        <v/>
      </c>
      <c r="D31" s="36" t="n"/>
      <c r="E31" s="36" t="n"/>
      <c r="F31" s="36" t="n"/>
      <c r="G31" s="36" t="n"/>
      <c r="H31" s="36" t="n"/>
      <c r="I31" s="36" t="n"/>
      <c r="J31" s="36" t="n"/>
      <c r="K31" s="36" t="n"/>
    </row>
    <row r="32">
      <c r="A32" s="36" t="n"/>
      <c r="B32" s="33">
        <f>A_Input_Details!O2</f>
        <v/>
      </c>
      <c r="C32" s="33">
        <f>A_Input_Details!O4</f>
        <v/>
      </c>
      <c r="D32" s="36" t="n"/>
      <c r="E32" s="36" t="n"/>
      <c r="F32" s="36" t="n"/>
      <c r="G32" s="36" t="n"/>
      <c r="H32" s="36" t="n"/>
      <c r="I32" s="36" t="n"/>
      <c r="J32" s="36" t="n"/>
      <c r="K32" s="36" t="n"/>
    </row>
    <row r="33">
      <c r="A33" s="36" t="n"/>
      <c r="B33" s="37">
        <f>A_Input_Details!P2</f>
        <v/>
      </c>
      <c r="C33" s="37">
        <f>A_Input_Details!P4</f>
        <v/>
      </c>
      <c r="D33" s="36" t="n"/>
      <c r="E33" s="36" t="n"/>
      <c r="F33" s="36" t="n"/>
      <c r="G33" s="36" t="n"/>
      <c r="H33" s="36" t="n"/>
      <c r="I33" s="36" t="n"/>
      <c r="J33" s="36" t="n"/>
      <c r="K33" s="36" t="n"/>
    </row>
    <row r="34">
      <c r="A34" s="36" t="n"/>
      <c r="B34" s="33">
        <f>A_Input_Details!Q2</f>
        <v/>
      </c>
      <c r="C34" s="33">
        <f>A_Input_Details!Q4</f>
        <v/>
      </c>
      <c r="D34" s="36" t="n"/>
      <c r="E34" s="36" t="n"/>
      <c r="F34" s="36" t="n"/>
      <c r="G34" s="36" t="n"/>
      <c r="H34" s="36" t="n"/>
      <c r="I34" s="36" t="n"/>
      <c r="J34" s="36" t="n"/>
      <c r="K34" s="36" t="n"/>
    </row>
    <row r="35">
      <c r="A35" s="36" t="n"/>
      <c r="B35" s="37">
        <f>A_Input_Details!R2</f>
        <v/>
      </c>
      <c r="C35" s="37">
        <f>A_Input_Details!R4</f>
        <v/>
      </c>
      <c r="D35" s="36" t="n"/>
      <c r="E35" s="36" t="n"/>
      <c r="F35" s="36" t="n"/>
      <c r="G35" s="36" t="n"/>
      <c r="H35" s="36" t="n"/>
      <c r="I35" s="36" t="n"/>
      <c r="J35" s="36" t="n"/>
      <c r="K35" s="36" t="n"/>
    </row>
    <row r="36">
      <c r="A36" s="36" t="n"/>
      <c r="B36" s="33">
        <f>A_Input_Details!S2</f>
        <v/>
      </c>
      <c r="C36" s="33">
        <f>A_Input_Details!S4</f>
        <v/>
      </c>
      <c r="D36" s="36" t="n"/>
      <c r="E36" s="36" t="n"/>
      <c r="F36" s="36" t="n"/>
      <c r="G36" s="36" t="n"/>
      <c r="H36" s="36" t="n"/>
      <c r="I36" s="36" t="n"/>
      <c r="J36" s="36" t="n"/>
      <c r="K36" s="36" t="n"/>
    </row>
    <row r="37">
      <c r="A37" s="36" t="n"/>
      <c r="B37" s="37">
        <f>A_Input_Details!T2</f>
        <v/>
      </c>
      <c r="C37" s="37">
        <f>A_Input_Details!T4</f>
        <v/>
      </c>
      <c r="D37" s="36" t="n"/>
      <c r="E37" s="36" t="n"/>
      <c r="F37" s="36" t="n"/>
      <c r="G37" s="36" t="n"/>
      <c r="H37" s="36" t="n"/>
      <c r="I37" s="36" t="n"/>
      <c r="J37" s="36" t="n"/>
      <c r="K37" s="36" t="n"/>
    </row>
    <row r="38">
      <c r="A38" s="36" t="n"/>
      <c r="B38" s="33">
        <f>A_Input_Details!U2</f>
        <v/>
      </c>
      <c r="C38" s="33">
        <f>A_Input_Details!U4</f>
        <v/>
      </c>
      <c r="D38" s="36" t="n"/>
      <c r="E38" s="36" t="n"/>
      <c r="F38" s="36" t="n"/>
      <c r="G38" s="36" t="n"/>
      <c r="H38" s="36" t="n"/>
      <c r="I38" s="36" t="n"/>
      <c r="J38" s="36" t="n"/>
      <c r="K38" s="36" t="n"/>
    </row>
    <row r="39">
      <c r="A39" s="32" t="inlineStr">
        <is>
          <t>CO3</t>
        </is>
      </c>
      <c r="B39" s="33">
        <f>A_Input_Details!E2</f>
        <v/>
      </c>
      <c r="C39" s="33">
        <f>A_Input_Details!E5</f>
        <v/>
      </c>
      <c r="D39" s="33">
        <f>IFERROR(A_Internal_Components!W58, 0)</f>
        <v/>
      </c>
      <c r="E39" s="35">
        <f>IF(AND(D39&gt;=0,D39&lt;40),1,IF(AND(D39&gt;=40,D39&lt;60),2,IF(AND(D39&gt;=60,D39&lt;=100),3,"0")))</f>
        <v/>
      </c>
      <c r="F39" s="33">
        <f>IFERROR(A_External_Components!N58, 0)</f>
        <v/>
      </c>
      <c r="G39" s="35">
        <f>IF(AND(F39&gt;=0,F39&lt;40),1,IF(AND(F39&gt;=40,F39&lt;60),2,IF(AND(F39&gt;=60,F39&lt;=100),3,"0")))</f>
        <v/>
      </c>
      <c r="H39" s="33">
        <f>E39*(A_Input_Details!B16/100)+G39*A_Input_Details!B15/100</f>
        <v/>
      </c>
      <c r="I39" s="35">
        <f>IF(A_Input_Details!E17&gt;0,A_Input_Details!E17,"0")</f>
        <v/>
      </c>
      <c r="J39" s="33">
        <f>IF(AND(I39&gt;=0,I39&lt;40),1,IF(AND(I39&gt;=40,I39&lt;60),2,IF(AND(I39&gt;=60,I39&lt;=100),3,"0")))</f>
        <v/>
      </c>
      <c r="K39" s="35">
        <f>(H39*(A_Input_Details!B17/100))+(J39*(A_Input_Details!B18/100))</f>
        <v/>
      </c>
    </row>
    <row r="40">
      <c r="A40" s="36" t="n"/>
      <c r="B40" s="37">
        <f>A_Input_Details!F2</f>
        <v/>
      </c>
      <c r="C40" s="37">
        <f>A_Input_Details!F5</f>
        <v/>
      </c>
      <c r="D40" s="36" t="n"/>
      <c r="E40" s="36" t="n"/>
      <c r="F40" s="36" t="n"/>
      <c r="G40" s="36" t="n"/>
      <c r="H40" s="36" t="n"/>
      <c r="I40" s="36" t="n"/>
      <c r="J40" s="36" t="n"/>
      <c r="K40" s="36" t="n"/>
    </row>
    <row r="41">
      <c r="A41" s="36" t="n"/>
      <c r="B41" s="33">
        <f>A_Input_Details!G2</f>
        <v/>
      </c>
      <c r="C41" s="33">
        <f>A_Input_Details!G5</f>
        <v/>
      </c>
      <c r="D41" s="36" t="n"/>
      <c r="E41" s="36" t="n"/>
      <c r="F41" s="36" t="n"/>
      <c r="G41" s="36" t="n"/>
      <c r="H41" s="36" t="n"/>
      <c r="I41" s="36" t="n"/>
      <c r="J41" s="36" t="n"/>
      <c r="K41" s="36" t="n"/>
    </row>
    <row r="42">
      <c r="A42" s="36" t="n"/>
      <c r="B42" s="37">
        <f>A_Input_Details!H2</f>
        <v/>
      </c>
      <c r="C42" s="37">
        <f>A_Input_Details!H5</f>
        <v/>
      </c>
      <c r="D42" s="36" t="n"/>
      <c r="E42" s="36" t="n"/>
      <c r="F42" s="36" t="n"/>
      <c r="G42" s="36" t="n"/>
      <c r="H42" s="36" t="n"/>
      <c r="I42" s="36" t="n"/>
      <c r="J42" s="36" t="n"/>
      <c r="K42" s="36" t="n"/>
    </row>
    <row r="43">
      <c r="A43" s="36" t="n"/>
      <c r="B43" s="33">
        <f>A_Input_Details!I2</f>
        <v/>
      </c>
      <c r="C43" s="33">
        <f>A_Input_Details!I5</f>
        <v/>
      </c>
      <c r="D43" s="36" t="n"/>
      <c r="E43" s="36" t="n"/>
      <c r="F43" s="36" t="n"/>
      <c r="G43" s="36" t="n"/>
      <c r="H43" s="36" t="n"/>
      <c r="I43" s="36" t="n"/>
      <c r="J43" s="36" t="n"/>
      <c r="K43" s="36" t="n"/>
    </row>
    <row r="44">
      <c r="A44" s="36" t="n"/>
      <c r="B44" s="37">
        <f>A_Input_Details!J2</f>
        <v/>
      </c>
      <c r="C44" s="37">
        <f>A_Input_Details!J5</f>
        <v/>
      </c>
      <c r="D44" s="36" t="n"/>
      <c r="E44" s="36" t="n"/>
      <c r="F44" s="36" t="n"/>
      <c r="G44" s="36" t="n"/>
      <c r="H44" s="36" t="n"/>
      <c r="I44" s="36" t="n"/>
      <c r="J44" s="36" t="n"/>
      <c r="K44" s="36" t="n"/>
    </row>
    <row r="45">
      <c r="A45" s="36" t="n"/>
      <c r="B45" s="33">
        <f>A_Input_Details!K2</f>
        <v/>
      </c>
      <c r="C45" s="33">
        <f>A_Input_Details!K5</f>
        <v/>
      </c>
      <c r="D45" s="36" t="n"/>
      <c r="E45" s="36" t="n"/>
      <c r="F45" s="36" t="n"/>
      <c r="G45" s="36" t="n"/>
      <c r="H45" s="36" t="n"/>
      <c r="I45" s="36" t="n"/>
      <c r="J45" s="36" t="n"/>
      <c r="K45" s="36" t="n"/>
    </row>
    <row r="46">
      <c r="A46" s="36" t="n"/>
      <c r="B46" s="37">
        <f>A_Input_Details!L2</f>
        <v/>
      </c>
      <c r="C46" s="37">
        <f>A_Input_Details!L5</f>
        <v/>
      </c>
      <c r="D46" s="36" t="n"/>
      <c r="E46" s="36" t="n"/>
      <c r="F46" s="36" t="n"/>
      <c r="G46" s="36" t="n"/>
      <c r="H46" s="36" t="n"/>
      <c r="I46" s="36" t="n"/>
      <c r="J46" s="36" t="n"/>
      <c r="K46" s="36" t="n"/>
    </row>
    <row r="47">
      <c r="A47" s="36" t="n"/>
      <c r="B47" s="33">
        <f>A_Input_Details!M2</f>
        <v/>
      </c>
      <c r="C47" s="33">
        <f>A_Input_Details!M5</f>
        <v/>
      </c>
      <c r="D47" s="36" t="n"/>
      <c r="E47" s="36" t="n"/>
      <c r="F47" s="36" t="n"/>
      <c r="G47" s="36" t="n"/>
      <c r="H47" s="36" t="n"/>
      <c r="I47" s="36" t="n"/>
      <c r="J47" s="36" t="n"/>
      <c r="K47" s="36" t="n"/>
    </row>
    <row r="48">
      <c r="A48" s="36" t="n"/>
      <c r="B48" s="37">
        <f>A_Input_Details!N2</f>
        <v/>
      </c>
      <c r="C48" s="37">
        <f>A_Input_Details!N5</f>
        <v/>
      </c>
      <c r="D48" s="36" t="n"/>
      <c r="E48" s="36" t="n"/>
      <c r="F48" s="36" t="n"/>
      <c r="G48" s="36" t="n"/>
      <c r="H48" s="36" t="n"/>
      <c r="I48" s="36" t="n"/>
      <c r="J48" s="36" t="n"/>
      <c r="K48" s="36" t="n"/>
    </row>
    <row r="49">
      <c r="A49" s="36" t="n"/>
      <c r="B49" s="33">
        <f>A_Input_Details!O2</f>
        <v/>
      </c>
      <c r="C49" s="33">
        <f>A_Input_Details!O5</f>
        <v/>
      </c>
      <c r="D49" s="36" t="n"/>
      <c r="E49" s="36" t="n"/>
      <c r="F49" s="36" t="n"/>
      <c r="G49" s="36" t="n"/>
      <c r="H49" s="36" t="n"/>
      <c r="I49" s="36" t="n"/>
      <c r="J49" s="36" t="n"/>
      <c r="K49" s="36" t="n"/>
    </row>
    <row r="50">
      <c r="A50" s="36" t="n"/>
      <c r="B50" s="37">
        <f>A_Input_Details!P2</f>
        <v/>
      </c>
      <c r="C50" s="37">
        <f>A_Input_Details!P5</f>
        <v/>
      </c>
      <c r="D50" s="36" t="n"/>
      <c r="E50" s="36" t="n"/>
      <c r="F50" s="36" t="n"/>
      <c r="G50" s="36" t="n"/>
      <c r="H50" s="36" t="n"/>
      <c r="I50" s="36" t="n"/>
      <c r="J50" s="36" t="n"/>
      <c r="K50" s="36" t="n"/>
    </row>
    <row r="51">
      <c r="A51" s="36" t="n"/>
      <c r="B51" s="33">
        <f>A_Input_Details!Q2</f>
        <v/>
      </c>
      <c r="C51" s="33">
        <f>A_Input_Details!Q5</f>
        <v/>
      </c>
      <c r="D51" s="36" t="n"/>
      <c r="E51" s="36" t="n"/>
      <c r="F51" s="36" t="n"/>
      <c r="G51" s="36" t="n"/>
      <c r="H51" s="36" t="n"/>
      <c r="I51" s="36" t="n"/>
      <c r="J51" s="36" t="n"/>
      <c r="K51" s="36" t="n"/>
    </row>
    <row r="52">
      <c r="A52" s="36" t="n"/>
      <c r="B52" s="37">
        <f>A_Input_Details!R2</f>
        <v/>
      </c>
      <c r="C52" s="37">
        <f>A_Input_Details!R5</f>
        <v/>
      </c>
      <c r="D52" s="36" t="n"/>
      <c r="E52" s="36" t="n"/>
      <c r="F52" s="36" t="n"/>
      <c r="G52" s="36" t="n"/>
      <c r="H52" s="36" t="n"/>
      <c r="I52" s="36" t="n"/>
      <c r="J52" s="36" t="n"/>
      <c r="K52" s="36" t="n"/>
    </row>
    <row r="53">
      <c r="A53" s="36" t="n"/>
      <c r="B53" s="33">
        <f>A_Input_Details!S2</f>
        <v/>
      </c>
      <c r="C53" s="33">
        <f>A_Input_Details!S5</f>
        <v/>
      </c>
      <c r="D53" s="36" t="n"/>
      <c r="E53" s="36" t="n"/>
      <c r="F53" s="36" t="n"/>
      <c r="G53" s="36" t="n"/>
      <c r="H53" s="36" t="n"/>
      <c r="I53" s="36" t="n"/>
      <c r="J53" s="36" t="n"/>
      <c r="K53" s="36" t="n"/>
    </row>
    <row r="54">
      <c r="A54" s="36" t="n"/>
      <c r="B54" s="37">
        <f>A_Input_Details!T2</f>
        <v/>
      </c>
      <c r="C54" s="37">
        <f>A_Input_Details!T5</f>
        <v/>
      </c>
      <c r="D54" s="36" t="n"/>
      <c r="E54" s="36" t="n"/>
      <c r="F54" s="36" t="n"/>
      <c r="G54" s="36" t="n"/>
      <c r="H54" s="36" t="n"/>
      <c r="I54" s="36" t="n"/>
      <c r="J54" s="36" t="n"/>
      <c r="K54" s="36" t="n"/>
    </row>
    <row r="55">
      <c r="A55" s="36" t="n"/>
      <c r="B55" s="33">
        <f>A_Input_Details!U2</f>
        <v/>
      </c>
      <c r="C55" s="33">
        <f>A_Input_Details!U5</f>
        <v/>
      </c>
      <c r="D55" s="36" t="n"/>
      <c r="E55" s="36" t="n"/>
      <c r="F55" s="36" t="n"/>
      <c r="G55" s="36" t="n"/>
      <c r="H55" s="36" t="n"/>
      <c r="I55" s="36" t="n"/>
      <c r="J55" s="36" t="n"/>
      <c r="K55" s="36" t="n"/>
    </row>
    <row r="56">
      <c r="A56" s="34" t="inlineStr">
        <is>
          <t>CO4</t>
        </is>
      </c>
      <c r="B56" s="33">
        <f>A_Input_Details!E2</f>
        <v/>
      </c>
      <c r="C56" s="33">
        <f>A_Input_Details!E6</f>
        <v/>
      </c>
      <c r="D56" s="33">
        <f>IFERROR(A_Internal_Components!X58, 0)</f>
        <v/>
      </c>
      <c r="E56" s="35">
        <f>IF(AND(D56&gt;=0,D56&lt;40),1,IF(AND(D56&gt;=40,D56&lt;60),2,IF(AND(D56&gt;=60,D56&lt;=100),3,"0")))</f>
        <v/>
      </c>
      <c r="F56" s="33">
        <f>IFERROR(A_External_Components!O58, 0)</f>
        <v/>
      </c>
      <c r="G56" s="35">
        <f>IF(AND(F56&gt;=0,F56&lt;40),1,IF(AND(F56&gt;=40,F56&lt;60),2,IF(AND(F56&gt;=60,F56&lt;=100),3,"0")))</f>
        <v/>
      </c>
      <c r="H56" s="33">
        <f>E56*(A_Input_Details!B16/100)+G56*A_Input_Details!B15/100</f>
        <v/>
      </c>
      <c r="I56" s="35">
        <f>IF(A_Input_Details!E18&gt;0,A_Input_Details!E18,"0")</f>
        <v/>
      </c>
      <c r="J56" s="33">
        <f>IF(AND(I56&gt;=0,I56&lt;40),1,IF(AND(I56&gt;=40,I56&lt;60),2,IF(AND(I56&gt;=60,I56&lt;=100),3,"0")))</f>
        <v/>
      </c>
      <c r="K56" s="35">
        <f>(H56*(A_Input_Details!B17/100))+(J56*(A_Input_Details!B18/100))</f>
        <v/>
      </c>
    </row>
    <row r="57">
      <c r="A57" s="36" t="n"/>
      <c r="B57" s="37">
        <f>A_Input_Details!F2</f>
        <v/>
      </c>
      <c r="C57" s="37">
        <f>A_Input_Details!F6</f>
        <v/>
      </c>
      <c r="D57" s="36" t="n"/>
      <c r="E57" s="36" t="n"/>
      <c r="F57" s="36" t="n"/>
      <c r="G57" s="36" t="n"/>
      <c r="H57" s="36" t="n"/>
      <c r="I57" s="36" t="n"/>
      <c r="J57" s="36" t="n"/>
      <c r="K57" s="36" t="n"/>
    </row>
    <row r="58">
      <c r="A58" s="36" t="n"/>
      <c r="B58" s="33">
        <f>A_Input_Details!G2</f>
        <v/>
      </c>
      <c r="C58" s="33">
        <f>A_Input_Details!G6</f>
        <v/>
      </c>
      <c r="D58" s="36" t="n"/>
      <c r="E58" s="36" t="n"/>
      <c r="F58" s="36" t="n"/>
      <c r="G58" s="36" t="n"/>
      <c r="H58" s="36" t="n"/>
      <c r="I58" s="36" t="n"/>
      <c r="J58" s="36" t="n"/>
      <c r="K58" s="36" t="n"/>
    </row>
    <row r="59">
      <c r="A59" s="36" t="n"/>
      <c r="B59" s="37">
        <f>A_Input_Details!H2</f>
        <v/>
      </c>
      <c r="C59" s="37">
        <f>A_Input_Details!H6</f>
        <v/>
      </c>
      <c r="D59" s="36" t="n"/>
      <c r="E59" s="36" t="n"/>
      <c r="F59" s="36" t="n"/>
      <c r="G59" s="36" t="n"/>
      <c r="H59" s="36" t="n"/>
      <c r="I59" s="36" t="n"/>
      <c r="J59" s="36" t="n"/>
      <c r="K59" s="36" t="n"/>
    </row>
    <row r="60">
      <c r="A60" s="36" t="n"/>
      <c r="B60" s="33">
        <f>A_Input_Details!I2</f>
        <v/>
      </c>
      <c r="C60" s="33">
        <f>A_Input_Details!I6</f>
        <v/>
      </c>
      <c r="D60" s="36" t="n"/>
      <c r="E60" s="36" t="n"/>
      <c r="F60" s="36" t="n"/>
      <c r="G60" s="36" t="n"/>
      <c r="H60" s="36" t="n"/>
      <c r="I60" s="36" t="n"/>
      <c r="J60" s="36" t="n"/>
      <c r="K60" s="36" t="n"/>
    </row>
    <row r="61">
      <c r="A61" s="36" t="n"/>
      <c r="B61" s="37">
        <f>A_Input_Details!J2</f>
        <v/>
      </c>
      <c r="C61" s="37">
        <f>A_Input_Details!J6</f>
        <v/>
      </c>
      <c r="D61" s="36" t="n"/>
      <c r="E61" s="36" t="n"/>
      <c r="F61" s="36" t="n"/>
      <c r="G61" s="36" t="n"/>
      <c r="H61" s="36" t="n"/>
      <c r="I61" s="36" t="n"/>
      <c r="J61" s="36" t="n"/>
      <c r="K61" s="36" t="n"/>
    </row>
    <row r="62">
      <c r="A62" s="36" t="n"/>
      <c r="B62" s="33">
        <f>A_Input_Details!K2</f>
        <v/>
      </c>
      <c r="C62" s="33">
        <f>A_Input_Details!K6</f>
        <v/>
      </c>
      <c r="D62" s="36" t="n"/>
      <c r="E62" s="36" t="n"/>
      <c r="F62" s="36" t="n"/>
      <c r="G62" s="36" t="n"/>
      <c r="H62" s="36" t="n"/>
      <c r="I62" s="36" t="n"/>
      <c r="J62" s="36" t="n"/>
      <c r="K62" s="36" t="n"/>
    </row>
    <row r="63">
      <c r="A63" s="36" t="n"/>
      <c r="B63" s="37">
        <f>A_Input_Details!L2</f>
        <v/>
      </c>
      <c r="C63" s="37">
        <f>A_Input_Details!L6</f>
        <v/>
      </c>
      <c r="D63" s="36" t="n"/>
      <c r="E63" s="36" t="n"/>
      <c r="F63" s="36" t="n"/>
      <c r="G63" s="36" t="n"/>
      <c r="H63" s="36" t="n"/>
      <c r="I63" s="36" t="n"/>
      <c r="J63" s="36" t="n"/>
      <c r="K63" s="36" t="n"/>
    </row>
    <row r="64">
      <c r="A64" s="36" t="n"/>
      <c r="B64" s="33">
        <f>A_Input_Details!M2</f>
        <v/>
      </c>
      <c r="C64" s="33">
        <f>A_Input_Details!M6</f>
        <v/>
      </c>
      <c r="D64" s="36" t="n"/>
      <c r="E64" s="36" t="n"/>
      <c r="F64" s="36" t="n"/>
      <c r="G64" s="36" t="n"/>
      <c r="H64" s="36" t="n"/>
      <c r="I64" s="36" t="n"/>
      <c r="J64" s="36" t="n"/>
      <c r="K64" s="36" t="n"/>
    </row>
    <row r="65">
      <c r="A65" s="36" t="n"/>
      <c r="B65" s="37">
        <f>A_Input_Details!N2</f>
        <v/>
      </c>
      <c r="C65" s="37">
        <f>A_Input_Details!N6</f>
        <v/>
      </c>
      <c r="D65" s="36" t="n"/>
      <c r="E65" s="36" t="n"/>
      <c r="F65" s="36" t="n"/>
      <c r="G65" s="36" t="n"/>
      <c r="H65" s="36" t="n"/>
      <c r="I65" s="36" t="n"/>
      <c r="J65" s="36" t="n"/>
      <c r="K65" s="36" t="n"/>
    </row>
    <row r="66">
      <c r="A66" s="36" t="n"/>
      <c r="B66" s="33">
        <f>A_Input_Details!O2</f>
        <v/>
      </c>
      <c r="C66" s="33">
        <f>A_Input_Details!O6</f>
        <v/>
      </c>
      <c r="D66" s="36" t="n"/>
      <c r="E66" s="36" t="n"/>
      <c r="F66" s="36" t="n"/>
      <c r="G66" s="36" t="n"/>
      <c r="H66" s="36" t="n"/>
      <c r="I66" s="36" t="n"/>
      <c r="J66" s="36" t="n"/>
      <c r="K66" s="36" t="n"/>
    </row>
    <row r="67">
      <c r="A67" s="36" t="n"/>
      <c r="B67" s="37">
        <f>A_Input_Details!P2</f>
        <v/>
      </c>
      <c r="C67" s="37">
        <f>A_Input_Details!P6</f>
        <v/>
      </c>
      <c r="D67" s="36" t="n"/>
      <c r="E67" s="36" t="n"/>
      <c r="F67" s="36" t="n"/>
      <c r="G67" s="36" t="n"/>
      <c r="H67" s="36" t="n"/>
      <c r="I67" s="36" t="n"/>
      <c r="J67" s="36" t="n"/>
      <c r="K67" s="36" t="n"/>
    </row>
    <row r="68">
      <c r="A68" s="36" t="n"/>
      <c r="B68" s="33">
        <f>A_Input_Details!Q2</f>
        <v/>
      </c>
      <c r="C68" s="33">
        <f>A_Input_Details!Q6</f>
        <v/>
      </c>
      <c r="D68" s="36" t="n"/>
      <c r="E68" s="36" t="n"/>
      <c r="F68" s="36" t="n"/>
      <c r="G68" s="36" t="n"/>
      <c r="H68" s="36" t="n"/>
      <c r="I68" s="36" t="n"/>
      <c r="J68" s="36" t="n"/>
      <c r="K68" s="36" t="n"/>
    </row>
    <row r="69">
      <c r="A69" s="36" t="n"/>
      <c r="B69" s="37">
        <f>A_Input_Details!R2</f>
        <v/>
      </c>
      <c r="C69" s="37">
        <f>A_Input_Details!R6</f>
        <v/>
      </c>
      <c r="D69" s="36" t="n"/>
      <c r="E69" s="36" t="n"/>
      <c r="F69" s="36" t="n"/>
      <c r="G69" s="36" t="n"/>
      <c r="H69" s="36" t="n"/>
      <c r="I69" s="36" t="n"/>
      <c r="J69" s="36" t="n"/>
      <c r="K69" s="36" t="n"/>
    </row>
    <row r="70">
      <c r="A70" s="36" t="n"/>
      <c r="B70" s="33">
        <f>A_Input_Details!S2</f>
        <v/>
      </c>
      <c r="C70" s="33">
        <f>A_Input_Details!S6</f>
        <v/>
      </c>
      <c r="D70" s="36" t="n"/>
      <c r="E70" s="36" t="n"/>
      <c r="F70" s="36" t="n"/>
      <c r="G70" s="36" t="n"/>
      <c r="H70" s="36" t="n"/>
      <c r="I70" s="36" t="n"/>
      <c r="J70" s="36" t="n"/>
      <c r="K70" s="36" t="n"/>
    </row>
    <row r="71">
      <c r="A71" s="36" t="n"/>
      <c r="B71" s="37">
        <f>A_Input_Details!T2</f>
        <v/>
      </c>
      <c r="C71" s="37">
        <f>A_Input_Details!T6</f>
        <v/>
      </c>
      <c r="D71" s="36" t="n"/>
      <c r="E71" s="36" t="n"/>
      <c r="F71" s="36" t="n"/>
      <c r="G71" s="36" t="n"/>
      <c r="H71" s="36" t="n"/>
      <c r="I71" s="36" t="n"/>
      <c r="J71" s="36" t="n"/>
      <c r="K71" s="36" t="n"/>
    </row>
    <row r="72">
      <c r="A72" s="36" t="n"/>
      <c r="B72" s="33">
        <f>A_Input_Details!U2</f>
        <v/>
      </c>
      <c r="C72" s="33">
        <f>A_Input_Details!U6</f>
        <v/>
      </c>
      <c r="D72" s="36" t="n"/>
      <c r="E72" s="36" t="n"/>
      <c r="F72" s="36" t="n"/>
      <c r="G72" s="36" t="n"/>
      <c r="H72" s="36" t="n"/>
      <c r="I72" s="36" t="n"/>
      <c r="J72" s="36" t="n"/>
      <c r="K72" s="36" t="n"/>
    </row>
    <row r="73">
      <c r="A73" s="32" t="inlineStr">
        <is>
          <t>CO5</t>
        </is>
      </c>
      <c r="B73" s="33">
        <f>A_Input_Details!E2</f>
        <v/>
      </c>
      <c r="C73" s="33">
        <f>A_Input_Details!E7</f>
        <v/>
      </c>
      <c r="D73" s="33">
        <f>IFERROR(A_Internal_Components!Y58, 0)</f>
        <v/>
      </c>
      <c r="E73" s="35">
        <f>IF(AND(D73&gt;=0,D73&lt;40),1,IF(AND(D73&gt;=40,D73&lt;60),2,IF(AND(D73&gt;=60,D73&lt;=100),3,"0")))</f>
        <v/>
      </c>
      <c r="F73" s="33">
        <f>IFERROR(A_External_Components!P58, 0)</f>
        <v/>
      </c>
      <c r="G73" s="35">
        <f>IF(AND(F73&gt;=0,F73&lt;40),1,IF(AND(F73&gt;=40,F73&lt;60),2,IF(AND(F73&gt;=60,F73&lt;=100),3,"0")))</f>
        <v/>
      </c>
      <c r="H73" s="33">
        <f>E73*(A_Input_Details!B16/100)+G73*A_Input_Details!B15/100</f>
        <v/>
      </c>
      <c r="I73" s="35">
        <f>IF(A_Input_Details!E19&gt;0,A_Input_Details!E19,"0")</f>
        <v/>
      </c>
      <c r="J73" s="33">
        <f>IF(AND(I73&gt;=0,I73&lt;40),1,IF(AND(I73&gt;=40,I73&lt;60),2,IF(AND(I73&gt;=60,I73&lt;=100),3,"0")))</f>
        <v/>
      </c>
      <c r="K73" s="35">
        <f>(H73*(A_Input_Details!B17/100))+(J73*(A_Input_Details!B18/100))</f>
        <v/>
      </c>
    </row>
    <row r="74">
      <c r="A74" s="36" t="n"/>
      <c r="B74" s="37">
        <f>A_Input_Details!F2</f>
        <v/>
      </c>
      <c r="C74" s="37">
        <f>A_Input_Details!F7</f>
        <v/>
      </c>
      <c r="D74" s="36" t="n"/>
      <c r="E74" s="36" t="n"/>
      <c r="F74" s="36" t="n"/>
      <c r="G74" s="36" t="n"/>
      <c r="H74" s="36" t="n"/>
      <c r="I74" s="36" t="n"/>
      <c r="J74" s="36" t="n"/>
      <c r="K74" s="36" t="n"/>
    </row>
    <row r="75">
      <c r="A75" s="36" t="n"/>
      <c r="B75" s="33">
        <f>A_Input_Details!G2</f>
        <v/>
      </c>
      <c r="C75" s="33">
        <f>A_Input_Details!G7</f>
        <v/>
      </c>
      <c r="D75" s="36" t="n"/>
      <c r="E75" s="36" t="n"/>
      <c r="F75" s="36" t="n"/>
      <c r="G75" s="36" t="n"/>
      <c r="H75" s="36" t="n"/>
      <c r="I75" s="36" t="n"/>
      <c r="J75" s="36" t="n"/>
      <c r="K75" s="36" t="n"/>
    </row>
    <row r="76">
      <c r="A76" s="36" t="n"/>
      <c r="B76" s="37">
        <f>A_Input_Details!H2</f>
        <v/>
      </c>
      <c r="C76" s="37">
        <f>A_Input_Details!H7</f>
        <v/>
      </c>
      <c r="D76" s="36" t="n"/>
      <c r="E76" s="36" t="n"/>
      <c r="F76" s="36" t="n"/>
      <c r="G76" s="36" t="n"/>
      <c r="H76" s="36" t="n"/>
      <c r="I76" s="36" t="n"/>
      <c r="J76" s="36" t="n"/>
      <c r="K76" s="36" t="n"/>
    </row>
    <row r="77">
      <c r="A77" s="36" t="n"/>
      <c r="B77" s="33">
        <f>A_Input_Details!I2</f>
        <v/>
      </c>
      <c r="C77" s="33">
        <f>A_Input_Details!I7</f>
        <v/>
      </c>
      <c r="D77" s="36" t="n"/>
      <c r="E77" s="36" t="n"/>
      <c r="F77" s="36" t="n"/>
      <c r="G77" s="36" t="n"/>
      <c r="H77" s="36" t="n"/>
      <c r="I77" s="36" t="n"/>
      <c r="J77" s="36" t="n"/>
      <c r="K77" s="36" t="n"/>
    </row>
    <row r="78">
      <c r="A78" s="36" t="n"/>
      <c r="B78" s="37">
        <f>A_Input_Details!J2</f>
        <v/>
      </c>
      <c r="C78" s="37">
        <f>A_Input_Details!J7</f>
        <v/>
      </c>
      <c r="D78" s="36" t="n"/>
      <c r="E78" s="36" t="n"/>
      <c r="F78" s="36" t="n"/>
      <c r="G78" s="36" t="n"/>
      <c r="H78" s="36" t="n"/>
      <c r="I78" s="36" t="n"/>
      <c r="J78" s="36" t="n"/>
      <c r="K78" s="36" t="n"/>
    </row>
    <row r="79">
      <c r="A79" s="36" t="n"/>
      <c r="B79" s="33">
        <f>A_Input_Details!K2</f>
        <v/>
      </c>
      <c r="C79" s="33">
        <f>A_Input_Details!K7</f>
        <v/>
      </c>
      <c r="D79" s="36" t="n"/>
      <c r="E79" s="36" t="n"/>
      <c r="F79" s="36" t="n"/>
      <c r="G79" s="36" t="n"/>
      <c r="H79" s="36" t="n"/>
      <c r="I79" s="36" t="n"/>
      <c r="J79" s="36" t="n"/>
      <c r="K79" s="36" t="n"/>
    </row>
    <row r="80">
      <c r="A80" s="36" t="n"/>
      <c r="B80" s="37">
        <f>A_Input_Details!L2</f>
        <v/>
      </c>
      <c r="C80" s="37">
        <f>A_Input_Details!L7</f>
        <v/>
      </c>
      <c r="D80" s="36" t="n"/>
      <c r="E80" s="36" t="n"/>
      <c r="F80" s="36" t="n"/>
      <c r="G80" s="36" t="n"/>
      <c r="H80" s="36" t="n"/>
      <c r="I80" s="36" t="n"/>
      <c r="J80" s="36" t="n"/>
      <c r="K80" s="36" t="n"/>
    </row>
    <row r="81">
      <c r="A81" s="36" t="n"/>
      <c r="B81" s="33">
        <f>A_Input_Details!M2</f>
        <v/>
      </c>
      <c r="C81" s="33">
        <f>A_Input_Details!M7</f>
        <v/>
      </c>
      <c r="D81" s="36" t="n"/>
      <c r="E81" s="36" t="n"/>
      <c r="F81" s="36" t="n"/>
      <c r="G81" s="36" t="n"/>
      <c r="H81" s="36" t="n"/>
      <c r="I81" s="36" t="n"/>
      <c r="J81" s="36" t="n"/>
      <c r="K81" s="36" t="n"/>
    </row>
    <row r="82">
      <c r="A82" s="36" t="n"/>
      <c r="B82" s="37">
        <f>A_Input_Details!N2</f>
        <v/>
      </c>
      <c r="C82" s="37">
        <f>A_Input_Details!N7</f>
        <v/>
      </c>
      <c r="D82" s="36" t="n"/>
      <c r="E82" s="36" t="n"/>
      <c r="F82" s="36" t="n"/>
      <c r="G82" s="36" t="n"/>
      <c r="H82" s="36" t="n"/>
      <c r="I82" s="36" t="n"/>
      <c r="J82" s="36" t="n"/>
      <c r="K82" s="36" t="n"/>
    </row>
    <row r="83">
      <c r="A83" s="36" t="n"/>
      <c r="B83" s="33">
        <f>A_Input_Details!O2</f>
        <v/>
      </c>
      <c r="C83" s="33">
        <f>A_Input_Details!O7</f>
        <v/>
      </c>
      <c r="D83" s="36" t="n"/>
      <c r="E83" s="36" t="n"/>
      <c r="F83" s="36" t="n"/>
      <c r="G83" s="36" t="n"/>
      <c r="H83" s="36" t="n"/>
      <c r="I83" s="36" t="n"/>
      <c r="J83" s="36" t="n"/>
      <c r="K83" s="36" t="n"/>
    </row>
    <row r="84">
      <c r="A84" s="36" t="n"/>
      <c r="B84" s="37">
        <f>A_Input_Details!P2</f>
        <v/>
      </c>
      <c r="C84" s="37">
        <f>A_Input_Details!P7</f>
        <v/>
      </c>
      <c r="D84" s="36" t="n"/>
      <c r="E84" s="36" t="n"/>
      <c r="F84" s="36" t="n"/>
      <c r="G84" s="36" t="n"/>
      <c r="H84" s="36" t="n"/>
      <c r="I84" s="36" t="n"/>
      <c r="J84" s="36" t="n"/>
      <c r="K84" s="36" t="n"/>
    </row>
    <row r="85">
      <c r="A85" s="36" t="n"/>
      <c r="B85" s="33">
        <f>A_Input_Details!Q2</f>
        <v/>
      </c>
      <c r="C85" s="33">
        <f>A_Input_Details!Q7</f>
        <v/>
      </c>
      <c r="D85" s="36" t="n"/>
      <c r="E85" s="36" t="n"/>
      <c r="F85" s="36" t="n"/>
      <c r="G85" s="36" t="n"/>
      <c r="H85" s="36" t="n"/>
      <c r="I85" s="36" t="n"/>
      <c r="J85" s="36" t="n"/>
      <c r="K85" s="36" t="n"/>
    </row>
    <row r="86">
      <c r="A86" s="36" t="n"/>
      <c r="B86" s="37">
        <f>A_Input_Details!R2</f>
        <v/>
      </c>
      <c r="C86" s="37">
        <f>A_Input_Details!R7</f>
        <v/>
      </c>
      <c r="D86" s="36" t="n"/>
      <c r="E86" s="36" t="n"/>
      <c r="F86" s="36" t="n"/>
      <c r="G86" s="36" t="n"/>
      <c r="H86" s="36" t="n"/>
      <c r="I86" s="36" t="n"/>
      <c r="J86" s="36" t="n"/>
      <c r="K86" s="36" t="n"/>
    </row>
    <row r="87">
      <c r="A87" s="36" t="n"/>
      <c r="B87" s="33">
        <f>A_Input_Details!S2</f>
        <v/>
      </c>
      <c r="C87" s="33">
        <f>A_Input_Details!S7</f>
        <v/>
      </c>
      <c r="D87" s="36" t="n"/>
      <c r="E87" s="36" t="n"/>
      <c r="F87" s="36" t="n"/>
      <c r="G87" s="36" t="n"/>
      <c r="H87" s="36" t="n"/>
      <c r="I87" s="36" t="n"/>
      <c r="J87" s="36" t="n"/>
      <c r="K87" s="36" t="n"/>
    </row>
    <row r="88">
      <c r="A88" s="36" t="n"/>
      <c r="B88" s="37">
        <f>A_Input_Details!T2</f>
        <v/>
      </c>
      <c r="C88" s="37">
        <f>A_Input_Details!T7</f>
        <v/>
      </c>
      <c r="D88" s="36" t="n"/>
      <c r="E88" s="36" t="n"/>
      <c r="F88" s="36" t="n"/>
      <c r="G88" s="36" t="n"/>
      <c r="H88" s="36" t="n"/>
      <c r="I88" s="36" t="n"/>
      <c r="J88" s="36" t="n"/>
      <c r="K88" s="36" t="n"/>
    </row>
    <row r="89">
      <c r="A89" s="36" t="n"/>
      <c r="B89" s="33">
        <f>A_Input_Details!U2</f>
        <v/>
      </c>
      <c r="C89" s="33">
        <f>A_Input_Details!U7</f>
        <v/>
      </c>
      <c r="D89" s="36" t="n"/>
      <c r="E89" s="36" t="n"/>
      <c r="F89" s="36" t="n"/>
      <c r="G89" s="36" t="n"/>
      <c r="H89" s="36" t="n"/>
      <c r="I89" s="36" t="n"/>
      <c r="J89" s="36" t="n"/>
      <c r="K89" s="36" t="n"/>
    </row>
    <row r="90">
      <c r="A90" s="34" t="inlineStr">
        <is>
          <t>CO6</t>
        </is>
      </c>
      <c r="B90" s="33">
        <f>A_Input_Details!E2</f>
        <v/>
      </c>
      <c r="C90" s="33">
        <f>A_Input_Details!E8</f>
        <v/>
      </c>
      <c r="D90" s="33">
        <f>IFERROR(A_Internal_Components!Z58, 0)</f>
        <v/>
      </c>
      <c r="E90" s="35">
        <f>IF(AND(D90&gt;=0,D90&lt;40),1,IF(AND(D90&gt;=40,D90&lt;60),2,IF(AND(D90&gt;=60,D90&lt;=100),3,"0")))</f>
        <v/>
      </c>
      <c r="F90" s="33">
        <f>IFERROR(A_External_Components!Q58, 0)</f>
        <v/>
      </c>
      <c r="G90" s="35">
        <f>IF(AND(F90&gt;=0,F90&lt;40),1,IF(AND(F90&gt;=40,F90&lt;60),2,IF(AND(F90&gt;=60,F90&lt;=100),3,"0")))</f>
        <v/>
      </c>
      <c r="H90" s="33">
        <f>E90*(A_Input_Details!B16/100)+G90*A_Input_Details!B15/100</f>
        <v/>
      </c>
      <c r="I90" s="35">
        <f>IF(A_Input_Details!E20&gt;0,A_Input_Details!E20,"0")</f>
        <v/>
      </c>
      <c r="J90" s="33">
        <f>IF(AND(I90&gt;=0,I90&lt;40),1,IF(AND(I90&gt;=40,I90&lt;60),2,IF(AND(I90&gt;=60,I90&lt;=100),3,"0")))</f>
        <v/>
      </c>
      <c r="K90" s="35">
        <f>(H90*(A_Input_Details!B17/100))+(J90*(A_Input_Details!B18/100))</f>
        <v/>
      </c>
    </row>
    <row r="91">
      <c r="A91" s="36" t="n"/>
      <c r="B91" s="37">
        <f>A_Input_Details!F2</f>
        <v/>
      </c>
      <c r="C91" s="37">
        <f>A_Input_Details!F8</f>
        <v/>
      </c>
      <c r="D91" s="36" t="n"/>
      <c r="E91" s="36" t="n"/>
      <c r="F91" s="36" t="n"/>
      <c r="G91" s="36" t="n"/>
      <c r="H91" s="36" t="n"/>
      <c r="I91" s="36" t="n"/>
      <c r="J91" s="36" t="n"/>
      <c r="K91" s="36" t="n"/>
    </row>
    <row r="92">
      <c r="A92" s="36" t="n"/>
      <c r="B92" s="33">
        <f>A_Input_Details!G2</f>
        <v/>
      </c>
      <c r="C92" s="33">
        <f>A_Input_Details!G8</f>
        <v/>
      </c>
      <c r="D92" s="36" t="n"/>
      <c r="E92" s="36" t="n"/>
      <c r="F92" s="36" t="n"/>
      <c r="G92" s="36" t="n"/>
      <c r="H92" s="36" t="n"/>
      <c r="I92" s="36" t="n"/>
      <c r="J92" s="36" t="n"/>
      <c r="K92" s="36" t="n"/>
    </row>
    <row r="93">
      <c r="A93" s="36" t="n"/>
      <c r="B93" s="37">
        <f>A_Input_Details!H2</f>
        <v/>
      </c>
      <c r="C93" s="37">
        <f>A_Input_Details!H8</f>
        <v/>
      </c>
      <c r="D93" s="36" t="n"/>
      <c r="E93" s="36" t="n"/>
      <c r="F93" s="36" t="n"/>
      <c r="G93" s="36" t="n"/>
      <c r="H93" s="36" t="n"/>
      <c r="I93" s="36" t="n"/>
      <c r="J93" s="36" t="n"/>
      <c r="K93" s="36" t="n"/>
    </row>
    <row r="94">
      <c r="A94" s="36" t="n"/>
      <c r="B94" s="33">
        <f>A_Input_Details!I2</f>
        <v/>
      </c>
      <c r="C94" s="33">
        <f>A_Input_Details!I8</f>
        <v/>
      </c>
      <c r="D94" s="36" t="n"/>
      <c r="E94" s="36" t="n"/>
      <c r="F94" s="36" t="n"/>
      <c r="G94" s="36" t="n"/>
      <c r="H94" s="36" t="n"/>
      <c r="I94" s="36" t="n"/>
      <c r="J94" s="36" t="n"/>
      <c r="K94" s="36" t="n"/>
    </row>
    <row r="95">
      <c r="A95" s="36" t="n"/>
      <c r="B95" s="37">
        <f>A_Input_Details!J2</f>
        <v/>
      </c>
      <c r="C95" s="37">
        <f>A_Input_Details!J8</f>
        <v/>
      </c>
      <c r="D95" s="36" t="n"/>
      <c r="E95" s="36" t="n"/>
      <c r="F95" s="36" t="n"/>
      <c r="G95" s="36" t="n"/>
      <c r="H95" s="36" t="n"/>
      <c r="I95" s="36" t="n"/>
      <c r="J95" s="36" t="n"/>
      <c r="K95" s="36" t="n"/>
    </row>
    <row r="96">
      <c r="A96" s="36" t="n"/>
      <c r="B96" s="33">
        <f>A_Input_Details!K2</f>
        <v/>
      </c>
      <c r="C96" s="33">
        <f>A_Input_Details!K8</f>
        <v/>
      </c>
      <c r="D96" s="36" t="n"/>
      <c r="E96" s="36" t="n"/>
      <c r="F96" s="36" t="n"/>
      <c r="G96" s="36" t="n"/>
      <c r="H96" s="36" t="n"/>
      <c r="I96" s="36" t="n"/>
      <c r="J96" s="36" t="n"/>
      <c r="K96" s="36" t="n"/>
    </row>
    <row r="97">
      <c r="A97" s="36" t="n"/>
      <c r="B97" s="37">
        <f>A_Input_Details!L2</f>
        <v/>
      </c>
      <c r="C97" s="37">
        <f>A_Input_Details!L8</f>
        <v/>
      </c>
      <c r="D97" s="36" t="n"/>
      <c r="E97" s="36" t="n"/>
      <c r="F97" s="36" t="n"/>
      <c r="G97" s="36" t="n"/>
      <c r="H97" s="36" t="n"/>
      <c r="I97" s="36" t="n"/>
      <c r="J97" s="36" t="n"/>
      <c r="K97" s="36" t="n"/>
    </row>
    <row r="98">
      <c r="A98" s="36" t="n"/>
      <c r="B98" s="33">
        <f>A_Input_Details!M2</f>
        <v/>
      </c>
      <c r="C98" s="33">
        <f>A_Input_Details!M8</f>
        <v/>
      </c>
      <c r="D98" s="36" t="n"/>
      <c r="E98" s="36" t="n"/>
      <c r="F98" s="36" t="n"/>
      <c r="G98" s="36" t="n"/>
      <c r="H98" s="36" t="n"/>
      <c r="I98" s="36" t="n"/>
      <c r="J98" s="36" t="n"/>
      <c r="K98" s="36" t="n"/>
    </row>
    <row r="99">
      <c r="A99" s="36" t="n"/>
      <c r="B99" s="37">
        <f>A_Input_Details!N2</f>
        <v/>
      </c>
      <c r="C99" s="37">
        <f>A_Input_Details!N8</f>
        <v/>
      </c>
      <c r="D99" s="36" t="n"/>
      <c r="E99" s="36" t="n"/>
      <c r="F99" s="36" t="n"/>
      <c r="G99" s="36" t="n"/>
      <c r="H99" s="36" t="n"/>
      <c r="I99" s="36" t="n"/>
      <c r="J99" s="36" t="n"/>
      <c r="K99" s="36" t="n"/>
    </row>
    <row r="100">
      <c r="A100" s="36" t="n"/>
      <c r="B100" s="33">
        <f>A_Input_Details!O2</f>
        <v/>
      </c>
      <c r="C100" s="33">
        <f>A_Input_Details!O8</f>
        <v/>
      </c>
      <c r="D100" s="36" t="n"/>
      <c r="E100" s="36" t="n"/>
      <c r="F100" s="36" t="n"/>
      <c r="G100" s="36" t="n"/>
      <c r="H100" s="36" t="n"/>
      <c r="I100" s="36" t="n"/>
      <c r="J100" s="36" t="n"/>
      <c r="K100" s="36" t="n"/>
    </row>
    <row r="101">
      <c r="A101" s="36" t="n"/>
      <c r="B101" s="37">
        <f>A_Input_Details!P2</f>
        <v/>
      </c>
      <c r="C101" s="37">
        <f>A_Input_Details!P8</f>
        <v/>
      </c>
      <c r="D101" s="36" t="n"/>
      <c r="E101" s="36" t="n"/>
      <c r="F101" s="36" t="n"/>
      <c r="G101" s="36" t="n"/>
      <c r="H101" s="36" t="n"/>
      <c r="I101" s="36" t="n"/>
      <c r="J101" s="36" t="n"/>
      <c r="K101" s="36" t="n"/>
    </row>
    <row r="102">
      <c r="A102" s="36" t="n"/>
      <c r="B102" s="33">
        <f>A_Input_Details!Q2</f>
        <v/>
      </c>
      <c r="C102" s="33">
        <f>A_Input_Details!Q8</f>
        <v/>
      </c>
      <c r="D102" s="36" t="n"/>
      <c r="E102" s="36" t="n"/>
      <c r="F102" s="36" t="n"/>
      <c r="G102" s="36" t="n"/>
      <c r="H102" s="36" t="n"/>
      <c r="I102" s="36" t="n"/>
      <c r="J102" s="36" t="n"/>
      <c r="K102" s="36" t="n"/>
    </row>
    <row r="103">
      <c r="A103" s="36" t="n"/>
      <c r="B103" s="37">
        <f>A_Input_Details!R2</f>
        <v/>
      </c>
      <c r="C103" s="37">
        <f>A_Input_Details!R8</f>
        <v/>
      </c>
      <c r="D103" s="36" t="n"/>
      <c r="E103" s="36" t="n"/>
      <c r="F103" s="36" t="n"/>
      <c r="G103" s="36" t="n"/>
      <c r="H103" s="36" t="n"/>
      <c r="I103" s="36" t="n"/>
      <c r="J103" s="36" t="n"/>
      <c r="K103" s="36" t="n"/>
    </row>
    <row r="104">
      <c r="A104" s="36" t="n"/>
      <c r="B104" s="33">
        <f>A_Input_Details!S2</f>
        <v/>
      </c>
      <c r="C104" s="33">
        <f>A_Input_Details!S8</f>
        <v/>
      </c>
      <c r="D104" s="36" t="n"/>
      <c r="E104" s="36" t="n"/>
      <c r="F104" s="36" t="n"/>
      <c r="G104" s="36" t="n"/>
      <c r="H104" s="36" t="n"/>
      <c r="I104" s="36" t="n"/>
      <c r="J104" s="36" t="n"/>
      <c r="K104" s="36" t="n"/>
    </row>
    <row r="105">
      <c r="A105" s="36" t="n"/>
      <c r="B105" s="37">
        <f>A_Input_Details!T2</f>
        <v/>
      </c>
      <c r="C105" s="37">
        <f>A_Input_Details!T8</f>
        <v/>
      </c>
      <c r="D105" s="36" t="n"/>
      <c r="E105" s="36" t="n"/>
      <c r="F105" s="36" t="n"/>
      <c r="G105" s="36" t="n"/>
      <c r="H105" s="36" t="n"/>
      <c r="I105" s="36" t="n"/>
      <c r="J105" s="36" t="n"/>
      <c r="K105" s="36" t="n"/>
    </row>
    <row r="106">
      <c r="A106" s="36" t="n"/>
      <c r="B106" s="33">
        <f>A_Input_Details!U2</f>
        <v/>
      </c>
      <c r="C106" s="33">
        <f>A_Input_Details!U8</f>
        <v/>
      </c>
      <c r="D106" s="36" t="n"/>
      <c r="E106" s="36" t="n"/>
      <c r="F106" s="36" t="n"/>
      <c r="G106" s="36" t="n"/>
      <c r="H106" s="36" t="n"/>
      <c r="I106" s="36" t="n"/>
      <c r="J106" s="36" t="n"/>
      <c r="K106" s="36" t="n"/>
    </row>
    <row r="107">
      <c r="A107" s="32" t="inlineStr">
        <is>
          <t>CO7</t>
        </is>
      </c>
      <c r="B107" s="33">
        <f>A_Input_Details!E2</f>
        <v/>
      </c>
      <c r="C107" s="33">
        <f>A_Input_Details!E9</f>
        <v/>
      </c>
      <c r="D107" s="33">
        <f>IFERROR(A_Internal_Components!AA58, 0)</f>
        <v/>
      </c>
      <c r="E107" s="35">
        <f>IF(AND(D107&gt;=0,D107&lt;40),1,IF(AND(D107&gt;=40,D107&lt;60),2,IF(AND(D107&gt;=60,D107&lt;=100),3,"0")))</f>
        <v/>
      </c>
      <c r="F107" s="33">
        <f>IFERROR(A_External_Components!R58, 0)</f>
        <v/>
      </c>
      <c r="G107" s="35">
        <f>IF(AND(F107&gt;=0,F107&lt;40),1,IF(AND(F107&gt;=40,F107&lt;60),2,IF(AND(F107&gt;=60,F107&lt;=100),3,"0")))</f>
        <v/>
      </c>
      <c r="H107" s="33">
        <f>E107*(A_Input_Details!B16/100)+G107*A_Input_Details!B15/100</f>
        <v/>
      </c>
      <c r="I107" s="35">
        <f>IF(A_Input_Details!E21&gt;0,A_Input_Details!E21,"0")</f>
        <v/>
      </c>
      <c r="J107" s="33">
        <f>IF(AND(I107&gt;=0,I107&lt;40),1,IF(AND(I107&gt;=40,I107&lt;60),2,IF(AND(I107&gt;=60,I107&lt;=100),3,"0")))</f>
        <v/>
      </c>
      <c r="K107" s="35">
        <f>(H107*(A_Input_Details!B17/100))+(J107*(A_Input_Details!B18/100))</f>
        <v/>
      </c>
    </row>
    <row r="108">
      <c r="A108" s="36" t="n"/>
      <c r="B108" s="37">
        <f>A_Input_Details!F2</f>
        <v/>
      </c>
      <c r="C108" s="37">
        <f>A_Input_Details!F9</f>
        <v/>
      </c>
      <c r="D108" s="36" t="n"/>
      <c r="E108" s="36" t="n"/>
      <c r="F108" s="36" t="n"/>
      <c r="G108" s="36" t="n"/>
      <c r="H108" s="36" t="n"/>
      <c r="I108" s="36" t="n"/>
      <c r="J108" s="36" t="n"/>
      <c r="K108" s="36" t="n"/>
    </row>
    <row r="109">
      <c r="A109" s="36" t="n"/>
      <c r="B109" s="33">
        <f>A_Input_Details!G2</f>
        <v/>
      </c>
      <c r="C109" s="33">
        <f>A_Input_Details!G9</f>
        <v/>
      </c>
      <c r="D109" s="36" t="n"/>
      <c r="E109" s="36" t="n"/>
      <c r="F109" s="36" t="n"/>
      <c r="G109" s="36" t="n"/>
      <c r="H109" s="36" t="n"/>
      <c r="I109" s="36" t="n"/>
      <c r="J109" s="36" t="n"/>
      <c r="K109" s="36" t="n"/>
    </row>
    <row r="110">
      <c r="A110" s="36" t="n"/>
      <c r="B110" s="37">
        <f>A_Input_Details!H2</f>
        <v/>
      </c>
      <c r="C110" s="37">
        <f>A_Input_Details!H9</f>
        <v/>
      </c>
      <c r="D110" s="36" t="n"/>
      <c r="E110" s="36" t="n"/>
      <c r="F110" s="36" t="n"/>
      <c r="G110" s="36" t="n"/>
      <c r="H110" s="36" t="n"/>
      <c r="I110" s="36" t="n"/>
      <c r="J110" s="36" t="n"/>
      <c r="K110" s="36" t="n"/>
    </row>
    <row r="111">
      <c r="A111" s="36" t="n"/>
      <c r="B111" s="33">
        <f>A_Input_Details!I2</f>
        <v/>
      </c>
      <c r="C111" s="33">
        <f>A_Input_Details!I9</f>
        <v/>
      </c>
      <c r="D111" s="36" t="n"/>
      <c r="E111" s="36" t="n"/>
      <c r="F111" s="36" t="n"/>
      <c r="G111" s="36" t="n"/>
      <c r="H111" s="36" t="n"/>
      <c r="I111" s="36" t="n"/>
      <c r="J111" s="36" t="n"/>
      <c r="K111" s="36" t="n"/>
    </row>
    <row r="112">
      <c r="A112" s="36" t="n"/>
      <c r="B112" s="37">
        <f>A_Input_Details!J2</f>
        <v/>
      </c>
      <c r="C112" s="37">
        <f>A_Input_Details!J9</f>
        <v/>
      </c>
      <c r="D112" s="36" t="n"/>
      <c r="E112" s="36" t="n"/>
      <c r="F112" s="36" t="n"/>
      <c r="G112" s="36" t="n"/>
      <c r="H112" s="36" t="n"/>
      <c r="I112" s="36" t="n"/>
      <c r="J112" s="36" t="n"/>
      <c r="K112" s="36" t="n"/>
    </row>
    <row r="113">
      <c r="A113" s="36" t="n"/>
      <c r="B113" s="33">
        <f>A_Input_Details!K2</f>
        <v/>
      </c>
      <c r="C113" s="33">
        <f>A_Input_Details!K9</f>
        <v/>
      </c>
      <c r="D113" s="36" t="n"/>
      <c r="E113" s="36" t="n"/>
      <c r="F113" s="36" t="n"/>
      <c r="G113" s="36" t="n"/>
      <c r="H113" s="36" t="n"/>
      <c r="I113" s="36" t="n"/>
      <c r="J113" s="36" t="n"/>
      <c r="K113" s="36" t="n"/>
    </row>
    <row r="114">
      <c r="A114" s="36" t="n"/>
      <c r="B114" s="37">
        <f>A_Input_Details!L2</f>
        <v/>
      </c>
      <c r="C114" s="37">
        <f>A_Input_Details!L9</f>
        <v/>
      </c>
      <c r="D114" s="36" t="n"/>
      <c r="E114" s="36" t="n"/>
      <c r="F114" s="36" t="n"/>
      <c r="G114" s="36" t="n"/>
      <c r="H114" s="36" t="n"/>
      <c r="I114" s="36" t="n"/>
      <c r="J114" s="36" t="n"/>
      <c r="K114" s="36" t="n"/>
    </row>
    <row r="115">
      <c r="A115" s="36" t="n"/>
      <c r="B115" s="33">
        <f>A_Input_Details!M2</f>
        <v/>
      </c>
      <c r="C115" s="33">
        <f>A_Input_Details!M9</f>
        <v/>
      </c>
      <c r="D115" s="36" t="n"/>
      <c r="E115" s="36" t="n"/>
      <c r="F115" s="36" t="n"/>
      <c r="G115" s="36" t="n"/>
      <c r="H115" s="36" t="n"/>
      <c r="I115" s="36" t="n"/>
      <c r="J115" s="36" t="n"/>
      <c r="K115" s="36" t="n"/>
    </row>
    <row r="116">
      <c r="A116" s="36" t="n"/>
      <c r="B116" s="37">
        <f>A_Input_Details!N2</f>
        <v/>
      </c>
      <c r="C116" s="37">
        <f>A_Input_Details!N9</f>
        <v/>
      </c>
      <c r="D116" s="36" t="n"/>
      <c r="E116" s="36" t="n"/>
      <c r="F116" s="36" t="n"/>
      <c r="G116" s="36" t="n"/>
      <c r="H116" s="36" t="n"/>
      <c r="I116" s="36" t="n"/>
      <c r="J116" s="36" t="n"/>
      <c r="K116" s="36" t="n"/>
    </row>
    <row r="117">
      <c r="A117" s="36" t="n"/>
      <c r="B117" s="33">
        <f>A_Input_Details!O2</f>
        <v/>
      </c>
      <c r="C117" s="33">
        <f>A_Input_Details!O9</f>
        <v/>
      </c>
      <c r="D117" s="36" t="n"/>
      <c r="E117" s="36" t="n"/>
      <c r="F117" s="36" t="n"/>
      <c r="G117" s="36" t="n"/>
      <c r="H117" s="36" t="n"/>
      <c r="I117" s="36" t="n"/>
      <c r="J117" s="36" t="n"/>
      <c r="K117" s="36" t="n"/>
    </row>
    <row r="118">
      <c r="A118" s="36" t="n"/>
      <c r="B118" s="37">
        <f>A_Input_Details!P2</f>
        <v/>
      </c>
      <c r="C118" s="37">
        <f>A_Input_Details!P9</f>
        <v/>
      </c>
      <c r="D118" s="36" t="n"/>
      <c r="E118" s="36" t="n"/>
      <c r="F118" s="36" t="n"/>
      <c r="G118" s="36" t="n"/>
      <c r="H118" s="36" t="n"/>
      <c r="I118" s="36" t="n"/>
      <c r="J118" s="36" t="n"/>
      <c r="K118" s="36" t="n"/>
    </row>
    <row r="119">
      <c r="A119" s="36" t="n"/>
      <c r="B119" s="33">
        <f>A_Input_Details!Q2</f>
        <v/>
      </c>
      <c r="C119" s="33">
        <f>A_Input_Details!Q9</f>
        <v/>
      </c>
      <c r="D119" s="36" t="n"/>
      <c r="E119" s="36" t="n"/>
      <c r="F119" s="36" t="n"/>
      <c r="G119" s="36" t="n"/>
      <c r="H119" s="36" t="n"/>
      <c r="I119" s="36" t="n"/>
      <c r="J119" s="36" t="n"/>
      <c r="K119" s="36" t="n"/>
    </row>
    <row r="120">
      <c r="A120" s="36" t="n"/>
      <c r="B120" s="37">
        <f>A_Input_Details!R2</f>
        <v/>
      </c>
      <c r="C120" s="37">
        <f>A_Input_Details!R9</f>
        <v/>
      </c>
      <c r="D120" s="36" t="n"/>
      <c r="E120" s="36" t="n"/>
      <c r="F120" s="36" t="n"/>
      <c r="G120" s="36" t="n"/>
      <c r="H120" s="36" t="n"/>
      <c r="I120" s="36" t="n"/>
      <c r="J120" s="36" t="n"/>
      <c r="K120" s="36" t="n"/>
    </row>
    <row r="121">
      <c r="A121" s="36" t="n"/>
      <c r="B121" s="33">
        <f>A_Input_Details!S2</f>
        <v/>
      </c>
      <c r="C121" s="33">
        <f>A_Input_Details!S9</f>
        <v/>
      </c>
      <c r="D121" s="36" t="n"/>
      <c r="E121" s="36" t="n"/>
      <c r="F121" s="36" t="n"/>
      <c r="G121" s="36" t="n"/>
      <c r="H121" s="36" t="n"/>
      <c r="I121" s="36" t="n"/>
      <c r="J121" s="36" t="n"/>
      <c r="K121" s="36" t="n"/>
    </row>
    <row r="122">
      <c r="A122" s="36" t="n"/>
      <c r="B122" s="37">
        <f>A_Input_Details!T2</f>
        <v/>
      </c>
      <c r="C122" s="37">
        <f>A_Input_Details!T9</f>
        <v/>
      </c>
      <c r="D122" s="36" t="n"/>
      <c r="E122" s="36" t="n"/>
      <c r="F122" s="36" t="n"/>
      <c r="G122" s="36" t="n"/>
      <c r="H122" s="36" t="n"/>
      <c r="I122" s="36" t="n"/>
      <c r="J122" s="36" t="n"/>
      <c r="K122" s="36" t="n"/>
    </row>
    <row r="123">
      <c r="A123" s="36" t="n"/>
      <c r="B123" s="33">
        <f>A_Input_Details!U2</f>
        <v/>
      </c>
      <c r="C123" s="33">
        <f>A_Input_Details!U9</f>
        <v/>
      </c>
      <c r="D123" s="36" t="n"/>
      <c r="E123" s="36" t="n"/>
      <c r="F123" s="36" t="n"/>
      <c r="G123" s="36" t="n"/>
      <c r="H123" s="36" t="n"/>
      <c r="I123" s="36" t="n"/>
      <c r="J123" s="36" t="n"/>
      <c r="K123" s="36" t="n"/>
    </row>
    <row r="124">
      <c r="A124" s="34" t="inlineStr">
        <is>
          <t>CO8</t>
        </is>
      </c>
      <c r="B124" s="33">
        <f>A_Input_Details!E2</f>
        <v/>
      </c>
      <c r="C124" s="33">
        <f>A_Input_Details!E10</f>
        <v/>
      </c>
      <c r="D124" s="33">
        <f>IFERROR(A_Internal_Components!AB58, 0)</f>
        <v/>
      </c>
      <c r="E124" s="35">
        <f>IF(AND(D124&gt;=0,D124&lt;40),1,IF(AND(D124&gt;=40,D124&lt;60),2,IF(AND(D124&gt;=60,D124&lt;=100),3,"0")))</f>
        <v/>
      </c>
      <c r="F124" s="33">
        <f>IFERROR(A_External_Components!S58, 0)</f>
        <v/>
      </c>
      <c r="G124" s="35">
        <f>IF(AND(F124&gt;=0,F124&lt;40),1,IF(AND(F124&gt;=40,F124&lt;60),2,IF(AND(F124&gt;=60,F124&lt;=100),3,"0")))</f>
        <v/>
      </c>
      <c r="H124" s="33">
        <f>E124*(A_Input_Details!B16/100)+G124*A_Input_Details!B15/100</f>
        <v/>
      </c>
      <c r="I124" s="35">
        <f>IF(A_Input_Details!E22&gt;0,A_Input_Details!E22,"0")</f>
        <v/>
      </c>
      <c r="J124" s="33">
        <f>IF(AND(I124&gt;=0,I124&lt;40),1,IF(AND(I124&gt;=40,I124&lt;60),2,IF(AND(I124&gt;=60,I124&lt;=100),3,"0")))</f>
        <v/>
      </c>
      <c r="K124" s="35">
        <f>(H124*(A_Input_Details!B17/100))+(J124*(A_Input_Details!B18/100))</f>
        <v/>
      </c>
    </row>
    <row r="125">
      <c r="A125" s="36" t="n"/>
      <c r="B125" s="37">
        <f>A_Input_Details!F2</f>
        <v/>
      </c>
      <c r="C125" s="37">
        <f>A_Input_Details!F10</f>
        <v/>
      </c>
      <c r="D125" s="36" t="n"/>
      <c r="E125" s="36" t="n"/>
      <c r="F125" s="36" t="n"/>
      <c r="G125" s="36" t="n"/>
      <c r="H125" s="36" t="n"/>
      <c r="I125" s="36" t="n"/>
      <c r="J125" s="36" t="n"/>
      <c r="K125" s="36" t="n"/>
    </row>
    <row r="126">
      <c r="A126" s="36" t="n"/>
      <c r="B126" s="33">
        <f>A_Input_Details!G2</f>
        <v/>
      </c>
      <c r="C126" s="33">
        <f>A_Input_Details!G10</f>
        <v/>
      </c>
      <c r="D126" s="36" t="n"/>
      <c r="E126" s="36" t="n"/>
      <c r="F126" s="36" t="n"/>
      <c r="G126" s="36" t="n"/>
      <c r="H126" s="36" t="n"/>
      <c r="I126" s="36" t="n"/>
      <c r="J126" s="36" t="n"/>
      <c r="K126" s="36" t="n"/>
    </row>
    <row r="127">
      <c r="A127" s="36" t="n"/>
      <c r="B127" s="37">
        <f>A_Input_Details!H2</f>
        <v/>
      </c>
      <c r="C127" s="37">
        <f>A_Input_Details!H10</f>
        <v/>
      </c>
      <c r="D127" s="36" t="n"/>
      <c r="E127" s="36" t="n"/>
      <c r="F127" s="36" t="n"/>
      <c r="G127" s="36" t="n"/>
      <c r="H127" s="36" t="n"/>
      <c r="I127" s="36" t="n"/>
      <c r="J127" s="36" t="n"/>
      <c r="K127" s="36" t="n"/>
    </row>
    <row r="128">
      <c r="A128" s="36" t="n"/>
      <c r="B128" s="33">
        <f>A_Input_Details!I2</f>
        <v/>
      </c>
      <c r="C128" s="33">
        <f>A_Input_Details!I10</f>
        <v/>
      </c>
      <c r="D128" s="36" t="n"/>
      <c r="E128" s="36" t="n"/>
      <c r="F128" s="36" t="n"/>
      <c r="G128" s="36" t="n"/>
      <c r="H128" s="36" t="n"/>
      <c r="I128" s="36" t="n"/>
      <c r="J128" s="36" t="n"/>
      <c r="K128" s="36" t="n"/>
    </row>
    <row r="129">
      <c r="A129" s="36" t="n"/>
      <c r="B129" s="37">
        <f>A_Input_Details!J2</f>
        <v/>
      </c>
      <c r="C129" s="37">
        <f>A_Input_Details!J10</f>
        <v/>
      </c>
      <c r="D129" s="36" t="n"/>
      <c r="E129" s="36" t="n"/>
      <c r="F129" s="36" t="n"/>
      <c r="G129" s="36" t="n"/>
      <c r="H129" s="36" t="n"/>
      <c r="I129" s="36" t="n"/>
      <c r="J129" s="36" t="n"/>
      <c r="K129" s="36" t="n"/>
    </row>
    <row r="130">
      <c r="A130" s="36" t="n"/>
      <c r="B130" s="33">
        <f>A_Input_Details!K2</f>
        <v/>
      </c>
      <c r="C130" s="33">
        <f>A_Input_Details!K10</f>
        <v/>
      </c>
      <c r="D130" s="36" t="n"/>
      <c r="E130" s="36" t="n"/>
      <c r="F130" s="36" t="n"/>
      <c r="G130" s="36" t="n"/>
      <c r="H130" s="36" t="n"/>
      <c r="I130" s="36" t="n"/>
      <c r="J130" s="36" t="n"/>
      <c r="K130" s="36" t="n"/>
    </row>
    <row r="131">
      <c r="A131" s="36" t="n"/>
      <c r="B131" s="37">
        <f>A_Input_Details!L2</f>
        <v/>
      </c>
      <c r="C131" s="37">
        <f>A_Input_Details!L10</f>
        <v/>
      </c>
      <c r="D131" s="36" t="n"/>
      <c r="E131" s="36" t="n"/>
      <c r="F131" s="36" t="n"/>
      <c r="G131" s="36" t="n"/>
      <c r="H131" s="36" t="n"/>
      <c r="I131" s="36" t="n"/>
      <c r="J131" s="36" t="n"/>
      <c r="K131" s="36" t="n"/>
    </row>
    <row r="132">
      <c r="A132" s="36" t="n"/>
      <c r="B132" s="33">
        <f>A_Input_Details!M2</f>
        <v/>
      </c>
      <c r="C132" s="33">
        <f>A_Input_Details!M10</f>
        <v/>
      </c>
      <c r="D132" s="36" t="n"/>
      <c r="E132" s="36" t="n"/>
      <c r="F132" s="36" t="n"/>
      <c r="G132" s="36" t="n"/>
      <c r="H132" s="36" t="n"/>
      <c r="I132" s="36" t="n"/>
      <c r="J132" s="36" t="n"/>
      <c r="K132" s="36" t="n"/>
    </row>
    <row r="133">
      <c r="A133" s="36" t="n"/>
      <c r="B133" s="37">
        <f>A_Input_Details!N2</f>
        <v/>
      </c>
      <c r="C133" s="37">
        <f>A_Input_Details!N10</f>
        <v/>
      </c>
      <c r="D133" s="36" t="n"/>
      <c r="E133" s="36" t="n"/>
      <c r="F133" s="36" t="n"/>
      <c r="G133" s="36" t="n"/>
      <c r="H133" s="36" t="n"/>
      <c r="I133" s="36" t="n"/>
      <c r="J133" s="36" t="n"/>
      <c r="K133" s="36" t="n"/>
    </row>
    <row r="134">
      <c r="A134" s="36" t="n"/>
      <c r="B134" s="33">
        <f>A_Input_Details!O2</f>
        <v/>
      </c>
      <c r="C134" s="33">
        <f>A_Input_Details!O10</f>
        <v/>
      </c>
      <c r="D134" s="36" t="n"/>
      <c r="E134" s="36" t="n"/>
      <c r="F134" s="36" t="n"/>
      <c r="G134" s="36" t="n"/>
      <c r="H134" s="36" t="n"/>
      <c r="I134" s="36" t="n"/>
      <c r="J134" s="36" t="n"/>
      <c r="K134" s="36" t="n"/>
    </row>
    <row r="135">
      <c r="A135" s="36" t="n"/>
      <c r="B135" s="37">
        <f>A_Input_Details!P2</f>
        <v/>
      </c>
      <c r="C135" s="37">
        <f>A_Input_Details!P10</f>
        <v/>
      </c>
      <c r="D135" s="36" t="n"/>
      <c r="E135" s="36" t="n"/>
      <c r="F135" s="36" t="n"/>
      <c r="G135" s="36" t="n"/>
      <c r="H135" s="36" t="n"/>
      <c r="I135" s="36" t="n"/>
      <c r="J135" s="36" t="n"/>
      <c r="K135" s="36" t="n"/>
    </row>
    <row r="136">
      <c r="A136" s="36" t="n"/>
      <c r="B136" s="33">
        <f>A_Input_Details!Q2</f>
        <v/>
      </c>
      <c r="C136" s="33">
        <f>A_Input_Details!Q10</f>
        <v/>
      </c>
      <c r="D136" s="36" t="n"/>
      <c r="E136" s="36" t="n"/>
      <c r="F136" s="36" t="n"/>
      <c r="G136" s="36" t="n"/>
      <c r="H136" s="36" t="n"/>
      <c r="I136" s="36" t="n"/>
      <c r="J136" s="36" t="n"/>
      <c r="K136" s="36" t="n"/>
    </row>
    <row r="137">
      <c r="A137" s="36" t="n"/>
      <c r="B137" s="37">
        <f>A_Input_Details!R2</f>
        <v/>
      </c>
      <c r="C137" s="37">
        <f>A_Input_Details!R10</f>
        <v/>
      </c>
      <c r="D137" s="36" t="n"/>
      <c r="E137" s="36" t="n"/>
      <c r="F137" s="36" t="n"/>
      <c r="G137" s="36" t="n"/>
      <c r="H137" s="36" t="n"/>
      <c r="I137" s="36" t="n"/>
      <c r="J137" s="36" t="n"/>
      <c r="K137" s="36" t="n"/>
    </row>
    <row r="138">
      <c r="A138" s="36" t="n"/>
      <c r="B138" s="33">
        <f>A_Input_Details!S2</f>
        <v/>
      </c>
      <c r="C138" s="33">
        <f>A_Input_Details!S10</f>
        <v/>
      </c>
      <c r="D138" s="36" t="n"/>
      <c r="E138" s="36" t="n"/>
      <c r="F138" s="36" t="n"/>
      <c r="G138" s="36" t="n"/>
      <c r="H138" s="36" t="n"/>
      <c r="I138" s="36" t="n"/>
      <c r="J138" s="36" t="n"/>
      <c r="K138" s="36" t="n"/>
    </row>
    <row r="139">
      <c r="A139" s="36" t="n"/>
      <c r="B139" s="37">
        <f>A_Input_Details!T2</f>
        <v/>
      </c>
      <c r="C139" s="37">
        <f>A_Input_Details!T10</f>
        <v/>
      </c>
      <c r="D139" s="36" t="n"/>
      <c r="E139" s="36" t="n"/>
      <c r="F139" s="36" t="n"/>
      <c r="G139" s="36" t="n"/>
      <c r="H139" s="36" t="n"/>
      <c r="I139" s="36" t="n"/>
      <c r="J139" s="36" t="n"/>
      <c r="K139" s="36" t="n"/>
    </row>
    <row r="140">
      <c r="A140" s="36" t="n"/>
      <c r="B140" s="33">
        <f>A_Input_Details!U2</f>
        <v/>
      </c>
      <c r="C140" s="33">
        <f>A_Input_Details!U10</f>
        <v/>
      </c>
      <c r="D140" s="36" t="n"/>
      <c r="E140" s="36" t="n"/>
      <c r="F140" s="36" t="n"/>
      <c r="G140" s="36" t="n"/>
      <c r="H140" s="36" t="n"/>
      <c r="I140" s="36" t="n"/>
      <c r="J140" s="36" t="n"/>
      <c r="K140" s="36" t="n"/>
    </row>
    <row r="141"/>
    <row r="142"/>
    <row r="143"/>
    <row r="144">
      <c r="B144" s="38" t="inlineStr">
        <is>
          <t>Weighted PO/PSO Attainment Contribution</t>
        </is>
      </c>
    </row>
    <row r="145">
      <c r="B145" s="39" t="inlineStr">
        <is>
          <t>COs\POs</t>
        </is>
      </c>
      <c r="C145" s="39" t="inlineStr">
        <is>
          <t>PO1</t>
        </is>
      </c>
      <c r="D145" s="39" t="inlineStr">
        <is>
          <t>PO2</t>
        </is>
      </c>
      <c r="E145" s="39" t="inlineStr">
        <is>
          <t>PO3</t>
        </is>
      </c>
      <c r="F145" s="39" t="inlineStr">
        <is>
          <t>PO4</t>
        </is>
      </c>
      <c r="G145" s="39" t="inlineStr">
        <is>
          <t>PO5</t>
        </is>
      </c>
      <c r="H145" s="39" t="inlineStr">
        <is>
          <t>PO6</t>
        </is>
      </c>
      <c r="I145" s="39" t="inlineStr">
        <is>
          <t>PO7</t>
        </is>
      </c>
      <c r="J145" s="39" t="inlineStr">
        <is>
          <t>PO8</t>
        </is>
      </c>
      <c r="K145" s="39" t="inlineStr">
        <is>
          <t>PO9</t>
        </is>
      </c>
      <c r="L145" s="39" t="inlineStr">
        <is>
          <t>PO10</t>
        </is>
      </c>
      <c r="M145" s="39" t="inlineStr">
        <is>
          <t>PO11</t>
        </is>
      </c>
      <c r="N145" s="39" t="inlineStr">
        <is>
          <t>PO12</t>
        </is>
      </c>
      <c r="O145" s="39" t="inlineStr">
        <is>
          <t>PSO1</t>
        </is>
      </c>
      <c r="P145" s="39" t="inlineStr">
        <is>
          <t>PSO2</t>
        </is>
      </c>
      <c r="Q145" s="39" t="inlineStr">
        <is>
          <t>PSO3</t>
        </is>
      </c>
      <c r="R145" s="39" t="inlineStr">
        <is>
          <t>PSO4</t>
        </is>
      </c>
      <c r="S145" s="39" t="inlineStr">
        <is>
          <t>PSO5</t>
        </is>
      </c>
    </row>
    <row r="146">
      <c r="B146" s="39" t="inlineStr">
        <is>
          <t>CO1</t>
        </is>
      </c>
      <c r="C146" s="2">
        <f>C5*K5</f>
        <v/>
      </c>
      <c r="D146" s="2">
        <f>C6*K5</f>
        <v/>
      </c>
      <c r="E146" s="2">
        <f>C7*K5</f>
        <v/>
      </c>
      <c r="F146" s="2">
        <f>C8*K5</f>
        <v/>
      </c>
      <c r="G146" s="2">
        <f>C9*K5</f>
        <v/>
      </c>
      <c r="H146" s="2">
        <f>C10*K5</f>
        <v/>
      </c>
      <c r="I146" s="2">
        <f>C11*K5</f>
        <v/>
      </c>
      <c r="J146" s="2">
        <f>C12*K5</f>
        <v/>
      </c>
      <c r="K146" s="2">
        <f>C13*K5</f>
        <v/>
      </c>
      <c r="L146" s="2">
        <f>C14*K5</f>
        <v/>
      </c>
      <c r="M146" s="2">
        <f>C15*K5</f>
        <v/>
      </c>
      <c r="N146" s="2">
        <f>C16*K5</f>
        <v/>
      </c>
      <c r="O146" s="2">
        <f>C17*K5</f>
        <v/>
      </c>
      <c r="P146" s="2">
        <f>C18*K5</f>
        <v/>
      </c>
      <c r="Q146" s="2">
        <f>C19*K5</f>
        <v/>
      </c>
      <c r="R146" s="2">
        <f>C20*K5</f>
        <v/>
      </c>
      <c r="S146" s="2">
        <f>C21*K5</f>
        <v/>
      </c>
    </row>
    <row r="147">
      <c r="B147" s="39" t="inlineStr">
        <is>
          <t>CO2</t>
        </is>
      </c>
      <c r="C147" s="2">
        <f>C22*K22</f>
        <v/>
      </c>
      <c r="D147" s="2">
        <f>C23*K22</f>
        <v/>
      </c>
      <c r="E147" s="2">
        <f>C24*K22</f>
        <v/>
      </c>
      <c r="F147" s="2">
        <f>C25*K22</f>
        <v/>
      </c>
      <c r="G147" s="2">
        <f>C26*K22</f>
        <v/>
      </c>
      <c r="H147" s="2">
        <f>C27*K22</f>
        <v/>
      </c>
      <c r="I147" s="2">
        <f>C28*K22</f>
        <v/>
      </c>
      <c r="J147" s="2">
        <f>C29*K22</f>
        <v/>
      </c>
      <c r="K147" s="2">
        <f>C30*K22</f>
        <v/>
      </c>
      <c r="L147" s="2">
        <f>C31*K22</f>
        <v/>
      </c>
      <c r="M147" s="2">
        <f>C32*K22</f>
        <v/>
      </c>
      <c r="N147" s="2">
        <f>C33*K22</f>
        <v/>
      </c>
      <c r="O147" s="2">
        <f>C34*K22</f>
        <v/>
      </c>
      <c r="P147" s="2">
        <f>C35*K22</f>
        <v/>
      </c>
      <c r="Q147" s="2">
        <f>C36*K22</f>
        <v/>
      </c>
      <c r="R147" s="2">
        <f>C37*K22</f>
        <v/>
      </c>
      <c r="S147" s="2">
        <f>C38*K22</f>
        <v/>
      </c>
    </row>
    <row r="148">
      <c r="B148" s="39" t="inlineStr">
        <is>
          <t>CO3</t>
        </is>
      </c>
      <c r="C148" s="2">
        <f>C39*K39</f>
        <v/>
      </c>
      <c r="D148" s="2">
        <f>C40*K39</f>
        <v/>
      </c>
      <c r="E148" s="2">
        <f>C41*K39</f>
        <v/>
      </c>
      <c r="F148" s="2">
        <f>C42*K39</f>
        <v/>
      </c>
      <c r="G148" s="2">
        <f>C43*K39</f>
        <v/>
      </c>
      <c r="H148" s="2">
        <f>C44*K39</f>
        <v/>
      </c>
      <c r="I148" s="2">
        <f>C45*K39</f>
        <v/>
      </c>
      <c r="J148" s="2">
        <f>C46*K39</f>
        <v/>
      </c>
      <c r="K148" s="2">
        <f>C47*K39</f>
        <v/>
      </c>
      <c r="L148" s="2">
        <f>C48*K39</f>
        <v/>
      </c>
      <c r="M148" s="2">
        <f>C49*K39</f>
        <v/>
      </c>
      <c r="N148" s="2">
        <f>C50*K39</f>
        <v/>
      </c>
      <c r="O148" s="2">
        <f>C51*K39</f>
        <v/>
      </c>
      <c r="P148" s="2">
        <f>C52*K39</f>
        <v/>
      </c>
      <c r="Q148" s="2">
        <f>C53*K39</f>
        <v/>
      </c>
      <c r="R148" s="2">
        <f>C54*K39</f>
        <v/>
      </c>
      <c r="S148" s="2">
        <f>C55*K39</f>
        <v/>
      </c>
    </row>
    <row r="149">
      <c r="B149" s="39" t="inlineStr">
        <is>
          <t>CO4</t>
        </is>
      </c>
      <c r="C149" s="2">
        <f>C56*K56</f>
        <v/>
      </c>
      <c r="D149" s="2">
        <f>C57*K56</f>
        <v/>
      </c>
      <c r="E149" s="2">
        <f>C58*K56</f>
        <v/>
      </c>
      <c r="F149" s="2">
        <f>C59*K56</f>
        <v/>
      </c>
      <c r="G149" s="2">
        <f>C60*K56</f>
        <v/>
      </c>
      <c r="H149" s="2">
        <f>C61*K56</f>
        <v/>
      </c>
      <c r="I149" s="2">
        <f>C62*K56</f>
        <v/>
      </c>
      <c r="J149" s="2">
        <f>C63*K56</f>
        <v/>
      </c>
      <c r="K149" s="2">
        <f>C64*K56</f>
        <v/>
      </c>
      <c r="L149" s="2">
        <f>C65*K56</f>
        <v/>
      </c>
      <c r="M149" s="2">
        <f>C66*K56</f>
        <v/>
      </c>
      <c r="N149" s="2">
        <f>C67*K56</f>
        <v/>
      </c>
      <c r="O149" s="2">
        <f>C68*K56</f>
        <v/>
      </c>
      <c r="P149" s="2">
        <f>C69*K56</f>
        <v/>
      </c>
      <c r="Q149" s="2">
        <f>C70*K56</f>
        <v/>
      </c>
      <c r="R149" s="2">
        <f>C71*K56</f>
        <v/>
      </c>
      <c r="S149" s="2">
        <f>C72*K56</f>
        <v/>
      </c>
    </row>
    <row r="150">
      <c r="B150" s="39" t="inlineStr">
        <is>
          <t>CO5</t>
        </is>
      </c>
      <c r="C150" s="2">
        <f>C73*K73</f>
        <v/>
      </c>
      <c r="D150" s="2">
        <f>C74*K73</f>
        <v/>
      </c>
      <c r="E150" s="2">
        <f>C75*K73</f>
        <v/>
      </c>
      <c r="F150" s="2">
        <f>C76*K73</f>
        <v/>
      </c>
      <c r="G150" s="2">
        <f>C77*K73</f>
        <v/>
      </c>
      <c r="H150" s="2">
        <f>C78*K73</f>
        <v/>
      </c>
      <c r="I150" s="2">
        <f>C79*K73</f>
        <v/>
      </c>
      <c r="J150" s="2">
        <f>C80*K73</f>
        <v/>
      </c>
      <c r="K150" s="2">
        <f>C81*K73</f>
        <v/>
      </c>
      <c r="L150" s="2">
        <f>C82*K73</f>
        <v/>
      </c>
      <c r="M150" s="2">
        <f>C83*K73</f>
        <v/>
      </c>
      <c r="N150" s="2">
        <f>C84*K73</f>
        <v/>
      </c>
      <c r="O150" s="2">
        <f>C85*K73</f>
        <v/>
      </c>
      <c r="P150" s="2">
        <f>C86*K73</f>
        <v/>
      </c>
      <c r="Q150" s="2">
        <f>C87*K73</f>
        <v/>
      </c>
      <c r="R150" s="2">
        <f>C88*K73</f>
        <v/>
      </c>
      <c r="S150" s="2">
        <f>C89*K73</f>
        <v/>
      </c>
    </row>
    <row r="151">
      <c r="B151" s="39" t="inlineStr">
        <is>
          <t>CO6</t>
        </is>
      </c>
      <c r="C151" s="2">
        <f>C90*K90</f>
        <v/>
      </c>
      <c r="D151" s="2">
        <f>C91*K90</f>
        <v/>
      </c>
      <c r="E151" s="2">
        <f>C92*K90</f>
        <v/>
      </c>
      <c r="F151" s="2">
        <f>C93*K90</f>
        <v/>
      </c>
      <c r="G151" s="2">
        <f>C94*K90</f>
        <v/>
      </c>
      <c r="H151" s="2">
        <f>C95*K90</f>
        <v/>
      </c>
      <c r="I151" s="2">
        <f>C96*K90</f>
        <v/>
      </c>
      <c r="J151" s="2">
        <f>C97*K90</f>
        <v/>
      </c>
      <c r="K151" s="2">
        <f>C98*K90</f>
        <v/>
      </c>
      <c r="L151" s="2">
        <f>C99*K90</f>
        <v/>
      </c>
      <c r="M151" s="2">
        <f>C100*K90</f>
        <v/>
      </c>
      <c r="N151" s="2">
        <f>C101*K90</f>
        <v/>
      </c>
      <c r="O151" s="2">
        <f>C102*K90</f>
        <v/>
      </c>
      <c r="P151" s="2">
        <f>C103*K90</f>
        <v/>
      </c>
      <c r="Q151" s="2">
        <f>C104*K90</f>
        <v/>
      </c>
      <c r="R151" s="2">
        <f>C105*K90</f>
        <v/>
      </c>
      <c r="S151" s="2">
        <f>C106*K90</f>
        <v/>
      </c>
    </row>
    <row r="152">
      <c r="B152" s="39" t="inlineStr">
        <is>
          <t>CO7</t>
        </is>
      </c>
      <c r="C152" s="2">
        <f>C107*K107</f>
        <v/>
      </c>
      <c r="D152" s="2">
        <f>C108*K107</f>
        <v/>
      </c>
      <c r="E152" s="2">
        <f>C109*K107</f>
        <v/>
      </c>
      <c r="F152" s="2">
        <f>C110*K107</f>
        <v/>
      </c>
      <c r="G152" s="2">
        <f>C111*K107</f>
        <v/>
      </c>
      <c r="H152" s="2">
        <f>C112*K107</f>
        <v/>
      </c>
      <c r="I152" s="2">
        <f>C113*K107</f>
        <v/>
      </c>
      <c r="J152" s="2">
        <f>C114*K107</f>
        <v/>
      </c>
      <c r="K152" s="2">
        <f>C115*K107</f>
        <v/>
      </c>
      <c r="L152" s="2">
        <f>C116*K107</f>
        <v/>
      </c>
      <c r="M152" s="2">
        <f>C117*K107</f>
        <v/>
      </c>
      <c r="N152" s="2">
        <f>C118*K107</f>
        <v/>
      </c>
      <c r="O152" s="2">
        <f>C119*K107</f>
        <v/>
      </c>
      <c r="P152" s="2">
        <f>C120*K107</f>
        <v/>
      </c>
      <c r="Q152" s="2">
        <f>C121*K107</f>
        <v/>
      </c>
      <c r="R152" s="2">
        <f>C122*K107</f>
        <v/>
      </c>
      <c r="S152" s="2">
        <f>C123*K107</f>
        <v/>
      </c>
    </row>
    <row r="153">
      <c r="B153" s="39" t="inlineStr">
        <is>
          <t>CO8</t>
        </is>
      </c>
      <c r="C153" s="2">
        <f>C124*K124</f>
        <v/>
      </c>
      <c r="D153" s="2">
        <f>C125*K124</f>
        <v/>
      </c>
      <c r="E153" s="2">
        <f>C126*K124</f>
        <v/>
      </c>
      <c r="F153" s="2">
        <f>C127*K124</f>
        <v/>
      </c>
      <c r="G153" s="2">
        <f>C128*K124</f>
        <v/>
      </c>
      <c r="H153" s="2">
        <f>C129*K124</f>
        <v/>
      </c>
      <c r="I153" s="2">
        <f>C130*K124</f>
        <v/>
      </c>
      <c r="J153" s="2">
        <f>C131*K124</f>
        <v/>
      </c>
      <c r="K153" s="2">
        <f>C132*K124</f>
        <v/>
      </c>
      <c r="L153" s="2">
        <f>C133*K124</f>
        <v/>
      </c>
      <c r="M153" s="2">
        <f>C134*K124</f>
        <v/>
      </c>
      <c r="N153" s="2">
        <f>C135*K124</f>
        <v/>
      </c>
      <c r="O153" s="2">
        <f>C136*K124</f>
        <v/>
      </c>
      <c r="P153" s="2">
        <f>C137*K124</f>
        <v/>
      </c>
      <c r="Q153" s="2">
        <f>C138*K124</f>
        <v/>
      </c>
      <c r="R153" s="2">
        <f>C139*K124</f>
        <v/>
      </c>
      <c r="S153" s="2">
        <f>C140*K124</f>
        <v/>
      </c>
    </row>
    <row r="154">
      <c r="B154" s="38" t="inlineStr">
        <is>
          <t>Final Ratio</t>
        </is>
      </c>
    </row>
    <row r="155">
      <c r="B155" s="39" t="inlineStr">
        <is>
          <t>19MEE444</t>
        </is>
      </c>
      <c r="C155" s="2">
        <f>IF(AND(SUM(C146:C153)&gt;0, SUM(A_Input_Details!E3:A_Input_Details!E10)&gt;0), SUM(C146:C153)/(SUM(A_Input_Details!E3:A_Input_Details!E10)), 0)</f>
        <v/>
      </c>
      <c r="D155" s="2">
        <f>IF(AND(SUM(D146:D153)&gt;0, SUM(A_Input_Details!F3:A_Input_Details!F10)&gt;0), SUM(D146:D153)/(SUM(A_Input_Details!F3:A_Input_Details!F10)), 0)</f>
        <v/>
      </c>
      <c r="E155" s="2">
        <f>IF(AND(SUM(E146:E153)&gt;0, SUM(A_Input_Details!G3:A_Input_Details!G10)&gt;0), SUM(E146:E153)/(SUM(A_Input_Details!G3:A_Input_Details!G10)), 0)</f>
        <v/>
      </c>
      <c r="F155" s="2">
        <f>IF(AND(SUM(F146:F153)&gt;0, SUM(A_Input_Details!H3:A_Input_Details!H10)&gt;0), SUM(F146:F153)/(SUM(A_Input_Details!H3:A_Input_Details!H10)), 0)</f>
        <v/>
      </c>
      <c r="G155" s="2">
        <f>IF(AND(SUM(G146:G153)&gt;0, SUM(A_Input_Details!I3:A_Input_Details!I10)&gt;0), SUM(G146:G153)/(SUM(A_Input_Details!I3:A_Input_Details!I10)), 0)</f>
        <v/>
      </c>
      <c r="H155" s="2">
        <f>IF(AND(SUM(H146:H153)&gt;0, SUM(A_Input_Details!J3:A_Input_Details!J10)&gt;0), SUM(H146:H153)/(SUM(A_Input_Details!J3:A_Input_Details!J10)), 0)</f>
        <v/>
      </c>
      <c r="I155" s="2">
        <f>IF(AND(SUM(I146:I153)&gt;0, SUM(A_Input_Details!K3:A_Input_Details!K10)&gt;0), SUM(I146:I153)/(SUM(A_Input_Details!K3:A_Input_Details!K10)), 0)</f>
        <v/>
      </c>
      <c r="J155" s="2">
        <f>IF(AND(SUM(J146:J153)&gt;0, SUM(A_Input_Details!L3:A_Input_Details!L10)&gt;0), SUM(J146:J153)/(SUM(A_Input_Details!L3:A_Input_Details!L10)), 0)</f>
        <v/>
      </c>
      <c r="K155" s="2">
        <f>IF(AND(SUM(K146:K153)&gt;0, SUM(A_Input_Details!M3:A_Input_Details!M10)&gt;0), SUM(K146:K153)/(SUM(A_Input_Details!M3:A_Input_Details!M10)), 0)</f>
        <v/>
      </c>
      <c r="L155" s="2">
        <f>IF(AND(SUM(L146:L153)&gt;0, SUM(A_Input_Details!N3:A_Input_Details!N10)&gt;0), SUM(L146:L153)/(SUM(A_Input_Details!N3:A_Input_Details!N10)), 0)</f>
        <v/>
      </c>
      <c r="M155" s="2">
        <f>IF(AND(SUM(M146:M153)&gt;0, SUM(A_Input_Details!O3:A_Input_Details!O10)&gt;0), SUM(M146:M153)/(SUM(A_Input_Details!O3:A_Input_Details!O10)), 0)</f>
        <v/>
      </c>
      <c r="N155" s="2">
        <f>IF(AND(SUM(N146:N153)&gt;0, SUM(A_Input_Details!P3:A_Input_Details!P10)&gt;0), SUM(N146:N153)/(SUM(A_Input_Details!P3:A_Input_Details!P10)), 0)</f>
        <v/>
      </c>
      <c r="O155" s="2">
        <f>IF(AND(SUM(O146:O153)&gt;0, SUM(A_Input_Details!Q3:A_Input_Details!Q10)&gt;0), SUM(O146:O153)/(SUM(A_Input_Details!Q3:A_Input_Details!Q10)), 0)</f>
        <v/>
      </c>
      <c r="P155" s="2">
        <f>IF(AND(SUM(P146:P153)&gt;0, SUM(A_Input_Details!R3:A_Input_Details!R10)&gt;0), SUM(P146:P153)/(SUM(A_Input_Details!R3:A_Input_Details!R10)), 0)</f>
        <v/>
      </c>
      <c r="Q155" s="2">
        <f>IF(AND(SUM(Q146:Q153)&gt;0, SUM(A_Input_Details!S3:A_Input_Details!S10)&gt;0), SUM(Q146:Q153)/(SUM(A_Input_Details!S3:A_Input_Details!S10)), 0)</f>
        <v/>
      </c>
      <c r="R155" s="2">
        <f>IF(AND(SUM(R146:R153)&gt;0, SUM(A_Input_Details!T3:A_Input_Details!T10)&gt;0), SUM(R146:R153)/(SUM(A_Input_Details!T3:A_Input_Details!T10)), 0)</f>
        <v/>
      </c>
      <c r="S155" s="2">
        <f>IF(AND(SUM(S146:S153)&gt;0, SUM(A_Input_Details!U3:A_Input_Details!U10)&gt;0), SUM(S146:S153)/(SUM(A_Input_Details!U3:A_Input_Details!U10)), 0)</f>
        <v/>
      </c>
    </row>
  </sheetData>
  <sheetProtection selectLockedCells="0" selectUnlockedCells="0" sheet="1" objects="0" insertRows="1" insertHyperlinks="1" autoFilter="1" scenarios="0" formatColumns="1" deleteColumns="1" insertColumns="1" pivotTables="1" deleteRows="1" formatCells="1" formatRows="1" sort="1"/>
  <mergeCells count="87">
    <mergeCell ref="J5:J21"/>
    <mergeCell ref="J73:J89"/>
    <mergeCell ref="A1:A4"/>
    <mergeCell ref="D2:H2"/>
    <mergeCell ref="H39:H55"/>
    <mergeCell ref="I3:I4"/>
    <mergeCell ref="A90:A106"/>
    <mergeCell ref="B1:C1"/>
    <mergeCell ref="A124:A140"/>
    <mergeCell ref="A56:A72"/>
    <mergeCell ref="D56:D72"/>
    <mergeCell ref="E90:E106"/>
    <mergeCell ref="F56:F72"/>
    <mergeCell ref="B154:S154"/>
    <mergeCell ref="I107:I123"/>
    <mergeCell ref="K107:K123"/>
    <mergeCell ref="A5:A21"/>
    <mergeCell ref="J22:J38"/>
    <mergeCell ref="D73:D89"/>
    <mergeCell ref="E5:E21"/>
    <mergeCell ref="A39:A55"/>
    <mergeCell ref="D90:D106"/>
    <mergeCell ref="D124:D140"/>
    <mergeCell ref="F124:F140"/>
    <mergeCell ref="E39:E55"/>
    <mergeCell ref="F5:F21"/>
    <mergeCell ref="G39:G55"/>
    <mergeCell ref="I56:I72"/>
    <mergeCell ref="K56:K72"/>
    <mergeCell ref="D107:D123"/>
    <mergeCell ref="K2:K3"/>
    <mergeCell ref="K90:K106"/>
    <mergeCell ref="F22:F38"/>
    <mergeCell ref="B144:S144"/>
    <mergeCell ref="H22:H38"/>
    <mergeCell ref="G73:G89"/>
    <mergeCell ref="I73:I89"/>
    <mergeCell ref="C3:C4"/>
    <mergeCell ref="F73:F89"/>
    <mergeCell ref="I124:I140"/>
    <mergeCell ref="K124:K140"/>
    <mergeCell ref="J39:J55"/>
    <mergeCell ref="K5:K21"/>
    <mergeCell ref="I2:J2"/>
    <mergeCell ref="E107:E123"/>
    <mergeCell ref="G107:G123"/>
    <mergeCell ref="J107:J123"/>
    <mergeCell ref="I22:I38"/>
    <mergeCell ref="K22:K38"/>
    <mergeCell ref="H3:H4"/>
    <mergeCell ref="J3:J4"/>
    <mergeCell ref="B2:B4"/>
    <mergeCell ref="D3:E3"/>
    <mergeCell ref="K73:K89"/>
    <mergeCell ref="D5:D21"/>
    <mergeCell ref="J56:J72"/>
    <mergeCell ref="G56:G72"/>
    <mergeCell ref="E124:E140"/>
    <mergeCell ref="D39:D55"/>
    <mergeCell ref="F39:F55"/>
    <mergeCell ref="E56:E72"/>
    <mergeCell ref="D1:K1"/>
    <mergeCell ref="G90:G106"/>
    <mergeCell ref="A73:A89"/>
    <mergeCell ref="I90:I106"/>
    <mergeCell ref="H5:H21"/>
    <mergeCell ref="A107:A123"/>
    <mergeCell ref="D22:D38"/>
    <mergeCell ref="F3:G3"/>
    <mergeCell ref="E73:E89"/>
    <mergeCell ref="H56:H72"/>
    <mergeCell ref="G124:G140"/>
    <mergeCell ref="H73:H89"/>
    <mergeCell ref="I5:I21"/>
    <mergeCell ref="F90:F106"/>
    <mergeCell ref="H90:H106"/>
    <mergeCell ref="G5:G21"/>
    <mergeCell ref="H124:H140"/>
    <mergeCell ref="J124:J140"/>
    <mergeCell ref="A22:A38"/>
    <mergeCell ref="I39:I55"/>
    <mergeCell ref="K39:K55"/>
    <mergeCell ref="J90:J106"/>
    <mergeCell ref="F107:F123"/>
    <mergeCell ref="E22:E38"/>
    <mergeCell ref="H107:H123"/>
    <mergeCell ref="G22:G38"/>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R19"/>
  <sheetViews>
    <sheetView workbookViewId="0">
      <selection activeCell="A1" sqref="A1"/>
    </sheetView>
  </sheetViews>
  <sheetFormatPr baseColWidth="8" defaultRowHeight="15"/>
  <cols>
    <col width="23" customWidth="1" min="1" max="1"/>
    <col width="12" customWidth="1" min="2" max="2"/>
    <col width="8.43" customWidth="1" min="4" max="4"/>
    <col width="8.43" customWidth="1" min="5" max="5"/>
    <col width="12" customWidth="1" min="6" max="6"/>
    <col width="12" customWidth="1" min="7" max="7"/>
    <col width="12" customWidth="1" min="8" max="8"/>
    <col width="12" customWidth="1" min="9" max="9"/>
    <col width="12" customWidth="1" min="10" max="10"/>
    <col width="12" customWidth="1" min="11" max="11"/>
    <col width="12" customWidth="1" min="12" max="12"/>
    <col width="12" customWidth="1" min="13" max="13"/>
    <col width="8.43" customWidth="1" min="14" max="14"/>
    <col width="20" customWidth="1" min="15" max="15"/>
    <col width="8.43" customWidth="1" min="16" max="16"/>
    <col width="8.43" customWidth="1" min="17" max="17"/>
    <col width="20" customWidth="1" min="18" max="18"/>
  </cols>
  <sheetData>
    <row r="1">
      <c r="A1" s="1" t="inlineStr">
        <is>
          <t>Constants</t>
        </is>
      </c>
      <c r="B1" s="22" t="n"/>
      <c r="D1" s="40" t="inlineStr">
        <is>
          <t>Course Code</t>
        </is>
      </c>
      <c r="E1" s="40" t="inlineStr">
        <is>
          <t>Course Name</t>
        </is>
      </c>
      <c r="F1" s="17" t="inlineStr">
        <is>
          <t>COs</t>
        </is>
      </c>
      <c r="G1" s="17" t="inlineStr">
        <is>
          <t>End Semester Examination</t>
        </is>
      </c>
      <c r="H1" s="22" t="n"/>
      <c r="I1" s="17" t="inlineStr">
        <is>
          <t>Internal Examination</t>
        </is>
      </c>
      <c r="J1" s="22" t="n"/>
      <c r="K1" s="17" t="inlineStr">
        <is>
          <t>Direct</t>
        </is>
      </c>
      <c r="L1" s="22" t="n"/>
      <c r="M1" s="17" t="inlineStr">
        <is>
          <t>Indirect</t>
        </is>
      </c>
      <c r="N1" s="22" t="n"/>
      <c r="O1" s="17" t="inlineStr">
        <is>
          <t>Total Course Attainment</t>
        </is>
      </c>
      <c r="P1" s="22" t="n"/>
      <c r="Q1" s="17" t="inlineStr">
        <is>
          <t>Target</t>
        </is>
      </c>
      <c r="R1" s="17" t="inlineStr">
        <is>
          <t>Final Attainment</t>
        </is>
      </c>
    </row>
    <row r="2">
      <c r="A2" s="5" t="inlineStr">
        <is>
          <t>Teacher</t>
        </is>
      </c>
      <c r="B2" s="5" t="inlineStr">
        <is>
          <t>Dr. S. S. Patil</t>
        </is>
      </c>
      <c r="D2" s="22" t="n"/>
      <c r="E2" s="22" t="n"/>
      <c r="F2" s="22" t="n"/>
      <c r="G2" s="17" t="inlineStr">
        <is>
          <t>(SEE)*</t>
        </is>
      </c>
      <c r="H2" s="22" t="n"/>
      <c r="I2" s="17" t="inlineStr">
        <is>
          <t>(CIE)*</t>
        </is>
      </c>
      <c r="J2" s="22" t="n"/>
      <c r="K2" s="17">
        <f>B15 &amp; " % of CIE + " &amp; B16 &amp; " % of SEE"</f>
        <v/>
      </c>
      <c r="L2" s="22" t="n"/>
      <c r="M2" s="22" t="n"/>
      <c r="N2" s="22" t="n"/>
      <c r="O2" s="17">
        <f>B17 &amp; " % of Direct + " &amp; B18 &amp; " % of Indirect"</f>
        <v/>
      </c>
      <c r="P2" s="22" t="n"/>
      <c r="Q2" s="17" t="inlineStr">
        <is>
          <t>(%)</t>
        </is>
      </c>
      <c r="R2" s="17" t="inlineStr">
        <is>
          <t>Yes/No</t>
        </is>
      </c>
    </row>
    <row r="3">
      <c r="A3" s="6" t="inlineStr">
        <is>
          <t>Academic_year</t>
        </is>
      </c>
      <c r="B3" s="6" t="inlineStr">
        <is>
          <t>2022-2023</t>
        </is>
      </c>
      <c r="D3" s="22" t="n"/>
      <c r="E3" s="22" t="n"/>
      <c r="F3" s="22" t="n"/>
      <c r="G3" s="41" t="inlineStr">
        <is>
          <t>Attainment</t>
        </is>
      </c>
      <c r="H3" s="41" t="inlineStr">
        <is>
          <t>Level</t>
        </is>
      </c>
      <c r="I3" s="41" t="inlineStr">
        <is>
          <t>Attainment</t>
        </is>
      </c>
      <c r="J3" s="41" t="inlineStr">
        <is>
          <t>Level</t>
        </is>
      </c>
      <c r="K3" s="41" t="inlineStr">
        <is>
          <t>Attainment</t>
        </is>
      </c>
      <c r="L3" s="41" t="inlineStr">
        <is>
          <t>Level</t>
        </is>
      </c>
      <c r="M3" s="41" t="inlineStr">
        <is>
          <t>Attainment</t>
        </is>
      </c>
      <c r="N3" s="41" t="inlineStr">
        <is>
          <t>Level</t>
        </is>
      </c>
      <c r="O3" s="41" t="inlineStr">
        <is>
          <t>Attainment</t>
        </is>
      </c>
      <c r="P3" s="41" t="inlineStr">
        <is>
          <t>Level</t>
        </is>
      </c>
      <c r="Q3" s="42" t="n"/>
      <c r="R3" s="42" t="n"/>
    </row>
    <row r="4">
      <c r="A4" s="5" t="inlineStr">
        <is>
          <t>Batch</t>
        </is>
      </c>
      <c r="B4" s="5" t="n">
        <v>2019</v>
      </c>
      <c r="D4" s="43" t="inlineStr">
        <is>
          <t>19MEE444</t>
        </is>
      </c>
      <c r="E4" s="44" t="inlineStr">
        <is>
          <t>PCE</t>
        </is>
      </c>
      <c r="F4" s="45" t="inlineStr">
        <is>
          <t>CO1</t>
        </is>
      </c>
      <c r="G4" s="17">
        <f>A_Course_Level_Attainment!D5</f>
        <v/>
      </c>
      <c r="H4" s="17">
        <f>A_Course_level_Attainment!E5</f>
        <v/>
      </c>
      <c r="I4" s="17">
        <f>A_Course_level_Attainment!F5</f>
        <v/>
      </c>
      <c r="J4" s="17">
        <f>A_Course_level_Attainment!G5</f>
        <v/>
      </c>
      <c r="K4" s="17">
        <f>G4*(B16/100)+I4*(B15/100)</f>
        <v/>
      </c>
      <c r="L4" s="15">
        <f>A_Course_level_Attainment!H5</f>
        <v/>
      </c>
      <c r="M4" s="17">
        <f>A_Course_level_Attainment!I5</f>
        <v/>
      </c>
      <c r="N4" s="15">
        <f>A_Course_level_Attainment!J5</f>
        <v/>
      </c>
      <c r="O4" s="17">
        <f>(K4*(B17/100))+(M4*(B18/100))</f>
        <v/>
      </c>
      <c r="P4" s="15">
        <f>A_Course_level_Attainment!K5</f>
        <v/>
      </c>
      <c r="Q4" s="45">
        <f>B19</f>
        <v/>
      </c>
      <c r="R4" s="17">
        <f>IF(K4&gt;=M4,"Yes","No")</f>
        <v/>
      </c>
    </row>
    <row r="5">
      <c r="A5" s="6" t="inlineStr">
        <is>
          <t>Branch</t>
        </is>
      </c>
      <c r="B5" s="6" t="inlineStr">
        <is>
          <t>MEE</t>
        </is>
      </c>
      <c r="D5" s="22" t="n"/>
      <c r="E5" s="22" t="n"/>
      <c r="F5" s="17" t="inlineStr">
        <is>
          <t>CO2</t>
        </is>
      </c>
      <c r="G5" s="17">
        <f>A_Course_Level_Attainment!D22</f>
        <v/>
      </c>
      <c r="H5" s="17">
        <f>A_Course_level_Attainment!E22</f>
        <v/>
      </c>
      <c r="I5" s="17">
        <f>A_Course_level_Attainment!F22</f>
        <v/>
      </c>
      <c r="J5" s="17">
        <f>A_Course_level_Attainment!G22</f>
        <v/>
      </c>
      <c r="K5" s="17">
        <f>G5*(B16/100)+I5*(B15/100)</f>
        <v/>
      </c>
      <c r="L5" s="15">
        <f>A_Course_level_Attainment!H22</f>
        <v/>
      </c>
      <c r="M5" s="17">
        <f>A_Course_level_Attainment!I22</f>
        <v/>
      </c>
      <c r="N5" s="15">
        <f>A_Course_level_Attainment!J22</f>
        <v/>
      </c>
      <c r="O5" s="17">
        <f>(K5*(B17/100))+(M5*(B18/100))</f>
        <v/>
      </c>
      <c r="P5" s="15">
        <f>A_Course_level_Attainment!K22</f>
        <v/>
      </c>
      <c r="Q5" s="45">
        <f>B19</f>
        <v/>
      </c>
      <c r="R5" s="17">
        <f>IF(K5&gt;=M5,"Yes","No")</f>
        <v/>
      </c>
    </row>
    <row r="6">
      <c r="A6" s="5" t="inlineStr">
        <is>
          <t>Subject_Name</t>
        </is>
      </c>
      <c r="B6" s="5" t="inlineStr">
        <is>
          <t>PCE</t>
        </is>
      </c>
      <c r="D6" s="22" t="n"/>
      <c r="E6" s="22" t="n"/>
      <c r="F6" s="45" t="inlineStr">
        <is>
          <t>CO3</t>
        </is>
      </c>
      <c r="G6" s="17">
        <f>A_Course_Level_Attainment!D39</f>
        <v/>
      </c>
      <c r="H6" s="17">
        <f>A_Course_level_Attainment!E39</f>
        <v/>
      </c>
      <c r="I6" s="17">
        <f>A_Course_level_Attainment!F39</f>
        <v/>
      </c>
      <c r="J6" s="17">
        <f>A_Course_level_Attainment!G39</f>
        <v/>
      </c>
      <c r="K6" s="17">
        <f>G6*(B16/100)+I6*(B15/100)</f>
        <v/>
      </c>
      <c r="L6" s="15">
        <f>A_Course_level_Attainment!H39</f>
        <v/>
      </c>
      <c r="M6" s="17">
        <f>A_Course_level_Attainment!I39</f>
        <v/>
      </c>
      <c r="N6" s="15">
        <f>A_Course_level_Attainment!J39</f>
        <v/>
      </c>
      <c r="O6" s="17">
        <f>(K6*(B17/100))+(M6*(B18/100))</f>
        <v/>
      </c>
      <c r="P6" s="15">
        <f>A_Course_level_Attainment!K39</f>
        <v/>
      </c>
      <c r="Q6" s="45">
        <f>B19</f>
        <v/>
      </c>
      <c r="R6" s="17">
        <f>IF(K6&gt;=M6,"Yes","No")</f>
        <v/>
      </c>
    </row>
    <row r="7">
      <c r="A7" s="6" t="inlineStr">
        <is>
          <t>Subject_Code</t>
        </is>
      </c>
      <c r="B7" s="6" t="inlineStr">
        <is>
          <t>19MEE444</t>
        </is>
      </c>
      <c r="D7" s="22" t="n"/>
      <c r="E7" s="22" t="n"/>
      <c r="F7" s="17" t="inlineStr">
        <is>
          <t>CO4</t>
        </is>
      </c>
      <c r="G7" s="17">
        <f>A_Course_Level_Attainment!D56</f>
        <v/>
      </c>
      <c r="H7" s="17">
        <f>A_Course_level_Attainment!E56</f>
        <v/>
      </c>
      <c r="I7" s="17">
        <f>A_Course_level_Attainment!F56</f>
        <v/>
      </c>
      <c r="J7" s="17">
        <f>A_Course_level_Attainment!G56</f>
        <v/>
      </c>
      <c r="K7" s="17">
        <f>G7*(B16/100)+I7*(B15/100)</f>
        <v/>
      </c>
      <c r="L7" s="15">
        <f>A_Course_level_Attainment!H56</f>
        <v/>
      </c>
      <c r="M7" s="17">
        <f>A_Course_level_Attainment!I56</f>
        <v/>
      </c>
      <c r="N7" s="15">
        <f>A_Course_level_Attainment!J56</f>
        <v/>
      </c>
      <c r="O7" s="17">
        <f>(K7*(B17/100))+(M7*(B18/100))</f>
        <v/>
      </c>
      <c r="P7" s="15">
        <f>A_Course_level_Attainment!K56</f>
        <v/>
      </c>
      <c r="Q7" s="45">
        <f>B19</f>
        <v/>
      </c>
      <c r="R7" s="17">
        <f>IF(K7&gt;=M7,"Yes","No")</f>
        <v/>
      </c>
    </row>
    <row r="8">
      <c r="A8" s="5" t="inlineStr">
        <is>
          <t>Section</t>
        </is>
      </c>
      <c r="B8" s="5" t="inlineStr">
        <is>
          <t>A</t>
        </is>
      </c>
      <c r="D8" s="22" t="n"/>
      <c r="E8" s="22" t="n"/>
      <c r="F8" s="45" t="inlineStr">
        <is>
          <t>CO5</t>
        </is>
      </c>
      <c r="G8" s="17">
        <f>A_Course_Level_Attainment!D73</f>
        <v/>
      </c>
      <c r="H8" s="17">
        <f>A_Course_level_Attainment!E73</f>
        <v/>
      </c>
      <c r="I8" s="17">
        <f>A_Course_level_Attainment!F73</f>
        <v/>
      </c>
      <c r="J8" s="17">
        <f>A_Course_level_Attainment!G73</f>
        <v/>
      </c>
      <c r="K8" s="17">
        <f>G8*(B16/100)+I8*(B15/100)</f>
        <v/>
      </c>
      <c r="L8" s="15">
        <f>A_Course_level_Attainment!H73</f>
        <v/>
      </c>
      <c r="M8" s="17">
        <f>A_Course_level_Attainment!I73</f>
        <v/>
      </c>
      <c r="N8" s="15">
        <f>A_Course_level_Attainment!J73</f>
        <v/>
      </c>
      <c r="O8" s="17">
        <f>(K8*(B17/100))+(M8*(B18/100))</f>
        <v/>
      </c>
      <c r="P8" s="15">
        <f>A_Course_level_Attainment!K73</f>
        <v/>
      </c>
      <c r="Q8" s="45">
        <f>B19</f>
        <v/>
      </c>
      <c r="R8" s="17">
        <f>IF(K8&gt;=M8,"Yes","No")</f>
        <v/>
      </c>
    </row>
    <row r="9">
      <c r="A9" s="6" t="inlineStr">
        <is>
          <t>Semester</t>
        </is>
      </c>
      <c r="B9" s="6" t="inlineStr">
        <is>
          <t>Even</t>
        </is>
      </c>
      <c r="D9" s="22" t="n"/>
      <c r="E9" s="22" t="n"/>
      <c r="F9" s="17" t="inlineStr">
        <is>
          <t>CO6</t>
        </is>
      </c>
      <c r="G9" s="17">
        <f>A_Course_Level_Attainment!D90</f>
        <v/>
      </c>
      <c r="H9" s="17">
        <f>A_Course_level_Attainment!E90</f>
        <v/>
      </c>
      <c r="I9" s="17">
        <f>A_Course_level_Attainment!F90</f>
        <v/>
      </c>
      <c r="J9" s="17">
        <f>A_Course_level_Attainment!G90</f>
        <v/>
      </c>
      <c r="K9" s="17">
        <f>G9*(B16/100)+I9*(B15/100)</f>
        <v/>
      </c>
      <c r="L9" s="15">
        <f>A_Course_level_Attainment!H90</f>
        <v/>
      </c>
      <c r="M9" s="17">
        <f>A_Course_level_Attainment!I90</f>
        <v/>
      </c>
      <c r="N9" s="15">
        <f>A_Course_level_Attainment!J90</f>
        <v/>
      </c>
      <c r="O9" s="17">
        <f>(K9*(B17/100))+(M9*(B18/100))</f>
        <v/>
      </c>
      <c r="P9" s="15">
        <f>A_Course_level_Attainment!K90</f>
        <v/>
      </c>
      <c r="Q9" s="45">
        <f>B19</f>
        <v/>
      </c>
      <c r="R9" s="17">
        <f>IF(K9&gt;=M9,"Yes","No")</f>
        <v/>
      </c>
    </row>
    <row r="10">
      <c r="A10" s="5" t="inlineStr">
        <is>
          <t>Number_of_Students</t>
        </is>
      </c>
      <c r="B10" s="5" t="n">
        <v>47</v>
      </c>
      <c r="D10" s="22" t="n"/>
      <c r="E10" s="22" t="n"/>
      <c r="F10" s="45" t="inlineStr">
        <is>
          <t>CO7</t>
        </is>
      </c>
      <c r="G10" s="17">
        <f>A_Course_Level_Attainment!D107</f>
        <v/>
      </c>
      <c r="H10" s="17">
        <f>A_Course_level_Attainment!E107</f>
        <v/>
      </c>
      <c r="I10" s="17">
        <f>A_Course_level_Attainment!F107</f>
        <v/>
      </c>
      <c r="J10" s="17">
        <f>A_Course_level_Attainment!G107</f>
        <v/>
      </c>
      <c r="K10" s="17">
        <f>G10*(B16/100)+I10*(B15/100)</f>
        <v/>
      </c>
      <c r="L10" s="15">
        <f>A_Course_level_Attainment!H107</f>
        <v/>
      </c>
      <c r="M10" s="17">
        <f>A_Course_level_Attainment!I107</f>
        <v/>
      </c>
      <c r="N10" s="15">
        <f>A_Course_level_Attainment!J107</f>
        <v/>
      </c>
      <c r="O10" s="17">
        <f>(K10*(B17/100))+(M10*(B18/100))</f>
        <v/>
      </c>
      <c r="P10" s="15">
        <f>A_Course_level_Attainment!K107</f>
        <v/>
      </c>
      <c r="Q10" s="45">
        <f>B19</f>
        <v/>
      </c>
      <c r="R10" s="17">
        <f>IF(K10&gt;=M10,"Yes","No")</f>
        <v/>
      </c>
    </row>
    <row r="11">
      <c r="A11" s="6" t="inlineStr">
        <is>
          <t>Number_of_COs</t>
        </is>
      </c>
      <c r="B11" s="6" t="n">
        <v>8</v>
      </c>
      <c r="D11" s="22" t="n"/>
      <c r="E11" s="22" t="n"/>
      <c r="F11" s="17" t="inlineStr">
        <is>
          <t>CO8</t>
        </is>
      </c>
      <c r="G11" s="17">
        <f>A_Course_Level_Attainment!D124</f>
        <v/>
      </c>
      <c r="H11" s="17">
        <f>A_Course_level_Attainment!E124</f>
        <v/>
      </c>
      <c r="I11" s="17">
        <f>A_Course_level_Attainment!F124</f>
        <v/>
      </c>
      <c r="J11" s="17">
        <f>A_Course_level_Attainment!G124</f>
        <v/>
      </c>
      <c r="K11" s="17">
        <f>G11*(B16/100)+I11*(B15/100)</f>
        <v/>
      </c>
      <c r="L11" s="15">
        <f>A_Course_level_Attainment!H124</f>
        <v/>
      </c>
      <c r="M11" s="17">
        <f>A_Course_level_Attainment!I124</f>
        <v/>
      </c>
      <c r="N11" s="15">
        <f>A_Course_level_Attainment!J124</f>
        <v/>
      </c>
      <c r="O11" s="17">
        <f>(K11*(B17/100))+(M11*(B18/100))</f>
        <v/>
      </c>
      <c r="P11" s="15">
        <f>A_Course_level_Attainment!K124</f>
        <v/>
      </c>
      <c r="Q11" s="45">
        <f>B19</f>
        <v/>
      </c>
      <c r="R11" s="17">
        <f>IF(K11&gt;=M11,"Yes","No")</f>
        <v/>
      </c>
    </row>
    <row r="12"/>
    <row r="13">
      <c r="A13" s="1" t="inlineStr">
        <is>
          <t>Variables</t>
        </is>
      </c>
      <c r="B13" s="22" t="n"/>
    </row>
    <row r="14">
      <c r="A14" s="5" t="inlineStr">
        <is>
          <t>Default Threshold %</t>
        </is>
      </c>
      <c r="B14" s="5">
        <f>A_Input_Details!B14</f>
        <v/>
      </c>
    </row>
    <row r="15">
      <c r="A15" s="6" t="inlineStr">
        <is>
          <t>Internal %</t>
        </is>
      </c>
      <c r="B15" s="6">
        <f>A_Input_Details!B15</f>
        <v/>
      </c>
    </row>
    <row r="16">
      <c r="A16" s="5" t="inlineStr">
        <is>
          <t>External %</t>
        </is>
      </c>
      <c r="B16" s="5">
        <f>A_Input_Details!B16</f>
        <v/>
      </c>
    </row>
    <row r="17">
      <c r="A17" s="6" t="inlineStr">
        <is>
          <t>Direct %</t>
        </is>
      </c>
      <c r="B17" s="6">
        <f>A_Input_Details!B17</f>
        <v/>
      </c>
    </row>
    <row r="18">
      <c r="A18" s="5" t="inlineStr">
        <is>
          <t>Indirect %</t>
        </is>
      </c>
      <c r="B18" s="5">
        <f>A_Input_Details!B18</f>
        <v/>
      </c>
    </row>
    <row r="19">
      <c r="A19" s="6" t="inlineStr">
        <is>
          <t>Target CO Attainment %</t>
        </is>
      </c>
      <c r="B19" s="6">
        <f>A_Input_Details!B19</f>
        <v/>
      </c>
    </row>
  </sheetData>
  <sheetProtection selectLockedCells="0" selectUnlockedCells="0" sheet="1" objects="0" insertRows="1" insertHyperlinks="1" autoFilter="1" scenarios="0" formatColumns="1" deleteColumns="1" insertColumns="1" pivotTables="1" deleteRows="1" formatCells="1" formatRows="1" sort="1"/>
  <mergeCells count="16">
    <mergeCell ref="I1:J1"/>
    <mergeCell ref="O2:P2"/>
    <mergeCell ref="D1:D3"/>
    <mergeCell ref="F1:F3"/>
    <mergeCell ref="G2:H2"/>
    <mergeCell ref="G1:H1"/>
    <mergeCell ref="I2:J2"/>
    <mergeCell ref="K1:L1"/>
    <mergeCell ref="K2:L2"/>
    <mergeCell ref="A13:B13"/>
    <mergeCell ref="M1:N2"/>
    <mergeCell ref="O1:P1"/>
    <mergeCell ref="A1:B1"/>
    <mergeCell ref="E1:E3"/>
    <mergeCell ref="E4:E11"/>
    <mergeCell ref="D4:D1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2024-02-05T17:04:39Z</dcterms:created>
  <dcterms:modified xsi:type="dcterms:W3CDTF">2024-02-05T17:04:40Z</dcterms:modified>
</cp:coreProperties>
</file>