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etails" sheetId="1" state="visible" r:id="rId1"/>
    <sheet name="P1_I" sheetId="2" state="visible" r:id="rId2"/>
    <sheet name="EndSem_E" sheetId="3" state="visible" r:id="rId3"/>
    <sheet name="Internal_Components" sheetId="4" state="visible" r:id="rId4"/>
    <sheet name="External_Components" sheetId="5" state="visible" r:id="rId5"/>
    <sheet name="Course_level_Attainment" sheetId="6" state="visible" r:id="rId6"/>
    <sheet name="Printout" sheetId="7" state="visible" r:id="rId7"/>
    <sheet name="A_Input_Details" sheetId="8" state="visible" r:id="rId8"/>
    <sheet name="A_CA_I" sheetId="9" state="visible" r:id="rId9"/>
    <sheet name="A_P1_I" sheetId="10" state="visible" r:id="rId10"/>
    <sheet name="A_EndSem_E" sheetId="11" state="visible" r:id="rId11"/>
    <sheet name="A_Internal_Components" sheetId="12" state="visible" r:id="rId12"/>
    <sheet name="A_External_Components" sheetId="13" state="visible" r:id="rId13"/>
    <sheet name="A_Course_level_Attainment" sheetId="14" state="visible" r:id="rId14"/>
    <sheet name="A_Printout" sheetId="15" state="visible" r:id="rId15"/>
    <sheet name="A_Input_Details1" sheetId="16" state="visible" r:id="rId16"/>
    <sheet name="A_CA_I1" sheetId="17" state="visible" r:id="rId17"/>
    <sheet name="A_P1_I1" sheetId="18" state="visible" r:id="rId18"/>
    <sheet name="A_EndSem_E1" sheetId="19" state="visible" r:id="rId19"/>
    <sheet name="A_Internal_Components1" sheetId="20" state="visible" r:id="rId20"/>
    <sheet name="A_External_Components1" sheetId="21" state="visible" r:id="rId21"/>
    <sheet name="A_Course_level_Attainment1" sheetId="22" state="visible" r:id="rId22"/>
    <sheet name="A_Printout1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Constants</t>
        </is>
      </c>
      <c r="D1" t="inlineStr">
        <is>
          <t>CO-PO Mapping</t>
        </is>
      </c>
    </row>
    <row r="2">
      <c r="A2" t="inlineStr">
        <is>
          <t>Teacher</t>
        </is>
      </c>
      <c r="B2" t="inlineStr">
        <is>
          <t>Dr. S. S. Patil</t>
        </is>
      </c>
      <c r="D2" t="inlineStr">
        <is>
          <t>COs\POs</t>
        </is>
      </c>
      <c r="E2" t="inlineStr">
        <is>
          <t xml:space="preserve">PO1   </t>
        </is>
      </c>
      <c r="F2" t="inlineStr">
        <is>
          <t xml:space="preserve">PO2   </t>
        </is>
      </c>
      <c r="G2" t="inlineStr">
        <is>
          <t xml:space="preserve">PO3   </t>
        </is>
      </c>
      <c r="H2" t="inlineStr">
        <is>
          <t xml:space="preserve">PO4   </t>
        </is>
      </c>
      <c r="I2" t="inlineStr">
        <is>
          <t xml:space="preserve">PO5   </t>
        </is>
      </c>
      <c r="J2" t="inlineStr">
        <is>
          <t xml:space="preserve">PO6   </t>
        </is>
      </c>
      <c r="K2" t="inlineStr">
        <is>
          <t xml:space="preserve">PO7   </t>
        </is>
      </c>
      <c r="L2" t="inlineStr">
        <is>
          <t xml:space="preserve">PO8   </t>
        </is>
      </c>
      <c r="M2" t="inlineStr">
        <is>
          <t xml:space="preserve">PO9   </t>
        </is>
      </c>
      <c r="N2" t="inlineStr">
        <is>
          <t xml:space="preserve">PO10   </t>
        </is>
      </c>
      <c r="O2" t="inlineStr">
        <is>
          <t xml:space="preserve">PO11   </t>
        </is>
      </c>
      <c r="P2" t="inlineStr">
        <is>
          <t xml:space="preserve">PO12   </t>
        </is>
      </c>
      <c r="Q2" t="inlineStr">
        <is>
          <t>PSO1</t>
        </is>
      </c>
      <c r="R2" t="inlineStr">
        <is>
          <t>PSO2</t>
        </is>
      </c>
      <c r="S2" t="inlineStr">
        <is>
          <t>PSO3</t>
        </is>
      </c>
      <c r="T2" t="inlineStr">
        <is>
          <t>PSO4</t>
        </is>
      </c>
      <c r="U2" t="inlineStr">
        <is>
          <t>PSO5</t>
        </is>
      </c>
    </row>
    <row r="3">
      <c r="A3" t="inlineStr">
        <is>
          <t>Academic_year</t>
        </is>
      </c>
      <c r="B3" t="inlineStr">
        <is>
          <t>2022-2023</t>
        </is>
      </c>
      <c r="D3" t="inlineStr">
        <is>
          <t>CO1</t>
        </is>
      </c>
    </row>
    <row r="4">
      <c r="A4" t="inlineStr">
        <is>
          <t>Batch</t>
        </is>
      </c>
      <c r="B4" t="n">
        <v>2019</v>
      </c>
      <c r="D4" t="inlineStr">
        <is>
          <t>CO2</t>
        </is>
      </c>
    </row>
    <row r="5">
      <c r="A5" t="inlineStr">
        <is>
          <t>Branch</t>
        </is>
      </c>
      <c r="B5" t="inlineStr">
        <is>
          <t>CSE</t>
        </is>
      </c>
      <c r="D5" t="inlineStr">
        <is>
          <t>CO3</t>
        </is>
      </c>
    </row>
    <row r="6">
      <c r="A6" t="inlineStr">
        <is>
          <t>Subject_Name</t>
        </is>
      </c>
      <c r="B6" t="inlineStr">
        <is>
          <t>PCE</t>
        </is>
      </c>
      <c r="D6" t="inlineStr">
        <is>
          <t>CO4</t>
        </is>
      </c>
    </row>
    <row r="7">
      <c r="A7" t="inlineStr">
        <is>
          <t>Subject_Code</t>
        </is>
      </c>
      <c r="B7" t="inlineStr">
        <is>
          <t>19MEE444</t>
        </is>
      </c>
    </row>
    <row r="8">
      <c r="A8" t="inlineStr">
        <is>
          <t>Section</t>
        </is>
      </c>
      <c r="B8" t="inlineStr">
        <is>
          <t>A</t>
        </is>
      </c>
    </row>
    <row r="9">
      <c r="A9" t="inlineStr">
        <is>
          <t>Semester</t>
        </is>
      </c>
      <c r="B9" t="inlineStr">
        <is>
          <t>Even</t>
        </is>
      </c>
      <c r="D9" t="inlineStr">
        <is>
          <t>Indirect CO Assessment</t>
        </is>
      </c>
    </row>
    <row r="10">
      <c r="A10" t="inlineStr">
        <is>
          <t>Number_of_Students</t>
        </is>
      </c>
      <c r="B10" t="n">
        <v>10</v>
      </c>
      <c r="D10" t="inlineStr">
        <is>
          <t>COs</t>
        </is>
      </c>
      <c r="E10" t="inlineStr">
        <is>
          <t>Indirect %</t>
        </is>
      </c>
    </row>
    <row r="11">
      <c r="A11" t="inlineStr">
        <is>
          <t>Number_of_COs</t>
        </is>
      </c>
      <c r="B11" t="n">
        <v>4</v>
      </c>
      <c r="D11" t="inlineStr">
        <is>
          <t>CO1</t>
        </is>
      </c>
    </row>
    <row r="12">
      <c r="D12" t="inlineStr">
        <is>
          <t>CO2</t>
        </is>
      </c>
    </row>
    <row r="13">
      <c r="A13" t="inlineStr">
        <is>
          <t>Variables</t>
        </is>
      </c>
      <c r="D13" t="inlineStr">
        <is>
          <t>CO3</t>
        </is>
      </c>
    </row>
    <row r="14">
      <c r="A14" t="inlineStr">
        <is>
          <t>Default Threshold %</t>
        </is>
      </c>
      <c r="D14" t="inlineStr">
        <is>
          <t>CO4</t>
        </is>
      </c>
    </row>
    <row r="15">
      <c r="A15" t="inlineStr">
        <is>
          <t>Internal %</t>
        </is>
      </c>
    </row>
    <row r="16">
      <c r="A16" t="inlineStr">
        <is>
          <t>External %</t>
        </is>
      </c>
      <c r="B16">
        <f>100-B15</f>
        <v/>
      </c>
    </row>
    <row r="17">
      <c r="A17" t="inlineStr">
        <is>
          <t>Direct %</t>
        </is>
      </c>
    </row>
    <row r="18">
      <c r="A18" t="inlineStr">
        <is>
          <t>Indirect %</t>
        </is>
      </c>
      <c r="B18">
        <f>100-B17</f>
        <v/>
      </c>
    </row>
    <row r="19">
      <c r="A19" t="inlineStr">
        <is>
          <t>Target CO Attainment %</t>
        </is>
      </c>
    </row>
    <row r="20"/>
    <row r="21">
      <c r="A21" t="inlineStr">
        <is>
          <t>Colour Code</t>
        </is>
      </c>
      <c r="B21" t="inlineStr">
        <is>
          <t>Meaning</t>
        </is>
      </c>
    </row>
    <row r="22">
      <c r="A22" t="inlineStr">
        <is>
          <t>Pink fill</t>
        </is>
      </c>
      <c r="B22" t="inlineStr">
        <is>
          <t>Empty cell</t>
        </is>
      </c>
    </row>
    <row r="23">
      <c r="A23" t="inlineStr">
        <is>
          <t>Red fill</t>
        </is>
      </c>
      <c r="B23" t="inlineStr">
        <is>
          <t>Cell value greater than expected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A_P1_I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K2" t="inlineStr">
        <is>
          <t>CO1</t>
        </is>
      </c>
      <c r="L2" t="inlineStr">
        <is>
          <t>CO2</t>
        </is>
      </c>
      <c r="M2" t="inlineStr">
        <is>
          <t>CO3</t>
        </is>
      </c>
      <c r="N2" t="inlineStr">
        <is>
          <t>CO4</t>
        </is>
      </c>
      <c r="O2" t="inlineStr">
        <is>
          <t>CO5</t>
        </is>
      </c>
      <c r="P2" t="inlineStr">
        <is>
          <t>CO6</t>
        </is>
      </c>
      <c r="Q2" t="inlineStr">
        <is>
          <t>CO7</t>
        </is>
      </c>
      <c r="R2" t="inlineStr">
        <is>
          <t>CO8</t>
        </is>
      </c>
    </row>
    <row r="3">
      <c r="B3" t="inlineStr">
        <is>
          <t>Max Marks</t>
        </is>
      </c>
      <c r="K3">
        <f>SUMIFS(C3:I3, C6:I6, "19MEE444_CO1")</f>
        <v/>
      </c>
      <c r="L3">
        <f>SUMIFS(C3:I3, C6:I6, "19MEE444_CO2")</f>
        <v/>
      </c>
      <c r="M3">
        <f>SUMIFS(C3:I3, C6:I6, "19MEE444_CO3")</f>
        <v/>
      </c>
      <c r="N3">
        <f>SUMIFS(C3:I3, C6:I6, "19MEE444_CO4")</f>
        <v/>
      </c>
      <c r="O3">
        <f>SUMIFS(C3:I3, C6:I6, "19MEE444_CO5")</f>
        <v/>
      </c>
      <c r="P3">
        <f>SUMIFS(C3:I3, C6:I6, "19MEE444_CO6")</f>
        <v/>
      </c>
      <c r="Q3">
        <f>SUMIFS(C3:I3, C6:I6, "19MEE444_CO7")</f>
        <v/>
      </c>
      <c r="R3">
        <f>SUMIFS(C3:I3, C6:I6,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G4">
        <f>A_Input_Details!B14/100*G3</f>
        <v/>
      </c>
      <c r="H4">
        <f>A_Input_Details!B14/100*H3</f>
        <v/>
      </c>
      <c r="I4">
        <f>A_Input_Details!B14/100*I3</f>
        <v/>
      </c>
      <c r="K4">
        <f>SUMIFS(C4:I4, C6:I6, "19MEE444_CO1")</f>
        <v/>
      </c>
      <c r="L4">
        <f>SUMIFS(C4:I4, C6:I6, "19MEE444_CO2")</f>
        <v/>
      </c>
      <c r="M4">
        <f>SUMIFS(C4:I4, C6:I6, "19MEE444_CO3")</f>
        <v/>
      </c>
      <c r="N4">
        <f>SUMIFS(C4:I4, C6:I6, "19MEE444_CO4")</f>
        <v/>
      </c>
      <c r="O4">
        <f>SUMIFS(C4:I4, C6:I6, "19MEE444_CO5")</f>
        <v/>
      </c>
      <c r="P4">
        <f>SUMIFS(C4:I4, C6:I6, "19MEE444_CO6")</f>
        <v/>
      </c>
      <c r="Q4">
        <f>SUMIFS(C4:I4, C6:I6, "19MEE444_CO7")</f>
        <v/>
      </c>
      <c r="R4">
        <f>SUMIFS(C4:I4, C6:I6,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K10" t="inlineStr">
        <is>
          <t>CO1</t>
        </is>
      </c>
      <c r="L10" t="inlineStr">
        <is>
          <t>CO2</t>
        </is>
      </c>
      <c r="M10" t="inlineStr">
        <is>
          <t>CO3</t>
        </is>
      </c>
      <c r="N10" t="inlineStr">
        <is>
          <t>CO4</t>
        </is>
      </c>
      <c r="O10" t="inlineStr">
        <is>
          <t>CO5</t>
        </is>
      </c>
      <c r="P10" t="inlineStr">
        <is>
          <t>CO6</t>
        </is>
      </c>
      <c r="Q10" t="inlineStr">
        <is>
          <t>CO7</t>
        </is>
      </c>
      <c r="R10" t="inlineStr">
        <is>
          <t>CO8</t>
        </is>
      </c>
    </row>
    <row r="11">
      <c r="K11">
        <f>SUMIFS(C11:I11, C6:I6, "19MEE444_CO1")</f>
        <v/>
      </c>
      <c r="L11">
        <f>SUMIFS(C11:I11, C6:I6, "19MEE444_CO2")</f>
        <v/>
      </c>
      <c r="M11">
        <f>SUMIFS(C11:I11, C6:I6, "19MEE444_CO3")</f>
        <v/>
      </c>
      <c r="N11">
        <f>SUMIFS(C11:I11, C6:I6, "19MEE444_CO4")</f>
        <v/>
      </c>
      <c r="O11">
        <f>SUMIFS(C11:I11, C6:I6, "19MEE444_CO5")</f>
        <v/>
      </c>
      <c r="P11">
        <f>SUMIFS(C11:I11, C6:I6, "19MEE444_CO6")</f>
        <v/>
      </c>
      <c r="Q11">
        <f>SUMIFS(C11:I11, C6:I6, "19MEE444_CO7")</f>
        <v/>
      </c>
      <c r="R11">
        <f>SUMIFS(C11:I11, C6:I6, "19MEE444_CO8")</f>
        <v/>
      </c>
    </row>
    <row r="12">
      <c r="K12">
        <f>SUMIFS(C12:I12, C6:I6, "19MEE444_CO1")</f>
        <v/>
      </c>
      <c r="L12">
        <f>SUMIFS(C12:I12, C6:I6, "19MEE444_CO2")</f>
        <v/>
      </c>
      <c r="M12">
        <f>SUMIFS(C12:I12, C6:I6, "19MEE444_CO3")</f>
        <v/>
      </c>
      <c r="N12">
        <f>SUMIFS(C12:I12, C6:I6, "19MEE444_CO4")</f>
        <v/>
      </c>
      <c r="O12">
        <f>SUMIFS(C12:I12, C6:I6, "19MEE444_CO5")</f>
        <v/>
      </c>
      <c r="P12">
        <f>SUMIFS(C12:I12, C6:I6, "19MEE444_CO6")</f>
        <v/>
      </c>
      <c r="Q12">
        <f>SUMIFS(C12:I12, C6:I6, "19MEE444_CO7")</f>
        <v/>
      </c>
      <c r="R12">
        <f>SUMIFS(C12:I12, C6:I6, "19MEE444_CO8")</f>
        <v/>
      </c>
    </row>
    <row r="13">
      <c r="K13">
        <f>SUMIFS(C13:I13, C6:I6, "19MEE444_CO1")</f>
        <v/>
      </c>
      <c r="L13">
        <f>SUMIFS(C13:I13, C6:I6, "19MEE444_CO2")</f>
        <v/>
      </c>
      <c r="M13">
        <f>SUMIFS(C13:I13, C6:I6, "19MEE444_CO3")</f>
        <v/>
      </c>
      <c r="N13">
        <f>SUMIFS(C13:I13, C6:I6, "19MEE444_CO4")</f>
        <v/>
      </c>
      <c r="O13">
        <f>SUMIFS(C13:I13, C6:I6, "19MEE444_CO5")</f>
        <v/>
      </c>
      <c r="P13">
        <f>SUMIFS(C13:I13, C6:I6, "19MEE444_CO6")</f>
        <v/>
      </c>
      <c r="Q13">
        <f>SUMIFS(C13:I13, C6:I6, "19MEE444_CO7")</f>
        <v/>
      </c>
      <c r="R13">
        <f>SUMIFS(C13:I13, C6:I6, "19MEE444_CO8")</f>
        <v/>
      </c>
    </row>
    <row r="14">
      <c r="K14">
        <f>SUMIFS(C14:I14, C6:I6, "19MEE444_CO1")</f>
        <v/>
      </c>
      <c r="L14">
        <f>SUMIFS(C14:I14, C6:I6, "19MEE444_CO2")</f>
        <v/>
      </c>
      <c r="M14">
        <f>SUMIFS(C14:I14, C6:I6, "19MEE444_CO3")</f>
        <v/>
      </c>
      <c r="N14">
        <f>SUMIFS(C14:I14, C6:I6, "19MEE444_CO4")</f>
        <v/>
      </c>
      <c r="O14">
        <f>SUMIFS(C14:I14, C6:I6, "19MEE444_CO5")</f>
        <v/>
      </c>
      <c r="P14">
        <f>SUMIFS(C14:I14, C6:I6, "19MEE444_CO6")</f>
        <v/>
      </c>
      <c r="Q14">
        <f>SUMIFS(C14:I14, C6:I6, "19MEE444_CO7")</f>
        <v/>
      </c>
      <c r="R14">
        <f>SUMIFS(C14:I14, C6:I6, "19MEE444_CO8")</f>
        <v/>
      </c>
    </row>
    <row r="15">
      <c r="K15">
        <f>SUMIFS(C15:I15, C6:I6, "19MEE444_CO1")</f>
        <v/>
      </c>
      <c r="L15">
        <f>SUMIFS(C15:I15, C6:I6, "19MEE444_CO2")</f>
        <v/>
      </c>
      <c r="M15">
        <f>SUMIFS(C15:I15, C6:I6, "19MEE444_CO3")</f>
        <v/>
      </c>
      <c r="N15">
        <f>SUMIFS(C15:I15, C6:I6, "19MEE444_CO4")</f>
        <v/>
      </c>
      <c r="O15">
        <f>SUMIFS(C15:I15, C6:I6, "19MEE444_CO5")</f>
        <v/>
      </c>
      <c r="P15">
        <f>SUMIFS(C15:I15, C6:I6, "19MEE444_CO6")</f>
        <v/>
      </c>
      <c r="Q15">
        <f>SUMIFS(C15:I15, C6:I6, "19MEE444_CO7")</f>
        <v/>
      </c>
      <c r="R15">
        <f>SUMIFS(C15:I15, C6:I6, "19MEE444_CO8")</f>
        <v/>
      </c>
    </row>
    <row r="16">
      <c r="K16">
        <f>SUMIFS(C16:I16, C6:I6, "19MEE444_CO1")</f>
        <v/>
      </c>
      <c r="L16">
        <f>SUMIFS(C16:I16, C6:I6, "19MEE444_CO2")</f>
        <v/>
      </c>
      <c r="M16">
        <f>SUMIFS(C16:I16, C6:I6, "19MEE444_CO3")</f>
        <v/>
      </c>
      <c r="N16">
        <f>SUMIFS(C16:I16, C6:I6, "19MEE444_CO4")</f>
        <v/>
      </c>
      <c r="O16">
        <f>SUMIFS(C16:I16, C6:I6, "19MEE444_CO5")</f>
        <v/>
      </c>
      <c r="P16">
        <f>SUMIFS(C16:I16, C6:I6, "19MEE444_CO6")</f>
        <v/>
      </c>
      <c r="Q16">
        <f>SUMIFS(C16:I16, C6:I6, "19MEE444_CO7")</f>
        <v/>
      </c>
      <c r="R16">
        <f>SUMIFS(C16:I16, C6:I6, "19MEE444_CO8")</f>
        <v/>
      </c>
    </row>
    <row r="17">
      <c r="K17">
        <f>SUMIFS(C17:I17, C6:I6, "19MEE444_CO1")</f>
        <v/>
      </c>
      <c r="L17">
        <f>SUMIFS(C17:I17, C6:I6, "19MEE444_CO2")</f>
        <v/>
      </c>
      <c r="M17">
        <f>SUMIFS(C17:I17, C6:I6, "19MEE444_CO3")</f>
        <v/>
      </c>
      <c r="N17">
        <f>SUMIFS(C17:I17, C6:I6, "19MEE444_CO4")</f>
        <v/>
      </c>
      <c r="O17">
        <f>SUMIFS(C17:I17, C6:I6, "19MEE444_CO5")</f>
        <v/>
      </c>
      <c r="P17">
        <f>SUMIFS(C17:I17, C6:I6, "19MEE444_CO6")</f>
        <v/>
      </c>
      <c r="Q17">
        <f>SUMIFS(C17:I17, C6:I6, "19MEE444_CO7")</f>
        <v/>
      </c>
      <c r="R17">
        <f>SUMIFS(C17:I17, C6:I6, "19MEE444_CO8")</f>
        <v/>
      </c>
    </row>
    <row r="18">
      <c r="K18">
        <f>SUMIFS(C18:I18, C6:I6, "19MEE444_CO1")</f>
        <v/>
      </c>
      <c r="L18">
        <f>SUMIFS(C18:I18, C6:I6, "19MEE444_CO2")</f>
        <v/>
      </c>
      <c r="M18">
        <f>SUMIFS(C18:I18, C6:I6, "19MEE444_CO3")</f>
        <v/>
      </c>
      <c r="N18">
        <f>SUMIFS(C18:I18, C6:I6, "19MEE444_CO4")</f>
        <v/>
      </c>
      <c r="O18">
        <f>SUMIFS(C18:I18, C6:I6, "19MEE444_CO5")</f>
        <v/>
      </c>
      <c r="P18">
        <f>SUMIFS(C18:I18, C6:I6, "19MEE444_CO6")</f>
        <v/>
      </c>
      <c r="Q18">
        <f>SUMIFS(C18:I18, C6:I6, "19MEE444_CO7")</f>
        <v/>
      </c>
      <c r="R18">
        <f>SUMIFS(C18:I18, C6:I6, "19MEE444_CO8")</f>
        <v/>
      </c>
    </row>
    <row r="19">
      <c r="K19">
        <f>SUMIFS(C19:I19, C6:I6, "19MEE444_CO1")</f>
        <v/>
      </c>
      <c r="L19">
        <f>SUMIFS(C19:I19, C6:I6, "19MEE444_CO2")</f>
        <v/>
      </c>
      <c r="M19">
        <f>SUMIFS(C19:I19, C6:I6, "19MEE444_CO3")</f>
        <v/>
      </c>
      <c r="N19">
        <f>SUMIFS(C19:I19, C6:I6, "19MEE444_CO4")</f>
        <v/>
      </c>
      <c r="O19">
        <f>SUMIFS(C19:I19, C6:I6, "19MEE444_CO5")</f>
        <v/>
      </c>
      <c r="P19">
        <f>SUMIFS(C19:I19, C6:I6, "19MEE444_CO6")</f>
        <v/>
      </c>
      <c r="Q19">
        <f>SUMIFS(C19:I19, C6:I6, "19MEE444_CO7")</f>
        <v/>
      </c>
      <c r="R19">
        <f>SUMIFS(C19:I19, C6:I6, "19MEE444_CO8")</f>
        <v/>
      </c>
    </row>
    <row r="20">
      <c r="K20">
        <f>SUMIFS(C20:I20, C6:I6, "19MEE444_CO1")</f>
        <v/>
      </c>
      <c r="L20">
        <f>SUMIFS(C20:I20, C6:I6, "19MEE444_CO2")</f>
        <v/>
      </c>
      <c r="M20">
        <f>SUMIFS(C20:I20, C6:I6, "19MEE444_CO3")</f>
        <v/>
      </c>
      <c r="N20">
        <f>SUMIFS(C20:I20, C6:I6, "19MEE444_CO4")</f>
        <v/>
      </c>
      <c r="O20">
        <f>SUMIFS(C20:I20, C6:I6, "19MEE444_CO5")</f>
        <v/>
      </c>
      <c r="P20">
        <f>SUMIFS(C20:I20, C6:I6, "19MEE444_CO6")</f>
        <v/>
      </c>
      <c r="Q20">
        <f>SUMIFS(C20:I20, C6:I6, "19MEE444_CO7")</f>
        <v/>
      </c>
      <c r="R20">
        <f>SUMIFS(C20:I20, C6:I6, "19MEE444_CO8")</f>
        <v/>
      </c>
    </row>
    <row r="21">
      <c r="K21">
        <f>SUMIFS(C21:I21, C6:I6, "19MEE444_CO1")</f>
        <v/>
      </c>
      <c r="L21">
        <f>SUMIFS(C21:I21, C6:I6, "19MEE444_CO2")</f>
        <v/>
      </c>
      <c r="M21">
        <f>SUMIFS(C21:I21, C6:I6, "19MEE444_CO3")</f>
        <v/>
      </c>
      <c r="N21">
        <f>SUMIFS(C21:I21, C6:I6, "19MEE444_CO4")</f>
        <v/>
      </c>
      <c r="O21">
        <f>SUMIFS(C21:I21, C6:I6, "19MEE444_CO5")</f>
        <v/>
      </c>
      <c r="P21">
        <f>SUMIFS(C21:I21, C6:I6, "19MEE444_CO6")</f>
        <v/>
      </c>
      <c r="Q21">
        <f>SUMIFS(C21:I21, C6:I6, "19MEE444_CO7")</f>
        <v/>
      </c>
      <c r="R21">
        <f>SUMIFS(C21:I21, C6:I6, "19MEE444_CO8")</f>
        <v/>
      </c>
    </row>
    <row r="22">
      <c r="K22">
        <f>SUMIFS(C22:I22, C6:I6, "19MEE444_CO1")</f>
        <v/>
      </c>
      <c r="L22">
        <f>SUMIFS(C22:I22, C6:I6, "19MEE444_CO2")</f>
        <v/>
      </c>
      <c r="M22">
        <f>SUMIFS(C22:I22, C6:I6, "19MEE444_CO3")</f>
        <v/>
      </c>
      <c r="N22">
        <f>SUMIFS(C22:I22, C6:I6, "19MEE444_CO4")</f>
        <v/>
      </c>
      <c r="O22">
        <f>SUMIFS(C22:I22, C6:I6, "19MEE444_CO5")</f>
        <v/>
      </c>
      <c r="P22">
        <f>SUMIFS(C22:I22, C6:I6, "19MEE444_CO6")</f>
        <v/>
      </c>
      <c r="Q22">
        <f>SUMIFS(C22:I22, C6:I6, "19MEE444_CO7")</f>
        <v/>
      </c>
      <c r="R22">
        <f>SUMIFS(C22:I22, C6:I6, "19MEE444_CO8")</f>
        <v/>
      </c>
    </row>
    <row r="23">
      <c r="K23">
        <f>SUMIFS(C23:I23, C6:I6, "19MEE444_CO1")</f>
        <v/>
      </c>
      <c r="L23">
        <f>SUMIFS(C23:I23, C6:I6, "19MEE444_CO2")</f>
        <v/>
      </c>
      <c r="M23">
        <f>SUMIFS(C23:I23, C6:I6, "19MEE444_CO3")</f>
        <v/>
      </c>
      <c r="N23">
        <f>SUMIFS(C23:I23, C6:I6, "19MEE444_CO4")</f>
        <v/>
      </c>
      <c r="O23">
        <f>SUMIFS(C23:I23, C6:I6, "19MEE444_CO5")</f>
        <v/>
      </c>
      <c r="P23">
        <f>SUMIFS(C23:I23, C6:I6, "19MEE444_CO6")</f>
        <v/>
      </c>
      <c r="Q23">
        <f>SUMIFS(C23:I23, C6:I6, "19MEE444_CO7")</f>
        <v/>
      </c>
      <c r="R23">
        <f>SUMIFS(C23:I23, C6:I6, "19MEE444_CO8")</f>
        <v/>
      </c>
    </row>
    <row r="24">
      <c r="K24">
        <f>SUMIFS(C24:I24, C6:I6, "19MEE444_CO1")</f>
        <v/>
      </c>
      <c r="L24">
        <f>SUMIFS(C24:I24, C6:I6, "19MEE444_CO2")</f>
        <v/>
      </c>
      <c r="M24">
        <f>SUMIFS(C24:I24, C6:I6, "19MEE444_CO3")</f>
        <v/>
      </c>
      <c r="N24">
        <f>SUMIFS(C24:I24, C6:I6, "19MEE444_CO4")</f>
        <v/>
      </c>
      <c r="O24">
        <f>SUMIFS(C24:I24, C6:I6, "19MEE444_CO5")</f>
        <v/>
      </c>
      <c r="P24">
        <f>SUMIFS(C24:I24, C6:I6, "19MEE444_CO6")</f>
        <v/>
      </c>
      <c r="Q24">
        <f>SUMIFS(C24:I24, C6:I6, "19MEE444_CO7")</f>
        <v/>
      </c>
      <c r="R24">
        <f>SUMIFS(C24:I24, C6:I6, "19MEE444_CO8")</f>
        <v/>
      </c>
    </row>
    <row r="25">
      <c r="K25">
        <f>SUMIFS(C25:I25, C6:I6, "19MEE444_CO1")</f>
        <v/>
      </c>
      <c r="L25">
        <f>SUMIFS(C25:I25, C6:I6, "19MEE444_CO2")</f>
        <v/>
      </c>
      <c r="M25">
        <f>SUMIFS(C25:I25, C6:I6, "19MEE444_CO3")</f>
        <v/>
      </c>
      <c r="N25">
        <f>SUMIFS(C25:I25, C6:I6, "19MEE444_CO4")</f>
        <v/>
      </c>
      <c r="O25">
        <f>SUMIFS(C25:I25, C6:I6, "19MEE444_CO5")</f>
        <v/>
      </c>
      <c r="P25">
        <f>SUMIFS(C25:I25, C6:I6, "19MEE444_CO6")</f>
        <v/>
      </c>
      <c r="Q25">
        <f>SUMIFS(C25:I25, C6:I6, "19MEE444_CO7")</f>
        <v/>
      </c>
      <c r="R25">
        <f>SUMIFS(C25:I25, C6:I6, "19MEE444_CO8")</f>
        <v/>
      </c>
    </row>
    <row r="26">
      <c r="K26">
        <f>SUMIFS(C26:I26, C6:I6, "19MEE444_CO1")</f>
        <v/>
      </c>
      <c r="L26">
        <f>SUMIFS(C26:I26, C6:I6, "19MEE444_CO2")</f>
        <v/>
      </c>
      <c r="M26">
        <f>SUMIFS(C26:I26, C6:I6, "19MEE444_CO3")</f>
        <v/>
      </c>
      <c r="N26">
        <f>SUMIFS(C26:I26, C6:I6, "19MEE444_CO4")</f>
        <v/>
      </c>
      <c r="O26">
        <f>SUMIFS(C26:I26, C6:I6, "19MEE444_CO5")</f>
        <v/>
      </c>
      <c r="P26">
        <f>SUMIFS(C26:I26, C6:I6, "19MEE444_CO6")</f>
        <v/>
      </c>
      <c r="Q26">
        <f>SUMIFS(C26:I26, C6:I6, "19MEE444_CO7")</f>
        <v/>
      </c>
      <c r="R26">
        <f>SUMIFS(C26:I26, C6:I6, "19MEE444_CO8")</f>
        <v/>
      </c>
    </row>
    <row r="27">
      <c r="K27">
        <f>SUMIFS(C27:I27, C6:I6, "19MEE444_CO1")</f>
        <v/>
      </c>
      <c r="L27">
        <f>SUMIFS(C27:I27, C6:I6, "19MEE444_CO2")</f>
        <v/>
      </c>
      <c r="M27">
        <f>SUMIFS(C27:I27, C6:I6, "19MEE444_CO3")</f>
        <v/>
      </c>
      <c r="N27">
        <f>SUMIFS(C27:I27, C6:I6, "19MEE444_CO4")</f>
        <v/>
      </c>
      <c r="O27">
        <f>SUMIFS(C27:I27, C6:I6, "19MEE444_CO5")</f>
        <v/>
      </c>
      <c r="P27">
        <f>SUMIFS(C27:I27, C6:I6, "19MEE444_CO6")</f>
        <v/>
      </c>
      <c r="Q27">
        <f>SUMIFS(C27:I27, C6:I6, "19MEE444_CO7")</f>
        <v/>
      </c>
      <c r="R27">
        <f>SUMIFS(C27:I27, C6:I6, "19MEE444_CO8")</f>
        <v/>
      </c>
    </row>
    <row r="28">
      <c r="K28">
        <f>SUMIFS(C28:I28, C6:I6, "19MEE444_CO1")</f>
        <v/>
      </c>
      <c r="L28">
        <f>SUMIFS(C28:I28, C6:I6, "19MEE444_CO2")</f>
        <v/>
      </c>
      <c r="M28">
        <f>SUMIFS(C28:I28, C6:I6, "19MEE444_CO3")</f>
        <v/>
      </c>
      <c r="N28">
        <f>SUMIFS(C28:I28, C6:I6, "19MEE444_CO4")</f>
        <v/>
      </c>
      <c r="O28">
        <f>SUMIFS(C28:I28, C6:I6, "19MEE444_CO5")</f>
        <v/>
      </c>
      <c r="P28">
        <f>SUMIFS(C28:I28, C6:I6, "19MEE444_CO6")</f>
        <v/>
      </c>
      <c r="Q28">
        <f>SUMIFS(C28:I28, C6:I6, "19MEE444_CO7")</f>
        <v/>
      </c>
      <c r="R28">
        <f>SUMIFS(C28:I28, C6:I6, "19MEE444_CO8")</f>
        <v/>
      </c>
    </row>
    <row r="29">
      <c r="K29">
        <f>SUMIFS(C29:I29, C6:I6, "19MEE444_CO1")</f>
        <v/>
      </c>
      <c r="L29">
        <f>SUMIFS(C29:I29, C6:I6, "19MEE444_CO2")</f>
        <v/>
      </c>
      <c r="M29">
        <f>SUMIFS(C29:I29, C6:I6, "19MEE444_CO3")</f>
        <v/>
      </c>
      <c r="N29">
        <f>SUMIFS(C29:I29, C6:I6, "19MEE444_CO4")</f>
        <v/>
      </c>
      <c r="O29">
        <f>SUMIFS(C29:I29, C6:I6, "19MEE444_CO5")</f>
        <v/>
      </c>
      <c r="P29">
        <f>SUMIFS(C29:I29, C6:I6, "19MEE444_CO6")</f>
        <v/>
      </c>
      <c r="Q29">
        <f>SUMIFS(C29:I29, C6:I6, "19MEE444_CO7")</f>
        <v/>
      </c>
      <c r="R29">
        <f>SUMIFS(C29:I29, C6:I6, "19MEE444_CO8")</f>
        <v/>
      </c>
    </row>
    <row r="30">
      <c r="K30">
        <f>SUMIFS(C30:I30, C6:I6, "19MEE444_CO1")</f>
        <v/>
      </c>
      <c r="L30">
        <f>SUMIFS(C30:I30, C6:I6, "19MEE444_CO2")</f>
        <v/>
      </c>
      <c r="M30">
        <f>SUMIFS(C30:I30, C6:I6, "19MEE444_CO3")</f>
        <v/>
      </c>
      <c r="N30">
        <f>SUMIFS(C30:I30, C6:I6, "19MEE444_CO4")</f>
        <v/>
      </c>
      <c r="O30">
        <f>SUMIFS(C30:I30, C6:I6, "19MEE444_CO5")</f>
        <v/>
      </c>
      <c r="P30">
        <f>SUMIFS(C30:I30, C6:I6, "19MEE444_CO6")</f>
        <v/>
      </c>
      <c r="Q30">
        <f>SUMIFS(C30:I30, C6:I6, "19MEE444_CO7")</f>
        <v/>
      </c>
      <c r="R30">
        <f>SUMIFS(C30:I30, C6:I6, "19MEE444_CO8")</f>
        <v/>
      </c>
    </row>
    <row r="31">
      <c r="K31">
        <f>SUMIFS(C31:I31, C6:I6, "19MEE444_CO1")</f>
        <v/>
      </c>
      <c r="L31">
        <f>SUMIFS(C31:I31, C6:I6, "19MEE444_CO2")</f>
        <v/>
      </c>
      <c r="M31">
        <f>SUMIFS(C31:I31, C6:I6, "19MEE444_CO3")</f>
        <v/>
      </c>
      <c r="N31">
        <f>SUMIFS(C31:I31, C6:I6, "19MEE444_CO4")</f>
        <v/>
      </c>
      <c r="O31">
        <f>SUMIFS(C31:I31, C6:I6, "19MEE444_CO5")</f>
        <v/>
      </c>
      <c r="P31">
        <f>SUMIFS(C31:I31, C6:I6, "19MEE444_CO6")</f>
        <v/>
      </c>
      <c r="Q31">
        <f>SUMIFS(C31:I31, C6:I6, "19MEE444_CO7")</f>
        <v/>
      </c>
      <c r="R31">
        <f>SUMIFS(C31:I31, C6:I6, "19MEE444_CO8")</f>
        <v/>
      </c>
    </row>
    <row r="32">
      <c r="K32">
        <f>SUMIFS(C32:I32, C6:I6, "19MEE444_CO1")</f>
        <v/>
      </c>
      <c r="L32">
        <f>SUMIFS(C32:I32, C6:I6, "19MEE444_CO2")</f>
        <v/>
      </c>
      <c r="M32">
        <f>SUMIFS(C32:I32, C6:I6, "19MEE444_CO3")</f>
        <v/>
      </c>
      <c r="N32">
        <f>SUMIFS(C32:I32, C6:I6, "19MEE444_CO4")</f>
        <v/>
      </c>
      <c r="O32">
        <f>SUMIFS(C32:I32, C6:I6, "19MEE444_CO5")</f>
        <v/>
      </c>
      <c r="P32">
        <f>SUMIFS(C32:I32, C6:I6, "19MEE444_CO6")</f>
        <v/>
      </c>
      <c r="Q32">
        <f>SUMIFS(C32:I32, C6:I6, "19MEE444_CO7")</f>
        <v/>
      </c>
      <c r="R32">
        <f>SUMIFS(C32:I32, C6:I6, "19MEE444_CO8")</f>
        <v/>
      </c>
    </row>
    <row r="33">
      <c r="K33">
        <f>SUMIFS(C33:I33, C6:I6, "19MEE444_CO1")</f>
        <v/>
      </c>
      <c r="L33">
        <f>SUMIFS(C33:I33, C6:I6, "19MEE444_CO2")</f>
        <v/>
      </c>
      <c r="M33">
        <f>SUMIFS(C33:I33, C6:I6, "19MEE444_CO3")</f>
        <v/>
      </c>
      <c r="N33">
        <f>SUMIFS(C33:I33, C6:I6, "19MEE444_CO4")</f>
        <v/>
      </c>
      <c r="O33">
        <f>SUMIFS(C33:I33, C6:I6, "19MEE444_CO5")</f>
        <v/>
      </c>
      <c r="P33">
        <f>SUMIFS(C33:I33, C6:I6, "19MEE444_CO6")</f>
        <v/>
      </c>
      <c r="Q33">
        <f>SUMIFS(C33:I33, C6:I6, "19MEE444_CO7")</f>
        <v/>
      </c>
      <c r="R33">
        <f>SUMIFS(C33:I33, C6:I6, "19MEE444_CO8")</f>
        <v/>
      </c>
    </row>
    <row r="34">
      <c r="K34">
        <f>SUMIFS(C34:I34, C6:I6, "19MEE444_CO1")</f>
        <v/>
      </c>
      <c r="L34">
        <f>SUMIFS(C34:I34, C6:I6, "19MEE444_CO2")</f>
        <v/>
      </c>
      <c r="M34">
        <f>SUMIFS(C34:I34, C6:I6, "19MEE444_CO3")</f>
        <v/>
      </c>
      <c r="N34">
        <f>SUMIFS(C34:I34, C6:I6, "19MEE444_CO4")</f>
        <v/>
      </c>
      <c r="O34">
        <f>SUMIFS(C34:I34, C6:I6, "19MEE444_CO5")</f>
        <v/>
      </c>
      <c r="P34">
        <f>SUMIFS(C34:I34, C6:I6, "19MEE444_CO6")</f>
        <v/>
      </c>
      <c r="Q34">
        <f>SUMIFS(C34:I34, C6:I6, "19MEE444_CO7")</f>
        <v/>
      </c>
      <c r="R34">
        <f>SUMIFS(C34:I34, C6:I6, "19MEE444_CO8")</f>
        <v/>
      </c>
    </row>
    <row r="35">
      <c r="K35">
        <f>SUMIFS(C35:I35, C6:I6, "19MEE444_CO1")</f>
        <v/>
      </c>
      <c r="L35">
        <f>SUMIFS(C35:I35, C6:I6, "19MEE444_CO2")</f>
        <v/>
      </c>
      <c r="M35">
        <f>SUMIFS(C35:I35, C6:I6, "19MEE444_CO3")</f>
        <v/>
      </c>
      <c r="N35">
        <f>SUMIFS(C35:I35, C6:I6, "19MEE444_CO4")</f>
        <v/>
      </c>
      <c r="O35">
        <f>SUMIFS(C35:I35, C6:I6, "19MEE444_CO5")</f>
        <v/>
      </c>
      <c r="P35">
        <f>SUMIFS(C35:I35, C6:I6, "19MEE444_CO6")</f>
        <v/>
      </c>
      <c r="Q35">
        <f>SUMIFS(C35:I35, C6:I6, "19MEE444_CO7")</f>
        <v/>
      </c>
      <c r="R35">
        <f>SUMIFS(C35:I35, C6:I6, "19MEE444_CO8")</f>
        <v/>
      </c>
    </row>
    <row r="36">
      <c r="K36">
        <f>SUMIFS(C36:I36, C6:I6, "19MEE444_CO1")</f>
        <v/>
      </c>
      <c r="L36">
        <f>SUMIFS(C36:I36, C6:I6, "19MEE444_CO2")</f>
        <v/>
      </c>
      <c r="M36">
        <f>SUMIFS(C36:I36, C6:I6, "19MEE444_CO3")</f>
        <v/>
      </c>
      <c r="N36">
        <f>SUMIFS(C36:I36, C6:I6, "19MEE444_CO4")</f>
        <v/>
      </c>
      <c r="O36">
        <f>SUMIFS(C36:I36, C6:I6, "19MEE444_CO5")</f>
        <v/>
      </c>
      <c r="P36">
        <f>SUMIFS(C36:I36, C6:I6, "19MEE444_CO6")</f>
        <v/>
      </c>
      <c r="Q36">
        <f>SUMIFS(C36:I36, C6:I6, "19MEE444_CO7")</f>
        <v/>
      </c>
      <c r="R36">
        <f>SUMIFS(C36:I36, C6:I6, "19MEE444_CO8")</f>
        <v/>
      </c>
    </row>
    <row r="37">
      <c r="K37">
        <f>SUMIFS(C37:I37, C6:I6, "19MEE444_CO1")</f>
        <v/>
      </c>
      <c r="L37">
        <f>SUMIFS(C37:I37, C6:I6, "19MEE444_CO2")</f>
        <v/>
      </c>
      <c r="M37">
        <f>SUMIFS(C37:I37, C6:I6, "19MEE444_CO3")</f>
        <v/>
      </c>
      <c r="N37">
        <f>SUMIFS(C37:I37, C6:I6, "19MEE444_CO4")</f>
        <v/>
      </c>
      <c r="O37">
        <f>SUMIFS(C37:I37, C6:I6, "19MEE444_CO5")</f>
        <v/>
      </c>
      <c r="P37">
        <f>SUMIFS(C37:I37, C6:I6, "19MEE444_CO6")</f>
        <v/>
      </c>
      <c r="Q37">
        <f>SUMIFS(C37:I37, C6:I6, "19MEE444_CO7")</f>
        <v/>
      </c>
      <c r="R37">
        <f>SUMIFS(C37:I37, C6:I6, "19MEE444_CO8")</f>
        <v/>
      </c>
    </row>
    <row r="38">
      <c r="K38">
        <f>SUMIFS(C38:I38, C6:I6, "19MEE444_CO1")</f>
        <v/>
      </c>
      <c r="L38">
        <f>SUMIFS(C38:I38, C6:I6, "19MEE444_CO2")</f>
        <v/>
      </c>
      <c r="M38">
        <f>SUMIFS(C38:I38, C6:I6, "19MEE444_CO3")</f>
        <v/>
      </c>
      <c r="N38">
        <f>SUMIFS(C38:I38, C6:I6, "19MEE444_CO4")</f>
        <v/>
      </c>
      <c r="O38">
        <f>SUMIFS(C38:I38, C6:I6, "19MEE444_CO5")</f>
        <v/>
      </c>
      <c r="P38">
        <f>SUMIFS(C38:I38, C6:I6, "19MEE444_CO6")</f>
        <v/>
      </c>
      <c r="Q38">
        <f>SUMIFS(C38:I38, C6:I6, "19MEE444_CO7")</f>
        <v/>
      </c>
      <c r="R38">
        <f>SUMIFS(C38:I38, C6:I6, "19MEE444_CO8")</f>
        <v/>
      </c>
    </row>
    <row r="39">
      <c r="K39">
        <f>SUMIFS(C39:I39, C6:I6, "19MEE444_CO1")</f>
        <v/>
      </c>
      <c r="L39">
        <f>SUMIFS(C39:I39, C6:I6, "19MEE444_CO2")</f>
        <v/>
      </c>
      <c r="M39">
        <f>SUMIFS(C39:I39, C6:I6, "19MEE444_CO3")</f>
        <v/>
      </c>
      <c r="N39">
        <f>SUMIFS(C39:I39, C6:I6, "19MEE444_CO4")</f>
        <v/>
      </c>
      <c r="O39">
        <f>SUMIFS(C39:I39, C6:I6, "19MEE444_CO5")</f>
        <v/>
      </c>
      <c r="P39">
        <f>SUMIFS(C39:I39, C6:I6, "19MEE444_CO6")</f>
        <v/>
      </c>
      <c r="Q39">
        <f>SUMIFS(C39:I39, C6:I6, "19MEE444_CO7")</f>
        <v/>
      </c>
      <c r="R39">
        <f>SUMIFS(C39:I39, C6:I6, "19MEE444_CO8")</f>
        <v/>
      </c>
    </row>
    <row r="40">
      <c r="K40">
        <f>SUMIFS(C40:I40, C6:I6, "19MEE444_CO1")</f>
        <v/>
      </c>
      <c r="L40">
        <f>SUMIFS(C40:I40, C6:I6, "19MEE444_CO2")</f>
        <v/>
      </c>
      <c r="M40">
        <f>SUMIFS(C40:I40, C6:I6, "19MEE444_CO3")</f>
        <v/>
      </c>
      <c r="N40">
        <f>SUMIFS(C40:I40, C6:I6, "19MEE444_CO4")</f>
        <v/>
      </c>
      <c r="O40">
        <f>SUMIFS(C40:I40, C6:I6, "19MEE444_CO5")</f>
        <v/>
      </c>
      <c r="P40">
        <f>SUMIFS(C40:I40, C6:I6, "19MEE444_CO6")</f>
        <v/>
      </c>
      <c r="Q40">
        <f>SUMIFS(C40:I40, C6:I6, "19MEE444_CO7")</f>
        <v/>
      </c>
      <c r="R40">
        <f>SUMIFS(C40:I40, C6:I6, "19MEE444_CO8")</f>
        <v/>
      </c>
    </row>
    <row r="41">
      <c r="K41">
        <f>SUMIFS(C41:I41, C6:I6, "19MEE444_CO1")</f>
        <v/>
      </c>
      <c r="L41">
        <f>SUMIFS(C41:I41, C6:I6, "19MEE444_CO2")</f>
        <v/>
      </c>
      <c r="M41">
        <f>SUMIFS(C41:I41, C6:I6, "19MEE444_CO3")</f>
        <v/>
      </c>
      <c r="N41">
        <f>SUMIFS(C41:I41, C6:I6, "19MEE444_CO4")</f>
        <v/>
      </c>
      <c r="O41">
        <f>SUMIFS(C41:I41, C6:I6, "19MEE444_CO5")</f>
        <v/>
      </c>
      <c r="P41">
        <f>SUMIFS(C41:I41, C6:I6, "19MEE444_CO6")</f>
        <v/>
      </c>
      <c r="Q41">
        <f>SUMIFS(C41:I41, C6:I6, "19MEE444_CO7")</f>
        <v/>
      </c>
      <c r="R41">
        <f>SUMIFS(C41:I41, C6:I6, "19MEE444_CO8")</f>
        <v/>
      </c>
    </row>
    <row r="42">
      <c r="K42">
        <f>SUMIFS(C42:I42, C6:I6, "19MEE444_CO1")</f>
        <v/>
      </c>
      <c r="L42">
        <f>SUMIFS(C42:I42, C6:I6, "19MEE444_CO2")</f>
        <v/>
      </c>
      <c r="M42">
        <f>SUMIFS(C42:I42, C6:I6, "19MEE444_CO3")</f>
        <v/>
      </c>
      <c r="N42">
        <f>SUMIFS(C42:I42, C6:I6, "19MEE444_CO4")</f>
        <v/>
      </c>
      <c r="O42">
        <f>SUMIFS(C42:I42, C6:I6, "19MEE444_CO5")</f>
        <v/>
      </c>
      <c r="P42">
        <f>SUMIFS(C42:I42, C6:I6, "19MEE444_CO6")</f>
        <v/>
      </c>
      <c r="Q42">
        <f>SUMIFS(C42:I42, C6:I6, "19MEE444_CO7")</f>
        <v/>
      </c>
      <c r="R42">
        <f>SUMIFS(C42:I42, C6:I6, "19MEE444_CO8")</f>
        <v/>
      </c>
    </row>
    <row r="43">
      <c r="K43">
        <f>SUMIFS(C43:I43, C6:I6, "19MEE444_CO1")</f>
        <v/>
      </c>
      <c r="L43">
        <f>SUMIFS(C43:I43, C6:I6, "19MEE444_CO2")</f>
        <v/>
      </c>
      <c r="M43">
        <f>SUMIFS(C43:I43, C6:I6, "19MEE444_CO3")</f>
        <v/>
      </c>
      <c r="N43">
        <f>SUMIFS(C43:I43, C6:I6, "19MEE444_CO4")</f>
        <v/>
      </c>
      <c r="O43">
        <f>SUMIFS(C43:I43, C6:I6, "19MEE444_CO5")</f>
        <v/>
      </c>
      <c r="P43">
        <f>SUMIFS(C43:I43, C6:I6, "19MEE444_CO6")</f>
        <v/>
      </c>
      <c r="Q43">
        <f>SUMIFS(C43:I43, C6:I6, "19MEE444_CO7")</f>
        <v/>
      </c>
      <c r="R43">
        <f>SUMIFS(C43:I43, C6:I6, "19MEE444_CO8")</f>
        <v/>
      </c>
    </row>
    <row r="44">
      <c r="K44">
        <f>SUMIFS(C44:I44, C6:I6, "19MEE444_CO1")</f>
        <v/>
      </c>
      <c r="L44">
        <f>SUMIFS(C44:I44, C6:I6, "19MEE444_CO2")</f>
        <v/>
      </c>
      <c r="M44">
        <f>SUMIFS(C44:I44, C6:I6, "19MEE444_CO3")</f>
        <v/>
      </c>
      <c r="N44">
        <f>SUMIFS(C44:I44, C6:I6, "19MEE444_CO4")</f>
        <v/>
      </c>
      <c r="O44">
        <f>SUMIFS(C44:I44, C6:I6, "19MEE444_CO5")</f>
        <v/>
      </c>
      <c r="P44">
        <f>SUMIFS(C44:I44, C6:I6, "19MEE444_CO6")</f>
        <v/>
      </c>
      <c r="Q44">
        <f>SUMIFS(C44:I44, C6:I6, "19MEE444_CO7")</f>
        <v/>
      </c>
      <c r="R44">
        <f>SUMIFS(C44:I44, C6:I6, "19MEE444_CO8")</f>
        <v/>
      </c>
    </row>
    <row r="45">
      <c r="K45">
        <f>SUMIFS(C45:I45, C6:I6, "19MEE444_CO1")</f>
        <v/>
      </c>
      <c r="L45">
        <f>SUMIFS(C45:I45, C6:I6, "19MEE444_CO2")</f>
        <v/>
      </c>
      <c r="M45">
        <f>SUMIFS(C45:I45, C6:I6, "19MEE444_CO3")</f>
        <v/>
      </c>
      <c r="N45">
        <f>SUMIFS(C45:I45, C6:I6, "19MEE444_CO4")</f>
        <v/>
      </c>
      <c r="O45">
        <f>SUMIFS(C45:I45, C6:I6, "19MEE444_CO5")</f>
        <v/>
      </c>
      <c r="P45">
        <f>SUMIFS(C45:I45, C6:I6, "19MEE444_CO6")</f>
        <v/>
      </c>
      <c r="Q45">
        <f>SUMIFS(C45:I45, C6:I6, "19MEE444_CO7")</f>
        <v/>
      </c>
      <c r="R45">
        <f>SUMIFS(C45:I45, C6:I6, "19MEE444_CO8")</f>
        <v/>
      </c>
    </row>
    <row r="46">
      <c r="K46">
        <f>SUMIFS(C46:I46, C6:I6, "19MEE444_CO1")</f>
        <v/>
      </c>
      <c r="L46">
        <f>SUMIFS(C46:I46, C6:I6, "19MEE444_CO2")</f>
        <v/>
      </c>
      <c r="M46">
        <f>SUMIFS(C46:I46, C6:I6, "19MEE444_CO3")</f>
        <v/>
      </c>
      <c r="N46">
        <f>SUMIFS(C46:I46, C6:I6, "19MEE444_CO4")</f>
        <v/>
      </c>
      <c r="O46">
        <f>SUMIFS(C46:I46, C6:I6, "19MEE444_CO5")</f>
        <v/>
      </c>
      <c r="P46">
        <f>SUMIFS(C46:I46, C6:I6, "19MEE444_CO6")</f>
        <v/>
      </c>
      <c r="Q46">
        <f>SUMIFS(C46:I46, C6:I6, "19MEE444_CO7")</f>
        <v/>
      </c>
      <c r="R46">
        <f>SUMIFS(C46:I46, C6:I6, "19MEE444_CO8")</f>
        <v/>
      </c>
    </row>
    <row r="47">
      <c r="K47">
        <f>SUMIFS(C47:I47, C6:I6, "19MEE444_CO1")</f>
        <v/>
      </c>
      <c r="L47">
        <f>SUMIFS(C47:I47, C6:I6, "19MEE444_CO2")</f>
        <v/>
      </c>
      <c r="M47">
        <f>SUMIFS(C47:I47, C6:I6, "19MEE444_CO3")</f>
        <v/>
      </c>
      <c r="N47">
        <f>SUMIFS(C47:I47, C6:I6, "19MEE444_CO4")</f>
        <v/>
      </c>
      <c r="O47">
        <f>SUMIFS(C47:I47, C6:I6, "19MEE444_CO5")</f>
        <v/>
      </c>
      <c r="P47">
        <f>SUMIFS(C47:I47, C6:I6, "19MEE444_CO6")</f>
        <v/>
      </c>
      <c r="Q47">
        <f>SUMIFS(C47:I47, C6:I6, "19MEE444_CO7")</f>
        <v/>
      </c>
      <c r="R47">
        <f>SUMIFS(C47:I47, C6:I6, "19MEE444_CO8")</f>
        <v/>
      </c>
    </row>
    <row r="48">
      <c r="K48">
        <f>SUMIFS(C48:I48, C6:I6, "19MEE444_CO1")</f>
        <v/>
      </c>
      <c r="L48">
        <f>SUMIFS(C48:I48, C6:I6, "19MEE444_CO2")</f>
        <v/>
      </c>
      <c r="M48">
        <f>SUMIFS(C48:I48, C6:I6, "19MEE444_CO3")</f>
        <v/>
      </c>
      <c r="N48">
        <f>SUMIFS(C48:I48, C6:I6, "19MEE444_CO4")</f>
        <v/>
      </c>
      <c r="O48">
        <f>SUMIFS(C48:I48, C6:I6, "19MEE444_CO5")</f>
        <v/>
      </c>
      <c r="P48">
        <f>SUMIFS(C48:I48, C6:I6, "19MEE444_CO6")</f>
        <v/>
      </c>
      <c r="Q48">
        <f>SUMIFS(C48:I48, C6:I6, "19MEE444_CO7")</f>
        <v/>
      </c>
      <c r="R48">
        <f>SUMIFS(C48:I48, C6:I6, "19MEE444_CO8")</f>
        <v/>
      </c>
    </row>
    <row r="49">
      <c r="K49">
        <f>SUMIFS(C49:I49, C6:I6, "19MEE444_CO1")</f>
        <v/>
      </c>
      <c r="L49">
        <f>SUMIFS(C49:I49, C6:I6, "19MEE444_CO2")</f>
        <v/>
      </c>
      <c r="M49">
        <f>SUMIFS(C49:I49, C6:I6, "19MEE444_CO3")</f>
        <v/>
      </c>
      <c r="N49">
        <f>SUMIFS(C49:I49, C6:I6, "19MEE444_CO4")</f>
        <v/>
      </c>
      <c r="O49">
        <f>SUMIFS(C49:I49, C6:I6, "19MEE444_CO5")</f>
        <v/>
      </c>
      <c r="P49">
        <f>SUMIFS(C49:I49, C6:I6, "19MEE444_CO6")</f>
        <v/>
      </c>
      <c r="Q49">
        <f>SUMIFS(C49:I49, C6:I6, "19MEE444_CO7")</f>
        <v/>
      </c>
      <c r="R49">
        <f>SUMIFS(C49:I49, C6:I6, "19MEE444_CO8")</f>
        <v/>
      </c>
    </row>
    <row r="50">
      <c r="K50">
        <f>SUMIFS(C50:I50, C6:I6, "19MEE444_CO1")</f>
        <v/>
      </c>
      <c r="L50">
        <f>SUMIFS(C50:I50, C6:I6, "19MEE444_CO2")</f>
        <v/>
      </c>
      <c r="M50">
        <f>SUMIFS(C50:I50, C6:I6, "19MEE444_CO3")</f>
        <v/>
      </c>
      <c r="N50">
        <f>SUMIFS(C50:I50, C6:I6, "19MEE444_CO4")</f>
        <v/>
      </c>
      <c r="O50">
        <f>SUMIFS(C50:I50, C6:I6, "19MEE444_CO5")</f>
        <v/>
      </c>
      <c r="P50">
        <f>SUMIFS(C50:I50, C6:I6, "19MEE444_CO6")</f>
        <v/>
      </c>
      <c r="Q50">
        <f>SUMIFS(C50:I50, C6:I6, "19MEE444_CO7")</f>
        <v/>
      </c>
      <c r="R50">
        <f>SUMIFS(C50:I50, C6:I6, "19MEE444_CO8")</f>
        <v/>
      </c>
    </row>
    <row r="51">
      <c r="K51">
        <f>SUMIFS(C51:I51, C6:I6, "19MEE444_CO1")</f>
        <v/>
      </c>
      <c r="L51">
        <f>SUMIFS(C51:I51, C6:I6, "19MEE444_CO2")</f>
        <v/>
      </c>
      <c r="M51">
        <f>SUMIFS(C51:I51, C6:I6, "19MEE444_CO3")</f>
        <v/>
      </c>
      <c r="N51">
        <f>SUMIFS(C51:I51, C6:I6, "19MEE444_CO4")</f>
        <v/>
      </c>
      <c r="O51">
        <f>SUMIFS(C51:I51, C6:I6, "19MEE444_CO5")</f>
        <v/>
      </c>
      <c r="P51">
        <f>SUMIFS(C51:I51, C6:I6, "19MEE444_CO6")</f>
        <v/>
      </c>
      <c r="Q51">
        <f>SUMIFS(C51:I51, C6:I6, "19MEE444_CO7")</f>
        <v/>
      </c>
      <c r="R51">
        <f>SUMIFS(C51:I51, C6:I6, "19MEE444_CO8")</f>
        <v/>
      </c>
    </row>
    <row r="52">
      <c r="K52">
        <f>SUMIFS(C52:I52, C6:I6, "19MEE444_CO1")</f>
        <v/>
      </c>
      <c r="L52">
        <f>SUMIFS(C52:I52, C6:I6, "19MEE444_CO2")</f>
        <v/>
      </c>
      <c r="M52">
        <f>SUMIFS(C52:I52, C6:I6, "19MEE444_CO3")</f>
        <v/>
      </c>
      <c r="N52">
        <f>SUMIFS(C52:I52, C6:I6, "19MEE444_CO4")</f>
        <v/>
      </c>
      <c r="O52">
        <f>SUMIFS(C52:I52, C6:I6, "19MEE444_CO5")</f>
        <v/>
      </c>
      <c r="P52">
        <f>SUMIFS(C52:I52, C6:I6, "19MEE444_CO6")</f>
        <v/>
      </c>
      <c r="Q52">
        <f>SUMIFS(C52:I52, C6:I6, "19MEE444_CO7")</f>
        <v/>
      </c>
      <c r="R52">
        <f>SUMIFS(C52:I52, C6:I6, "19MEE444_CO8")</f>
        <v/>
      </c>
    </row>
    <row r="53">
      <c r="K53">
        <f>SUMIFS(C53:I53, C6:I6, "19MEE444_CO1")</f>
        <v/>
      </c>
      <c r="L53">
        <f>SUMIFS(C53:I53, C6:I6, "19MEE444_CO2")</f>
        <v/>
      </c>
      <c r="M53">
        <f>SUMIFS(C53:I53, C6:I6, "19MEE444_CO3")</f>
        <v/>
      </c>
      <c r="N53">
        <f>SUMIFS(C53:I53, C6:I6, "19MEE444_CO4")</f>
        <v/>
      </c>
      <c r="O53">
        <f>SUMIFS(C53:I53, C6:I6, "19MEE444_CO5")</f>
        <v/>
      </c>
      <c r="P53">
        <f>SUMIFS(C53:I53, C6:I6, "19MEE444_CO6")</f>
        <v/>
      </c>
      <c r="Q53">
        <f>SUMIFS(C53:I53, C6:I6, "19MEE444_CO7")</f>
        <v/>
      </c>
      <c r="R53">
        <f>SUMIFS(C53:I53, C6:I6, "19MEE444_CO8")</f>
        <v/>
      </c>
    </row>
    <row r="54">
      <c r="K54">
        <f>SUMIFS(C54:I54, C6:I6, "19MEE444_CO1")</f>
        <v/>
      </c>
      <c r="L54">
        <f>SUMIFS(C54:I54, C6:I6, "19MEE444_CO2")</f>
        <v/>
      </c>
      <c r="M54">
        <f>SUMIFS(C54:I54, C6:I6, "19MEE444_CO3")</f>
        <v/>
      </c>
      <c r="N54">
        <f>SUMIFS(C54:I54, C6:I6, "19MEE444_CO4")</f>
        <v/>
      </c>
      <c r="O54">
        <f>SUMIFS(C54:I54, C6:I6, "19MEE444_CO5")</f>
        <v/>
      </c>
      <c r="P54">
        <f>SUMIFS(C54:I54, C6:I6, "19MEE444_CO6")</f>
        <v/>
      </c>
      <c r="Q54">
        <f>SUMIFS(C54:I54, C6:I6, "19MEE444_CO7")</f>
        <v/>
      </c>
      <c r="R54">
        <f>SUMIFS(C54:I54, C6:I6, "19MEE444_CO8")</f>
        <v/>
      </c>
    </row>
    <row r="55">
      <c r="K55">
        <f>SUMIFS(C55:I55, C6:I6, "19MEE444_CO1")</f>
        <v/>
      </c>
      <c r="L55">
        <f>SUMIFS(C55:I55, C6:I6, "19MEE444_CO2")</f>
        <v/>
      </c>
      <c r="M55">
        <f>SUMIFS(C55:I55, C6:I6, "19MEE444_CO3")</f>
        <v/>
      </c>
      <c r="N55">
        <f>SUMIFS(C55:I55, C6:I6, "19MEE444_CO4")</f>
        <v/>
      </c>
      <c r="O55">
        <f>SUMIFS(C55:I55, C6:I6, "19MEE444_CO5")</f>
        <v/>
      </c>
      <c r="P55">
        <f>SUMIFS(C55:I55, C6:I6, "19MEE444_CO6")</f>
        <v/>
      </c>
      <c r="Q55">
        <f>SUMIFS(C55:I55, C6:I6, "19MEE444_CO7")</f>
        <v/>
      </c>
      <c r="R55">
        <f>SUMIFS(C55:I55, C6:I6, "19MEE444_CO8")</f>
        <v/>
      </c>
    </row>
    <row r="56">
      <c r="K56">
        <f>SUMIFS(C56:I56, C6:I6, "19MEE444_CO1")</f>
        <v/>
      </c>
      <c r="L56">
        <f>SUMIFS(C56:I56, C6:I6, "19MEE444_CO2")</f>
        <v/>
      </c>
      <c r="M56">
        <f>SUMIFS(C56:I56, C6:I6, "19MEE444_CO3")</f>
        <v/>
      </c>
      <c r="N56">
        <f>SUMIFS(C56:I56, C6:I6, "19MEE444_CO4")</f>
        <v/>
      </c>
      <c r="O56">
        <f>SUMIFS(C56:I56, C6:I6, "19MEE444_CO5")</f>
        <v/>
      </c>
      <c r="P56">
        <f>SUMIFS(C56:I56, C6:I6, "19MEE444_CO6")</f>
        <v/>
      </c>
      <c r="Q56">
        <f>SUMIFS(C56:I56, C6:I6, "19MEE444_CO7")</f>
        <v/>
      </c>
      <c r="R56">
        <f>SUMIFS(C56:I56, C6:I6, "19MEE444_CO8")</f>
        <v/>
      </c>
    </row>
    <row r="57">
      <c r="K57">
        <f>SUMIFS(C57:I57, C6:I6, "19MEE444_CO1")</f>
        <v/>
      </c>
      <c r="L57">
        <f>SUMIFS(C57:I57, C6:I6, "19MEE444_CO2")</f>
        <v/>
      </c>
      <c r="M57">
        <f>SUMIFS(C57:I57, C6:I6, "19MEE444_CO3")</f>
        <v/>
      </c>
      <c r="N57">
        <f>SUMIFS(C57:I57, C6:I6, "19MEE444_CO4")</f>
        <v/>
      </c>
      <c r="O57">
        <f>SUMIFS(C57:I57, C6:I6, "19MEE444_CO5")</f>
        <v/>
      </c>
      <c r="P57">
        <f>SUMIFS(C57:I57, C6:I6, "19MEE444_CO6")</f>
        <v/>
      </c>
      <c r="Q57">
        <f>SUMIFS(C57:I57, C6:I6, "19MEE444_CO7")</f>
        <v/>
      </c>
      <c r="R57">
        <f>SUMIFS(C57:I57, C6:I6,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A_EndSem_E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J2" t="inlineStr">
        <is>
          <t>Q8</t>
        </is>
      </c>
      <c r="K2" t="inlineStr">
        <is>
          <t>Q9</t>
        </is>
      </c>
      <c r="L2" t="inlineStr">
        <is>
          <t>Q10</t>
        </is>
      </c>
      <c r="M2" t="inlineStr">
        <is>
          <t>Q11</t>
        </is>
      </c>
      <c r="N2" t="inlineStr">
        <is>
          <t>Q12</t>
        </is>
      </c>
      <c r="O2" t="inlineStr">
        <is>
          <t>Q13</t>
        </is>
      </c>
      <c r="Q2" t="inlineStr">
        <is>
          <t>CO1</t>
        </is>
      </c>
      <c r="R2" t="inlineStr">
        <is>
          <t>CO2</t>
        </is>
      </c>
      <c r="S2" t="inlineStr">
        <is>
          <t>CO3</t>
        </is>
      </c>
      <c r="T2" t="inlineStr">
        <is>
          <t>CO4</t>
        </is>
      </c>
      <c r="U2" t="inlineStr">
        <is>
          <t>CO5</t>
        </is>
      </c>
      <c r="V2" t="inlineStr">
        <is>
          <t>CO6</t>
        </is>
      </c>
      <c r="W2" t="inlineStr">
        <is>
          <t>CO7</t>
        </is>
      </c>
      <c r="X2" t="inlineStr">
        <is>
          <t>CO8</t>
        </is>
      </c>
    </row>
    <row r="3">
      <c r="B3" t="inlineStr">
        <is>
          <t>Max Marks</t>
        </is>
      </c>
      <c r="Q3">
        <f>SUMIFS(C3:O3, C6:O6, "19MEE444_CO1")</f>
        <v/>
      </c>
      <c r="R3">
        <f>SUMIFS(C3:O3, C6:O6, "19MEE444_CO2")</f>
        <v/>
      </c>
      <c r="S3">
        <f>SUMIFS(C3:O3, C6:O6, "19MEE444_CO3")</f>
        <v/>
      </c>
      <c r="T3">
        <f>SUMIFS(C3:O3, C6:O6, "19MEE444_CO4")</f>
        <v/>
      </c>
      <c r="U3">
        <f>SUMIFS(C3:O3, C6:O6, "19MEE444_CO5")</f>
        <v/>
      </c>
      <c r="V3">
        <f>SUMIFS(C3:O3, C6:O6, "19MEE444_CO6")</f>
        <v/>
      </c>
      <c r="W3">
        <f>SUMIFS(C3:O3, C6:O6, "19MEE444_CO7")</f>
        <v/>
      </c>
      <c r="X3">
        <f>SUMIFS(C3:O3, C6:O6,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G4">
        <f>A_Input_Details!B14/100*G3</f>
        <v/>
      </c>
      <c r="H4">
        <f>A_Input_Details!B14/100*H3</f>
        <v/>
      </c>
      <c r="I4">
        <f>A_Input_Details!B14/100*I3</f>
        <v/>
      </c>
      <c r="J4">
        <f>A_Input_Details!B14/100*J3</f>
        <v/>
      </c>
      <c r="K4">
        <f>A_Input_Details!B14/100*K3</f>
        <v/>
      </c>
      <c r="L4">
        <f>A_Input_Details!B14/100*L3</f>
        <v/>
      </c>
      <c r="M4">
        <f>A_Input_Details!B14/100*M3</f>
        <v/>
      </c>
      <c r="N4">
        <f>A_Input_Details!B14/100*N3</f>
        <v/>
      </c>
      <c r="O4">
        <f>A_Input_Details!B14/100*O3</f>
        <v/>
      </c>
      <c r="Q4">
        <f>SUMIFS(C4:O4, C6:O6, "19MEE444_CO1")</f>
        <v/>
      </c>
      <c r="R4">
        <f>SUMIFS(C4:O4, C6:O6, "19MEE444_CO2")</f>
        <v/>
      </c>
      <c r="S4">
        <f>SUMIFS(C4:O4, C6:O6, "19MEE444_CO3")</f>
        <v/>
      </c>
      <c r="T4">
        <f>SUMIFS(C4:O4, C6:O6, "19MEE444_CO4")</f>
        <v/>
      </c>
      <c r="U4">
        <f>SUMIFS(C4:O4, C6:O6, "19MEE444_CO5")</f>
        <v/>
      </c>
      <c r="V4">
        <f>SUMIFS(C4:O4, C6:O6, "19MEE444_CO6")</f>
        <v/>
      </c>
      <c r="W4">
        <f>SUMIFS(C4:O4, C6:O6, "19MEE444_CO7")</f>
        <v/>
      </c>
      <c r="X4">
        <f>SUMIFS(C4:O4, C6:O6,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  <c r="J6">
        <f>CONCATENATE("19MEE444_CO", J5)</f>
        <v/>
      </c>
      <c r="K6">
        <f>CONCATENATE("19MEE444_CO", K5)</f>
        <v/>
      </c>
      <c r="L6">
        <f>CONCATENATE("19MEE444_CO", L5)</f>
        <v/>
      </c>
      <c r="M6">
        <f>CONCATENATE("19MEE444_CO", M5)</f>
        <v/>
      </c>
      <c r="N6">
        <f>CONCATENATE("19MEE444_CO", N5)</f>
        <v/>
      </c>
      <c r="O6">
        <f>CONCATENATE("19MEE444_CO", O5)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J10" t="inlineStr">
        <is>
          <t>Q8</t>
        </is>
      </c>
      <c r="K10" t="inlineStr">
        <is>
          <t>Q9</t>
        </is>
      </c>
      <c r="L10" t="inlineStr">
        <is>
          <t>Q10</t>
        </is>
      </c>
      <c r="M10" t="inlineStr">
        <is>
          <t>Q11</t>
        </is>
      </c>
      <c r="N10" t="inlineStr">
        <is>
          <t>Q12</t>
        </is>
      </c>
      <c r="O10" t="inlineStr">
        <is>
          <t>Q13</t>
        </is>
      </c>
      <c r="Q10" t="inlineStr">
        <is>
          <t>CO1</t>
        </is>
      </c>
      <c r="R10" t="inlineStr">
        <is>
          <t>CO2</t>
        </is>
      </c>
      <c r="S10" t="inlineStr">
        <is>
          <t>CO3</t>
        </is>
      </c>
      <c r="T10" t="inlineStr">
        <is>
          <t>CO4</t>
        </is>
      </c>
      <c r="U10" t="inlineStr">
        <is>
          <t>CO5</t>
        </is>
      </c>
      <c r="V10" t="inlineStr">
        <is>
          <t>CO6</t>
        </is>
      </c>
      <c r="W10" t="inlineStr">
        <is>
          <t>CO7</t>
        </is>
      </c>
      <c r="X10" t="inlineStr">
        <is>
          <t>CO8</t>
        </is>
      </c>
    </row>
    <row r="11">
      <c r="Q11">
        <f>SUMIFS(C11:O11, C6:O6, "19MEE444_CO1")</f>
        <v/>
      </c>
      <c r="R11">
        <f>SUMIFS(C11:O11, C6:O6, "19MEE444_CO2")</f>
        <v/>
      </c>
      <c r="S11">
        <f>SUMIFS(C11:O11, C6:O6, "19MEE444_CO3")</f>
        <v/>
      </c>
      <c r="T11">
        <f>SUMIFS(C11:O11, C6:O6, "19MEE444_CO4")</f>
        <v/>
      </c>
      <c r="U11">
        <f>SUMIFS(C11:O11, C6:O6, "19MEE444_CO5")</f>
        <v/>
      </c>
      <c r="V11">
        <f>SUMIFS(C11:O11, C6:O6, "19MEE444_CO6")</f>
        <v/>
      </c>
      <c r="W11">
        <f>SUMIFS(C11:O11, C6:O6, "19MEE444_CO7")</f>
        <v/>
      </c>
      <c r="X11">
        <f>SUMIFS(C11:O11, C6:O6, "19MEE444_CO8")</f>
        <v/>
      </c>
    </row>
    <row r="12">
      <c r="Q12">
        <f>SUMIFS(C12:O12, C6:O6, "19MEE444_CO1")</f>
        <v/>
      </c>
      <c r="R12">
        <f>SUMIFS(C12:O12, C6:O6, "19MEE444_CO2")</f>
        <v/>
      </c>
      <c r="S12">
        <f>SUMIFS(C12:O12, C6:O6, "19MEE444_CO3")</f>
        <v/>
      </c>
      <c r="T12">
        <f>SUMIFS(C12:O12, C6:O6, "19MEE444_CO4")</f>
        <v/>
      </c>
      <c r="U12">
        <f>SUMIFS(C12:O12, C6:O6, "19MEE444_CO5")</f>
        <v/>
      </c>
      <c r="V12">
        <f>SUMIFS(C12:O12, C6:O6, "19MEE444_CO6")</f>
        <v/>
      </c>
      <c r="W12">
        <f>SUMIFS(C12:O12, C6:O6, "19MEE444_CO7")</f>
        <v/>
      </c>
      <c r="X12">
        <f>SUMIFS(C12:O12, C6:O6, "19MEE444_CO8")</f>
        <v/>
      </c>
    </row>
    <row r="13">
      <c r="Q13">
        <f>SUMIFS(C13:O13, C6:O6, "19MEE444_CO1")</f>
        <v/>
      </c>
      <c r="R13">
        <f>SUMIFS(C13:O13, C6:O6, "19MEE444_CO2")</f>
        <v/>
      </c>
      <c r="S13">
        <f>SUMIFS(C13:O13, C6:O6, "19MEE444_CO3")</f>
        <v/>
      </c>
      <c r="T13">
        <f>SUMIFS(C13:O13, C6:O6, "19MEE444_CO4")</f>
        <v/>
      </c>
      <c r="U13">
        <f>SUMIFS(C13:O13, C6:O6, "19MEE444_CO5")</f>
        <v/>
      </c>
      <c r="V13">
        <f>SUMIFS(C13:O13, C6:O6, "19MEE444_CO6")</f>
        <v/>
      </c>
      <c r="W13">
        <f>SUMIFS(C13:O13, C6:O6, "19MEE444_CO7")</f>
        <v/>
      </c>
      <c r="X13">
        <f>SUMIFS(C13:O13, C6:O6, "19MEE444_CO8")</f>
        <v/>
      </c>
    </row>
    <row r="14">
      <c r="Q14">
        <f>SUMIFS(C14:O14, C6:O6, "19MEE444_CO1")</f>
        <v/>
      </c>
      <c r="R14">
        <f>SUMIFS(C14:O14, C6:O6, "19MEE444_CO2")</f>
        <v/>
      </c>
      <c r="S14">
        <f>SUMIFS(C14:O14, C6:O6, "19MEE444_CO3")</f>
        <v/>
      </c>
      <c r="T14">
        <f>SUMIFS(C14:O14, C6:O6, "19MEE444_CO4")</f>
        <v/>
      </c>
      <c r="U14">
        <f>SUMIFS(C14:O14, C6:O6, "19MEE444_CO5")</f>
        <v/>
      </c>
      <c r="V14">
        <f>SUMIFS(C14:O14, C6:O6, "19MEE444_CO6")</f>
        <v/>
      </c>
      <c r="W14">
        <f>SUMIFS(C14:O14, C6:O6, "19MEE444_CO7")</f>
        <v/>
      </c>
      <c r="X14">
        <f>SUMIFS(C14:O14, C6:O6, "19MEE444_CO8")</f>
        <v/>
      </c>
    </row>
    <row r="15">
      <c r="Q15">
        <f>SUMIFS(C15:O15, C6:O6, "19MEE444_CO1")</f>
        <v/>
      </c>
      <c r="R15">
        <f>SUMIFS(C15:O15, C6:O6, "19MEE444_CO2")</f>
        <v/>
      </c>
      <c r="S15">
        <f>SUMIFS(C15:O15, C6:O6, "19MEE444_CO3")</f>
        <v/>
      </c>
      <c r="T15">
        <f>SUMIFS(C15:O15, C6:O6, "19MEE444_CO4")</f>
        <v/>
      </c>
      <c r="U15">
        <f>SUMIFS(C15:O15, C6:O6, "19MEE444_CO5")</f>
        <v/>
      </c>
      <c r="V15">
        <f>SUMIFS(C15:O15, C6:O6, "19MEE444_CO6")</f>
        <v/>
      </c>
      <c r="W15">
        <f>SUMIFS(C15:O15, C6:O6, "19MEE444_CO7")</f>
        <v/>
      </c>
      <c r="X15">
        <f>SUMIFS(C15:O15, C6:O6, "19MEE444_CO8")</f>
        <v/>
      </c>
    </row>
    <row r="16">
      <c r="Q16">
        <f>SUMIFS(C16:O16, C6:O6, "19MEE444_CO1")</f>
        <v/>
      </c>
      <c r="R16">
        <f>SUMIFS(C16:O16, C6:O6, "19MEE444_CO2")</f>
        <v/>
      </c>
      <c r="S16">
        <f>SUMIFS(C16:O16, C6:O6, "19MEE444_CO3")</f>
        <v/>
      </c>
      <c r="T16">
        <f>SUMIFS(C16:O16, C6:O6, "19MEE444_CO4")</f>
        <v/>
      </c>
      <c r="U16">
        <f>SUMIFS(C16:O16, C6:O6, "19MEE444_CO5")</f>
        <v/>
      </c>
      <c r="V16">
        <f>SUMIFS(C16:O16, C6:O6, "19MEE444_CO6")</f>
        <v/>
      </c>
      <c r="W16">
        <f>SUMIFS(C16:O16, C6:O6, "19MEE444_CO7")</f>
        <v/>
      </c>
      <c r="X16">
        <f>SUMIFS(C16:O16, C6:O6, "19MEE444_CO8")</f>
        <v/>
      </c>
    </row>
    <row r="17">
      <c r="Q17">
        <f>SUMIFS(C17:O17, C6:O6, "19MEE444_CO1")</f>
        <v/>
      </c>
      <c r="R17">
        <f>SUMIFS(C17:O17, C6:O6, "19MEE444_CO2")</f>
        <v/>
      </c>
      <c r="S17">
        <f>SUMIFS(C17:O17, C6:O6, "19MEE444_CO3")</f>
        <v/>
      </c>
      <c r="T17">
        <f>SUMIFS(C17:O17, C6:O6, "19MEE444_CO4")</f>
        <v/>
      </c>
      <c r="U17">
        <f>SUMIFS(C17:O17, C6:O6, "19MEE444_CO5")</f>
        <v/>
      </c>
      <c r="V17">
        <f>SUMIFS(C17:O17, C6:O6, "19MEE444_CO6")</f>
        <v/>
      </c>
      <c r="W17">
        <f>SUMIFS(C17:O17, C6:O6, "19MEE444_CO7")</f>
        <v/>
      </c>
      <c r="X17">
        <f>SUMIFS(C17:O17, C6:O6, "19MEE444_CO8")</f>
        <v/>
      </c>
    </row>
    <row r="18">
      <c r="Q18">
        <f>SUMIFS(C18:O18, C6:O6, "19MEE444_CO1")</f>
        <v/>
      </c>
      <c r="R18">
        <f>SUMIFS(C18:O18, C6:O6, "19MEE444_CO2")</f>
        <v/>
      </c>
      <c r="S18">
        <f>SUMIFS(C18:O18, C6:O6, "19MEE444_CO3")</f>
        <v/>
      </c>
      <c r="T18">
        <f>SUMIFS(C18:O18, C6:O6, "19MEE444_CO4")</f>
        <v/>
      </c>
      <c r="U18">
        <f>SUMIFS(C18:O18, C6:O6, "19MEE444_CO5")</f>
        <v/>
      </c>
      <c r="V18">
        <f>SUMIFS(C18:O18, C6:O6, "19MEE444_CO6")</f>
        <v/>
      </c>
      <c r="W18">
        <f>SUMIFS(C18:O18, C6:O6, "19MEE444_CO7")</f>
        <v/>
      </c>
      <c r="X18">
        <f>SUMIFS(C18:O18, C6:O6, "19MEE444_CO8")</f>
        <v/>
      </c>
    </row>
    <row r="19">
      <c r="Q19">
        <f>SUMIFS(C19:O19, C6:O6, "19MEE444_CO1")</f>
        <v/>
      </c>
      <c r="R19">
        <f>SUMIFS(C19:O19, C6:O6, "19MEE444_CO2")</f>
        <v/>
      </c>
      <c r="S19">
        <f>SUMIFS(C19:O19, C6:O6, "19MEE444_CO3")</f>
        <v/>
      </c>
      <c r="T19">
        <f>SUMIFS(C19:O19, C6:O6, "19MEE444_CO4")</f>
        <v/>
      </c>
      <c r="U19">
        <f>SUMIFS(C19:O19, C6:O6, "19MEE444_CO5")</f>
        <v/>
      </c>
      <c r="V19">
        <f>SUMIFS(C19:O19, C6:O6, "19MEE444_CO6")</f>
        <v/>
      </c>
      <c r="W19">
        <f>SUMIFS(C19:O19, C6:O6, "19MEE444_CO7")</f>
        <v/>
      </c>
      <c r="X19">
        <f>SUMIFS(C19:O19, C6:O6, "19MEE444_CO8")</f>
        <v/>
      </c>
    </row>
    <row r="20">
      <c r="Q20">
        <f>SUMIFS(C20:O20, C6:O6, "19MEE444_CO1")</f>
        <v/>
      </c>
      <c r="R20">
        <f>SUMIFS(C20:O20, C6:O6, "19MEE444_CO2")</f>
        <v/>
      </c>
      <c r="S20">
        <f>SUMIFS(C20:O20, C6:O6, "19MEE444_CO3")</f>
        <v/>
      </c>
      <c r="T20">
        <f>SUMIFS(C20:O20, C6:O6, "19MEE444_CO4")</f>
        <v/>
      </c>
      <c r="U20">
        <f>SUMIFS(C20:O20, C6:O6, "19MEE444_CO5")</f>
        <v/>
      </c>
      <c r="V20">
        <f>SUMIFS(C20:O20, C6:O6, "19MEE444_CO6")</f>
        <v/>
      </c>
      <c r="W20">
        <f>SUMIFS(C20:O20, C6:O6, "19MEE444_CO7")</f>
        <v/>
      </c>
      <c r="X20">
        <f>SUMIFS(C20:O20, C6:O6, "19MEE444_CO8")</f>
        <v/>
      </c>
    </row>
    <row r="21">
      <c r="Q21">
        <f>SUMIFS(C21:O21, C6:O6, "19MEE444_CO1")</f>
        <v/>
      </c>
      <c r="R21">
        <f>SUMIFS(C21:O21, C6:O6, "19MEE444_CO2")</f>
        <v/>
      </c>
      <c r="S21">
        <f>SUMIFS(C21:O21, C6:O6, "19MEE444_CO3")</f>
        <v/>
      </c>
      <c r="T21">
        <f>SUMIFS(C21:O21, C6:O6, "19MEE444_CO4")</f>
        <v/>
      </c>
      <c r="U21">
        <f>SUMIFS(C21:O21, C6:O6, "19MEE444_CO5")</f>
        <v/>
      </c>
      <c r="V21">
        <f>SUMIFS(C21:O21, C6:O6, "19MEE444_CO6")</f>
        <v/>
      </c>
      <c r="W21">
        <f>SUMIFS(C21:O21, C6:O6, "19MEE444_CO7")</f>
        <v/>
      </c>
      <c r="X21">
        <f>SUMIFS(C21:O21, C6:O6, "19MEE444_CO8")</f>
        <v/>
      </c>
    </row>
    <row r="22">
      <c r="Q22">
        <f>SUMIFS(C22:O22, C6:O6, "19MEE444_CO1")</f>
        <v/>
      </c>
      <c r="R22">
        <f>SUMIFS(C22:O22, C6:O6, "19MEE444_CO2")</f>
        <v/>
      </c>
      <c r="S22">
        <f>SUMIFS(C22:O22, C6:O6, "19MEE444_CO3")</f>
        <v/>
      </c>
      <c r="T22">
        <f>SUMIFS(C22:O22, C6:O6, "19MEE444_CO4")</f>
        <v/>
      </c>
      <c r="U22">
        <f>SUMIFS(C22:O22, C6:O6, "19MEE444_CO5")</f>
        <v/>
      </c>
      <c r="V22">
        <f>SUMIFS(C22:O22, C6:O6, "19MEE444_CO6")</f>
        <v/>
      </c>
      <c r="W22">
        <f>SUMIFS(C22:O22, C6:O6, "19MEE444_CO7")</f>
        <v/>
      </c>
      <c r="X22">
        <f>SUMIFS(C22:O22, C6:O6, "19MEE444_CO8")</f>
        <v/>
      </c>
    </row>
    <row r="23">
      <c r="Q23">
        <f>SUMIFS(C23:O23, C6:O6, "19MEE444_CO1")</f>
        <v/>
      </c>
      <c r="R23">
        <f>SUMIFS(C23:O23, C6:O6, "19MEE444_CO2")</f>
        <v/>
      </c>
      <c r="S23">
        <f>SUMIFS(C23:O23, C6:O6, "19MEE444_CO3")</f>
        <v/>
      </c>
      <c r="T23">
        <f>SUMIFS(C23:O23, C6:O6, "19MEE444_CO4")</f>
        <v/>
      </c>
      <c r="U23">
        <f>SUMIFS(C23:O23, C6:O6, "19MEE444_CO5")</f>
        <v/>
      </c>
      <c r="V23">
        <f>SUMIFS(C23:O23, C6:O6, "19MEE444_CO6")</f>
        <v/>
      </c>
      <c r="W23">
        <f>SUMIFS(C23:O23, C6:O6, "19MEE444_CO7")</f>
        <v/>
      </c>
      <c r="X23">
        <f>SUMIFS(C23:O23, C6:O6, "19MEE444_CO8")</f>
        <v/>
      </c>
    </row>
    <row r="24">
      <c r="Q24">
        <f>SUMIFS(C24:O24, C6:O6, "19MEE444_CO1")</f>
        <v/>
      </c>
      <c r="R24">
        <f>SUMIFS(C24:O24, C6:O6, "19MEE444_CO2")</f>
        <v/>
      </c>
      <c r="S24">
        <f>SUMIFS(C24:O24, C6:O6, "19MEE444_CO3")</f>
        <v/>
      </c>
      <c r="T24">
        <f>SUMIFS(C24:O24, C6:O6, "19MEE444_CO4")</f>
        <v/>
      </c>
      <c r="U24">
        <f>SUMIFS(C24:O24, C6:O6, "19MEE444_CO5")</f>
        <v/>
      </c>
      <c r="V24">
        <f>SUMIFS(C24:O24, C6:O6, "19MEE444_CO6")</f>
        <v/>
      </c>
      <c r="W24">
        <f>SUMIFS(C24:O24, C6:O6, "19MEE444_CO7")</f>
        <v/>
      </c>
      <c r="X24">
        <f>SUMIFS(C24:O24, C6:O6, "19MEE444_CO8")</f>
        <v/>
      </c>
    </row>
    <row r="25">
      <c r="Q25">
        <f>SUMIFS(C25:O25, C6:O6, "19MEE444_CO1")</f>
        <v/>
      </c>
      <c r="R25">
        <f>SUMIFS(C25:O25, C6:O6, "19MEE444_CO2")</f>
        <v/>
      </c>
      <c r="S25">
        <f>SUMIFS(C25:O25, C6:O6, "19MEE444_CO3")</f>
        <v/>
      </c>
      <c r="T25">
        <f>SUMIFS(C25:O25, C6:O6, "19MEE444_CO4")</f>
        <v/>
      </c>
      <c r="U25">
        <f>SUMIFS(C25:O25, C6:O6, "19MEE444_CO5")</f>
        <v/>
      </c>
      <c r="V25">
        <f>SUMIFS(C25:O25, C6:O6, "19MEE444_CO6")</f>
        <v/>
      </c>
      <c r="W25">
        <f>SUMIFS(C25:O25, C6:O6, "19MEE444_CO7")</f>
        <v/>
      </c>
      <c r="X25">
        <f>SUMIFS(C25:O25, C6:O6, "19MEE444_CO8")</f>
        <v/>
      </c>
    </row>
    <row r="26">
      <c r="Q26">
        <f>SUMIFS(C26:O26, C6:O6, "19MEE444_CO1")</f>
        <v/>
      </c>
      <c r="R26">
        <f>SUMIFS(C26:O26, C6:O6, "19MEE444_CO2")</f>
        <v/>
      </c>
      <c r="S26">
        <f>SUMIFS(C26:O26, C6:O6, "19MEE444_CO3")</f>
        <v/>
      </c>
      <c r="T26">
        <f>SUMIFS(C26:O26, C6:O6, "19MEE444_CO4")</f>
        <v/>
      </c>
      <c r="U26">
        <f>SUMIFS(C26:O26, C6:O6, "19MEE444_CO5")</f>
        <v/>
      </c>
      <c r="V26">
        <f>SUMIFS(C26:O26, C6:O6, "19MEE444_CO6")</f>
        <v/>
      </c>
      <c r="W26">
        <f>SUMIFS(C26:O26, C6:O6, "19MEE444_CO7")</f>
        <v/>
      </c>
      <c r="X26">
        <f>SUMIFS(C26:O26, C6:O6, "19MEE444_CO8")</f>
        <v/>
      </c>
    </row>
    <row r="27">
      <c r="Q27">
        <f>SUMIFS(C27:O27, C6:O6, "19MEE444_CO1")</f>
        <v/>
      </c>
      <c r="R27">
        <f>SUMIFS(C27:O27, C6:O6, "19MEE444_CO2")</f>
        <v/>
      </c>
      <c r="S27">
        <f>SUMIFS(C27:O27, C6:O6, "19MEE444_CO3")</f>
        <v/>
      </c>
      <c r="T27">
        <f>SUMIFS(C27:O27, C6:O6, "19MEE444_CO4")</f>
        <v/>
      </c>
      <c r="U27">
        <f>SUMIFS(C27:O27, C6:O6, "19MEE444_CO5")</f>
        <v/>
      </c>
      <c r="V27">
        <f>SUMIFS(C27:O27, C6:O6, "19MEE444_CO6")</f>
        <v/>
      </c>
      <c r="W27">
        <f>SUMIFS(C27:O27, C6:O6, "19MEE444_CO7")</f>
        <v/>
      </c>
      <c r="X27">
        <f>SUMIFS(C27:O27, C6:O6, "19MEE444_CO8")</f>
        <v/>
      </c>
    </row>
    <row r="28">
      <c r="Q28">
        <f>SUMIFS(C28:O28, C6:O6, "19MEE444_CO1")</f>
        <v/>
      </c>
      <c r="R28">
        <f>SUMIFS(C28:O28, C6:O6, "19MEE444_CO2")</f>
        <v/>
      </c>
      <c r="S28">
        <f>SUMIFS(C28:O28, C6:O6, "19MEE444_CO3")</f>
        <v/>
      </c>
      <c r="T28">
        <f>SUMIFS(C28:O28, C6:O6, "19MEE444_CO4")</f>
        <v/>
      </c>
      <c r="U28">
        <f>SUMIFS(C28:O28, C6:O6, "19MEE444_CO5")</f>
        <v/>
      </c>
      <c r="V28">
        <f>SUMIFS(C28:O28, C6:O6, "19MEE444_CO6")</f>
        <v/>
      </c>
      <c r="W28">
        <f>SUMIFS(C28:O28, C6:O6, "19MEE444_CO7")</f>
        <v/>
      </c>
      <c r="X28">
        <f>SUMIFS(C28:O28, C6:O6, "19MEE444_CO8")</f>
        <v/>
      </c>
    </row>
    <row r="29">
      <c r="Q29">
        <f>SUMIFS(C29:O29, C6:O6, "19MEE444_CO1")</f>
        <v/>
      </c>
      <c r="R29">
        <f>SUMIFS(C29:O29, C6:O6, "19MEE444_CO2")</f>
        <v/>
      </c>
      <c r="S29">
        <f>SUMIFS(C29:O29, C6:O6, "19MEE444_CO3")</f>
        <v/>
      </c>
      <c r="T29">
        <f>SUMIFS(C29:O29, C6:O6, "19MEE444_CO4")</f>
        <v/>
      </c>
      <c r="U29">
        <f>SUMIFS(C29:O29, C6:O6, "19MEE444_CO5")</f>
        <v/>
      </c>
      <c r="V29">
        <f>SUMIFS(C29:O29, C6:O6, "19MEE444_CO6")</f>
        <v/>
      </c>
      <c r="W29">
        <f>SUMIFS(C29:O29, C6:O6, "19MEE444_CO7")</f>
        <v/>
      </c>
      <c r="X29">
        <f>SUMIFS(C29:O29, C6:O6, "19MEE444_CO8")</f>
        <v/>
      </c>
    </row>
    <row r="30">
      <c r="Q30">
        <f>SUMIFS(C30:O30, C6:O6, "19MEE444_CO1")</f>
        <v/>
      </c>
      <c r="R30">
        <f>SUMIFS(C30:O30, C6:O6, "19MEE444_CO2")</f>
        <v/>
      </c>
      <c r="S30">
        <f>SUMIFS(C30:O30, C6:O6, "19MEE444_CO3")</f>
        <v/>
      </c>
      <c r="T30">
        <f>SUMIFS(C30:O30, C6:O6, "19MEE444_CO4")</f>
        <v/>
      </c>
      <c r="U30">
        <f>SUMIFS(C30:O30, C6:O6, "19MEE444_CO5")</f>
        <v/>
      </c>
      <c r="V30">
        <f>SUMIFS(C30:O30, C6:O6, "19MEE444_CO6")</f>
        <v/>
      </c>
      <c r="W30">
        <f>SUMIFS(C30:O30, C6:O6, "19MEE444_CO7")</f>
        <v/>
      </c>
      <c r="X30">
        <f>SUMIFS(C30:O30, C6:O6, "19MEE444_CO8")</f>
        <v/>
      </c>
    </row>
    <row r="31">
      <c r="Q31">
        <f>SUMIFS(C31:O31, C6:O6, "19MEE444_CO1")</f>
        <v/>
      </c>
      <c r="R31">
        <f>SUMIFS(C31:O31, C6:O6, "19MEE444_CO2")</f>
        <v/>
      </c>
      <c r="S31">
        <f>SUMIFS(C31:O31, C6:O6, "19MEE444_CO3")</f>
        <v/>
      </c>
      <c r="T31">
        <f>SUMIFS(C31:O31, C6:O6, "19MEE444_CO4")</f>
        <v/>
      </c>
      <c r="U31">
        <f>SUMIFS(C31:O31, C6:O6, "19MEE444_CO5")</f>
        <v/>
      </c>
      <c r="V31">
        <f>SUMIFS(C31:O31, C6:O6, "19MEE444_CO6")</f>
        <v/>
      </c>
      <c r="W31">
        <f>SUMIFS(C31:O31, C6:O6, "19MEE444_CO7")</f>
        <v/>
      </c>
      <c r="X31">
        <f>SUMIFS(C31:O31, C6:O6, "19MEE444_CO8")</f>
        <v/>
      </c>
    </row>
    <row r="32">
      <c r="Q32">
        <f>SUMIFS(C32:O32, C6:O6, "19MEE444_CO1")</f>
        <v/>
      </c>
      <c r="R32">
        <f>SUMIFS(C32:O32, C6:O6, "19MEE444_CO2")</f>
        <v/>
      </c>
      <c r="S32">
        <f>SUMIFS(C32:O32, C6:O6, "19MEE444_CO3")</f>
        <v/>
      </c>
      <c r="T32">
        <f>SUMIFS(C32:O32, C6:O6, "19MEE444_CO4")</f>
        <v/>
      </c>
      <c r="U32">
        <f>SUMIFS(C32:O32, C6:O6, "19MEE444_CO5")</f>
        <v/>
      </c>
      <c r="V32">
        <f>SUMIFS(C32:O32, C6:O6, "19MEE444_CO6")</f>
        <v/>
      </c>
      <c r="W32">
        <f>SUMIFS(C32:O32, C6:O6, "19MEE444_CO7")</f>
        <v/>
      </c>
      <c r="X32">
        <f>SUMIFS(C32:O32, C6:O6, "19MEE444_CO8")</f>
        <v/>
      </c>
    </row>
    <row r="33">
      <c r="Q33">
        <f>SUMIFS(C33:O33, C6:O6, "19MEE444_CO1")</f>
        <v/>
      </c>
      <c r="R33">
        <f>SUMIFS(C33:O33, C6:O6, "19MEE444_CO2")</f>
        <v/>
      </c>
      <c r="S33">
        <f>SUMIFS(C33:O33, C6:O6, "19MEE444_CO3")</f>
        <v/>
      </c>
      <c r="T33">
        <f>SUMIFS(C33:O33, C6:O6, "19MEE444_CO4")</f>
        <v/>
      </c>
      <c r="U33">
        <f>SUMIFS(C33:O33, C6:O6, "19MEE444_CO5")</f>
        <v/>
      </c>
      <c r="V33">
        <f>SUMIFS(C33:O33, C6:O6, "19MEE444_CO6")</f>
        <v/>
      </c>
      <c r="W33">
        <f>SUMIFS(C33:O33, C6:O6, "19MEE444_CO7")</f>
        <v/>
      </c>
      <c r="X33">
        <f>SUMIFS(C33:O33, C6:O6, "19MEE444_CO8")</f>
        <v/>
      </c>
    </row>
    <row r="34">
      <c r="Q34">
        <f>SUMIFS(C34:O34, C6:O6, "19MEE444_CO1")</f>
        <v/>
      </c>
      <c r="R34">
        <f>SUMIFS(C34:O34, C6:O6, "19MEE444_CO2")</f>
        <v/>
      </c>
      <c r="S34">
        <f>SUMIFS(C34:O34, C6:O6, "19MEE444_CO3")</f>
        <v/>
      </c>
      <c r="T34">
        <f>SUMIFS(C34:O34, C6:O6, "19MEE444_CO4")</f>
        <v/>
      </c>
      <c r="U34">
        <f>SUMIFS(C34:O34, C6:O6, "19MEE444_CO5")</f>
        <v/>
      </c>
      <c r="V34">
        <f>SUMIFS(C34:O34, C6:O6, "19MEE444_CO6")</f>
        <v/>
      </c>
      <c r="W34">
        <f>SUMIFS(C34:O34, C6:O6, "19MEE444_CO7")</f>
        <v/>
      </c>
      <c r="X34">
        <f>SUMIFS(C34:O34, C6:O6, "19MEE444_CO8")</f>
        <v/>
      </c>
    </row>
    <row r="35">
      <c r="Q35">
        <f>SUMIFS(C35:O35, C6:O6, "19MEE444_CO1")</f>
        <v/>
      </c>
      <c r="R35">
        <f>SUMIFS(C35:O35, C6:O6, "19MEE444_CO2")</f>
        <v/>
      </c>
      <c r="S35">
        <f>SUMIFS(C35:O35, C6:O6, "19MEE444_CO3")</f>
        <v/>
      </c>
      <c r="T35">
        <f>SUMIFS(C35:O35, C6:O6, "19MEE444_CO4")</f>
        <v/>
      </c>
      <c r="U35">
        <f>SUMIFS(C35:O35, C6:O6, "19MEE444_CO5")</f>
        <v/>
      </c>
      <c r="V35">
        <f>SUMIFS(C35:O35, C6:O6, "19MEE444_CO6")</f>
        <v/>
      </c>
      <c r="W35">
        <f>SUMIFS(C35:O35, C6:O6, "19MEE444_CO7")</f>
        <v/>
      </c>
      <c r="X35">
        <f>SUMIFS(C35:O35, C6:O6, "19MEE444_CO8")</f>
        <v/>
      </c>
    </row>
    <row r="36">
      <c r="Q36">
        <f>SUMIFS(C36:O36, C6:O6, "19MEE444_CO1")</f>
        <v/>
      </c>
      <c r="R36">
        <f>SUMIFS(C36:O36, C6:O6, "19MEE444_CO2")</f>
        <v/>
      </c>
      <c r="S36">
        <f>SUMIFS(C36:O36, C6:O6, "19MEE444_CO3")</f>
        <v/>
      </c>
      <c r="T36">
        <f>SUMIFS(C36:O36, C6:O6, "19MEE444_CO4")</f>
        <v/>
      </c>
      <c r="U36">
        <f>SUMIFS(C36:O36, C6:O6, "19MEE444_CO5")</f>
        <v/>
      </c>
      <c r="V36">
        <f>SUMIFS(C36:O36, C6:O6, "19MEE444_CO6")</f>
        <v/>
      </c>
      <c r="W36">
        <f>SUMIFS(C36:O36, C6:O6, "19MEE444_CO7")</f>
        <v/>
      </c>
      <c r="X36">
        <f>SUMIFS(C36:O36, C6:O6, "19MEE444_CO8")</f>
        <v/>
      </c>
    </row>
    <row r="37">
      <c r="Q37">
        <f>SUMIFS(C37:O37, C6:O6, "19MEE444_CO1")</f>
        <v/>
      </c>
      <c r="R37">
        <f>SUMIFS(C37:O37, C6:O6, "19MEE444_CO2")</f>
        <v/>
      </c>
      <c r="S37">
        <f>SUMIFS(C37:O37, C6:O6, "19MEE444_CO3")</f>
        <v/>
      </c>
      <c r="T37">
        <f>SUMIFS(C37:O37, C6:O6, "19MEE444_CO4")</f>
        <v/>
      </c>
      <c r="U37">
        <f>SUMIFS(C37:O37, C6:O6, "19MEE444_CO5")</f>
        <v/>
      </c>
      <c r="V37">
        <f>SUMIFS(C37:O37, C6:O6, "19MEE444_CO6")</f>
        <v/>
      </c>
      <c r="W37">
        <f>SUMIFS(C37:O37, C6:O6, "19MEE444_CO7")</f>
        <v/>
      </c>
      <c r="X37">
        <f>SUMIFS(C37:O37, C6:O6, "19MEE444_CO8")</f>
        <v/>
      </c>
    </row>
    <row r="38">
      <c r="Q38">
        <f>SUMIFS(C38:O38, C6:O6, "19MEE444_CO1")</f>
        <v/>
      </c>
      <c r="R38">
        <f>SUMIFS(C38:O38, C6:O6, "19MEE444_CO2")</f>
        <v/>
      </c>
      <c r="S38">
        <f>SUMIFS(C38:O38, C6:O6, "19MEE444_CO3")</f>
        <v/>
      </c>
      <c r="T38">
        <f>SUMIFS(C38:O38, C6:O6, "19MEE444_CO4")</f>
        <v/>
      </c>
      <c r="U38">
        <f>SUMIFS(C38:O38, C6:O6, "19MEE444_CO5")</f>
        <v/>
      </c>
      <c r="V38">
        <f>SUMIFS(C38:O38, C6:O6, "19MEE444_CO6")</f>
        <v/>
      </c>
      <c r="W38">
        <f>SUMIFS(C38:O38, C6:O6, "19MEE444_CO7")</f>
        <v/>
      </c>
      <c r="X38">
        <f>SUMIFS(C38:O38, C6:O6, "19MEE444_CO8")</f>
        <v/>
      </c>
    </row>
    <row r="39">
      <c r="Q39">
        <f>SUMIFS(C39:O39, C6:O6, "19MEE444_CO1")</f>
        <v/>
      </c>
      <c r="R39">
        <f>SUMIFS(C39:O39, C6:O6, "19MEE444_CO2")</f>
        <v/>
      </c>
      <c r="S39">
        <f>SUMIFS(C39:O39, C6:O6, "19MEE444_CO3")</f>
        <v/>
      </c>
      <c r="T39">
        <f>SUMIFS(C39:O39, C6:O6, "19MEE444_CO4")</f>
        <v/>
      </c>
      <c r="U39">
        <f>SUMIFS(C39:O39, C6:O6, "19MEE444_CO5")</f>
        <v/>
      </c>
      <c r="V39">
        <f>SUMIFS(C39:O39, C6:O6, "19MEE444_CO6")</f>
        <v/>
      </c>
      <c r="W39">
        <f>SUMIFS(C39:O39, C6:O6, "19MEE444_CO7")</f>
        <v/>
      </c>
      <c r="X39">
        <f>SUMIFS(C39:O39, C6:O6, "19MEE444_CO8")</f>
        <v/>
      </c>
    </row>
    <row r="40">
      <c r="Q40">
        <f>SUMIFS(C40:O40, C6:O6, "19MEE444_CO1")</f>
        <v/>
      </c>
      <c r="R40">
        <f>SUMIFS(C40:O40, C6:O6, "19MEE444_CO2")</f>
        <v/>
      </c>
      <c r="S40">
        <f>SUMIFS(C40:O40, C6:O6, "19MEE444_CO3")</f>
        <v/>
      </c>
      <c r="T40">
        <f>SUMIFS(C40:O40, C6:O6, "19MEE444_CO4")</f>
        <v/>
      </c>
      <c r="U40">
        <f>SUMIFS(C40:O40, C6:O6, "19MEE444_CO5")</f>
        <v/>
      </c>
      <c r="V40">
        <f>SUMIFS(C40:O40, C6:O6, "19MEE444_CO6")</f>
        <v/>
      </c>
      <c r="W40">
        <f>SUMIFS(C40:O40, C6:O6, "19MEE444_CO7")</f>
        <v/>
      </c>
      <c r="X40">
        <f>SUMIFS(C40:O40, C6:O6, "19MEE444_CO8")</f>
        <v/>
      </c>
    </row>
    <row r="41">
      <c r="Q41">
        <f>SUMIFS(C41:O41, C6:O6, "19MEE444_CO1")</f>
        <v/>
      </c>
      <c r="R41">
        <f>SUMIFS(C41:O41, C6:O6, "19MEE444_CO2")</f>
        <v/>
      </c>
      <c r="S41">
        <f>SUMIFS(C41:O41, C6:O6, "19MEE444_CO3")</f>
        <v/>
      </c>
      <c r="T41">
        <f>SUMIFS(C41:O41, C6:O6, "19MEE444_CO4")</f>
        <v/>
      </c>
      <c r="U41">
        <f>SUMIFS(C41:O41, C6:O6, "19MEE444_CO5")</f>
        <v/>
      </c>
      <c r="V41">
        <f>SUMIFS(C41:O41, C6:O6, "19MEE444_CO6")</f>
        <v/>
      </c>
      <c r="W41">
        <f>SUMIFS(C41:O41, C6:O6, "19MEE444_CO7")</f>
        <v/>
      </c>
      <c r="X41">
        <f>SUMIFS(C41:O41, C6:O6, "19MEE444_CO8")</f>
        <v/>
      </c>
    </row>
    <row r="42">
      <c r="Q42">
        <f>SUMIFS(C42:O42, C6:O6, "19MEE444_CO1")</f>
        <v/>
      </c>
      <c r="R42">
        <f>SUMIFS(C42:O42, C6:O6, "19MEE444_CO2")</f>
        <v/>
      </c>
      <c r="S42">
        <f>SUMIFS(C42:O42, C6:O6, "19MEE444_CO3")</f>
        <v/>
      </c>
      <c r="T42">
        <f>SUMIFS(C42:O42, C6:O6, "19MEE444_CO4")</f>
        <v/>
      </c>
      <c r="U42">
        <f>SUMIFS(C42:O42, C6:O6, "19MEE444_CO5")</f>
        <v/>
      </c>
      <c r="V42">
        <f>SUMIFS(C42:O42, C6:O6, "19MEE444_CO6")</f>
        <v/>
      </c>
      <c r="W42">
        <f>SUMIFS(C42:O42, C6:O6, "19MEE444_CO7")</f>
        <v/>
      </c>
      <c r="X42">
        <f>SUMIFS(C42:O42, C6:O6, "19MEE444_CO8")</f>
        <v/>
      </c>
    </row>
    <row r="43">
      <c r="Q43">
        <f>SUMIFS(C43:O43, C6:O6, "19MEE444_CO1")</f>
        <v/>
      </c>
      <c r="R43">
        <f>SUMIFS(C43:O43, C6:O6, "19MEE444_CO2")</f>
        <v/>
      </c>
      <c r="S43">
        <f>SUMIFS(C43:O43, C6:O6, "19MEE444_CO3")</f>
        <v/>
      </c>
      <c r="T43">
        <f>SUMIFS(C43:O43, C6:O6, "19MEE444_CO4")</f>
        <v/>
      </c>
      <c r="U43">
        <f>SUMIFS(C43:O43, C6:O6, "19MEE444_CO5")</f>
        <v/>
      </c>
      <c r="V43">
        <f>SUMIFS(C43:O43, C6:O6, "19MEE444_CO6")</f>
        <v/>
      </c>
      <c r="W43">
        <f>SUMIFS(C43:O43, C6:O6, "19MEE444_CO7")</f>
        <v/>
      </c>
      <c r="X43">
        <f>SUMIFS(C43:O43, C6:O6, "19MEE444_CO8")</f>
        <v/>
      </c>
    </row>
    <row r="44">
      <c r="Q44">
        <f>SUMIFS(C44:O44, C6:O6, "19MEE444_CO1")</f>
        <v/>
      </c>
      <c r="R44">
        <f>SUMIFS(C44:O44, C6:O6, "19MEE444_CO2")</f>
        <v/>
      </c>
      <c r="S44">
        <f>SUMIFS(C44:O44, C6:O6, "19MEE444_CO3")</f>
        <v/>
      </c>
      <c r="T44">
        <f>SUMIFS(C44:O44, C6:O6, "19MEE444_CO4")</f>
        <v/>
      </c>
      <c r="U44">
        <f>SUMIFS(C44:O44, C6:O6, "19MEE444_CO5")</f>
        <v/>
      </c>
      <c r="V44">
        <f>SUMIFS(C44:O44, C6:O6, "19MEE444_CO6")</f>
        <v/>
      </c>
      <c r="W44">
        <f>SUMIFS(C44:O44, C6:O6, "19MEE444_CO7")</f>
        <v/>
      </c>
      <c r="X44">
        <f>SUMIFS(C44:O44, C6:O6, "19MEE444_CO8")</f>
        <v/>
      </c>
    </row>
    <row r="45">
      <c r="Q45">
        <f>SUMIFS(C45:O45, C6:O6, "19MEE444_CO1")</f>
        <v/>
      </c>
      <c r="R45">
        <f>SUMIFS(C45:O45, C6:O6, "19MEE444_CO2")</f>
        <v/>
      </c>
      <c r="S45">
        <f>SUMIFS(C45:O45, C6:O6, "19MEE444_CO3")</f>
        <v/>
      </c>
      <c r="T45">
        <f>SUMIFS(C45:O45, C6:O6, "19MEE444_CO4")</f>
        <v/>
      </c>
      <c r="U45">
        <f>SUMIFS(C45:O45, C6:O6, "19MEE444_CO5")</f>
        <v/>
      </c>
      <c r="V45">
        <f>SUMIFS(C45:O45, C6:O6, "19MEE444_CO6")</f>
        <v/>
      </c>
      <c r="W45">
        <f>SUMIFS(C45:O45, C6:O6, "19MEE444_CO7")</f>
        <v/>
      </c>
      <c r="X45">
        <f>SUMIFS(C45:O45, C6:O6, "19MEE444_CO8")</f>
        <v/>
      </c>
    </row>
    <row r="46">
      <c r="Q46">
        <f>SUMIFS(C46:O46, C6:O6, "19MEE444_CO1")</f>
        <v/>
      </c>
      <c r="R46">
        <f>SUMIFS(C46:O46, C6:O6, "19MEE444_CO2")</f>
        <v/>
      </c>
      <c r="S46">
        <f>SUMIFS(C46:O46, C6:O6, "19MEE444_CO3")</f>
        <v/>
      </c>
      <c r="T46">
        <f>SUMIFS(C46:O46, C6:O6, "19MEE444_CO4")</f>
        <v/>
      </c>
      <c r="U46">
        <f>SUMIFS(C46:O46, C6:O6, "19MEE444_CO5")</f>
        <v/>
      </c>
      <c r="V46">
        <f>SUMIFS(C46:O46, C6:O6, "19MEE444_CO6")</f>
        <v/>
      </c>
      <c r="W46">
        <f>SUMIFS(C46:O46, C6:O6, "19MEE444_CO7")</f>
        <v/>
      </c>
      <c r="X46">
        <f>SUMIFS(C46:O46, C6:O6, "19MEE444_CO8")</f>
        <v/>
      </c>
    </row>
    <row r="47">
      <c r="Q47">
        <f>SUMIFS(C47:O47, C6:O6, "19MEE444_CO1")</f>
        <v/>
      </c>
      <c r="R47">
        <f>SUMIFS(C47:O47, C6:O6, "19MEE444_CO2")</f>
        <v/>
      </c>
      <c r="S47">
        <f>SUMIFS(C47:O47, C6:O6, "19MEE444_CO3")</f>
        <v/>
      </c>
      <c r="T47">
        <f>SUMIFS(C47:O47, C6:O6, "19MEE444_CO4")</f>
        <v/>
      </c>
      <c r="U47">
        <f>SUMIFS(C47:O47, C6:O6, "19MEE444_CO5")</f>
        <v/>
      </c>
      <c r="V47">
        <f>SUMIFS(C47:O47, C6:O6, "19MEE444_CO6")</f>
        <v/>
      </c>
      <c r="W47">
        <f>SUMIFS(C47:O47, C6:O6, "19MEE444_CO7")</f>
        <v/>
      </c>
      <c r="X47">
        <f>SUMIFS(C47:O47, C6:O6, "19MEE444_CO8")</f>
        <v/>
      </c>
    </row>
    <row r="48">
      <c r="Q48">
        <f>SUMIFS(C48:O48, C6:O6, "19MEE444_CO1")</f>
        <v/>
      </c>
      <c r="R48">
        <f>SUMIFS(C48:O48, C6:O6, "19MEE444_CO2")</f>
        <v/>
      </c>
      <c r="S48">
        <f>SUMIFS(C48:O48, C6:O6, "19MEE444_CO3")</f>
        <v/>
      </c>
      <c r="T48">
        <f>SUMIFS(C48:O48, C6:O6, "19MEE444_CO4")</f>
        <v/>
      </c>
      <c r="U48">
        <f>SUMIFS(C48:O48, C6:O6, "19MEE444_CO5")</f>
        <v/>
      </c>
      <c r="V48">
        <f>SUMIFS(C48:O48, C6:O6, "19MEE444_CO6")</f>
        <v/>
      </c>
      <c r="W48">
        <f>SUMIFS(C48:O48, C6:O6, "19MEE444_CO7")</f>
        <v/>
      </c>
      <c r="X48">
        <f>SUMIFS(C48:O48, C6:O6, "19MEE444_CO8")</f>
        <v/>
      </c>
    </row>
    <row r="49">
      <c r="Q49">
        <f>SUMIFS(C49:O49, C6:O6, "19MEE444_CO1")</f>
        <v/>
      </c>
      <c r="R49">
        <f>SUMIFS(C49:O49, C6:O6, "19MEE444_CO2")</f>
        <v/>
      </c>
      <c r="S49">
        <f>SUMIFS(C49:O49, C6:O6, "19MEE444_CO3")</f>
        <v/>
      </c>
      <c r="T49">
        <f>SUMIFS(C49:O49, C6:O6, "19MEE444_CO4")</f>
        <v/>
      </c>
      <c r="U49">
        <f>SUMIFS(C49:O49, C6:O6, "19MEE444_CO5")</f>
        <v/>
      </c>
      <c r="V49">
        <f>SUMIFS(C49:O49, C6:O6, "19MEE444_CO6")</f>
        <v/>
      </c>
      <c r="W49">
        <f>SUMIFS(C49:O49, C6:O6, "19MEE444_CO7")</f>
        <v/>
      </c>
      <c r="X49">
        <f>SUMIFS(C49:O49, C6:O6, "19MEE444_CO8")</f>
        <v/>
      </c>
    </row>
    <row r="50">
      <c r="Q50">
        <f>SUMIFS(C50:O50, C6:O6, "19MEE444_CO1")</f>
        <v/>
      </c>
      <c r="R50">
        <f>SUMIFS(C50:O50, C6:O6, "19MEE444_CO2")</f>
        <v/>
      </c>
      <c r="S50">
        <f>SUMIFS(C50:O50, C6:O6, "19MEE444_CO3")</f>
        <v/>
      </c>
      <c r="T50">
        <f>SUMIFS(C50:O50, C6:O6, "19MEE444_CO4")</f>
        <v/>
      </c>
      <c r="U50">
        <f>SUMIFS(C50:O50, C6:O6, "19MEE444_CO5")</f>
        <v/>
      </c>
      <c r="V50">
        <f>SUMIFS(C50:O50, C6:O6, "19MEE444_CO6")</f>
        <v/>
      </c>
      <c r="W50">
        <f>SUMIFS(C50:O50, C6:O6, "19MEE444_CO7")</f>
        <v/>
      </c>
      <c r="X50">
        <f>SUMIFS(C50:O50, C6:O6, "19MEE444_CO8")</f>
        <v/>
      </c>
    </row>
    <row r="51">
      <c r="Q51">
        <f>SUMIFS(C51:O51, C6:O6, "19MEE444_CO1")</f>
        <v/>
      </c>
      <c r="R51">
        <f>SUMIFS(C51:O51, C6:O6, "19MEE444_CO2")</f>
        <v/>
      </c>
      <c r="S51">
        <f>SUMIFS(C51:O51, C6:O6, "19MEE444_CO3")</f>
        <v/>
      </c>
      <c r="T51">
        <f>SUMIFS(C51:O51, C6:O6, "19MEE444_CO4")</f>
        <v/>
      </c>
      <c r="U51">
        <f>SUMIFS(C51:O51, C6:O6, "19MEE444_CO5")</f>
        <v/>
      </c>
      <c r="V51">
        <f>SUMIFS(C51:O51, C6:O6, "19MEE444_CO6")</f>
        <v/>
      </c>
      <c r="W51">
        <f>SUMIFS(C51:O51, C6:O6, "19MEE444_CO7")</f>
        <v/>
      </c>
      <c r="X51">
        <f>SUMIFS(C51:O51, C6:O6, "19MEE444_CO8")</f>
        <v/>
      </c>
    </row>
    <row r="52">
      <c r="Q52">
        <f>SUMIFS(C52:O52, C6:O6, "19MEE444_CO1")</f>
        <v/>
      </c>
      <c r="R52">
        <f>SUMIFS(C52:O52, C6:O6, "19MEE444_CO2")</f>
        <v/>
      </c>
      <c r="S52">
        <f>SUMIFS(C52:O52, C6:O6, "19MEE444_CO3")</f>
        <v/>
      </c>
      <c r="T52">
        <f>SUMIFS(C52:O52, C6:O6, "19MEE444_CO4")</f>
        <v/>
      </c>
      <c r="U52">
        <f>SUMIFS(C52:O52, C6:O6, "19MEE444_CO5")</f>
        <v/>
      </c>
      <c r="V52">
        <f>SUMIFS(C52:O52, C6:O6, "19MEE444_CO6")</f>
        <v/>
      </c>
      <c r="W52">
        <f>SUMIFS(C52:O52, C6:O6, "19MEE444_CO7")</f>
        <v/>
      </c>
      <c r="X52">
        <f>SUMIFS(C52:O52, C6:O6, "19MEE444_CO8")</f>
        <v/>
      </c>
    </row>
    <row r="53">
      <c r="Q53">
        <f>SUMIFS(C53:O53, C6:O6, "19MEE444_CO1")</f>
        <v/>
      </c>
      <c r="R53">
        <f>SUMIFS(C53:O53, C6:O6, "19MEE444_CO2")</f>
        <v/>
      </c>
      <c r="S53">
        <f>SUMIFS(C53:O53, C6:O6, "19MEE444_CO3")</f>
        <v/>
      </c>
      <c r="T53">
        <f>SUMIFS(C53:O53, C6:O6, "19MEE444_CO4")</f>
        <v/>
      </c>
      <c r="U53">
        <f>SUMIFS(C53:O53, C6:O6, "19MEE444_CO5")</f>
        <v/>
      </c>
      <c r="V53">
        <f>SUMIFS(C53:O53, C6:O6, "19MEE444_CO6")</f>
        <v/>
      </c>
      <c r="W53">
        <f>SUMIFS(C53:O53, C6:O6, "19MEE444_CO7")</f>
        <v/>
      </c>
      <c r="X53">
        <f>SUMIFS(C53:O53, C6:O6, "19MEE444_CO8")</f>
        <v/>
      </c>
    </row>
    <row r="54">
      <c r="Q54">
        <f>SUMIFS(C54:O54, C6:O6, "19MEE444_CO1")</f>
        <v/>
      </c>
      <c r="R54">
        <f>SUMIFS(C54:O54, C6:O6, "19MEE444_CO2")</f>
        <v/>
      </c>
      <c r="S54">
        <f>SUMIFS(C54:O54, C6:O6, "19MEE444_CO3")</f>
        <v/>
      </c>
      <c r="T54">
        <f>SUMIFS(C54:O54, C6:O6, "19MEE444_CO4")</f>
        <v/>
      </c>
      <c r="U54">
        <f>SUMIFS(C54:O54, C6:O6, "19MEE444_CO5")</f>
        <v/>
      </c>
      <c r="V54">
        <f>SUMIFS(C54:O54, C6:O6, "19MEE444_CO6")</f>
        <v/>
      </c>
      <c r="W54">
        <f>SUMIFS(C54:O54, C6:O6, "19MEE444_CO7")</f>
        <v/>
      </c>
      <c r="X54">
        <f>SUMIFS(C54:O54, C6:O6, "19MEE444_CO8")</f>
        <v/>
      </c>
    </row>
    <row r="55">
      <c r="Q55">
        <f>SUMIFS(C55:O55, C6:O6, "19MEE444_CO1")</f>
        <v/>
      </c>
      <c r="R55">
        <f>SUMIFS(C55:O55, C6:O6, "19MEE444_CO2")</f>
        <v/>
      </c>
      <c r="S55">
        <f>SUMIFS(C55:O55, C6:O6, "19MEE444_CO3")</f>
        <v/>
      </c>
      <c r="T55">
        <f>SUMIFS(C55:O55, C6:O6, "19MEE444_CO4")</f>
        <v/>
      </c>
      <c r="U55">
        <f>SUMIFS(C55:O55, C6:O6, "19MEE444_CO5")</f>
        <v/>
      </c>
      <c r="V55">
        <f>SUMIFS(C55:O55, C6:O6, "19MEE444_CO6")</f>
        <v/>
      </c>
      <c r="W55">
        <f>SUMIFS(C55:O55, C6:O6, "19MEE444_CO7")</f>
        <v/>
      </c>
      <c r="X55">
        <f>SUMIFS(C55:O55, C6:O6, "19MEE444_CO8")</f>
        <v/>
      </c>
    </row>
    <row r="56">
      <c r="Q56">
        <f>SUMIFS(C56:O56, C6:O6, "19MEE444_CO1")</f>
        <v/>
      </c>
      <c r="R56">
        <f>SUMIFS(C56:O56, C6:O6, "19MEE444_CO2")</f>
        <v/>
      </c>
      <c r="S56">
        <f>SUMIFS(C56:O56, C6:O6, "19MEE444_CO3")</f>
        <v/>
      </c>
      <c r="T56">
        <f>SUMIFS(C56:O56, C6:O6, "19MEE444_CO4")</f>
        <v/>
      </c>
      <c r="U56">
        <f>SUMIFS(C56:O56, C6:O6, "19MEE444_CO5")</f>
        <v/>
      </c>
      <c r="V56">
        <f>SUMIFS(C56:O56, C6:O6, "19MEE444_CO6")</f>
        <v/>
      </c>
      <c r="W56">
        <f>SUMIFS(C56:O56, C6:O6, "19MEE444_CO7")</f>
        <v/>
      </c>
      <c r="X56">
        <f>SUMIFS(C56:O56, C6:O6, "19MEE444_CO8")</f>
        <v/>
      </c>
    </row>
    <row r="57">
      <c r="Q57">
        <f>SUMIFS(C57:O57, C6:O6, "19MEE444_CO1")</f>
        <v/>
      </c>
      <c r="R57">
        <f>SUMIFS(C57:O57, C6:O6, "19MEE444_CO2")</f>
        <v/>
      </c>
      <c r="S57">
        <f>SUMIFS(C57:O57, C6:O6, "19MEE444_CO3")</f>
        <v/>
      </c>
      <c r="T57">
        <f>SUMIFS(C57:O57, C6:O6, "19MEE444_CO4")</f>
        <v/>
      </c>
      <c r="U57">
        <f>SUMIFS(C57:O57, C6:O6, "19MEE444_CO5")</f>
        <v/>
      </c>
      <c r="V57">
        <f>SUMIFS(C57:O57, C6:O6, "19MEE444_CO6")</f>
        <v/>
      </c>
      <c r="W57">
        <f>SUMIFS(C57:O57, C6:O6, "19MEE444_CO7")</f>
        <v/>
      </c>
      <c r="X57">
        <f>SUMIFS(C57:O57, C6:O6,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A_P1_I</t>
        </is>
      </c>
      <c r="J1" t="inlineStr">
        <is>
          <t>A_CA_I</t>
        </is>
      </c>
      <c r="U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E2" t="inlineStr">
        <is>
          <t>CO5</t>
        </is>
      </c>
      <c r="F2" t="inlineStr">
        <is>
          <t>CO6</t>
        </is>
      </c>
      <c r="G2" t="inlineStr">
        <is>
          <t>CO7</t>
        </is>
      </c>
      <c r="H2" t="inlineStr">
        <is>
          <t>CO8</t>
        </is>
      </c>
      <c r="J2" t="inlineStr">
        <is>
          <t>CO1</t>
        </is>
      </c>
      <c r="K2" t="inlineStr">
        <is>
          <t>CO2</t>
        </is>
      </c>
      <c r="L2" t="inlineStr">
        <is>
          <t>CO3</t>
        </is>
      </c>
      <c r="M2" t="inlineStr">
        <is>
          <t>CO4</t>
        </is>
      </c>
      <c r="N2" t="inlineStr">
        <is>
          <t>CO5</t>
        </is>
      </c>
      <c r="O2" t="inlineStr">
        <is>
          <t>CO6</t>
        </is>
      </c>
      <c r="P2" t="inlineStr">
        <is>
          <t>CO7</t>
        </is>
      </c>
      <c r="Q2" t="inlineStr">
        <is>
          <t>CO8</t>
        </is>
      </c>
      <c r="U2" t="inlineStr">
        <is>
          <t>CO1</t>
        </is>
      </c>
      <c r="V2" t="inlineStr">
        <is>
          <t>CO2</t>
        </is>
      </c>
      <c r="W2" t="inlineStr">
        <is>
          <t>CO3</t>
        </is>
      </c>
      <c r="X2" t="inlineStr">
        <is>
          <t>CO4</t>
        </is>
      </c>
      <c r="Y2" t="inlineStr">
        <is>
          <t>CO5</t>
        </is>
      </c>
      <c r="Z2" t="inlineStr">
        <is>
          <t>CO6</t>
        </is>
      </c>
      <c r="AA2" t="inlineStr">
        <is>
          <t>CO7</t>
        </is>
      </c>
      <c r="AB2" t="inlineStr">
        <is>
          <t>CO8</t>
        </is>
      </c>
    </row>
    <row r="3">
      <c r="A3">
        <f>A_P1_I!K3</f>
        <v/>
      </c>
      <c r="B3">
        <f>A_P1_I!L3</f>
        <v/>
      </c>
      <c r="C3">
        <f>A_P1_I!M3</f>
        <v/>
      </c>
      <c r="D3">
        <f>A_P1_I!N3</f>
        <v/>
      </c>
      <c r="E3">
        <f>A_P1_I!O3</f>
        <v/>
      </c>
      <c r="F3">
        <f>A_P1_I!P3</f>
        <v/>
      </c>
      <c r="G3">
        <f>A_P1_I!Q3</f>
        <v/>
      </c>
      <c r="H3">
        <f>A_P1_I!R3</f>
        <v/>
      </c>
      <c r="J3">
        <f>A_CA_I!H3</f>
        <v/>
      </c>
      <c r="K3">
        <f>A_CA_I!I3</f>
        <v/>
      </c>
      <c r="L3">
        <f>A_CA_I!J3</f>
        <v/>
      </c>
      <c r="M3">
        <f>A_CA_I!K3</f>
        <v/>
      </c>
      <c r="N3">
        <f>A_CA_I!L3</f>
        <v/>
      </c>
      <c r="O3">
        <f>A_CA_I!M3</f>
        <v/>
      </c>
      <c r="P3">
        <f>A_CA_I!N3</f>
        <v/>
      </c>
      <c r="Q3">
        <f>A_CA_I!O3</f>
        <v/>
      </c>
      <c r="U3">
        <f>SUM(A3,J3)</f>
        <v/>
      </c>
      <c r="V3">
        <f>SUM(B3,K3)</f>
        <v/>
      </c>
      <c r="W3">
        <f>SUM(C3,L3)</f>
        <v/>
      </c>
      <c r="X3">
        <f>SUM(D3,M3)</f>
        <v/>
      </c>
      <c r="Y3">
        <f>SUM(E3,N3)</f>
        <v/>
      </c>
      <c r="Z3">
        <f>SUM(F3,O3)</f>
        <v/>
      </c>
      <c r="AA3">
        <f>SUM(G3,P3)</f>
        <v/>
      </c>
      <c r="AB3">
        <f>SUM(H3,Q3)</f>
        <v/>
      </c>
    </row>
    <row r="4">
      <c r="A4">
        <f>A_P1_I!K4</f>
        <v/>
      </c>
      <c r="B4">
        <f>A_P1_I!L4</f>
        <v/>
      </c>
      <c r="C4">
        <f>A_P1_I!M4</f>
        <v/>
      </c>
      <c r="D4">
        <f>A_P1_I!N4</f>
        <v/>
      </c>
      <c r="E4">
        <f>A_P1_I!O4</f>
        <v/>
      </c>
      <c r="F4">
        <f>A_P1_I!P4</f>
        <v/>
      </c>
      <c r="G4">
        <f>A_P1_I!Q4</f>
        <v/>
      </c>
      <c r="H4">
        <f>A_P1_I!R4</f>
        <v/>
      </c>
      <c r="J4">
        <f>A_CA_I!H4</f>
        <v/>
      </c>
      <c r="K4">
        <f>A_CA_I!I4</f>
        <v/>
      </c>
      <c r="L4">
        <f>A_CA_I!J4</f>
        <v/>
      </c>
      <c r="M4">
        <f>A_CA_I!K4</f>
        <v/>
      </c>
      <c r="N4">
        <f>A_CA_I!L4</f>
        <v/>
      </c>
      <c r="O4">
        <f>A_CA_I!M4</f>
        <v/>
      </c>
      <c r="P4">
        <f>A_CA_I!N4</f>
        <v/>
      </c>
      <c r="Q4">
        <f>A_CA_I!O4</f>
        <v/>
      </c>
      <c r="U4">
        <f>SUM(A4,J4)</f>
        <v/>
      </c>
      <c r="V4">
        <f>SUM(B4,K4)</f>
        <v/>
      </c>
      <c r="W4">
        <f>SUM(C4,L4)</f>
        <v/>
      </c>
      <c r="X4">
        <f>SUM(D4,M4)</f>
        <v/>
      </c>
      <c r="Y4">
        <f>SUM(E4,N4)</f>
        <v/>
      </c>
      <c r="Z4">
        <f>SUM(F4,O4)</f>
        <v/>
      </c>
      <c r="AA4">
        <f>SUM(G4,P4)</f>
        <v/>
      </c>
      <c r="AB4">
        <f>SUM(H4,Q4)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E6" t="inlineStr">
        <is>
          <t>CO5</t>
        </is>
      </c>
      <c r="F6" t="inlineStr">
        <is>
          <t>CO6</t>
        </is>
      </c>
      <c r="G6" t="inlineStr">
        <is>
          <t>CO7</t>
        </is>
      </c>
      <c r="H6" t="inlineStr">
        <is>
          <t>CO8</t>
        </is>
      </c>
      <c r="J6" t="inlineStr">
        <is>
          <t>CO1</t>
        </is>
      </c>
      <c r="K6" t="inlineStr">
        <is>
          <t>CO2</t>
        </is>
      </c>
      <c r="L6" t="inlineStr">
        <is>
          <t>CO3</t>
        </is>
      </c>
      <c r="M6" t="inlineStr">
        <is>
          <t>CO4</t>
        </is>
      </c>
      <c r="N6" t="inlineStr">
        <is>
          <t>CO5</t>
        </is>
      </c>
      <c r="O6" t="inlineStr">
        <is>
          <t>CO6</t>
        </is>
      </c>
      <c r="P6" t="inlineStr">
        <is>
          <t>CO7</t>
        </is>
      </c>
      <c r="Q6" t="inlineStr">
        <is>
          <t>CO8</t>
        </is>
      </c>
      <c r="U6" t="inlineStr">
        <is>
          <t>CO1</t>
        </is>
      </c>
      <c r="V6" t="inlineStr">
        <is>
          <t>CO2</t>
        </is>
      </c>
      <c r="W6" t="inlineStr">
        <is>
          <t>CO3</t>
        </is>
      </c>
      <c r="X6" t="inlineStr">
        <is>
          <t>CO4</t>
        </is>
      </c>
      <c r="Y6" t="inlineStr">
        <is>
          <t>CO5</t>
        </is>
      </c>
      <c r="Z6" t="inlineStr">
        <is>
          <t>CO6</t>
        </is>
      </c>
      <c r="AA6" t="inlineStr">
        <is>
          <t>CO7</t>
        </is>
      </c>
      <c r="AB6" t="inlineStr">
        <is>
          <t>CO8</t>
        </is>
      </c>
    </row>
    <row r="7">
      <c r="A7">
        <f>A_P1_I!K11</f>
        <v/>
      </c>
      <c r="B7">
        <f>A_P1_I!L11</f>
        <v/>
      </c>
      <c r="C7">
        <f>A_P1_I!M11</f>
        <v/>
      </c>
      <c r="D7">
        <f>A_P1_I!N11</f>
        <v/>
      </c>
      <c r="E7">
        <f>A_P1_I!O11</f>
        <v/>
      </c>
      <c r="F7">
        <f>A_P1_I!P11</f>
        <v/>
      </c>
      <c r="G7">
        <f>A_P1_I!Q11</f>
        <v/>
      </c>
      <c r="H7">
        <f>A_P1_I!R11</f>
        <v/>
      </c>
      <c r="J7">
        <f>A_CA_I!H11</f>
        <v/>
      </c>
      <c r="K7">
        <f>A_CA_I!I11</f>
        <v/>
      </c>
      <c r="L7">
        <f>A_CA_I!J11</f>
        <v/>
      </c>
      <c r="M7">
        <f>A_CA_I!K11</f>
        <v/>
      </c>
      <c r="N7">
        <f>A_CA_I!L11</f>
        <v/>
      </c>
      <c r="O7">
        <f>A_CA_I!M11</f>
        <v/>
      </c>
      <c r="P7">
        <f>A_CA_I!N11</f>
        <v/>
      </c>
      <c r="Q7">
        <f>A_CA_I!O11</f>
        <v/>
      </c>
      <c r="U7">
        <f>SUM(A7,J7)</f>
        <v/>
      </c>
      <c r="V7">
        <f>SUM(B7,K7)</f>
        <v/>
      </c>
      <c r="W7">
        <f>SUM(C7,L7)</f>
        <v/>
      </c>
      <c r="X7">
        <f>SUM(D7,M7)</f>
        <v/>
      </c>
      <c r="Y7">
        <f>SUM(E7,N7)</f>
        <v/>
      </c>
      <c r="Z7">
        <f>SUM(F7,O7)</f>
        <v/>
      </c>
      <c r="AA7">
        <f>SUM(G7,P7)</f>
        <v/>
      </c>
      <c r="AB7">
        <f>SUM(H7,Q7)</f>
        <v/>
      </c>
    </row>
    <row r="8">
      <c r="A8">
        <f>A_P1_I!K12</f>
        <v/>
      </c>
      <c r="B8">
        <f>A_P1_I!L12</f>
        <v/>
      </c>
      <c r="C8">
        <f>A_P1_I!M12</f>
        <v/>
      </c>
      <c r="D8">
        <f>A_P1_I!N12</f>
        <v/>
      </c>
      <c r="E8">
        <f>A_P1_I!O12</f>
        <v/>
      </c>
      <c r="F8">
        <f>A_P1_I!P12</f>
        <v/>
      </c>
      <c r="G8">
        <f>A_P1_I!Q12</f>
        <v/>
      </c>
      <c r="H8">
        <f>A_P1_I!R12</f>
        <v/>
      </c>
      <c r="J8">
        <f>A_CA_I!H12</f>
        <v/>
      </c>
      <c r="K8">
        <f>A_CA_I!I12</f>
        <v/>
      </c>
      <c r="L8">
        <f>A_CA_I!J12</f>
        <v/>
      </c>
      <c r="M8">
        <f>A_CA_I!K12</f>
        <v/>
      </c>
      <c r="N8">
        <f>A_CA_I!L12</f>
        <v/>
      </c>
      <c r="O8">
        <f>A_CA_I!M12</f>
        <v/>
      </c>
      <c r="P8">
        <f>A_CA_I!N12</f>
        <v/>
      </c>
      <c r="Q8">
        <f>A_CA_I!O12</f>
        <v/>
      </c>
      <c r="U8">
        <f>SUM(A8,J8)</f>
        <v/>
      </c>
      <c r="V8">
        <f>SUM(B8,K8)</f>
        <v/>
      </c>
      <c r="W8">
        <f>SUM(C8,L8)</f>
        <v/>
      </c>
      <c r="X8">
        <f>SUM(D8,M8)</f>
        <v/>
      </c>
      <c r="Y8">
        <f>SUM(E8,N8)</f>
        <v/>
      </c>
      <c r="Z8">
        <f>SUM(F8,O8)</f>
        <v/>
      </c>
      <c r="AA8">
        <f>SUM(G8,P8)</f>
        <v/>
      </c>
      <c r="AB8">
        <f>SUM(H8,Q8)</f>
        <v/>
      </c>
    </row>
    <row r="9">
      <c r="A9">
        <f>A_P1_I!K13</f>
        <v/>
      </c>
      <c r="B9">
        <f>A_P1_I!L13</f>
        <v/>
      </c>
      <c r="C9">
        <f>A_P1_I!M13</f>
        <v/>
      </c>
      <c r="D9">
        <f>A_P1_I!N13</f>
        <v/>
      </c>
      <c r="E9">
        <f>A_P1_I!O13</f>
        <v/>
      </c>
      <c r="F9">
        <f>A_P1_I!P13</f>
        <v/>
      </c>
      <c r="G9">
        <f>A_P1_I!Q13</f>
        <v/>
      </c>
      <c r="H9">
        <f>A_P1_I!R13</f>
        <v/>
      </c>
      <c r="J9">
        <f>A_CA_I!H13</f>
        <v/>
      </c>
      <c r="K9">
        <f>A_CA_I!I13</f>
        <v/>
      </c>
      <c r="L9">
        <f>A_CA_I!J13</f>
        <v/>
      </c>
      <c r="M9">
        <f>A_CA_I!K13</f>
        <v/>
      </c>
      <c r="N9">
        <f>A_CA_I!L13</f>
        <v/>
      </c>
      <c r="O9">
        <f>A_CA_I!M13</f>
        <v/>
      </c>
      <c r="P9">
        <f>A_CA_I!N13</f>
        <v/>
      </c>
      <c r="Q9">
        <f>A_CA_I!O13</f>
        <v/>
      </c>
      <c r="U9">
        <f>SUM(A9,J9)</f>
        <v/>
      </c>
      <c r="V9">
        <f>SUM(B9,K9)</f>
        <v/>
      </c>
      <c r="W9">
        <f>SUM(C9,L9)</f>
        <v/>
      </c>
      <c r="X9">
        <f>SUM(D9,M9)</f>
        <v/>
      </c>
      <c r="Y9">
        <f>SUM(E9,N9)</f>
        <v/>
      </c>
      <c r="Z9">
        <f>SUM(F9,O9)</f>
        <v/>
      </c>
      <c r="AA9">
        <f>SUM(G9,P9)</f>
        <v/>
      </c>
      <c r="AB9">
        <f>SUM(H9,Q9)</f>
        <v/>
      </c>
    </row>
    <row r="10">
      <c r="A10">
        <f>A_P1_I!K14</f>
        <v/>
      </c>
      <c r="B10">
        <f>A_P1_I!L14</f>
        <v/>
      </c>
      <c r="C10">
        <f>A_P1_I!M14</f>
        <v/>
      </c>
      <c r="D10">
        <f>A_P1_I!N14</f>
        <v/>
      </c>
      <c r="E10">
        <f>A_P1_I!O14</f>
        <v/>
      </c>
      <c r="F10">
        <f>A_P1_I!P14</f>
        <v/>
      </c>
      <c r="G10">
        <f>A_P1_I!Q14</f>
        <v/>
      </c>
      <c r="H10">
        <f>A_P1_I!R14</f>
        <v/>
      </c>
      <c r="J10">
        <f>A_CA_I!H14</f>
        <v/>
      </c>
      <c r="K10">
        <f>A_CA_I!I14</f>
        <v/>
      </c>
      <c r="L10">
        <f>A_CA_I!J14</f>
        <v/>
      </c>
      <c r="M10">
        <f>A_CA_I!K14</f>
        <v/>
      </c>
      <c r="N10">
        <f>A_CA_I!L14</f>
        <v/>
      </c>
      <c r="O10">
        <f>A_CA_I!M14</f>
        <v/>
      </c>
      <c r="P10">
        <f>A_CA_I!N14</f>
        <v/>
      </c>
      <c r="Q10">
        <f>A_CA_I!O14</f>
        <v/>
      </c>
      <c r="U10">
        <f>SUM(A10,J10)</f>
        <v/>
      </c>
      <c r="V10">
        <f>SUM(B10,K10)</f>
        <v/>
      </c>
      <c r="W10">
        <f>SUM(C10,L10)</f>
        <v/>
      </c>
      <c r="X10">
        <f>SUM(D10,M10)</f>
        <v/>
      </c>
      <c r="Y10">
        <f>SUM(E10,N10)</f>
        <v/>
      </c>
      <c r="Z10">
        <f>SUM(F10,O10)</f>
        <v/>
      </c>
      <c r="AA10">
        <f>SUM(G10,P10)</f>
        <v/>
      </c>
      <c r="AB10">
        <f>SUM(H10,Q10)</f>
        <v/>
      </c>
    </row>
    <row r="11">
      <c r="A11">
        <f>A_P1_I!K15</f>
        <v/>
      </c>
      <c r="B11">
        <f>A_P1_I!L15</f>
        <v/>
      </c>
      <c r="C11">
        <f>A_P1_I!M15</f>
        <v/>
      </c>
      <c r="D11">
        <f>A_P1_I!N15</f>
        <v/>
      </c>
      <c r="E11">
        <f>A_P1_I!O15</f>
        <v/>
      </c>
      <c r="F11">
        <f>A_P1_I!P15</f>
        <v/>
      </c>
      <c r="G11">
        <f>A_P1_I!Q15</f>
        <v/>
      </c>
      <c r="H11">
        <f>A_P1_I!R15</f>
        <v/>
      </c>
      <c r="J11">
        <f>A_CA_I!H15</f>
        <v/>
      </c>
      <c r="K11">
        <f>A_CA_I!I15</f>
        <v/>
      </c>
      <c r="L11">
        <f>A_CA_I!J15</f>
        <v/>
      </c>
      <c r="M11">
        <f>A_CA_I!K15</f>
        <v/>
      </c>
      <c r="N11">
        <f>A_CA_I!L15</f>
        <v/>
      </c>
      <c r="O11">
        <f>A_CA_I!M15</f>
        <v/>
      </c>
      <c r="P11">
        <f>A_CA_I!N15</f>
        <v/>
      </c>
      <c r="Q11">
        <f>A_CA_I!O15</f>
        <v/>
      </c>
      <c r="U11">
        <f>SUM(A11,J11)</f>
        <v/>
      </c>
      <c r="V11">
        <f>SUM(B11,K11)</f>
        <v/>
      </c>
      <c r="W11">
        <f>SUM(C11,L11)</f>
        <v/>
      </c>
      <c r="X11">
        <f>SUM(D11,M11)</f>
        <v/>
      </c>
      <c r="Y11">
        <f>SUM(E11,N11)</f>
        <v/>
      </c>
      <c r="Z11">
        <f>SUM(F11,O11)</f>
        <v/>
      </c>
      <c r="AA11">
        <f>SUM(G11,P11)</f>
        <v/>
      </c>
      <c r="AB11">
        <f>SUM(H11,Q11)</f>
        <v/>
      </c>
    </row>
    <row r="12">
      <c r="A12">
        <f>A_P1_I!K16</f>
        <v/>
      </c>
      <c r="B12">
        <f>A_P1_I!L16</f>
        <v/>
      </c>
      <c r="C12">
        <f>A_P1_I!M16</f>
        <v/>
      </c>
      <c r="D12">
        <f>A_P1_I!N16</f>
        <v/>
      </c>
      <c r="E12">
        <f>A_P1_I!O16</f>
        <v/>
      </c>
      <c r="F12">
        <f>A_P1_I!P16</f>
        <v/>
      </c>
      <c r="G12">
        <f>A_P1_I!Q16</f>
        <v/>
      </c>
      <c r="H12">
        <f>A_P1_I!R16</f>
        <v/>
      </c>
      <c r="J12">
        <f>A_CA_I!H16</f>
        <v/>
      </c>
      <c r="K12">
        <f>A_CA_I!I16</f>
        <v/>
      </c>
      <c r="L12">
        <f>A_CA_I!J16</f>
        <v/>
      </c>
      <c r="M12">
        <f>A_CA_I!K16</f>
        <v/>
      </c>
      <c r="N12">
        <f>A_CA_I!L16</f>
        <v/>
      </c>
      <c r="O12">
        <f>A_CA_I!M16</f>
        <v/>
      </c>
      <c r="P12">
        <f>A_CA_I!N16</f>
        <v/>
      </c>
      <c r="Q12">
        <f>A_CA_I!O16</f>
        <v/>
      </c>
      <c r="U12">
        <f>SUM(A12,J12)</f>
        <v/>
      </c>
      <c r="V12">
        <f>SUM(B12,K12)</f>
        <v/>
      </c>
      <c r="W12">
        <f>SUM(C12,L12)</f>
        <v/>
      </c>
      <c r="X12">
        <f>SUM(D12,M12)</f>
        <v/>
      </c>
      <c r="Y12">
        <f>SUM(E12,N12)</f>
        <v/>
      </c>
      <c r="Z12">
        <f>SUM(F12,O12)</f>
        <v/>
      </c>
      <c r="AA12">
        <f>SUM(G12,P12)</f>
        <v/>
      </c>
      <c r="AB12">
        <f>SUM(H12,Q12)</f>
        <v/>
      </c>
    </row>
    <row r="13">
      <c r="A13">
        <f>A_P1_I!K17</f>
        <v/>
      </c>
      <c r="B13">
        <f>A_P1_I!L17</f>
        <v/>
      </c>
      <c r="C13">
        <f>A_P1_I!M17</f>
        <v/>
      </c>
      <c r="D13">
        <f>A_P1_I!N17</f>
        <v/>
      </c>
      <c r="E13">
        <f>A_P1_I!O17</f>
        <v/>
      </c>
      <c r="F13">
        <f>A_P1_I!P17</f>
        <v/>
      </c>
      <c r="G13">
        <f>A_P1_I!Q17</f>
        <v/>
      </c>
      <c r="H13">
        <f>A_P1_I!R17</f>
        <v/>
      </c>
      <c r="J13">
        <f>A_CA_I!H17</f>
        <v/>
      </c>
      <c r="K13">
        <f>A_CA_I!I17</f>
        <v/>
      </c>
      <c r="L13">
        <f>A_CA_I!J17</f>
        <v/>
      </c>
      <c r="M13">
        <f>A_CA_I!K17</f>
        <v/>
      </c>
      <c r="N13">
        <f>A_CA_I!L17</f>
        <v/>
      </c>
      <c r="O13">
        <f>A_CA_I!M17</f>
        <v/>
      </c>
      <c r="P13">
        <f>A_CA_I!N17</f>
        <v/>
      </c>
      <c r="Q13">
        <f>A_CA_I!O17</f>
        <v/>
      </c>
      <c r="U13">
        <f>SUM(A13,J13)</f>
        <v/>
      </c>
      <c r="V13">
        <f>SUM(B13,K13)</f>
        <v/>
      </c>
      <c r="W13">
        <f>SUM(C13,L13)</f>
        <v/>
      </c>
      <c r="X13">
        <f>SUM(D13,M13)</f>
        <v/>
      </c>
      <c r="Y13">
        <f>SUM(E13,N13)</f>
        <v/>
      </c>
      <c r="Z13">
        <f>SUM(F13,O13)</f>
        <v/>
      </c>
      <c r="AA13">
        <f>SUM(G13,P13)</f>
        <v/>
      </c>
      <c r="AB13">
        <f>SUM(H13,Q13)</f>
        <v/>
      </c>
    </row>
    <row r="14">
      <c r="A14">
        <f>A_P1_I!K18</f>
        <v/>
      </c>
      <c r="B14">
        <f>A_P1_I!L18</f>
        <v/>
      </c>
      <c r="C14">
        <f>A_P1_I!M18</f>
        <v/>
      </c>
      <c r="D14">
        <f>A_P1_I!N18</f>
        <v/>
      </c>
      <c r="E14">
        <f>A_P1_I!O18</f>
        <v/>
      </c>
      <c r="F14">
        <f>A_P1_I!P18</f>
        <v/>
      </c>
      <c r="G14">
        <f>A_P1_I!Q18</f>
        <v/>
      </c>
      <c r="H14">
        <f>A_P1_I!R18</f>
        <v/>
      </c>
      <c r="J14">
        <f>A_CA_I!H18</f>
        <v/>
      </c>
      <c r="K14">
        <f>A_CA_I!I18</f>
        <v/>
      </c>
      <c r="L14">
        <f>A_CA_I!J18</f>
        <v/>
      </c>
      <c r="M14">
        <f>A_CA_I!K18</f>
        <v/>
      </c>
      <c r="N14">
        <f>A_CA_I!L18</f>
        <v/>
      </c>
      <c r="O14">
        <f>A_CA_I!M18</f>
        <v/>
      </c>
      <c r="P14">
        <f>A_CA_I!N18</f>
        <v/>
      </c>
      <c r="Q14">
        <f>A_CA_I!O18</f>
        <v/>
      </c>
      <c r="U14">
        <f>SUM(A14,J14)</f>
        <v/>
      </c>
      <c r="V14">
        <f>SUM(B14,K14)</f>
        <v/>
      </c>
      <c r="W14">
        <f>SUM(C14,L14)</f>
        <v/>
      </c>
      <c r="X14">
        <f>SUM(D14,M14)</f>
        <v/>
      </c>
      <c r="Y14">
        <f>SUM(E14,N14)</f>
        <v/>
      </c>
      <c r="Z14">
        <f>SUM(F14,O14)</f>
        <v/>
      </c>
      <c r="AA14">
        <f>SUM(G14,P14)</f>
        <v/>
      </c>
      <c r="AB14">
        <f>SUM(H14,Q14)</f>
        <v/>
      </c>
    </row>
    <row r="15">
      <c r="A15">
        <f>A_P1_I!K19</f>
        <v/>
      </c>
      <c r="B15">
        <f>A_P1_I!L19</f>
        <v/>
      </c>
      <c r="C15">
        <f>A_P1_I!M19</f>
        <v/>
      </c>
      <c r="D15">
        <f>A_P1_I!N19</f>
        <v/>
      </c>
      <c r="E15">
        <f>A_P1_I!O19</f>
        <v/>
      </c>
      <c r="F15">
        <f>A_P1_I!P19</f>
        <v/>
      </c>
      <c r="G15">
        <f>A_P1_I!Q19</f>
        <v/>
      </c>
      <c r="H15">
        <f>A_P1_I!R19</f>
        <v/>
      </c>
      <c r="J15">
        <f>A_CA_I!H19</f>
        <v/>
      </c>
      <c r="K15">
        <f>A_CA_I!I19</f>
        <v/>
      </c>
      <c r="L15">
        <f>A_CA_I!J19</f>
        <v/>
      </c>
      <c r="M15">
        <f>A_CA_I!K19</f>
        <v/>
      </c>
      <c r="N15">
        <f>A_CA_I!L19</f>
        <v/>
      </c>
      <c r="O15">
        <f>A_CA_I!M19</f>
        <v/>
      </c>
      <c r="P15">
        <f>A_CA_I!N19</f>
        <v/>
      </c>
      <c r="Q15">
        <f>A_CA_I!O19</f>
        <v/>
      </c>
      <c r="U15">
        <f>SUM(A15,J15)</f>
        <v/>
      </c>
      <c r="V15">
        <f>SUM(B15,K15)</f>
        <v/>
      </c>
      <c r="W15">
        <f>SUM(C15,L15)</f>
        <v/>
      </c>
      <c r="X15">
        <f>SUM(D15,M15)</f>
        <v/>
      </c>
      <c r="Y15">
        <f>SUM(E15,N15)</f>
        <v/>
      </c>
      <c r="Z15">
        <f>SUM(F15,O15)</f>
        <v/>
      </c>
      <c r="AA15">
        <f>SUM(G15,P15)</f>
        <v/>
      </c>
      <c r="AB15">
        <f>SUM(H15,Q15)</f>
        <v/>
      </c>
    </row>
    <row r="16">
      <c r="A16">
        <f>A_P1_I!K20</f>
        <v/>
      </c>
      <c r="B16">
        <f>A_P1_I!L20</f>
        <v/>
      </c>
      <c r="C16">
        <f>A_P1_I!M20</f>
        <v/>
      </c>
      <c r="D16">
        <f>A_P1_I!N20</f>
        <v/>
      </c>
      <c r="E16">
        <f>A_P1_I!O20</f>
        <v/>
      </c>
      <c r="F16">
        <f>A_P1_I!P20</f>
        <v/>
      </c>
      <c r="G16">
        <f>A_P1_I!Q20</f>
        <v/>
      </c>
      <c r="H16">
        <f>A_P1_I!R20</f>
        <v/>
      </c>
      <c r="J16">
        <f>A_CA_I!H20</f>
        <v/>
      </c>
      <c r="K16">
        <f>A_CA_I!I20</f>
        <v/>
      </c>
      <c r="L16">
        <f>A_CA_I!J20</f>
        <v/>
      </c>
      <c r="M16">
        <f>A_CA_I!K20</f>
        <v/>
      </c>
      <c r="N16">
        <f>A_CA_I!L20</f>
        <v/>
      </c>
      <c r="O16">
        <f>A_CA_I!M20</f>
        <v/>
      </c>
      <c r="P16">
        <f>A_CA_I!N20</f>
        <v/>
      </c>
      <c r="Q16">
        <f>A_CA_I!O20</f>
        <v/>
      </c>
      <c r="U16">
        <f>SUM(A16,J16)</f>
        <v/>
      </c>
      <c r="V16">
        <f>SUM(B16,K16)</f>
        <v/>
      </c>
      <c r="W16">
        <f>SUM(C16,L16)</f>
        <v/>
      </c>
      <c r="X16">
        <f>SUM(D16,M16)</f>
        <v/>
      </c>
      <c r="Y16">
        <f>SUM(E16,N16)</f>
        <v/>
      </c>
      <c r="Z16">
        <f>SUM(F16,O16)</f>
        <v/>
      </c>
      <c r="AA16">
        <f>SUM(G16,P16)</f>
        <v/>
      </c>
      <c r="AB16">
        <f>SUM(H16,Q16)</f>
        <v/>
      </c>
    </row>
    <row r="17">
      <c r="A17">
        <f>A_P1_I!K21</f>
        <v/>
      </c>
      <c r="B17">
        <f>A_P1_I!L21</f>
        <v/>
      </c>
      <c r="C17">
        <f>A_P1_I!M21</f>
        <v/>
      </c>
      <c r="D17">
        <f>A_P1_I!N21</f>
        <v/>
      </c>
      <c r="E17">
        <f>A_P1_I!O21</f>
        <v/>
      </c>
      <c r="F17">
        <f>A_P1_I!P21</f>
        <v/>
      </c>
      <c r="G17">
        <f>A_P1_I!Q21</f>
        <v/>
      </c>
      <c r="H17">
        <f>A_P1_I!R21</f>
        <v/>
      </c>
      <c r="J17">
        <f>A_CA_I!H21</f>
        <v/>
      </c>
      <c r="K17">
        <f>A_CA_I!I21</f>
        <v/>
      </c>
      <c r="L17">
        <f>A_CA_I!J21</f>
        <v/>
      </c>
      <c r="M17">
        <f>A_CA_I!K21</f>
        <v/>
      </c>
      <c r="N17">
        <f>A_CA_I!L21</f>
        <v/>
      </c>
      <c r="O17">
        <f>A_CA_I!M21</f>
        <v/>
      </c>
      <c r="P17">
        <f>A_CA_I!N21</f>
        <v/>
      </c>
      <c r="Q17">
        <f>A_CA_I!O21</f>
        <v/>
      </c>
      <c r="U17">
        <f>SUM(A17,J17)</f>
        <v/>
      </c>
      <c r="V17">
        <f>SUM(B17,K17)</f>
        <v/>
      </c>
      <c r="W17">
        <f>SUM(C17,L17)</f>
        <v/>
      </c>
      <c r="X17">
        <f>SUM(D17,M17)</f>
        <v/>
      </c>
      <c r="Y17">
        <f>SUM(E17,N17)</f>
        <v/>
      </c>
      <c r="Z17">
        <f>SUM(F17,O17)</f>
        <v/>
      </c>
      <c r="AA17">
        <f>SUM(G17,P17)</f>
        <v/>
      </c>
      <c r="AB17">
        <f>SUM(H17,Q17)</f>
        <v/>
      </c>
    </row>
    <row r="18">
      <c r="A18">
        <f>A_P1_I!K22</f>
        <v/>
      </c>
      <c r="B18">
        <f>A_P1_I!L22</f>
        <v/>
      </c>
      <c r="C18">
        <f>A_P1_I!M22</f>
        <v/>
      </c>
      <c r="D18">
        <f>A_P1_I!N22</f>
        <v/>
      </c>
      <c r="E18">
        <f>A_P1_I!O22</f>
        <v/>
      </c>
      <c r="F18">
        <f>A_P1_I!P22</f>
        <v/>
      </c>
      <c r="G18">
        <f>A_P1_I!Q22</f>
        <v/>
      </c>
      <c r="H18">
        <f>A_P1_I!R22</f>
        <v/>
      </c>
      <c r="J18">
        <f>A_CA_I!H22</f>
        <v/>
      </c>
      <c r="K18">
        <f>A_CA_I!I22</f>
        <v/>
      </c>
      <c r="L18">
        <f>A_CA_I!J22</f>
        <v/>
      </c>
      <c r="M18">
        <f>A_CA_I!K22</f>
        <v/>
      </c>
      <c r="N18">
        <f>A_CA_I!L22</f>
        <v/>
      </c>
      <c r="O18">
        <f>A_CA_I!M22</f>
        <v/>
      </c>
      <c r="P18">
        <f>A_CA_I!N22</f>
        <v/>
      </c>
      <c r="Q18">
        <f>A_CA_I!O22</f>
        <v/>
      </c>
      <c r="U18">
        <f>SUM(A18,J18)</f>
        <v/>
      </c>
      <c r="V18">
        <f>SUM(B18,K18)</f>
        <v/>
      </c>
      <c r="W18">
        <f>SUM(C18,L18)</f>
        <v/>
      </c>
      <c r="X18">
        <f>SUM(D18,M18)</f>
        <v/>
      </c>
      <c r="Y18">
        <f>SUM(E18,N18)</f>
        <v/>
      </c>
      <c r="Z18">
        <f>SUM(F18,O18)</f>
        <v/>
      </c>
      <c r="AA18">
        <f>SUM(G18,P18)</f>
        <v/>
      </c>
      <c r="AB18">
        <f>SUM(H18,Q18)</f>
        <v/>
      </c>
    </row>
    <row r="19">
      <c r="A19">
        <f>A_P1_I!K23</f>
        <v/>
      </c>
      <c r="B19">
        <f>A_P1_I!L23</f>
        <v/>
      </c>
      <c r="C19">
        <f>A_P1_I!M23</f>
        <v/>
      </c>
      <c r="D19">
        <f>A_P1_I!N23</f>
        <v/>
      </c>
      <c r="E19">
        <f>A_P1_I!O23</f>
        <v/>
      </c>
      <c r="F19">
        <f>A_P1_I!P23</f>
        <v/>
      </c>
      <c r="G19">
        <f>A_P1_I!Q23</f>
        <v/>
      </c>
      <c r="H19">
        <f>A_P1_I!R23</f>
        <v/>
      </c>
      <c r="J19">
        <f>A_CA_I!H23</f>
        <v/>
      </c>
      <c r="K19">
        <f>A_CA_I!I23</f>
        <v/>
      </c>
      <c r="L19">
        <f>A_CA_I!J23</f>
        <v/>
      </c>
      <c r="M19">
        <f>A_CA_I!K23</f>
        <v/>
      </c>
      <c r="N19">
        <f>A_CA_I!L23</f>
        <v/>
      </c>
      <c r="O19">
        <f>A_CA_I!M23</f>
        <v/>
      </c>
      <c r="P19">
        <f>A_CA_I!N23</f>
        <v/>
      </c>
      <c r="Q19">
        <f>A_CA_I!O23</f>
        <v/>
      </c>
      <c r="U19">
        <f>SUM(A19,J19)</f>
        <v/>
      </c>
      <c r="V19">
        <f>SUM(B19,K19)</f>
        <v/>
      </c>
      <c r="W19">
        <f>SUM(C19,L19)</f>
        <v/>
      </c>
      <c r="X19">
        <f>SUM(D19,M19)</f>
        <v/>
      </c>
      <c r="Y19">
        <f>SUM(E19,N19)</f>
        <v/>
      </c>
      <c r="Z19">
        <f>SUM(F19,O19)</f>
        <v/>
      </c>
      <c r="AA19">
        <f>SUM(G19,P19)</f>
        <v/>
      </c>
      <c r="AB19">
        <f>SUM(H19,Q19)</f>
        <v/>
      </c>
    </row>
    <row r="20">
      <c r="A20">
        <f>A_P1_I!K24</f>
        <v/>
      </c>
      <c r="B20">
        <f>A_P1_I!L24</f>
        <v/>
      </c>
      <c r="C20">
        <f>A_P1_I!M24</f>
        <v/>
      </c>
      <c r="D20">
        <f>A_P1_I!N24</f>
        <v/>
      </c>
      <c r="E20">
        <f>A_P1_I!O24</f>
        <v/>
      </c>
      <c r="F20">
        <f>A_P1_I!P24</f>
        <v/>
      </c>
      <c r="G20">
        <f>A_P1_I!Q24</f>
        <v/>
      </c>
      <c r="H20">
        <f>A_P1_I!R24</f>
        <v/>
      </c>
      <c r="J20">
        <f>A_CA_I!H24</f>
        <v/>
      </c>
      <c r="K20">
        <f>A_CA_I!I24</f>
        <v/>
      </c>
      <c r="L20">
        <f>A_CA_I!J24</f>
        <v/>
      </c>
      <c r="M20">
        <f>A_CA_I!K24</f>
        <v/>
      </c>
      <c r="N20">
        <f>A_CA_I!L24</f>
        <v/>
      </c>
      <c r="O20">
        <f>A_CA_I!M24</f>
        <v/>
      </c>
      <c r="P20">
        <f>A_CA_I!N24</f>
        <v/>
      </c>
      <c r="Q20">
        <f>A_CA_I!O24</f>
        <v/>
      </c>
      <c r="U20">
        <f>SUM(A20,J20)</f>
        <v/>
      </c>
      <c r="V20">
        <f>SUM(B20,K20)</f>
        <v/>
      </c>
      <c r="W20">
        <f>SUM(C20,L20)</f>
        <v/>
      </c>
      <c r="X20">
        <f>SUM(D20,M20)</f>
        <v/>
      </c>
      <c r="Y20">
        <f>SUM(E20,N20)</f>
        <v/>
      </c>
      <c r="Z20">
        <f>SUM(F20,O20)</f>
        <v/>
      </c>
      <c r="AA20">
        <f>SUM(G20,P20)</f>
        <v/>
      </c>
      <c r="AB20">
        <f>SUM(H20,Q20)</f>
        <v/>
      </c>
    </row>
    <row r="21">
      <c r="A21">
        <f>A_P1_I!K25</f>
        <v/>
      </c>
      <c r="B21">
        <f>A_P1_I!L25</f>
        <v/>
      </c>
      <c r="C21">
        <f>A_P1_I!M25</f>
        <v/>
      </c>
      <c r="D21">
        <f>A_P1_I!N25</f>
        <v/>
      </c>
      <c r="E21">
        <f>A_P1_I!O25</f>
        <v/>
      </c>
      <c r="F21">
        <f>A_P1_I!P25</f>
        <v/>
      </c>
      <c r="G21">
        <f>A_P1_I!Q25</f>
        <v/>
      </c>
      <c r="H21">
        <f>A_P1_I!R25</f>
        <v/>
      </c>
      <c r="J21">
        <f>A_CA_I!H25</f>
        <v/>
      </c>
      <c r="K21">
        <f>A_CA_I!I25</f>
        <v/>
      </c>
      <c r="L21">
        <f>A_CA_I!J25</f>
        <v/>
      </c>
      <c r="M21">
        <f>A_CA_I!K25</f>
        <v/>
      </c>
      <c r="N21">
        <f>A_CA_I!L25</f>
        <v/>
      </c>
      <c r="O21">
        <f>A_CA_I!M25</f>
        <v/>
      </c>
      <c r="P21">
        <f>A_CA_I!N25</f>
        <v/>
      </c>
      <c r="Q21">
        <f>A_CA_I!O25</f>
        <v/>
      </c>
      <c r="U21">
        <f>SUM(A21,J21)</f>
        <v/>
      </c>
      <c r="V21">
        <f>SUM(B21,K21)</f>
        <v/>
      </c>
      <c r="W21">
        <f>SUM(C21,L21)</f>
        <v/>
      </c>
      <c r="X21">
        <f>SUM(D21,M21)</f>
        <v/>
      </c>
      <c r="Y21">
        <f>SUM(E21,N21)</f>
        <v/>
      </c>
      <c r="Z21">
        <f>SUM(F21,O21)</f>
        <v/>
      </c>
      <c r="AA21">
        <f>SUM(G21,P21)</f>
        <v/>
      </c>
      <c r="AB21">
        <f>SUM(H21,Q21)</f>
        <v/>
      </c>
    </row>
    <row r="22">
      <c r="A22">
        <f>A_P1_I!K26</f>
        <v/>
      </c>
      <c r="B22">
        <f>A_P1_I!L26</f>
        <v/>
      </c>
      <c r="C22">
        <f>A_P1_I!M26</f>
        <v/>
      </c>
      <c r="D22">
        <f>A_P1_I!N26</f>
        <v/>
      </c>
      <c r="E22">
        <f>A_P1_I!O26</f>
        <v/>
      </c>
      <c r="F22">
        <f>A_P1_I!P26</f>
        <v/>
      </c>
      <c r="G22">
        <f>A_P1_I!Q26</f>
        <v/>
      </c>
      <c r="H22">
        <f>A_P1_I!R26</f>
        <v/>
      </c>
      <c r="J22">
        <f>A_CA_I!H26</f>
        <v/>
      </c>
      <c r="K22">
        <f>A_CA_I!I26</f>
        <v/>
      </c>
      <c r="L22">
        <f>A_CA_I!J26</f>
        <v/>
      </c>
      <c r="M22">
        <f>A_CA_I!K26</f>
        <v/>
      </c>
      <c r="N22">
        <f>A_CA_I!L26</f>
        <v/>
      </c>
      <c r="O22">
        <f>A_CA_I!M26</f>
        <v/>
      </c>
      <c r="P22">
        <f>A_CA_I!N26</f>
        <v/>
      </c>
      <c r="Q22">
        <f>A_CA_I!O26</f>
        <v/>
      </c>
      <c r="U22">
        <f>SUM(A22,J22)</f>
        <v/>
      </c>
      <c r="V22">
        <f>SUM(B22,K22)</f>
        <v/>
      </c>
      <c r="W22">
        <f>SUM(C22,L22)</f>
        <v/>
      </c>
      <c r="X22">
        <f>SUM(D22,M22)</f>
        <v/>
      </c>
      <c r="Y22">
        <f>SUM(E22,N22)</f>
        <v/>
      </c>
      <c r="Z22">
        <f>SUM(F22,O22)</f>
        <v/>
      </c>
      <c r="AA22">
        <f>SUM(G22,P22)</f>
        <v/>
      </c>
      <c r="AB22">
        <f>SUM(H22,Q22)</f>
        <v/>
      </c>
    </row>
    <row r="23">
      <c r="A23">
        <f>A_P1_I!K27</f>
        <v/>
      </c>
      <c r="B23">
        <f>A_P1_I!L27</f>
        <v/>
      </c>
      <c r="C23">
        <f>A_P1_I!M27</f>
        <v/>
      </c>
      <c r="D23">
        <f>A_P1_I!N27</f>
        <v/>
      </c>
      <c r="E23">
        <f>A_P1_I!O27</f>
        <v/>
      </c>
      <c r="F23">
        <f>A_P1_I!P27</f>
        <v/>
      </c>
      <c r="G23">
        <f>A_P1_I!Q27</f>
        <v/>
      </c>
      <c r="H23">
        <f>A_P1_I!R27</f>
        <v/>
      </c>
      <c r="J23">
        <f>A_CA_I!H27</f>
        <v/>
      </c>
      <c r="K23">
        <f>A_CA_I!I27</f>
        <v/>
      </c>
      <c r="L23">
        <f>A_CA_I!J27</f>
        <v/>
      </c>
      <c r="M23">
        <f>A_CA_I!K27</f>
        <v/>
      </c>
      <c r="N23">
        <f>A_CA_I!L27</f>
        <v/>
      </c>
      <c r="O23">
        <f>A_CA_I!M27</f>
        <v/>
      </c>
      <c r="P23">
        <f>A_CA_I!N27</f>
        <v/>
      </c>
      <c r="Q23">
        <f>A_CA_I!O27</f>
        <v/>
      </c>
      <c r="U23">
        <f>SUM(A23,J23)</f>
        <v/>
      </c>
      <c r="V23">
        <f>SUM(B23,K23)</f>
        <v/>
      </c>
      <c r="W23">
        <f>SUM(C23,L23)</f>
        <v/>
      </c>
      <c r="X23">
        <f>SUM(D23,M23)</f>
        <v/>
      </c>
      <c r="Y23">
        <f>SUM(E23,N23)</f>
        <v/>
      </c>
      <c r="Z23">
        <f>SUM(F23,O23)</f>
        <v/>
      </c>
      <c r="AA23">
        <f>SUM(G23,P23)</f>
        <v/>
      </c>
      <c r="AB23">
        <f>SUM(H23,Q23)</f>
        <v/>
      </c>
    </row>
    <row r="24">
      <c r="A24">
        <f>A_P1_I!K28</f>
        <v/>
      </c>
      <c r="B24">
        <f>A_P1_I!L28</f>
        <v/>
      </c>
      <c r="C24">
        <f>A_P1_I!M28</f>
        <v/>
      </c>
      <c r="D24">
        <f>A_P1_I!N28</f>
        <v/>
      </c>
      <c r="E24">
        <f>A_P1_I!O28</f>
        <v/>
      </c>
      <c r="F24">
        <f>A_P1_I!P28</f>
        <v/>
      </c>
      <c r="G24">
        <f>A_P1_I!Q28</f>
        <v/>
      </c>
      <c r="H24">
        <f>A_P1_I!R28</f>
        <v/>
      </c>
      <c r="J24">
        <f>A_CA_I!H28</f>
        <v/>
      </c>
      <c r="K24">
        <f>A_CA_I!I28</f>
        <v/>
      </c>
      <c r="L24">
        <f>A_CA_I!J28</f>
        <v/>
      </c>
      <c r="M24">
        <f>A_CA_I!K28</f>
        <v/>
      </c>
      <c r="N24">
        <f>A_CA_I!L28</f>
        <v/>
      </c>
      <c r="O24">
        <f>A_CA_I!M28</f>
        <v/>
      </c>
      <c r="P24">
        <f>A_CA_I!N28</f>
        <v/>
      </c>
      <c r="Q24">
        <f>A_CA_I!O28</f>
        <v/>
      </c>
      <c r="U24">
        <f>SUM(A24,J24)</f>
        <v/>
      </c>
      <c r="V24">
        <f>SUM(B24,K24)</f>
        <v/>
      </c>
      <c r="W24">
        <f>SUM(C24,L24)</f>
        <v/>
      </c>
      <c r="X24">
        <f>SUM(D24,M24)</f>
        <v/>
      </c>
      <c r="Y24">
        <f>SUM(E24,N24)</f>
        <v/>
      </c>
      <c r="Z24">
        <f>SUM(F24,O24)</f>
        <v/>
      </c>
      <c r="AA24">
        <f>SUM(G24,P24)</f>
        <v/>
      </c>
      <c r="AB24">
        <f>SUM(H24,Q24)</f>
        <v/>
      </c>
    </row>
    <row r="25">
      <c r="A25">
        <f>A_P1_I!K29</f>
        <v/>
      </c>
      <c r="B25">
        <f>A_P1_I!L29</f>
        <v/>
      </c>
      <c r="C25">
        <f>A_P1_I!M29</f>
        <v/>
      </c>
      <c r="D25">
        <f>A_P1_I!N29</f>
        <v/>
      </c>
      <c r="E25">
        <f>A_P1_I!O29</f>
        <v/>
      </c>
      <c r="F25">
        <f>A_P1_I!P29</f>
        <v/>
      </c>
      <c r="G25">
        <f>A_P1_I!Q29</f>
        <v/>
      </c>
      <c r="H25">
        <f>A_P1_I!R29</f>
        <v/>
      </c>
      <c r="J25">
        <f>A_CA_I!H29</f>
        <v/>
      </c>
      <c r="K25">
        <f>A_CA_I!I29</f>
        <v/>
      </c>
      <c r="L25">
        <f>A_CA_I!J29</f>
        <v/>
      </c>
      <c r="M25">
        <f>A_CA_I!K29</f>
        <v/>
      </c>
      <c r="N25">
        <f>A_CA_I!L29</f>
        <v/>
      </c>
      <c r="O25">
        <f>A_CA_I!M29</f>
        <v/>
      </c>
      <c r="P25">
        <f>A_CA_I!N29</f>
        <v/>
      </c>
      <c r="Q25">
        <f>A_CA_I!O29</f>
        <v/>
      </c>
      <c r="U25">
        <f>SUM(A25,J25)</f>
        <v/>
      </c>
      <c r="V25">
        <f>SUM(B25,K25)</f>
        <v/>
      </c>
      <c r="W25">
        <f>SUM(C25,L25)</f>
        <v/>
      </c>
      <c r="X25">
        <f>SUM(D25,M25)</f>
        <v/>
      </c>
      <c r="Y25">
        <f>SUM(E25,N25)</f>
        <v/>
      </c>
      <c r="Z25">
        <f>SUM(F25,O25)</f>
        <v/>
      </c>
      <c r="AA25">
        <f>SUM(G25,P25)</f>
        <v/>
      </c>
      <c r="AB25">
        <f>SUM(H25,Q25)</f>
        <v/>
      </c>
    </row>
    <row r="26">
      <c r="A26">
        <f>A_P1_I!K30</f>
        <v/>
      </c>
      <c r="B26">
        <f>A_P1_I!L30</f>
        <v/>
      </c>
      <c r="C26">
        <f>A_P1_I!M30</f>
        <v/>
      </c>
      <c r="D26">
        <f>A_P1_I!N30</f>
        <v/>
      </c>
      <c r="E26">
        <f>A_P1_I!O30</f>
        <v/>
      </c>
      <c r="F26">
        <f>A_P1_I!P30</f>
        <v/>
      </c>
      <c r="G26">
        <f>A_P1_I!Q30</f>
        <v/>
      </c>
      <c r="H26">
        <f>A_P1_I!R30</f>
        <v/>
      </c>
      <c r="J26">
        <f>A_CA_I!H30</f>
        <v/>
      </c>
      <c r="K26">
        <f>A_CA_I!I30</f>
        <v/>
      </c>
      <c r="L26">
        <f>A_CA_I!J30</f>
        <v/>
      </c>
      <c r="M26">
        <f>A_CA_I!K30</f>
        <v/>
      </c>
      <c r="N26">
        <f>A_CA_I!L30</f>
        <v/>
      </c>
      <c r="O26">
        <f>A_CA_I!M30</f>
        <v/>
      </c>
      <c r="P26">
        <f>A_CA_I!N30</f>
        <v/>
      </c>
      <c r="Q26">
        <f>A_CA_I!O30</f>
        <v/>
      </c>
      <c r="U26">
        <f>SUM(A26,J26)</f>
        <v/>
      </c>
      <c r="V26">
        <f>SUM(B26,K26)</f>
        <v/>
      </c>
      <c r="W26">
        <f>SUM(C26,L26)</f>
        <v/>
      </c>
      <c r="X26">
        <f>SUM(D26,M26)</f>
        <v/>
      </c>
      <c r="Y26">
        <f>SUM(E26,N26)</f>
        <v/>
      </c>
      <c r="Z26">
        <f>SUM(F26,O26)</f>
        <v/>
      </c>
      <c r="AA26">
        <f>SUM(G26,P26)</f>
        <v/>
      </c>
      <c r="AB26">
        <f>SUM(H26,Q26)</f>
        <v/>
      </c>
    </row>
    <row r="27">
      <c r="A27">
        <f>A_P1_I!K31</f>
        <v/>
      </c>
      <c r="B27">
        <f>A_P1_I!L31</f>
        <v/>
      </c>
      <c r="C27">
        <f>A_P1_I!M31</f>
        <v/>
      </c>
      <c r="D27">
        <f>A_P1_I!N31</f>
        <v/>
      </c>
      <c r="E27">
        <f>A_P1_I!O31</f>
        <v/>
      </c>
      <c r="F27">
        <f>A_P1_I!P31</f>
        <v/>
      </c>
      <c r="G27">
        <f>A_P1_I!Q31</f>
        <v/>
      </c>
      <c r="H27">
        <f>A_P1_I!R31</f>
        <v/>
      </c>
      <c r="J27">
        <f>A_CA_I!H31</f>
        <v/>
      </c>
      <c r="K27">
        <f>A_CA_I!I31</f>
        <v/>
      </c>
      <c r="L27">
        <f>A_CA_I!J31</f>
        <v/>
      </c>
      <c r="M27">
        <f>A_CA_I!K31</f>
        <v/>
      </c>
      <c r="N27">
        <f>A_CA_I!L31</f>
        <v/>
      </c>
      <c r="O27">
        <f>A_CA_I!M31</f>
        <v/>
      </c>
      <c r="P27">
        <f>A_CA_I!N31</f>
        <v/>
      </c>
      <c r="Q27">
        <f>A_CA_I!O31</f>
        <v/>
      </c>
      <c r="U27">
        <f>SUM(A27,J27)</f>
        <v/>
      </c>
      <c r="V27">
        <f>SUM(B27,K27)</f>
        <v/>
      </c>
      <c r="W27">
        <f>SUM(C27,L27)</f>
        <v/>
      </c>
      <c r="X27">
        <f>SUM(D27,M27)</f>
        <v/>
      </c>
      <c r="Y27">
        <f>SUM(E27,N27)</f>
        <v/>
      </c>
      <c r="Z27">
        <f>SUM(F27,O27)</f>
        <v/>
      </c>
      <c r="AA27">
        <f>SUM(G27,P27)</f>
        <v/>
      </c>
      <c r="AB27">
        <f>SUM(H27,Q27)</f>
        <v/>
      </c>
    </row>
    <row r="28">
      <c r="A28">
        <f>A_P1_I!K32</f>
        <v/>
      </c>
      <c r="B28">
        <f>A_P1_I!L32</f>
        <v/>
      </c>
      <c r="C28">
        <f>A_P1_I!M32</f>
        <v/>
      </c>
      <c r="D28">
        <f>A_P1_I!N32</f>
        <v/>
      </c>
      <c r="E28">
        <f>A_P1_I!O32</f>
        <v/>
      </c>
      <c r="F28">
        <f>A_P1_I!P32</f>
        <v/>
      </c>
      <c r="G28">
        <f>A_P1_I!Q32</f>
        <v/>
      </c>
      <c r="H28">
        <f>A_P1_I!R32</f>
        <v/>
      </c>
      <c r="J28">
        <f>A_CA_I!H32</f>
        <v/>
      </c>
      <c r="K28">
        <f>A_CA_I!I32</f>
        <v/>
      </c>
      <c r="L28">
        <f>A_CA_I!J32</f>
        <v/>
      </c>
      <c r="M28">
        <f>A_CA_I!K32</f>
        <v/>
      </c>
      <c r="N28">
        <f>A_CA_I!L32</f>
        <v/>
      </c>
      <c r="O28">
        <f>A_CA_I!M32</f>
        <v/>
      </c>
      <c r="P28">
        <f>A_CA_I!N32</f>
        <v/>
      </c>
      <c r="Q28">
        <f>A_CA_I!O32</f>
        <v/>
      </c>
      <c r="U28">
        <f>SUM(A28,J28)</f>
        <v/>
      </c>
      <c r="V28">
        <f>SUM(B28,K28)</f>
        <v/>
      </c>
      <c r="W28">
        <f>SUM(C28,L28)</f>
        <v/>
      </c>
      <c r="X28">
        <f>SUM(D28,M28)</f>
        <v/>
      </c>
      <c r="Y28">
        <f>SUM(E28,N28)</f>
        <v/>
      </c>
      <c r="Z28">
        <f>SUM(F28,O28)</f>
        <v/>
      </c>
      <c r="AA28">
        <f>SUM(G28,P28)</f>
        <v/>
      </c>
      <c r="AB28">
        <f>SUM(H28,Q28)</f>
        <v/>
      </c>
    </row>
    <row r="29">
      <c r="A29">
        <f>A_P1_I!K33</f>
        <v/>
      </c>
      <c r="B29">
        <f>A_P1_I!L33</f>
        <v/>
      </c>
      <c r="C29">
        <f>A_P1_I!M33</f>
        <v/>
      </c>
      <c r="D29">
        <f>A_P1_I!N33</f>
        <v/>
      </c>
      <c r="E29">
        <f>A_P1_I!O33</f>
        <v/>
      </c>
      <c r="F29">
        <f>A_P1_I!P33</f>
        <v/>
      </c>
      <c r="G29">
        <f>A_P1_I!Q33</f>
        <v/>
      </c>
      <c r="H29">
        <f>A_P1_I!R33</f>
        <v/>
      </c>
      <c r="J29">
        <f>A_CA_I!H33</f>
        <v/>
      </c>
      <c r="K29">
        <f>A_CA_I!I33</f>
        <v/>
      </c>
      <c r="L29">
        <f>A_CA_I!J33</f>
        <v/>
      </c>
      <c r="M29">
        <f>A_CA_I!K33</f>
        <v/>
      </c>
      <c r="N29">
        <f>A_CA_I!L33</f>
        <v/>
      </c>
      <c r="O29">
        <f>A_CA_I!M33</f>
        <v/>
      </c>
      <c r="P29">
        <f>A_CA_I!N33</f>
        <v/>
      </c>
      <c r="Q29">
        <f>A_CA_I!O33</f>
        <v/>
      </c>
      <c r="U29">
        <f>SUM(A29,J29)</f>
        <v/>
      </c>
      <c r="V29">
        <f>SUM(B29,K29)</f>
        <v/>
      </c>
      <c r="W29">
        <f>SUM(C29,L29)</f>
        <v/>
      </c>
      <c r="X29">
        <f>SUM(D29,M29)</f>
        <v/>
      </c>
      <c r="Y29">
        <f>SUM(E29,N29)</f>
        <v/>
      </c>
      <c r="Z29">
        <f>SUM(F29,O29)</f>
        <v/>
      </c>
      <c r="AA29">
        <f>SUM(G29,P29)</f>
        <v/>
      </c>
      <c r="AB29">
        <f>SUM(H29,Q29)</f>
        <v/>
      </c>
    </row>
    <row r="30">
      <c r="A30">
        <f>A_P1_I!K34</f>
        <v/>
      </c>
      <c r="B30">
        <f>A_P1_I!L34</f>
        <v/>
      </c>
      <c r="C30">
        <f>A_P1_I!M34</f>
        <v/>
      </c>
      <c r="D30">
        <f>A_P1_I!N34</f>
        <v/>
      </c>
      <c r="E30">
        <f>A_P1_I!O34</f>
        <v/>
      </c>
      <c r="F30">
        <f>A_P1_I!P34</f>
        <v/>
      </c>
      <c r="G30">
        <f>A_P1_I!Q34</f>
        <v/>
      </c>
      <c r="H30">
        <f>A_P1_I!R34</f>
        <v/>
      </c>
      <c r="J30">
        <f>A_CA_I!H34</f>
        <v/>
      </c>
      <c r="K30">
        <f>A_CA_I!I34</f>
        <v/>
      </c>
      <c r="L30">
        <f>A_CA_I!J34</f>
        <v/>
      </c>
      <c r="M30">
        <f>A_CA_I!K34</f>
        <v/>
      </c>
      <c r="N30">
        <f>A_CA_I!L34</f>
        <v/>
      </c>
      <c r="O30">
        <f>A_CA_I!M34</f>
        <v/>
      </c>
      <c r="P30">
        <f>A_CA_I!N34</f>
        <v/>
      </c>
      <c r="Q30">
        <f>A_CA_I!O34</f>
        <v/>
      </c>
      <c r="U30">
        <f>SUM(A30,J30)</f>
        <v/>
      </c>
      <c r="V30">
        <f>SUM(B30,K30)</f>
        <v/>
      </c>
      <c r="W30">
        <f>SUM(C30,L30)</f>
        <v/>
      </c>
      <c r="X30">
        <f>SUM(D30,M30)</f>
        <v/>
      </c>
      <c r="Y30">
        <f>SUM(E30,N30)</f>
        <v/>
      </c>
      <c r="Z30">
        <f>SUM(F30,O30)</f>
        <v/>
      </c>
      <c r="AA30">
        <f>SUM(G30,P30)</f>
        <v/>
      </c>
      <c r="AB30">
        <f>SUM(H30,Q30)</f>
        <v/>
      </c>
    </row>
    <row r="31">
      <c r="A31">
        <f>A_P1_I!K35</f>
        <v/>
      </c>
      <c r="B31">
        <f>A_P1_I!L35</f>
        <v/>
      </c>
      <c r="C31">
        <f>A_P1_I!M35</f>
        <v/>
      </c>
      <c r="D31">
        <f>A_P1_I!N35</f>
        <v/>
      </c>
      <c r="E31">
        <f>A_P1_I!O35</f>
        <v/>
      </c>
      <c r="F31">
        <f>A_P1_I!P35</f>
        <v/>
      </c>
      <c r="G31">
        <f>A_P1_I!Q35</f>
        <v/>
      </c>
      <c r="H31">
        <f>A_P1_I!R35</f>
        <v/>
      </c>
      <c r="J31">
        <f>A_CA_I!H35</f>
        <v/>
      </c>
      <c r="K31">
        <f>A_CA_I!I35</f>
        <v/>
      </c>
      <c r="L31">
        <f>A_CA_I!J35</f>
        <v/>
      </c>
      <c r="M31">
        <f>A_CA_I!K35</f>
        <v/>
      </c>
      <c r="N31">
        <f>A_CA_I!L35</f>
        <v/>
      </c>
      <c r="O31">
        <f>A_CA_I!M35</f>
        <v/>
      </c>
      <c r="P31">
        <f>A_CA_I!N35</f>
        <v/>
      </c>
      <c r="Q31">
        <f>A_CA_I!O35</f>
        <v/>
      </c>
      <c r="U31">
        <f>SUM(A31,J31)</f>
        <v/>
      </c>
      <c r="V31">
        <f>SUM(B31,K31)</f>
        <v/>
      </c>
      <c r="W31">
        <f>SUM(C31,L31)</f>
        <v/>
      </c>
      <c r="X31">
        <f>SUM(D31,M31)</f>
        <v/>
      </c>
      <c r="Y31">
        <f>SUM(E31,N31)</f>
        <v/>
      </c>
      <c r="Z31">
        <f>SUM(F31,O31)</f>
        <v/>
      </c>
      <c r="AA31">
        <f>SUM(G31,P31)</f>
        <v/>
      </c>
      <c r="AB31">
        <f>SUM(H31,Q31)</f>
        <v/>
      </c>
    </row>
    <row r="32">
      <c r="A32">
        <f>A_P1_I!K36</f>
        <v/>
      </c>
      <c r="B32">
        <f>A_P1_I!L36</f>
        <v/>
      </c>
      <c r="C32">
        <f>A_P1_I!M36</f>
        <v/>
      </c>
      <c r="D32">
        <f>A_P1_I!N36</f>
        <v/>
      </c>
      <c r="E32">
        <f>A_P1_I!O36</f>
        <v/>
      </c>
      <c r="F32">
        <f>A_P1_I!P36</f>
        <v/>
      </c>
      <c r="G32">
        <f>A_P1_I!Q36</f>
        <v/>
      </c>
      <c r="H32">
        <f>A_P1_I!R36</f>
        <v/>
      </c>
      <c r="J32">
        <f>A_CA_I!H36</f>
        <v/>
      </c>
      <c r="K32">
        <f>A_CA_I!I36</f>
        <v/>
      </c>
      <c r="L32">
        <f>A_CA_I!J36</f>
        <v/>
      </c>
      <c r="M32">
        <f>A_CA_I!K36</f>
        <v/>
      </c>
      <c r="N32">
        <f>A_CA_I!L36</f>
        <v/>
      </c>
      <c r="O32">
        <f>A_CA_I!M36</f>
        <v/>
      </c>
      <c r="P32">
        <f>A_CA_I!N36</f>
        <v/>
      </c>
      <c r="Q32">
        <f>A_CA_I!O36</f>
        <v/>
      </c>
      <c r="U32">
        <f>SUM(A32,J32)</f>
        <v/>
      </c>
      <c r="V32">
        <f>SUM(B32,K32)</f>
        <v/>
      </c>
      <c r="W32">
        <f>SUM(C32,L32)</f>
        <v/>
      </c>
      <c r="X32">
        <f>SUM(D32,M32)</f>
        <v/>
      </c>
      <c r="Y32">
        <f>SUM(E32,N32)</f>
        <v/>
      </c>
      <c r="Z32">
        <f>SUM(F32,O32)</f>
        <v/>
      </c>
      <c r="AA32">
        <f>SUM(G32,P32)</f>
        <v/>
      </c>
      <c r="AB32">
        <f>SUM(H32,Q32)</f>
        <v/>
      </c>
    </row>
    <row r="33">
      <c r="A33">
        <f>A_P1_I!K37</f>
        <v/>
      </c>
      <c r="B33">
        <f>A_P1_I!L37</f>
        <v/>
      </c>
      <c r="C33">
        <f>A_P1_I!M37</f>
        <v/>
      </c>
      <c r="D33">
        <f>A_P1_I!N37</f>
        <v/>
      </c>
      <c r="E33">
        <f>A_P1_I!O37</f>
        <v/>
      </c>
      <c r="F33">
        <f>A_P1_I!P37</f>
        <v/>
      </c>
      <c r="G33">
        <f>A_P1_I!Q37</f>
        <v/>
      </c>
      <c r="H33">
        <f>A_P1_I!R37</f>
        <v/>
      </c>
      <c r="J33">
        <f>A_CA_I!H37</f>
        <v/>
      </c>
      <c r="K33">
        <f>A_CA_I!I37</f>
        <v/>
      </c>
      <c r="L33">
        <f>A_CA_I!J37</f>
        <v/>
      </c>
      <c r="M33">
        <f>A_CA_I!K37</f>
        <v/>
      </c>
      <c r="N33">
        <f>A_CA_I!L37</f>
        <v/>
      </c>
      <c r="O33">
        <f>A_CA_I!M37</f>
        <v/>
      </c>
      <c r="P33">
        <f>A_CA_I!N37</f>
        <v/>
      </c>
      <c r="Q33">
        <f>A_CA_I!O37</f>
        <v/>
      </c>
      <c r="U33">
        <f>SUM(A33,J33)</f>
        <v/>
      </c>
      <c r="V33">
        <f>SUM(B33,K33)</f>
        <v/>
      </c>
      <c r="W33">
        <f>SUM(C33,L33)</f>
        <v/>
      </c>
      <c r="X33">
        <f>SUM(D33,M33)</f>
        <v/>
      </c>
      <c r="Y33">
        <f>SUM(E33,N33)</f>
        <v/>
      </c>
      <c r="Z33">
        <f>SUM(F33,O33)</f>
        <v/>
      </c>
      <c r="AA33">
        <f>SUM(G33,P33)</f>
        <v/>
      </c>
      <c r="AB33">
        <f>SUM(H33,Q33)</f>
        <v/>
      </c>
    </row>
    <row r="34">
      <c r="A34">
        <f>A_P1_I!K38</f>
        <v/>
      </c>
      <c r="B34">
        <f>A_P1_I!L38</f>
        <v/>
      </c>
      <c r="C34">
        <f>A_P1_I!M38</f>
        <v/>
      </c>
      <c r="D34">
        <f>A_P1_I!N38</f>
        <v/>
      </c>
      <c r="E34">
        <f>A_P1_I!O38</f>
        <v/>
      </c>
      <c r="F34">
        <f>A_P1_I!P38</f>
        <v/>
      </c>
      <c r="G34">
        <f>A_P1_I!Q38</f>
        <v/>
      </c>
      <c r="H34">
        <f>A_P1_I!R38</f>
        <v/>
      </c>
      <c r="J34">
        <f>A_CA_I!H38</f>
        <v/>
      </c>
      <c r="K34">
        <f>A_CA_I!I38</f>
        <v/>
      </c>
      <c r="L34">
        <f>A_CA_I!J38</f>
        <v/>
      </c>
      <c r="M34">
        <f>A_CA_I!K38</f>
        <v/>
      </c>
      <c r="N34">
        <f>A_CA_I!L38</f>
        <v/>
      </c>
      <c r="O34">
        <f>A_CA_I!M38</f>
        <v/>
      </c>
      <c r="P34">
        <f>A_CA_I!N38</f>
        <v/>
      </c>
      <c r="Q34">
        <f>A_CA_I!O38</f>
        <v/>
      </c>
      <c r="U34">
        <f>SUM(A34,J34)</f>
        <v/>
      </c>
      <c r="V34">
        <f>SUM(B34,K34)</f>
        <v/>
      </c>
      <c r="W34">
        <f>SUM(C34,L34)</f>
        <v/>
      </c>
      <c r="X34">
        <f>SUM(D34,M34)</f>
        <v/>
      </c>
      <c r="Y34">
        <f>SUM(E34,N34)</f>
        <v/>
      </c>
      <c r="Z34">
        <f>SUM(F34,O34)</f>
        <v/>
      </c>
      <c r="AA34">
        <f>SUM(G34,P34)</f>
        <v/>
      </c>
      <c r="AB34">
        <f>SUM(H34,Q34)</f>
        <v/>
      </c>
    </row>
    <row r="35">
      <c r="A35">
        <f>A_P1_I!K39</f>
        <v/>
      </c>
      <c r="B35">
        <f>A_P1_I!L39</f>
        <v/>
      </c>
      <c r="C35">
        <f>A_P1_I!M39</f>
        <v/>
      </c>
      <c r="D35">
        <f>A_P1_I!N39</f>
        <v/>
      </c>
      <c r="E35">
        <f>A_P1_I!O39</f>
        <v/>
      </c>
      <c r="F35">
        <f>A_P1_I!P39</f>
        <v/>
      </c>
      <c r="G35">
        <f>A_P1_I!Q39</f>
        <v/>
      </c>
      <c r="H35">
        <f>A_P1_I!R39</f>
        <v/>
      </c>
      <c r="J35">
        <f>A_CA_I!H39</f>
        <v/>
      </c>
      <c r="K35">
        <f>A_CA_I!I39</f>
        <v/>
      </c>
      <c r="L35">
        <f>A_CA_I!J39</f>
        <v/>
      </c>
      <c r="M35">
        <f>A_CA_I!K39</f>
        <v/>
      </c>
      <c r="N35">
        <f>A_CA_I!L39</f>
        <v/>
      </c>
      <c r="O35">
        <f>A_CA_I!M39</f>
        <v/>
      </c>
      <c r="P35">
        <f>A_CA_I!N39</f>
        <v/>
      </c>
      <c r="Q35">
        <f>A_CA_I!O39</f>
        <v/>
      </c>
      <c r="U35">
        <f>SUM(A35,J35)</f>
        <v/>
      </c>
      <c r="V35">
        <f>SUM(B35,K35)</f>
        <v/>
      </c>
      <c r="W35">
        <f>SUM(C35,L35)</f>
        <v/>
      </c>
      <c r="X35">
        <f>SUM(D35,M35)</f>
        <v/>
      </c>
      <c r="Y35">
        <f>SUM(E35,N35)</f>
        <v/>
      </c>
      <c r="Z35">
        <f>SUM(F35,O35)</f>
        <v/>
      </c>
      <c r="AA35">
        <f>SUM(G35,P35)</f>
        <v/>
      </c>
      <c r="AB35">
        <f>SUM(H35,Q35)</f>
        <v/>
      </c>
    </row>
    <row r="36">
      <c r="A36">
        <f>A_P1_I!K40</f>
        <v/>
      </c>
      <c r="B36">
        <f>A_P1_I!L40</f>
        <v/>
      </c>
      <c r="C36">
        <f>A_P1_I!M40</f>
        <v/>
      </c>
      <c r="D36">
        <f>A_P1_I!N40</f>
        <v/>
      </c>
      <c r="E36">
        <f>A_P1_I!O40</f>
        <v/>
      </c>
      <c r="F36">
        <f>A_P1_I!P40</f>
        <v/>
      </c>
      <c r="G36">
        <f>A_P1_I!Q40</f>
        <v/>
      </c>
      <c r="H36">
        <f>A_P1_I!R40</f>
        <v/>
      </c>
      <c r="J36">
        <f>A_CA_I!H40</f>
        <v/>
      </c>
      <c r="K36">
        <f>A_CA_I!I40</f>
        <v/>
      </c>
      <c r="L36">
        <f>A_CA_I!J40</f>
        <v/>
      </c>
      <c r="M36">
        <f>A_CA_I!K40</f>
        <v/>
      </c>
      <c r="N36">
        <f>A_CA_I!L40</f>
        <v/>
      </c>
      <c r="O36">
        <f>A_CA_I!M40</f>
        <v/>
      </c>
      <c r="P36">
        <f>A_CA_I!N40</f>
        <v/>
      </c>
      <c r="Q36">
        <f>A_CA_I!O40</f>
        <v/>
      </c>
      <c r="U36">
        <f>SUM(A36,J36)</f>
        <v/>
      </c>
      <c r="V36">
        <f>SUM(B36,K36)</f>
        <v/>
      </c>
      <c r="W36">
        <f>SUM(C36,L36)</f>
        <v/>
      </c>
      <c r="X36">
        <f>SUM(D36,M36)</f>
        <v/>
      </c>
      <c r="Y36">
        <f>SUM(E36,N36)</f>
        <v/>
      </c>
      <c r="Z36">
        <f>SUM(F36,O36)</f>
        <v/>
      </c>
      <c r="AA36">
        <f>SUM(G36,P36)</f>
        <v/>
      </c>
      <c r="AB36">
        <f>SUM(H36,Q36)</f>
        <v/>
      </c>
    </row>
    <row r="37">
      <c r="A37">
        <f>A_P1_I!K41</f>
        <v/>
      </c>
      <c r="B37">
        <f>A_P1_I!L41</f>
        <v/>
      </c>
      <c r="C37">
        <f>A_P1_I!M41</f>
        <v/>
      </c>
      <c r="D37">
        <f>A_P1_I!N41</f>
        <v/>
      </c>
      <c r="E37">
        <f>A_P1_I!O41</f>
        <v/>
      </c>
      <c r="F37">
        <f>A_P1_I!P41</f>
        <v/>
      </c>
      <c r="G37">
        <f>A_P1_I!Q41</f>
        <v/>
      </c>
      <c r="H37">
        <f>A_P1_I!R41</f>
        <v/>
      </c>
      <c r="J37">
        <f>A_CA_I!H41</f>
        <v/>
      </c>
      <c r="K37">
        <f>A_CA_I!I41</f>
        <v/>
      </c>
      <c r="L37">
        <f>A_CA_I!J41</f>
        <v/>
      </c>
      <c r="M37">
        <f>A_CA_I!K41</f>
        <v/>
      </c>
      <c r="N37">
        <f>A_CA_I!L41</f>
        <v/>
      </c>
      <c r="O37">
        <f>A_CA_I!M41</f>
        <v/>
      </c>
      <c r="P37">
        <f>A_CA_I!N41</f>
        <v/>
      </c>
      <c r="Q37">
        <f>A_CA_I!O41</f>
        <v/>
      </c>
      <c r="U37">
        <f>SUM(A37,J37)</f>
        <v/>
      </c>
      <c r="V37">
        <f>SUM(B37,K37)</f>
        <v/>
      </c>
      <c r="W37">
        <f>SUM(C37,L37)</f>
        <v/>
      </c>
      <c r="X37">
        <f>SUM(D37,M37)</f>
        <v/>
      </c>
      <c r="Y37">
        <f>SUM(E37,N37)</f>
        <v/>
      </c>
      <c r="Z37">
        <f>SUM(F37,O37)</f>
        <v/>
      </c>
      <c r="AA37">
        <f>SUM(G37,P37)</f>
        <v/>
      </c>
      <c r="AB37">
        <f>SUM(H37,Q37)</f>
        <v/>
      </c>
    </row>
    <row r="38">
      <c r="A38">
        <f>A_P1_I!K42</f>
        <v/>
      </c>
      <c r="B38">
        <f>A_P1_I!L42</f>
        <v/>
      </c>
      <c r="C38">
        <f>A_P1_I!M42</f>
        <v/>
      </c>
      <c r="D38">
        <f>A_P1_I!N42</f>
        <v/>
      </c>
      <c r="E38">
        <f>A_P1_I!O42</f>
        <v/>
      </c>
      <c r="F38">
        <f>A_P1_I!P42</f>
        <v/>
      </c>
      <c r="G38">
        <f>A_P1_I!Q42</f>
        <v/>
      </c>
      <c r="H38">
        <f>A_P1_I!R42</f>
        <v/>
      </c>
      <c r="J38">
        <f>A_CA_I!H42</f>
        <v/>
      </c>
      <c r="K38">
        <f>A_CA_I!I42</f>
        <v/>
      </c>
      <c r="L38">
        <f>A_CA_I!J42</f>
        <v/>
      </c>
      <c r="M38">
        <f>A_CA_I!K42</f>
        <v/>
      </c>
      <c r="N38">
        <f>A_CA_I!L42</f>
        <v/>
      </c>
      <c r="O38">
        <f>A_CA_I!M42</f>
        <v/>
      </c>
      <c r="P38">
        <f>A_CA_I!N42</f>
        <v/>
      </c>
      <c r="Q38">
        <f>A_CA_I!O42</f>
        <v/>
      </c>
      <c r="U38">
        <f>SUM(A38,J38)</f>
        <v/>
      </c>
      <c r="V38">
        <f>SUM(B38,K38)</f>
        <v/>
      </c>
      <c r="W38">
        <f>SUM(C38,L38)</f>
        <v/>
      </c>
      <c r="X38">
        <f>SUM(D38,M38)</f>
        <v/>
      </c>
      <c r="Y38">
        <f>SUM(E38,N38)</f>
        <v/>
      </c>
      <c r="Z38">
        <f>SUM(F38,O38)</f>
        <v/>
      </c>
      <c r="AA38">
        <f>SUM(G38,P38)</f>
        <v/>
      </c>
      <c r="AB38">
        <f>SUM(H38,Q38)</f>
        <v/>
      </c>
    </row>
    <row r="39">
      <c r="A39">
        <f>A_P1_I!K43</f>
        <v/>
      </c>
      <c r="B39">
        <f>A_P1_I!L43</f>
        <v/>
      </c>
      <c r="C39">
        <f>A_P1_I!M43</f>
        <v/>
      </c>
      <c r="D39">
        <f>A_P1_I!N43</f>
        <v/>
      </c>
      <c r="E39">
        <f>A_P1_I!O43</f>
        <v/>
      </c>
      <c r="F39">
        <f>A_P1_I!P43</f>
        <v/>
      </c>
      <c r="G39">
        <f>A_P1_I!Q43</f>
        <v/>
      </c>
      <c r="H39">
        <f>A_P1_I!R43</f>
        <v/>
      </c>
      <c r="J39">
        <f>A_CA_I!H43</f>
        <v/>
      </c>
      <c r="K39">
        <f>A_CA_I!I43</f>
        <v/>
      </c>
      <c r="L39">
        <f>A_CA_I!J43</f>
        <v/>
      </c>
      <c r="M39">
        <f>A_CA_I!K43</f>
        <v/>
      </c>
      <c r="N39">
        <f>A_CA_I!L43</f>
        <v/>
      </c>
      <c r="O39">
        <f>A_CA_I!M43</f>
        <v/>
      </c>
      <c r="P39">
        <f>A_CA_I!N43</f>
        <v/>
      </c>
      <c r="Q39">
        <f>A_CA_I!O43</f>
        <v/>
      </c>
      <c r="U39">
        <f>SUM(A39,J39)</f>
        <v/>
      </c>
      <c r="V39">
        <f>SUM(B39,K39)</f>
        <v/>
      </c>
      <c r="W39">
        <f>SUM(C39,L39)</f>
        <v/>
      </c>
      <c r="X39">
        <f>SUM(D39,M39)</f>
        <v/>
      </c>
      <c r="Y39">
        <f>SUM(E39,N39)</f>
        <v/>
      </c>
      <c r="Z39">
        <f>SUM(F39,O39)</f>
        <v/>
      </c>
      <c r="AA39">
        <f>SUM(G39,P39)</f>
        <v/>
      </c>
      <c r="AB39">
        <f>SUM(H39,Q39)</f>
        <v/>
      </c>
    </row>
    <row r="40">
      <c r="A40">
        <f>A_P1_I!K44</f>
        <v/>
      </c>
      <c r="B40">
        <f>A_P1_I!L44</f>
        <v/>
      </c>
      <c r="C40">
        <f>A_P1_I!M44</f>
        <v/>
      </c>
      <c r="D40">
        <f>A_P1_I!N44</f>
        <v/>
      </c>
      <c r="E40">
        <f>A_P1_I!O44</f>
        <v/>
      </c>
      <c r="F40">
        <f>A_P1_I!P44</f>
        <v/>
      </c>
      <c r="G40">
        <f>A_P1_I!Q44</f>
        <v/>
      </c>
      <c r="H40">
        <f>A_P1_I!R44</f>
        <v/>
      </c>
      <c r="J40">
        <f>A_CA_I!H44</f>
        <v/>
      </c>
      <c r="K40">
        <f>A_CA_I!I44</f>
        <v/>
      </c>
      <c r="L40">
        <f>A_CA_I!J44</f>
        <v/>
      </c>
      <c r="M40">
        <f>A_CA_I!K44</f>
        <v/>
      </c>
      <c r="N40">
        <f>A_CA_I!L44</f>
        <v/>
      </c>
      <c r="O40">
        <f>A_CA_I!M44</f>
        <v/>
      </c>
      <c r="P40">
        <f>A_CA_I!N44</f>
        <v/>
      </c>
      <c r="Q40">
        <f>A_CA_I!O44</f>
        <v/>
      </c>
      <c r="U40">
        <f>SUM(A40,J40)</f>
        <v/>
      </c>
      <c r="V40">
        <f>SUM(B40,K40)</f>
        <v/>
      </c>
      <c r="W40">
        <f>SUM(C40,L40)</f>
        <v/>
      </c>
      <c r="X40">
        <f>SUM(D40,M40)</f>
        <v/>
      </c>
      <c r="Y40">
        <f>SUM(E40,N40)</f>
        <v/>
      </c>
      <c r="Z40">
        <f>SUM(F40,O40)</f>
        <v/>
      </c>
      <c r="AA40">
        <f>SUM(G40,P40)</f>
        <v/>
      </c>
      <c r="AB40">
        <f>SUM(H40,Q40)</f>
        <v/>
      </c>
    </row>
    <row r="41">
      <c r="A41">
        <f>A_P1_I!K45</f>
        <v/>
      </c>
      <c r="B41">
        <f>A_P1_I!L45</f>
        <v/>
      </c>
      <c r="C41">
        <f>A_P1_I!M45</f>
        <v/>
      </c>
      <c r="D41">
        <f>A_P1_I!N45</f>
        <v/>
      </c>
      <c r="E41">
        <f>A_P1_I!O45</f>
        <v/>
      </c>
      <c r="F41">
        <f>A_P1_I!P45</f>
        <v/>
      </c>
      <c r="G41">
        <f>A_P1_I!Q45</f>
        <v/>
      </c>
      <c r="H41">
        <f>A_P1_I!R45</f>
        <v/>
      </c>
      <c r="J41">
        <f>A_CA_I!H45</f>
        <v/>
      </c>
      <c r="K41">
        <f>A_CA_I!I45</f>
        <v/>
      </c>
      <c r="L41">
        <f>A_CA_I!J45</f>
        <v/>
      </c>
      <c r="M41">
        <f>A_CA_I!K45</f>
        <v/>
      </c>
      <c r="N41">
        <f>A_CA_I!L45</f>
        <v/>
      </c>
      <c r="O41">
        <f>A_CA_I!M45</f>
        <v/>
      </c>
      <c r="P41">
        <f>A_CA_I!N45</f>
        <v/>
      </c>
      <c r="Q41">
        <f>A_CA_I!O45</f>
        <v/>
      </c>
      <c r="U41">
        <f>SUM(A41,J41)</f>
        <v/>
      </c>
      <c r="V41">
        <f>SUM(B41,K41)</f>
        <v/>
      </c>
      <c r="W41">
        <f>SUM(C41,L41)</f>
        <v/>
      </c>
      <c r="X41">
        <f>SUM(D41,M41)</f>
        <v/>
      </c>
      <c r="Y41">
        <f>SUM(E41,N41)</f>
        <v/>
      </c>
      <c r="Z41">
        <f>SUM(F41,O41)</f>
        <v/>
      </c>
      <c r="AA41">
        <f>SUM(G41,P41)</f>
        <v/>
      </c>
      <c r="AB41">
        <f>SUM(H41,Q41)</f>
        <v/>
      </c>
    </row>
    <row r="42">
      <c r="A42">
        <f>A_P1_I!K46</f>
        <v/>
      </c>
      <c r="B42">
        <f>A_P1_I!L46</f>
        <v/>
      </c>
      <c r="C42">
        <f>A_P1_I!M46</f>
        <v/>
      </c>
      <c r="D42">
        <f>A_P1_I!N46</f>
        <v/>
      </c>
      <c r="E42">
        <f>A_P1_I!O46</f>
        <v/>
      </c>
      <c r="F42">
        <f>A_P1_I!P46</f>
        <v/>
      </c>
      <c r="G42">
        <f>A_P1_I!Q46</f>
        <v/>
      </c>
      <c r="H42">
        <f>A_P1_I!R46</f>
        <v/>
      </c>
      <c r="J42">
        <f>A_CA_I!H46</f>
        <v/>
      </c>
      <c r="K42">
        <f>A_CA_I!I46</f>
        <v/>
      </c>
      <c r="L42">
        <f>A_CA_I!J46</f>
        <v/>
      </c>
      <c r="M42">
        <f>A_CA_I!K46</f>
        <v/>
      </c>
      <c r="N42">
        <f>A_CA_I!L46</f>
        <v/>
      </c>
      <c r="O42">
        <f>A_CA_I!M46</f>
        <v/>
      </c>
      <c r="P42">
        <f>A_CA_I!N46</f>
        <v/>
      </c>
      <c r="Q42">
        <f>A_CA_I!O46</f>
        <v/>
      </c>
      <c r="U42">
        <f>SUM(A42,J42)</f>
        <v/>
      </c>
      <c r="V42">
        <f>SUM(B42,K42)</f>
        <v/>
      </c>
      <c r="W42">
        <f>SUM(C42,L42)</f>
        <v/>
      </c>
      <c r="X42">
        <f>SUM(D42,M42)</f>
        <v/>
      </c>
      <c r="Y42">
        <f>SUM(E42,N42)</f>
        <v/>
      </c>
      <c r="Z42">
        <f>SUM(F42,O42)</f>
        <v/>
      </c>
      <c r="AA42">
        <f>SUM(G42,P42)</f>
        <v/>
      </c>
      <c r="AB42">
        <f>SUM(H42,Q42)</f>
        <v/>
      </c>
    </row>
    <row r="43">
      <c r="A43">
        <f>A_P1_I!K47</f>
        <v/>
      </c>
      <c r="B43">
        <f>A_P1_I!L47</f>
        <v/>
      </c>
      <c r="C43">
        <f>A_P1_I!M47</f>
        <v/>
      </c>
      <c r="D43">
        <f>A_P1_I!N47</f>
        <v/>
      </c>
      <c r="E43">
        <f>A_P1_I!O47</f>
        <v/>
      </c>
      <c r="F43">
        <f>A_P1_I!P47</f>
        <v/>
      </c>
      <c r="G43">
        <f>A_P1_I!Q47</f>
        <v/>
      </c>
      <c r="H43">
        <f>A_P1_I!R47</f>
        <v/>
      </c>
      <c r="J43">
        <f>A_CA_I!H47</f>
        <v/>
      </c>
      <c r="K43">
        <f>A_CA_I!I47</f>
        <v/>
      </c>
      <c r="L43">
        <f>A_CA_I!J47</f>
        <v/>
      </c>
      <c r="M43">
        <f>A_CA_I!K47</f>
        <v/>
      </c>
      <c r="N43">
        <f>A_CA_I!L47</f>
        <v/>
      </c>
      <c r="O43">
        <f>A_CA_I!M47</f>
        <v/>
      </c>
      <c r="P43">
        <f>A_CA_I!N47</f>
        <v/>
      </c>
      <c r="Q43">
        <f>A_CA_I!O47</f>
        <v/>
      </c>
      <c r="U43">
        <f>SUM(A43,J43)</f>
        <v/>
      </c>
      <c r="V43">
        <f>SUM(B43,K43)</f>
        <v/>
      </c>
      <c r="W43">
        <f>SUM(C43,L43)</f>
        <v/>
      </c>
      <c r="X43">
        <f>SUM(D43,M43)</f>
        <v/>
      </c>
      <c r="Y43">
        <f>SUM(E43,N43)</f>
        <v/>
      </c>
      <c r="Z43">
        <f>SUM(F43,O43)</f>
        <v/>
      </c>
      <c r="AA43">
        <f>SUM(G43,P43)</f>
        <v/>
      </c>
      <c r="AB43">
        <f>SUM(H43,Q43)</f>
        <v/>
      </c>
    </row>
    <row r="44">
      <c r="A44">
        <f>A_P1_I!K48</f>
        <v/>
      </c>
      <c r="B44">
        <f>A_P1_I!L48</f>
        <v/>
      </c>
      <c r="C44">
        <f>A_P1_I!M48</f>
        <v/>
      </c>
      <c r="D44">
        <f>A_P1_I!N48</f>
        <v/>
      </c>
      <c r="E44">
        <f>A_P1_I!O48</f>
        <v/>
      </c>
      <c r="F44">
        <f>A_P1_I!P48</f>
        <v/>
      </c>
      <c r="G44">
        <f>A_P1_I!Q48</f>
        <v/>
      </c>
      <c r="H44">
        <f>A_P1_I!R48</f>
        <v/>
      </c>
      <c r="J44">
        <f>A_CA_I!H48</f>
        <v/>
      </c>
      <c r="K44">
        <f>A_CA_I!I48</f>
        <v/>
      </c>
      <c r="L44">
        <f>A_CA_I!J48</f>
        <v/>
      </c>
      <c r="M44">
        <f>A_CA_I!K48</f>
        <v/>
      </c>
      <c r="N44">
        <f>A_CA_I!L48</f>
        <v/>
      </c>
      <c r="O44">
        <f>A_CA_I!M48</f>
        <v/>
      </c>
      <c r="P44">
        <f>A_CA_I!N48</f>
        <v/>
      </c>
      <c r="Q44">
        <f>A_CA_I!O48</f>
        <v/>
      </c>
      <c r="U44">
        <f>SUM(A44,J44)</f>
        <v/>
      </c>
      <c r="V44">
        <f>SUM(B44,K44)</f>
        <v/>
      </c>
      <c r="W44">
        <f>SUM(C44,L44)</f>
        <v/>
      </c>
      <c r="X44">
        <f>SUM(D44,M44)</f>
        <v/>
      </c>
      <c r="Y44">
        <f>SUM(E44,N44)</f>
        <v/>
      </c>
      <c r="Z44">
        <f>SUM(F44,O44)</f>
        <v/>
      </c>
      <c r="AA44">
        <f>SUM(G44,P44)</f>
        <v/>
      </c>
      <c r="AB44">
        <f>SUM(H44,Q44)</f>
        <v/>
      </c>
    </row>
    <row r="45">
      <c r="A45">
        <f>A_P1_I!K49</f>
        <v/>
      </c>
      <c r="B45">
        <f>A_P1_I!L49</f>
        <v/>
      </c>
      <c r="C45">
        <f>A_P1_I!M49</f>
        <v/>
      </c>
      <c r="D45">
        <f>A_P1_I!N49</f>
        <v/>
      </c>
      <c r="E45">
        <f>A_P1_I!O49</f>
        <v/>
      </c>
      <c r="F45">
        <f>A_P1_I!P49</f>
        <v/>
      </c>
      <c r="G45">
        <f>A_P1_I!Q49</f>
        <v/>
      </c>
      <c r="H45">
        <f>A_P1_I!R49</f>
        <v/>
      </c>
      <c r="J45">
        <f>A_CA_I!H49</f>
        <v/>
      </c>
      <c r="K45">
        <f>A_CA_I!I49</f>
        <v/>
      </c>
      <c r="L45">
        <f>A_CA_I!J49</f>
        <v/>
      </c>
      <c r="M45">
        <f>A_CA_I!K49</f>
        <v/>
      </c>
      <c r="N45">
        <f>A_CA_I!L49</f>
        <v/>
      </c>
      <c r="O45">
        <f>A_CA_I!M49</f>
        <v/>
      </c>
      <c r="P45">
        <f>A_CA_I!N49</f>
        <v/>
      </c>
      <c r="Q45">
        <f>A_CA_I!O49</f>
        <v/>
      </c>
      <c r="U45">
        <f>SUM(A45,J45)</f>
        <v/>
      </c>
      <c r="V45">
        <f>SUM(B45,K45)</f>
        <v/>
      </c>
      <c r="W45">
        <f>SUM(C45,L45)</f>
        <v/>
      </c>
      <c r="X45">
        <f>SUM(D45,M45)</f>
        <v/>
      </c>
      <c r="Y45">
        <f>SUM(E45,N45)</f>
        <v/>
      </c>
      <c r="Z45">
        <f>SUM(F45,O45)</f>
        <v/>
      </c>
      <c r="AA45">
        <f>SUM(G45,P45)</f>
        <v/>
      </c>
      <c r="AB45">
        <f>SUM(H45,Q45)</f>
        <v/>
      </c>
    </row>
    <row r="46">
      <c r="A46">
        <f>A_P1_I!K50</f>
        <v/>
      </c>
      <c r="B46">
        <f>A_P1_I!L50</f>
        <v/>
      </c>
      <c r="C46">
        <f>A_P1_I!M50</f>
        <v/>
      </c>
      <c r="D46">
        <f>A_P1_I!N50</f>
        <v/>
      </c>
      <c r="E46">
        <f>A_P1_I!O50</f>
        <v/>
      </c>
      <c r="F46">
        <f>A_P1_I!P50</f>
        <v/>
      </c>
      <c r="G46">
        <f>A_P1_I!Q50</f>
        <v/>
      </c>
      <c r="H46">
        <f>A_P1_I!R50</f>
        <v/>
      </c>
      <c r="J46">
        <f>A_CA_I!H50</f>
        <v/>
      </c>
      <c r="K46">
        <f>A_CA_I!I50</f>
        <v/>
      </c>
      <c r="L46">
        <f>A_CA_I!J50</f>
        <v/>
      </c>
      <c r="M46">
        <f>A_CA_I!K50</f>
        <v/>
      </c>
      <c r="N46">
        <f>A_CA_I!L50</f>
        <v/>
      </c>
      <c r="O46">
        <f>A_CA_I!M50</f>
        <v/>
      </c>
      <c r="P46">
        <f>A_CA_I!N50</f>
        <v/>
      </c>
      <c r="Q46">
        <f>A_CA_I!O50</f>
        <v/>
      </c>
      <c r="U46">
        <f>SUM(A46,J46)</f>
        <v/>
      </c>
      <c r="V46">
        <f>SUM(B46,K46)</f>
        <v/>
      </c>
      <c r="W46">
        <f>SUM(C46,L46)</f>
        <v/>
      </c>
      <c r="X46">
        <f>SUM(D46,M46)</f>
        <v/>
      </c>
      <c r="Y46">
        <f>SUM(E46,N46)</f>
        <v/>
      </c>
      <c r="Z46">
        <f>SUM(F46,O46)</f>
        <v/>
      </c>
      <c r="AA46">
        <f>SUM(G46,P46)</f>
        <v/>
      </c>
      <c r="AB46">
        <f>SUM(H46,Q46)</f>
        <v/>
      </c>
    </row>
    <row r="47">
      <c r="A47">
        <f>A_P1_I!K51</f>
        <v/>
      </c>
      <c r="B47">
        <f>A_P1_I!L51</f>
        <v/>
      </c>
      <c r="C47">
        <f>A_P1_I!M51</f>
        <v/>
      </c>
      <c r="D47">
        <f>A_P1_I!N51</f>
        <v/>
      </c>
      <c r="E47">
        <f>A_P1_I!O51</f>
        <v/>
      </c>
      <c r="F47">
        <f>A_P1_I!P51</f>
        <v/>
      </c>
      <c r="G47">
        <f>A_P1_I!Q51</f>
        <v/>
      </c>
      <c r="H47">
        <f>A_P1_I!R51</f>
        <v/>
      </c>
      <c r="J47">
        <f>A_CA_I!H51</f>
        <v/>
      </c>
      <c r="K47">
        <f>A_CA_I!I51</f>
        <v/>
      </c>
      <c r="L47">
        <f>A_CA_I!J51</f>
        <v/>
      </c>
      <c r="M47">
        <f>A_CA_I!K51</f>
        <v/>
      </c>
      <c r="N47">
        <f>A_CA_I!L51</f>
        <v/>
      </c>
      <c r="O47">
        <f>A_CA_I!M51</f>
        <v/>
      </c>
      <c r="P47">
        <f>A_CA_I!N51</f>
        <v/>
      </c>
      <c r="Q47">
        <f>A_CA_I!O51</f>
        <v/>
      </c>
      <c r="U47">
        <f>SUM(A47,J47)</f>
        <v/>
      </c>
      <c r="V47">
        <f>SUM(B47,K47)</f>
        <v/>
      </c>
      <c r="W47">
        <f>SUM(C47,L47)</f>
        <v/>
      </c>
      <c r="X47">
        <f>SUM(D47,M47)</f>
        <v/>
      </c>
      <c r="Y47">
        <f>SUM(E47,N47)</f>
        <v/>
      </c>
      <c r="Z47">
        <f>SUM(F47,O47)</f>
        <v/>
      </c>
      <c r="AA47">
        <f>SUM(G47,P47)</f>
        <v/>
      </c>
      <c r="AB47">
        <f>SUM(H47,Q47)</f>
        <v/>
      </c>
    </row>
    <row r="48">
      <c r="A48">
        <f>A_P1_I!K52</f>
        <v/>
      </c>
      <c r="B48">
        <f>A_P1_I!L52</f>
        <v/>
      </c>
      <c r="C48">
        <f>A_P1_I!M52</f>
        <v/>
      </c>
      <c r="D48">
        <f>A_P1_I!N52</f>
        <v/>
      </c>
      <c r="E48">
        <f>A_P1_I!O52</f>
        <v/>
      </c>
      <c r="F48">
        <f>A_P1_I!P52</f>
        <v/>
      </c>
      <c r="G48">
        <f>A_P1_I!Q52</f>
        <v/>
      </c>
      <c r="H48">
        <f>A_P1_I!R52</f>
        <v/>
      </c>
      <c r="J48">
        <f>A_CA_I!H52</f>
        <v/>
      </c>
      <c r="K48">
        <f>A_CA_I!I52</f>
        <v/>
      </c>
      <c r="L48">
        <f>A_CA_I!J52</f>
        <v/>
      </c>
      <c r="M48">
        <f>A_CA_I!K52</f>
        <v/>
      </c>
      <c r="N48">
        <f>A_CA_I!L52</f>
        <v/>
      </c>
      <c r="O48">
        <f>A_CA_I!M52</f>
        <v/>
      </c>
      <c r="P48">
        <f>A_CA_I!N52</f>
        <v/>
      </c>
      <c r="Q48">
        <f>A_CA_I!O52</f>
        <v/>
      </c>
      <c r="U48">
        <f>SUM(A48,J48)</f>
        <v/>
      </c>
      <c r="V48">
        <f>SUM(B48,K48)</f>
        <v/>
      </c>
      <c r="W48">
        <f>SUM(C48,L48)</f>
        <v/>
      </c>
      <c r="X48">
        <f>SUM(D48,M48)</f>
        <v/>
      </c>
      <c r="Y48">
        <f>SUM(E48,N48)</f>
        <v/>
      </c>
      <c r="Z48">
        <f>SUM(F48,O48)</f>
        <v/>
      </c>
      <c r="AA48">
        <f>SUM(G48,P48)</f>
        <v/>
      </c>
      <c r="AB48">
        <f>SUM(H48,Q48)</f>
        <v/>
      </c>
    </row>
    <row r="49">
      <c r="A49">
        <f>A_P1_I!K53</f>
        <v/>
      </c>
      <c r="B49">
        <f>A_P1_I!L53</f>
        <v/>
      </c>
      <c r="C49">
        <f>A_P1_I!M53</f>
        <v/>
      </c>
      <c r="D49">
        <f>A_P1_I!N53</f>
        <v/>
      </c>
      <c r="E49">
        <f>A_P1_I!O53</f>
        <v/>
      </c>
      <c r="F49">
        <f>A_P1_I!P53</f>
        <v/>
      </c>
      <c r="G49">
        <f>A_P1_I!Q53</f>
        <v/>
      </c>
      <c r="H49">
        <f>A_P1_I!R53</f>
        <v/>
      </c>
      <c r="J49">
        <f>A_CA_I!H53</f>
        <v/>
      </c>
      <c r="K49">
        <f>A_CA_I!I53</f>
        <v/>
      </c>
      <c r="L49">
        <f>A_CA_I!J53</f>
        <v/>
      </c>
      <c r="M49">
        <f>A_CA_I!K53</f>
        <v/>
      </c>
      <c r="N49">
        <f>A_CA_I!L53</f>
        <v/>
      </c>
      <c r="O49">
        <f>A_CA_I!M53</f>
        <v/>
      </c>
      <c r="P49">
        <f>A_CA_I!N53</f>
        <v/>
      </c>
      <c r="Q49">
        <f>A_CA_I!O53</f>
        <v/>
      </c>
      <c r="U49">
        <f>SUM(A49,J49)</f>
        <v/>
      </c>
      <c r="V49">
        <f>SUM(B49,K49)</f>
        <v/>
      </c>
      <c r="W49">
        <f>SUM(C49,L49)</f>
        <v/>
      </c>
      <c r="X49">
        <f>SUM(D49,M49)</f>
        <v/>
      </c>
      <c r="Y49">
        <f>SUM(E49,N49)</f>
        <v/>
      </c>
      <c r="Z49">
        <f>SUM(F49,O49)</f>
        <v/>
      </c>
      <c r="AA49">
        <f>SUM(G49,P49)</f>
        <v/>
      </c>
      <c r="AB49">
        <f>SUM(H49,Q49)</f>
        <v/>
      </c>
    </row>
    <row r="50">
      <c r="A50">
        <f>A_P1_I!K54</f>
        <v/>
      </c>
      <c r="B50">
        <f>A_P1_I!L54</f>
        <v/>
      </c>
      <c r="C50">
        <f>A_P1_I!M54</f>
        <v/>
      </c>
      <c r="D50">
        <f>A_P1_I!N54</f>
        <v/>
      </c>
      <c r="E50">
        <f>A_P1_I!O54</f>
        <v/>
      </c>
      <c r="F50">
        <f>A_P1_I!P54</f>
        <v/>
      </c>
      <c r="G50">
        <f>A_P1_I!Q54</f>
        <v/>
      </c>
      <c r="H50">
        <f>A_P1_I!R54</f>
        <v/>
      </c>
      <c r="J50">
        <f>A_CA_I!H54</f>
        <v/>
      </c>
      <c r="K50">
        <f>A_CA_I!I54</f>
        <v/>
      </c>
      <c r="L50">
        <f>A_CA_I!J54</f>
        <v/>
      </c>
      <c r="M50">
        <f>A_CA_I!K54</f>
        <v/>
      </c>
      <c r="N50">
        <f>A_CA_I!L54</f>
        <v/>
      </c>
      <c r="O50">
        <f>A_CA_I!M54</f>
        <v/>
      </c>
      <c r="P50">
        <f>A_CA_I!N54</f>
        <v/>
      </c>
      <c r="Q50">
        <f>A_CA_I!O54</f>
        <v/>
      </c>
      <c r="U50">
        <f>SUM(A50,J50)</f>
        <v/>
      </c>
      <c r="V50">
        <f>SUM(B50,K50)</f>
        <v/>
      </c>
      <c r="W50">
        <f>SUM(C50,L50)</f>
        <v/>
      </c>
      <c r="X50">
        <f>SUM(D50,M50)</f>
        <v/>
      </c>
      <c r="Y50">
        <f>SUM(E50,N50)</f>
        <v/>
      </c>
      <c r="Z50">
        <f>SUM(F50,O50)</f>
        <v/>
      </c>
      <c r="AA50">
        <f>SUM(G50,P50)</f>
        <v/>
      </c>
      <c r="AB50">
        <f>SUM(H50,Q50)</f>
        <v/>
      </c>
    </row>
    <row r="51">
      <c r="A51">
        <f>A_P1_I!K55</f>
        <v/>
      </c>
      <c r="B51">
        <f>A_P1_I!L55</f>
        <v/>
      </c>
      <c r="C51">
        <f>A_P1_I!M55</f>
        <v/>
      </c>
      <c r="D51">
        <f>A_P1_I!N55</f>
        <v/>
      </c>
      <c r="E51">
        <f>A_P1_I!O55</f>
        <v/>
      </c>
      <c r="F51">
        <f>A_P1_I!P55</f>
        <v/>
      </c>
      <c r="G51">
        <f>A_P1_I!Q55</f>
        <v/>
      </c>
      <c r="H51">
        <f>A_P1_I!R55</f>
        <v/>
      </c>
      <c r="J51">
        <f>A_CA_I!H55</f>
        <v/>
      </c>
      <c r="K51">
        <f>A_CA_I!I55</f>
        <v/>
      </c>
      <c r="L51">
        <f>A_CA_I!J55</f>
        <v/>
      </c>
      <c r="M51">
        <f>A_CA_I!K55</f>
        <v/>
      </c>
      <c r="N51">
        <f>A_CA_I!L55</f>
        <v/>
      </c>
      <c r="O51">
        <f>A_CA_I!M55</f>
        <v/>
      </c>
      <c r="P51">
        <f>A_CA_I!N55</f>
        <v/>
      </c>
      <c r="Q51">
        <f>A_CA_I!O55</f>
        <v/>
      </c>
      <c r="U51">
        <f>SUM(A51,J51)</f>
        <v/>
      </c>
      <c r="V51">
        <f>SUM(B51,K51)</f>
        <v/>
      </c>
      <c r="W51">
        <f>SUM(C51,L51)</f>
        <v/>
      </c>
      <c r="X51">
        <f>SUM(D51,M51)</f>
        <v/>
      </c>
      <c r="Y51">
        <f>SUM(E51,N51)</f>
        <v/>
      </c>
      <c r="Z51">
        <f>SUM(F51,O51)</f>
        <v/>
      </c>
      <c r="AA51">
        <f>SUM(G51,P51)</f>
        <v/>
      </c>
      <c r="AB51">
        <f>SUM(H51,Q51)</f>
        <v/>
      </c>
    </row>
    <row r="52">
      <c r="A52">
        <f>A_P1_I!K56</f>
        <v/>
      </c>
      <c r="B52">
        <f>A_P1_I!L56</f>
        <v/>
      </c>
      <c r="C52">
        <f>A_P1_I!M56</f>
        <v/>
      </c>
      <c r="D52">
        <f>A_P1_I!N56</f>
        <v/>
      </c>
      <c r="E52">
        <f>A_P1_I!O56</f>
        <v/>
      </c>
      <c r="F52">
        <f>A_P1_I!P56</f>
        <v/>
      </c>
      <c r="G52">
        <f>A_P1_I!Q56</f>
        <v/>
      </c>
      <c r="H52">
        <f>A_P1_I!R56</f>
        <v/>
      </c>
      <c r="J52">
        <f>A_CA_I!H56</f>
        <v/>
      </c>
      <c r="K52">
        <f>A_CA_I!I56</f>
        <v/>
      </c>
      <c r="L52">
        <f>A_CA_I!J56</f>
        <v/>
      </c>
      <c r="M52">
        <f>A_CA_I!K56</f>
        <v/>
      </c>
      <c r="N52">
        <f>A_CA_I!L56</f>
        <v/>
      </c>
      <c r="O52">
        <f>A_CA_I!M56</f>
        <v/>
      </c>
      <c r="P52">
        <f>A_CA_I!N56</f>
        <v/>
      </c>
      <c r="Q52">
        <f>A_CA_I!O56</f>
        <v/>
      </c>
      <c r="U52">
        <f>SUM(A52,J52)</f>
        <v/>
      </c>
      <c r="V52">
        <f>SUM(B52,K52)</f>
        <v/>
      </c>
      <c r="W52">
        <f>SUM(C52,L52)</f>
        <v/>
      </c>
      <c r="X52">
        <f>SUM(D52,M52)</f>
        <v/>
      </c>
      <c r="Y52">
        <f>SUM(E52,N52)</f>
        <v/>
      </c>
      <c r="Z52">
        <f>SUM(F52,O52)</f>
        <v/>
      </c>
      <c r="AA52">
        <f>SUM(G52,P52)</f>
        <v/>
      </c>
      <c r="AB52">
        <f>SUM(H52,Q52)</f>
        <v/>
      </c>
    </row>
    <row r="53">
      <c r="A53">
        <f>A_P1_I!K57</f>
        <v/>
      </c>
      <c r="B53">
        <f>A_P1_I!L57</f>
        <v/>
      </c>
      <c r="C53">
        <f>A_P1_I!M57</f>
        <v/>
      </c>
      <c r="D53">
        <f>A_P1_I!N57</f>
        <v/>
      </c>
      <c r="E53">
        <f>A_P1_I!O57</f>
        <v/>
      </c>
      <c r="F53">
        <f>A_P1_I!P57</f>
        <v/>
      </c>
      <c r="G53">
        <f>A_P1_I!Q57</f>
        <v/>
      </c>
      <c r="H53">
        <f>A_P1_I!R57</f>
        <v/>
      </c>
      <c r="J53">
        <f>A_CA_I!H57</f>
        <v/>
      </c>
      <c r="K53">
        <f>A_CA_I!I57</f>
        <v/>
      </c>
      <c r="L53">
        <f>A_CA_I!J57</f>
        <v/>
      </c>
      <c r="M53">
        <f>A_CA_I!K57</f>
        <v/>
      </c>
      <c r="N53">
        <f>A_CA_I!L57</f>
        <v/>
      </c>
      <c r="O53">
        <f>A_CA_I!M57</f>
        <v/>
      </c>
      <c r="P53">
        <f>A_CA_I!N57</f>
        <v/>
      </c>
      <c r="Q53">
        <f>A_CA_I!O57</f>
        <v/>
      </c>
      <c r="U53">
        <f>SUM(A53,J53)</f>
        <v/>
      </c>
      <c r="V53">
        <f>SUM(B53,K53)</f>
        <v/>
      </c>
      <c r="W53">
        <f>SUM(C53,L53)</f>
        <v/>
      </c>
      <c r="X53">
        <f>SUM(D53,M53)</f>
        <v/>
      </c>
      <c r="Y53">
        <f>SUM(E53,N53)</f>
        <v/>
      </c>
      <c r="Z53">
        <f>SUM(F53,O53)</f>
        <v/>
      </c>
      <c r="AA53">
        <f>SUM(G53,P53)</f>
        <v/>
      </c>
      <c r="AB53">
        <f>SUM(H53,Q53)</f>
        <v/>
      </c>
    </row>
    <row r="54"/>
    <row r="55">
      <c r="T55" t="inlineStr">
        <is>
          <t>CO</t>
        </is>
      </c>
      <c r="U55" t="inlineStr">
        <is>
          <t>CO1</t>
        </is>
      </c>
      <c r="V55" t="inlineStr">
        <is>
          <t>CO2</t>
        </is>
      </c>
      <c r="W55" t="inlineStr">
        <is>
          <t>CO3</t>
        </is>
      </c>
      <c r="X55" t="inlineStr">
        <is>
          <t>CO4</t>
        </is>
      </c>
      <c r="Y55" t="inlineStr">
        <is>
          <t>CO5</t>
        </is>
      </c>
      <c r="Z55" t="inlineStr">
        <is>
          <t>CO6</t>
        </is>
      </c>
      <c r="AA55" t="inlineStr">
        <is>
          <t>CO7</t>
        </is>
      </c>
      <c r="AB55" t="inlineStr">
        <is>
          <t>CO8</t>
        </is>
      </c>
    </row>
    <row r="56">
      <c r="T56" t="inlineStr">
        <is>
          <t>CO%</t>
        </is>
      </c>
      <c r="U56">
        <f>IF(SUM(U7:U53) &gt; 0, COUNTIF(U7:U53, "&gt;=" &amp; U4), "")</f>
        <v/>
      </c>
      <c r="V56">
        <f>IF(SUM(V7:V53) &gt; 0, COUNTIF(V7:V53, "&gt;=" &amp; V4), "")</f>
        <v/>
      </c>
      <c r="W56">
        <f>IF(SUM(W7:W53) &gt; 0, COUNTIF(W7:W53, "&gt;=" &amp; W4), "")</f>
        <v/>
      </c>
      <c r="X56">
        <f>IF(SUM(X7:X53) &gt; 0, COUNTIF(X7:X53, "&gt;=" &amp; X4), "")</f>
        <v/>
      </c>
      <c r="Y56">
        <f>IF(SUM(Y7:Y53) &gt; 0, COUNTIF(Y7:Y53, "&gt;=" &amp; Y4), "")</f>
        <v/>
      </c>
      <c r="Z56">
        <f>IF(SUM(Z7:Z53) &gt; 0, COUNTIF(Z7:Z53, "&gt;=" &amp; Z4), "")</f>
        <v/>
      </c>
      <c r="AA56">
        <f>IF(SUM(AA7:AA53) &gt; 0, COUNTIF(AA7:AA53, "&gt;=" &amp; AA4), "")</f>
        <v/>
      </c>
      <c r="AB56">
        <f>IF(SUM(AB7:AB53) &gt; 0, COUNTIF(AB7:AB53, "&gt;=" &amp; AB4), "")</f>
        <v/>
      </c>
    </row>
    <row r="57">
      <c r="T57" t="inlineStr">
        <is>
          <t>Total students</t>
        </is>
      </c>
      <c r="U57" t="n">
        <v>47</v>
      </c>
      <c r="V57" t="n">
        <v>47</v>
      </c>
      <c r="W57" t="n">
        <v>47</v>
      </c>
      <c r="X57" t="n">
        <v>47</v>
      </c>
      <c r="Y57" t="n">
        <v>47</v>
      </c>
      <c r="Z57" t="n">
        <v>47</v>
      </c>
      <c r="AA57" t="n">
        <v>47</v>
      </c>
      <c r="AB57" t="n">
        <v>47</v>
      </c>
    </row>
    <row r="58">
      <c r="T58" t="inlineStr">
        <is>
          <t>I-attainment %</t>
        </is>
      </c>
      <c r="U58">
        <f>IF(SUM(U7:U53) &gt; 0, U56/U57*100, "0")</f>
        <v/>
      </c>
      <c r="V58">
        <f>IF(SUM(V7:V53) &gt; 0, V56/V57*100, "0")</f>
        <v/>
      </c>
      <c r="W58">
        <f>IF(SUM(W7:W53) &gt; 0, W56/W57*100, "0")</f>
        <v/>
      </c>
      <c r="X58">
        <f>IF(SUM(X7:X53) &gt; 0, X56/X57*100, "0")</f>
        <v/>
      </c>
      <c r="Y58">
        <f>IF(SUM(Y7:Y53) &gt; 0, Y56/Y57*100, "0")</f>
        <v/>
      </c>
      <c r="Z58">
        <f>IF(SUM(Z7:Z53) &gt; 0, Z56/Z57*100, "0")</f>
        <v/>
      </c>
      <c r="AA58">
        <f>IF(SUM(AA7:AA53) &gt; 0, AA56/AA57*100, "0")</f>
        <v/>
      </c>
      <c r="AB58">
        <f>IF(SUM(AB7:AB53) &gt; 0, AB56/AB57*100, "0")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A_EndSem_E</t>
        </is>
      </c>
      <c r="L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E2" t="inlineStr">
        <is>
          <t>CO5</t>
        </is>
      </c>
      <c r="F2" t="inlineStr">
        <is>
          <t>CO6</t>
        </is>
      </c>
      <c r="G2" t="inlineStr">
        <is>
          <t>CO7</t>
        </is>
      </c>
      <c r="H2" t="inlineStr">
        <is>
          <t>CO8</t>
        </is>
      </c>
      <c r="L2" t="inlineStr">
        <is>
          <t>CO1</t>
        </is>
      </c>
      <c r="M2" t="inlineStr">
        <is>
          <t>CO2</t>
        </is>
      </c>
      <c r="N2" t="inlineStr">
        <is>
          <t>CO3</t>
        </is>
      </c>
      <c r="O2" t="inlineStr">
        <is>
          <t>CO4</t>
        </is>
      </c>
      <c r="P2" t="inlineStr">
        <is>
          <t>CO5</t>
        </is>
      </c>
      <c r="Q2" t="inlineStr">
        <is>
          <t>CO6</t>
        </is>
      </c>
      <c r="R2" t="inlineStr">
        <is>
          <t>CO7</t>
        </is>
      </c>
      <c r="S2" t="inlineStr">
        <is>
          <t>CO8</t>
        </is>
      </c>
    </row>
    <row r="3">
      <c r="A3">
        <f>A_EndSem_E!Q3</f>
        <v/>
      </c>
      <c r="B3">
        <f>A_EndSem_E!R3</f>
        <v/>
      </c>
      <c r="C3">
        <f>A_EndSem_E!S3</f>
        <v/>
      </c>
      <c r="D3">
        <f>A_EndSem_E!T3</f>
        <v/>
      </c>
      <c r="E3">
        <f>A_EndSem_E!U3</f>
        <v/>
      </c>
      <c r="F3">
        <f>A_EndSem_E!V3</f>
        <v/>
      </c>
      <c r="G3">
        <f>A_EndSem_E!W3</f>
        <v/>
      </c>
      <c r="H3">
        <f>A_EndSem_E!X3</f>
        <v/>
      </c>
      <c r="L3">
        <f>SUM(A3)</f>
        <v/>
      </c>
      <c r="M3">
        <f>SUM(B3)</f>
        <v/>
      </c>
      <c r="N3">
        <f>SUM(C3)</f>
        <v/>
      </c>
      <c r="O3">
        <f>SUM(D3)</f>
        <v/>
      </c>
      <c r="P3">
        <f>SUM(E3)</f>
        <v/>
      </c>
      <c r="Q3">
        <f>SUM(F3)</f>
        <v/>
      </c>
      <c r="R3">
        <f>SUM(G3)</f>
        <v/>
      </c>
      <c r="S3">
        <f>SUM(H3)</f>
        <v/>
      </c>
    </row>
    <row r="4">
      <c r="A4">
        <f>A_EndSem_E!Q4</f>
        <v/>
      </c>
      <c r="B4">
        <f>A_EndSem_E!R4</f>
        <v/>
      </c>
      <c r="C4">
        <f>A_EndSem_E!S4</f>
        <v/>
      </c>
      <c r="D4">
        <f>A_EndSem_E!T4</f>
        <v/>
      </c>
      <c r="E4">
        <f>A_EndSem_E!U4</f>
        <v/>
      </c>
      <c r="F4">
        <f>A_EndSem_E!V4</f>
        <v/>
      </c>
      <c r="G4">
        <f>A_EndSem_E!W4</f>
        <v/>
      </c>
      <c r="H4">
        <f>A_EndSem_E!X4</f>
        <v/>
      </c>
      <c r="L4">
        <f>SUM(A4)</f>
        <v/>
      </c>
      <c r="M4">
        <f>SUM(B4)</f>
        <v/>
      </c>
      <c r="N4">
        <f>SUM(C4)</f>
        <v/>
      </c>
      <c r="O4">
        <f>SUM(D4)</f>
        <v/>
      </c>
      <c r="P4">
        <f>SUM(E4)</f>
        <v/>
      </c>
      <c r="Q4">
        <f>SUM(F4)</f>
        <v/>
      </c>
      <c r="R4">
        <f>SUM(G4)</f>
        <v/>
      </c>
      <c r="S4">
        <f>SUM(H4)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E6" t="inlineStr">
        <is>
          <t>CO5</t>
        </is>
      </c>
      <c r="F6" t="inlineStr">
        <is>
          <t>CO6</t>
        </is>
      </c>
      <c r="G6" t="inlineStr">
        <is>
          <t>CO7</t>
        </is>
      </c>
      <c r="H6" t="inlineStr">
        <is>
          <t>CO8</t>
        </is>
      </c>
      <c r="L6" t="inlineStr">
        <is>
          <t>CO1</t>
        </is>
      </c>
      <c r="M6" t="inlineStr">
        <is>
          <t>CO2</t>
        </is>
      </c>
      <c r="N6" t="inlineStr">
        <is>
          <t>CO3</t>
        </is>
      </c>
      <c r="O6" t="inlineStr">
        <is>
          <t>CO4</t>
        </is>
      </c>
      <c r="P6" t="inlineStr">
        <is>
          <t>CO5</t>
        </is>
      </c>
      <c r="Q6" t="inlineStr">
        <is>
          <t>CO6</t>
        </is>
      </c>
      <c r="R6" t="inlineStr">
        <is>
          <t>CO7</t>
        </is>
      </c>
      <c r="S6" t="inlineStr">
        <is>
          <t>CO8</t>
        </is>
      </c>
    </row>
    <row r="7">
      <c r="A7">
        <f>A_EndSem_E!Q11</f>
        <v/>
      </c>
      <c r="B7">
        <f>A_EndSem_E!R11</f>
        <v/>
      </c>
      <c r="C7">
        <f>A_EndSem_E!S11</f>
        <v/>
      </c>
      <c r="D7">
        <f>A_EndSem_E!T11</f>
        <v/>
      </c>
      <c r="E7">
        <f>A_EndSem_E!U11</f>
        <v/>
      </c>
      <c r="F7">
        <f>A_EndSem_E!V11</f>
        <v/>
      </c>
      <c r="G7">
        <f>A_EndSem_E!W11</f>
        <v/>
      </c>
      <c r="H7">
        <f>A_EndSem_E!X11</f>
        <v/>
      </c>
      <c r="L7">
        <f>SUM(A7)</f>
        <v/>
      </c>
      <c r="M7">
        <f>SUM(B7)</f>
        <v/>
      </c>
      <c r="N7">
        <f>SUM(C7)</f>
        <v/>
      </c>
      <c r="O7">
        <f>SUM(D7)</f>
        <v/>
      </c>
      <c r="P7">
        <f>SUM(E7)</f>
        <v/>
      </c>
      <c r="Q7">
        <f>SUM(F7)</f>
        <v/>
      </c>
      <c r="R7">
        <f>SUM(G7)</f>
        <v/>
      </c>
      <c r="S7">
        <f>SUM(H7)</f>
        <v/>
      </c>
    </row>
    <row r="8">
      <c r="A8">
        <f>A_EndSem_E!Q12</f>
        <v/>
      </c>
      <c r="B8">
        <f>A_EndSem_E!R12</f>
        <v/>
      </c>
      <c r="C8">
        <f>A_EndSem_E!S12</f>
        <v/>
      </c>
      <c r="D8">
        <f>A_EndSem_E!T12</f>
        <v/>
      </c>
      <c r="E8">
        <f>A_EndSem_E!U12</f>
        <v/>
      </c>
      <c r="F8">
        <f>A_EndSem_E!V12</f>
        <v/>
      </c>
      <c r="G8">
        <f>A_EndSem_E!W12</f>
        <v/>
      </c>
      <c r="H8">
        <f>A_EndSem_E!X12</f>
        <v/>
      </c>
      <c r="L8">
        <f>SUM(A8)</f>
        <v/>
      </c>
      <c r="M8">
        <f>SUM(B8)</f>
        <v/>
      </c>
      <c r="N8">
        <f>SUM(C8)</f>
        <v/>
      </c>
      <c r="O8">
        <f>SUM(D8)</f>
        <v/>
      </c>
      <c r="P8">
        <f>SUM(E8)</f>
        <v/>
      </c>
      <c r="Q8">
        <f>SUM(F8)</f>
        <v/>
      </c>
      <c r="R8">
        <f>SUM(G8)</f>
        <v/>
      </c>
      <c r="S8">
        <f>SUM(H8)</f>
        <v/>
      </c>
    </row>
    <row r="9">
      <c r="A9">
        <f>A_EndSem_E!Q13</f>
        <v/>
      </c>
      <c r="B9">
        <f>A_EndSem_E!R13</f>
        <v/>
      </c>
      <c r="C9">
        <f>A_EndSem_E!S13</f>
        <v/>
      </c>
      <c r="D9">
        <f>A_EndSem_E!T13</f>
        <v/>
      </c>
      <c r="E9">
        <f>A_EndSem_E!U13</f>
        <v/>
      </c>
      <c r="F9">
        <f>A_EndSem_E!V13</f>
        <v/>
      </c>
      <c r="G9">
        <f>A_EndSem_E!W13</f>
        <v/>
      </c>
      <c r="H9">
        <f>A_EndSem_E!X13</f>
        <v/>
      </c>
      <c r="L9">
        <f>SUM(A9)</f>
        <v/>
      </c>
      <c r="M9">
        <f>SUM(B9)</f>
        <v/>
      </c>
      <c r="N9">
        <f>SUM(C9)</f>
        <v/>
      </c>
      <c r="O9">
        <f>SUM(D9)</f>
        <v/>
      </c>
      <c r="P9">
        <f>SUM(E9)</f>
        <v/>
      </c>
      <c r="Q9">
        <f>SUM(F9)</f>
        <v/>
      </c>
      <c r="R9">
        <f>SUM(G9)</f>
        <v/>
      </c>
      <c r="S9">
        <f>SUM(H9)</f>
        <v/>
      </c>
    </row>
    <row r="10">
      <c r="A10">
        <f>A_EndSem_E!Q14</f>
        <v/>
      </c>
      <c r="B10">
        <f>A_EndSem_E!R14</f>
        <v/>
      </c>
      <c r="C10">
        <f>A_EndSem_E!S14</f>
        <v/>
      </c>
      <c r="D10">
        <f>A_EndSem_E!T14</f>
        <v/>
      </c>
      <c r="E10">
        <f>A_EndSem_E!U14</f>
        <v/>
      </c>
      <c r="F10">
        <f>A_EndSem_E!V14</f>
        <v/>
      </c>
      <c r="G10">
        <f>A_EndSem_E!W14</f>
        <v/>
      </c>
      <c r="H10">
        <f>A_EndSem_E!X14</f>
        <v/>
      </c>
      <c r="L10">
        <f>SUM(A10)</f>
        <v/>
      </c>
      <c r="M10">
        <f>SUM(B10)</f>
        <v/>
      </c>
      <c r="N10">
        <f>SUM(C10)</f>
        <v/>
      </c>
      <c r="O10">
        <f>SUM(D10)</f>
        <v/>
      </c>
      <c r="P10">
        <f>SUM(E10)</f>
        <v/>
      </c>
      <c r="Q10">
        <f>SUM(F10)</f>
        <v/>
      </c>
      <c r="R10">
        <f>SUM(G10)</f>
        <v/>
      </c>
      <c r="S10">
        <f>SUM(H10)</f>
        <v/>
      </c>
    </row>
    <row r="11">
      <c r="A11">
        <f>A_EndSem_E!Q15</f>
        <v/>
      </c>
      <c r="B11">
        <f>A_EndSem_E!R15</f>
        <v/>
      </c>
      <c r="C11">
        <f>A_EndSem_E!S15</f>
        <v/>
      </c>
      <c r="D11">
        <f>A_EndSem_E!T15</f>
        <v/>
      </c>
      <c r="E11">
        <f>A_EndSem_E!U15</f>
        <v/>
      </c>
      <c r="F11">
        <f>A_EndSem_E!V15</f>
        <v/>
      </c>
      <c r="G11">
        <f>A_EndSem_E!W15</f>
        <v/>
      </c>
      <c r="H11">
        <f>A_EndSem_E!X15</f>
        <v/>
      </c>
      <c r="L11">
        <f>SUM(A11)</f>
        <v/>
      </c>
      <c r="M11">
        <f>SUM(B11)</f>
        <v/>
      </c>
      <c r="N11">
        <f>SUM(C11)</f>
        <v/>
      </c>
      <c r="O11">
        <f>SUM(D11)</f>
        <v/>
      </c>
      <c r="P11">
        <f>SUM(E11)</f>
        <v/>
      </c>
      <c r="Q11">
        <f>SUM(F11)</f>
        <v/>
      </c>
      <c r="R11">
        <f>SUM(G11)</f>
        <v/>
      </c>
      <c r="S11">
        <f>SUM(H11)</f>
        <v/>
      </c>
    </row>
    <row r="12">
      <c r="A12">
        <f>A_EndSem_E!Q16</f>
        <v/>
      </c>
      <c r="B12">
        <f>A_EndSem_E!R16</f>
        <v/>
      </c>
      <c r="C12">
        <f>A_EndSem_E!S16</f>
        <v/>
      </c>
      <c r="D12">
        <f>A_EndSem_E!T16</f>
        <v/>
      </c>
      <c r="E12">
        <f>A_EndSem_E!U16</f>
        <v/>
      </c>
      <c r="F12">
        <f>A_EndSem_E!V16</f>
        <v/>
      </c>
      <c r="G12">
        <f>A_EndSem_E!W16</f>
        <v/>
      </c>
      <c r="H12">
        <f>A_EndSem_E!X16</f>
        <v/>
      </c>
      <c r="L12">
        <f>SUM(A12)</f>
        <v/>
      </c>
      <c r="M12">
        <f>SUM(B12)</f>
        <v/>
      </c>
      <c r="N12">
        <f>SUM(C12)</f>
        <v/>
      </c>
      <c r="O12">
        <f>SUM(D12)</f>
        <v/>
      </c>
      <c r="P12">
        <f>SUM(E12)</f>
        <v/>
      </c>
      <c r="Q12">
        <f>SUM(F12)</f>
        <v/>
      </c>
      <c r="R12">
        <f>SUM(G12)</f>
        <v/>
      </c>
      <c r="S12">
        <f>SUM(H12)</f>
        <v/>
      </c>
    </row>
    <row r="13">
      <c r="A13">
        <f>A_EndSem_E!Q17</f>
        <v/>
      </c>
      <c r="B13">
        <f>A_EndSem_E!R17</f>
        <v/>
      </c>
      <c r="C13">
        <f>A_EndSem_E!S17</f>
        <v/>
      </c>
      <c r="D13">
        <f>A_EndSem_E!T17</f>
        <v/>
      </c>
      <c r="E13">
        <f>A_EndSem_E!U17</f>
        <v/>
      </c>
      <c r="F13">
        <f>A_EndSem_E!V17</f>
        <v/>
      </c>
      <c r="G13">
        <f>A_EndSem_E!W17</f>
        <v/>
      </c>
      <c r="H13">
        <f>A_EndSem_E!X17</f>
        <v/>
      </c>
      <c r="L13">
        <f>SUM(A13)</f>
        <v/>
      </c>
      <c r="M13">
        <f>SUM(B13)</f>
        <v/>
      </c>
      <c r="N13">
        <f>SUM(C13)</f>
        <v/>
      </c>
      <c r="O13">
        <f>SUM(D13)</f>
        <v/>
      </c>
      <c r="P13">
        <f>SUM(E13)</f>
        <v/>
      </c>
      <c r="Q13">
        <f>SUM(F13)</f>
        <v/>
      </c>
      <c r="R13">
        <f>SUM(G13)</f>
        <v/>
      </c>
      <c r="S13">
        <f>SUM(H13)</f>
        <v/>
      </c>
    </row>
    <row r="14">
      <c r="A14">
        <f>A_EndSem_E!Q18</f>
        <v/>
      </c>
      <c r="B14">
        <f>A_EndSem_E!R18</f>
        <v/>
      </c>
      <c r="C14">
        <f>A_EndSem_E!S18</f>
        <v/>
      </c>
      <c r="D14">
        <f>A_EndSem_E!T18</f>
        <v/>
      </c>
      <c r="E14">
        <f>A_EndSem_E!U18</f>
        <v/>
      </c>
      <c r="F14">
        <f>A_EndSem_E!V18</f>
        <v/>
      </c>
      <c r="G14">
        <f>A_EndSem_E!W18</f>
        <v/>
      </c>
      <c r="H14">
        <f>A_EndSem_E!X18</f>
        <v/>
      </c>
      <c r="L14">
        <f>SUM(A14)</f>
        <v/>
      </c>
      <c r="M14">
        <f>SUM(B14)</f>
        <v/>
      </c>
      <c r="N14">
        <f>SUM(C14)</f>
        <v/>
      </c>
      <c r="O14">
        <f>SUM(D14)</f>
        <v/>
      </c>
      <c r="P14">
        <f>SUM(E14)</f>
        <v/>
      </c>
      <c r="Q14">
        <f>SUM(F14)</f>
        <v/>
      </c>
      <c r="R14">
        <f>SUM(G14)</f>
        <v/>
      </c>
      <c r="S14">
        <f>SUM(H14)</f>
        <v/>
      </c>
    </row>
    <row r="15">
      <c r="A15">
        <f>A_EndSem_E!Q19</f>
        <v/>
      </c>
      <c r="B15">
        <f>A_EndSem_E!R19</f>
        <v/>
      </c>
      <c r="C15">
        <f>A_EndSem_E!S19</f>
        <v/>
      </c>
      <c r="D15">
        <f>A_EndSem_E!T19</f>
        <v/>
      </c>
      <c r="E15">
        <f>A_EndSem_E!U19</f>
        <v/>
      </c>
      <c r="F15">
        <f>A_EndSem_E!V19</f>
        <v/>
      </c>
      <c r="G15">
        <f>A_EndSem_E!W19</f>
        <v/>
      </c>
      <c r="H15">
        <f>A_EndSem_E!X19</f>
        <v/>
      </c>
      <c r="L15">
        <f>SUM(A15)</f>
        <v/>
      </c>
      <c r="M15">
        <f>SUM(B15)</f>
        <v/>
      </c>
      <c r="N15">
        <f>SUM(C15)</f>
        <v/>
      </c>
      <c r="O15">
        <f>SUM(D15)</f>
        <v/>
      </c>
      <c r="P15">
        <f>SUM(E15)</f>
        <v/>
      </c>
      <c r="Q15">
        <f>SUM(F15)</f>
        <v/>
      </c>
      <c r="R15">
        <f>SUM(G15)</f>
        <v/>
      </c>
      <c r="S15">
        <f>SUM(H15)</f>
        <v/>
      </c>
    </row>
    <row r="16">
      <c r="A16">
        <f>A_EndSem_E!Q20</f>
        <v/>
      </c>
      <c r="B16">
        <f>A_EndSem_E!R20</f>
        <v/>
      </c>
      <c r="C16">
        <f>A_EndSem_E!S20</f>
        <v/>
      </c>
      <c r="D16">
        <f>A_EndSem_E!T20</f>
        <v/>
      </c>
      <c r="E16">
        <f>A_EndSem_E!U20</f>
        <v/>
      </c>
      <c r="F16">
        <f>A_EndSem_E!V20</f>
        <v/>
      </c>
      <c r="G16">
        <f>A_EndSem_E!W20</f>
        <v/>
      </c>
      <c r="H16">
        <f>A_EndSem_E!X20</f>
        <v/>
      </c>
      <c r="L16">
        <f>SUM(A16)</f>
        <v/>
      </c>
      <c r="M16">
        <f>SUM(B16)</f>
        <v/>
      </c>
      <c r="N16">
        <f>SUM(C16)</f>
        <v/>
      </c>
      <c r="O16">
        <f>SUM(D16)</f>
        <v/>
      </c>
      <c r="P16">
        <f>SUM(E16)</f>
        <v/>
      </c>
      <c r="Q16">
        <f>SUM(F16)</f>
        <v/>
      </c>
      <c r="R16">
        <f>SUM(G16)</f>
        <v/>
      </c>
      <c r="S16">
        <f>SUM(H16)</f>
        <v/>
      </c>
    </row>
    <row r="17">
      <c r="A17">
        <f>A_EndSem_E!Q21</f>
        <v/>
      </c>
      <c r="B17">
        <f>A_EndSem_E!R21</f>
        <v/>
      </c>
      <c r="C17">
        <f>A_EndSem_E!S21</f>
        <v/>
      </c>
      <c r="D17">
        <f>A_EndSem_E!T21</f>
        <v/>
      </c>
      <c r="E17">
        <f>A_EndSem_E!U21</f>
        <v/>
      </c>
      <c r="F17">
        <f>A_EndSem_E!V21</f>
        <v/>
      </c>
      <c r="G17">
        <f>A_EndSem_E!W21</f>
        <v/>
      </c>
      <c r="H17">
        <f>A_EndSem_E!X21</f>
        <v/>
      </c>
      <c r="L17">
        <f>SUM(A17)</f>
        <v/>
      </c>
      <c r="M17">
        <f>SUM(B17)</f>
        <v/>
      </c>
      <c r="N17">
        <f>SUM(C17)</f>
        <v/>
      </c>
      <c r="O17">
        <f>SUM(D17)</f>
        <v/>
      </c>
      <c r="P17">
        <f>SUM(E17)</f>
        <v/>
      </c>
      <c r="Q17">
        <f>SUM(F17)</f>
        <v/>
      </c>
      <c r="R17">
        <f>SUM(G17)</f>
        <v/>
      </c>
      <c r="S17">
        <f>SUM(H17)</f>
        <v/>
      </c>
    </row>
    <row r="18">
      <c r="A18">
        <f>A_EndSem_E!Q22</f>
        <v/>
      </c>
      <c r="B18">
        <f>A_EndSem_E!R22</f>
        <v/>
      </c>
      <c r="C18">
        <f>A_EndSem_E!S22</f>
        <v/>
      </c>
      <c r="D18">
        <f>A_EndSem_E!T22</f>
        <v/>
      </c>
      <c r="E18">
        <f>A_EndSem_E!U22</f>
        <v/>
      </c>
      <c r="F18">
        <f>A_EndSem_E!V22</f>
        <v/>
      </c>
      <c r="G18">
        <f>A_EndSem_E!W22</f>
        <v/>
      </c>
      <c r="H18">
        <f>A_EndSem_E!X22</f>
        <v/>
      </c>
      <c r="L18">
        <f>SUM(A18)</f>
        <v/>
      </c>
      <c r="M18">
        <f>SUM(B18)</f>
        <v/>
      </c>
      <c r="N18">
        <f>SUM(C18)</f>
        <v/>
      </c>
      <c r="O18">
        <f>SUM(D18)</f>
        <v/>
      </c>
      <c r="P18">
        <f>SUM(E18)</f>
        <v/>
      </c>
      <c r="Q18">
        <f>SUM(F18)</f>
        <v/>
      </c>
      <c r="R18">
        <f>SUM(G18)</f>
        <v/>
      </c>
      <c r="S18">
        <f>SUM(H18)</f>
        <v/>
      </c>
    </row>
    <row r="19">
      <c r="A19">
        <f>A_EndSem_E!Q23</f>
        <v/>
      </c>
      <c r="B19">
        <f>A_EndSem_E!R23</f>
        <v/>
      </c>
      <c r="C19">
        <f>A_EndSem_E!S23</f>
        <v/>
      </c>
      <c r="D19">
        <f>A_EndSem_E!T23</f>
        <v/>
      </c>
      <c r="E19">
        <f>A_EndSem_E!U23</f>
        <v/>
      </c>
      <c r="F19">
        <f>A_EndSem_E!V23</f>
        <v/>
      </c>
      <c r="G19">
        <f>A_EndSem_E!W23</f>
        <v/>
      </c>
      <c r="H19">
        <f>A_EndSem_E!X23</f>
        <v/>
      </c>
      <c r="L19">
        <f>SUM(A19)</f>
        <v/>
      </c>
      <c r="M19">
        <f>SUM(B19)</f>
        <v/>
      </c>
      <c r="N19">
        <f>SUM(C19)</f>
        <v/>
      </c>
      <c r="O19">
        <f>SUM(D19)</f>
        <v/>
      </c>
      <c r="P19">
        <f>SUM(E19)</f>
        <v/>
      </c>
      <c r="Q19">
        <f>SUM(F19)</f>
        <v/>
      </c>
      <c r="R19">
        <f>SUM(G19)</f>
        <v/>
      </c>
      <c r="S19">
        <f>SUM(H19)</f>
        <v/>
      </c>
    </row>
    <row r="20">
      <c r="A20">
        <f>A_EndSem_E!Q24</f>
        <v/>
      </c>
      <c r="B20">
        <f>A_EndSem_E!R24</f>
        <v/>
      </c>
      <c r="C20">
        <f>A_EndSem_E!S24</f>
        <v/>
      </c>
      <c r="D20">
        <f>A_EndSem_E!T24</f>
        <v/>
      </c>
      <c r="E20">
        <f>A_EndSem_E!U24</f>
        <v/>
      </c>
      <c r="F20">
        <f>A_EndSem_E!V24</f>
        <v/>
      </c>
      <c r="G20">
        <f>A_EndSem_E!W24</f>
        <v/>
      </c>
      <c r="H20">
        <f>A_EndSem_E!X24</f>
        <v/>
      </c>
      <c r="L20">
        <f>SUM(A20)</f>
        <v/>
      </c>
      <c r="M20">
        <f>SUM(B20)</f>
        <v/>
      </c>
      <c r="N20">
        <f>SUM(C20)</f>
        <v/>
      </c>
      <c r="O20">
        <f>SUM(D20)</f>
        <v/>
      </c>
      <c r="P20">
        <f>SUM(E20)</f>
        <v/>
      </c>
      <c r="Q20">
        <f>SUM(F20)</f>
        <v/>
      </c>
      <c r="R20">
        <f>SUM(G20)</f>
        <v/>
      </c>
      <c r="S20">
        <f>SUM(H20)</f>
        <v/>
      </c>
    </row>
    <row r="21">
      <c r="A21">
        <f>A_EndSem_E!Q25</f>
        <v/>
      </c>
      <c r="B21">
        <f>A_EndSem_E!R25</f>
        <v/>
      </c>
      <c r="C21">
        <f>A_EndSem_E!S25</f>
        <v/>
      </c>
      <c r="D21">
        <f>A_EndSem_E!T25</f>
        <v/>
      </c>
      <c r="E21">
        <f>A_EndSem_E!U25</f>
        <v/>
      </c>
      <c r="F21">
        <f>A_EndSem_E!V25</f>
        <v/>
      </c>
      <c r="G21">
        <f>A_EndSem_E!W25</f>
        <v/>
      </c>
      <c r="H21">
        <f>A_EndSem_E!X25</f>
        <v/>
      </c>
      <c r="L21">
        <f>SUM(A21)</f>
        <v/>
      </c>
      <c r="M21">
        <f>SUM(B21)</f>
        <v/>
      </c>
      <c r="N21">
        <f>SUM(C21)</f>
        <v/>
      </c>
      <c r="O21">
        <f>SUM(D21)</f>
        <v/>
      </c>
      <c r="P21">
        <f>SUM(E21)</f>
        <v/>
      </c>
      <c r="Q21">
        <f>SUM(F21)</f>
        <v/>
      </c>
      <c r="R21">
        <f>SUM(G21)</f>
        <v/>
      </c>
      <c r="S21">
        <f>SUM(H21)</f>
        <v/>
      </c>
    </row>
    <row r="22">
      <c r="A22">
        <f>A_EndSem_E!Q26</f>
        <v/>
      </c>
      <c r="B22">
        <f>A_EndSem_E!R26</f>
        <v/>
      </c>
      <c r="C22">
        <f>A_EndSem_E!S26</f>
        <v/>
      </c>
      <c r="D22">
        <f>A_EndSem_E!T26</f>
        <v/>
      </c>
      <c r="E22">
        <f>A_EndSem_E!U26</f>
        <v/>
      </c>
      <c r="F22">
        <f>A_EndSem_E!V26</f>
        <v/>
      </c>
      <c r="G22">
        <f>A_EndSem_E!W26</f>
        <v/>
      </c>
      <c r="H22">
        <f>A_EndSem_E!X26</f>
        <v/>
      </c>
      <c r="L22">
        <f>SUM(A22)</f>
        <v/>
      </c>
      <c r="M22">
        <f>SUM(B22)</f>
        <v/>
      </c>
      <c r="N22">
        <f>SUM(C22)</f>
        <v/>
      </c>
      <c r="O22">
        <f>SUM(D22)</f>
        <v/>
      </c>
      <c r="P22">
        <f>SUM(E22)</f>
        <v/>
      </c>
      <c r="Q22">
        <f>SUM(F22)</f>
        <v/>
      </c>
      <c r="R22">
        <f>SUM(G22)</f>
        <v/>
      </c>
      <c r="S22">
        <f>SUM(H22)</f>
        <v/>
      </c>
    </row>
    <row r="23">
      <c r="A23">
        <f>A_EndSem_E!Q27</f>
        <v/>
      </c>
      <c r="B23">
        <f>A_EndSem_E!R27</f>
        <v/>
      </c>
      <c r="C23">
        <f>A_EndSem_E!S27</f>
        <v/>
      </c>
      <c r="D23">
        <f>A_EndSem_E!T27</f>
        <v/>
      </c>
      <c r="E23">
        <f>A_EndSem_E!U27</f>
        <v/>
      </c>
      <c r="F23">
        <f>A_EndSem_E!V27</f>
        <v/>
      </c>
      <c r="G23">
        <f>A_EndSem_E!W27</f>
        <v/>
      </c>
      <c r="H23">
        <f>A_EndSem_E!X27</f>
        <v/>
      </c>
      <c r="L23">
        <f>SUM(A23)</f>
        <v/>
      </c>
      <c r="M23">
        <f>SUM(B23)</f>
        <v/>
      </c>
      <c r="N23">
        <f>SUM(C23)</f>
        <v/>
      </c>
      <c r="O23">
        <f>SUM(D23)</f>
        <v/>
      </c>
      <c r="P23">
        <f>SUM(E23)</f>
        <v/>
      </c>
      <c r="Q23">
        <f>SUM(F23)</f>
        <v/>
      </c>
      <c r="R23">
        <f>SUM(G23)</f>
        <v/>
      </c>
      <c r="S23">
        <f>SUM(H23)</f>
        <v/>
      </c>
    </row>
    <row r="24">
      <c r="A24">
        <f>A_EndSem_E!Q28</f>
        <v/>
      </c>
      <c r="B24">
        <f>A_EndSem_E!R28</f>
        <v/>
      </c>
      <c r="C24">
        <f>A_EndSem_E!S28</f>
        <v/>
      </c>
      <c r="D24">
        <f>A_EndSem_E!T28</f>
        <v/>
      </c>
      <c r="E24">
        <f>A_EndSem_E!U28</f>
        <v/>
      </c>
      <c r="F24">
        <f>A_EndSem_E!V28</f>
        <v/>
      </c>
      <c r="G24">
        <f>A_EndSem_E!W28</f>
        <v/>
      </c>
      <c r="H24">
        <f>A_EndSem_E!X28</f>
        <v/>
      </c>
      <c r="L24">
        <f>SUM(A24)</f>
        <v/>
      </c>
      <c r="M24">
        <f>SUM(B24)</f>
        <v/>
      </c>
      <c r="N24">
        <f>SUM(C24)</f>
        <v/>
      </c>
      <c r="O24">
        <f>SUM(D24)</f>
        <v/>
      </c>
      <c r="P24">
        <f>SUM(E24)</f>
        <v/>
      </c>
      <c r="Q24">
        <f>SUM(F24)</f>
        <v/>
      </c>
      <c r="R24">
        <f>SUM(G24)</f>
        <v/>
      </c>
      <c r="S24">
        <f>SUM(H24)</f>
        <v/>
      </c>
    </row>
    <row r="25">
      <c r="A25">
        <f>A_EndSem_E!Q29</f>
        <v/>
      </c>
      <c r="B25">
        <f>A_EndSem_E!R29</f>
        <v/>
      </c>
      <c r="C25">
        <f>A_EndSem_E!S29</f>
        <v/>
      </c>
      <c r="D25">
        <f>A_EndSem_E!T29</f>
        <v/>
      </c>
      <c r="E25">
        <f>A_EndSem_E!U29</f>
        <v/>
      </c>
      <c r="F25">
        <f>A_EndSem_E!V29</f>
        <v/>
      </c>
      <c r="G25">
        <f>A_EndSem_E!W29</f>
        <v/>
      </c>
      <c r="H25">
        <f>A_EndSem_E!X29</f>
        <v/>
      </c>
      <c r="L25">
        <f>SUM(A25)</f>
        <v/>
      </c>
      <c r="M25">
        <f>SUM(B25)</f>
        <v/>
      </c>
      <c r="N25">
        <f>SUM(C25)</f>
        <v/>
      </c>
      <c r="O25">
        <f>SUM(D25)</f>
        <v/>
      </c>
      <c r="P25">
        <f>SUM(E25)</f>
        <v/>
      </c>
      <c r="Q25">
        <f>SUM(F25)</f>
        <v/>
      </c>
      <c r="R25">
        <f>SUM(G25)</f>
        <v/>
      </c>
      <c r="S25">
        <f>SUM(H25)</f>
        <v/>
      </c>
    </row>
    <row r="26">
      <c r="A26">
        <f>A_EndSem_E!Q30</f>
        <v/>
      </c>
      <c r="B26">
        <f>A_EndSem_E!R30</f>
        <v/>
      </c>
      <c r="C26">
        <f>A_EndSem_E!S30</f>
        <v/>
      </c>
      <c r="D26">
        <f>A_EndSem_E!T30</f>
        <v/>
      </c>
      <c r="E26">
        <f>A_EndSem_E!U30</f>
        <v/>
      </c>
      <c r="F26">
        <f>A_EndSem_E!V30</f>
        <v/>
      </c>
      <c r="G26">
        <f>A_EndSem_E!W30</f>
        <v/>
      </c>
      <c r="H26">
        <f>A_EndSem_E!X30</f>
        <v/>
      </c>
      <c r="L26">
        <f>SUM(A26)</f>
        <v/>
      </c>
      <c r="M26">
        <f>SUM(B26)</f>
        <v/>
      </c>
      <c r="N26">
        <f>SUM(C26)</f>
        <v/>
      </c>
      <c r="O26">
        <f>SUM(D26)</f>
        <v/>
      </c>
      <c r="P26">
        <f>SUM(E26)</f>
        <v/>
      </c>
      <c r="Q26">
        <f>SUM(F26)</f>
        <v/>
      </c>
      <c r="R26">
        <f>SUM(G26)</f>
        <v/>
      </c>
      <c r="S26">
        <f>SUM(H26)</f>
        <v/>
      </c>
    </row>
    <row r="27">
      <c r="A27">
        <f>A_EndSem_E!Q31</f>
        <v/>
      </c>
      <c r="B27">
        <f>A_EndSem_E!R31</f>
        <v/>
      </c>
      <c r="C27">
        <f>A_EndSem_E!S31</f>
        <v/>
      </c>
      <c r="D27">
        <f>A_EndSem_E!T31</f>
        <v/>
      </c>
      <c r="E27">
        <f>A_EndSem_E!U31</f>
        <v/>
      </c>
      <c r="F27">
        <f>A_EndSem_E!V31</f>
        <v/>
      </c>
      <c r="G27">
        <f>A_EndSem_E!W31</f>
        <v/>
      </c>
      <c r="H27">
        <f>A_EndSem_E!X31</f>
        <v/>
      </c>
      <c r="L27">
        <f>SUM(A27)</f>
        <v/>
      </c>
      <c r="M27">
        <f>SUM(B27)</f>
        <v/>
      </c>
      <c r="N27">
        <f>SUM(C27)</f>
        <v/>
      </c>
      <c r="O27">
        <f>SUM(D27)</f>
        <v/>
      </c>
      <c r="P27">
        <f>SUM(E27)</f>
        <v/>
      </c>
      <c r="Q27">
        <f>SUM(F27)</f>
        <v/>
      </c>
      <c r="R27">
        <f>SUM(G27)</f>
        <v/>
      </c>
      <c r="S27">
        <f>SUM(H27)</f>
        <v/>
      </c>
    </row>
    <row r="28">
      <c r="A28">
        <f>A_EndSem_E!Q32</f>
        <v/>
      </c>
      <c r="B28">
        <f>A_EndSem_E!R32</f>
        <v/>
      </c>
      <c r="C28">
        <f>A_EndSem_E!S32</f>
        <v/>
      </c>
      <c r="D28">
        <f>A_EndSem_E!T32</f>
        <v/>
      </c>
      <c r="E28">
        <f>A_EndSem_E!U32</f>
        <v/>
      </c>
      <c r="F28">
        <f>A_EndSem_E!V32</f>
        <v/>
      </c>
      <c r="G28">
        <f>A_EndSem_E!W32</f>
        <v/>
      </c>
      <c r="H28">
        <f>A_EndSem_E!X32</f>
        <v/>
      </c>
      <c r="L28">
        <f>SUM(A28)</f>
        <v/>
      </c>
      <c r="M28">
        <f>SUM(B28)</f>
        <v/>
      </c>
      <c r="N28">
        <f>SUM(C28)</f>
        <v/>
      </c>
      <c r="O28">
        <f>SUM(D28)</f>
        <v/>
      </c>
      <c r="P28">
        <f>SUM(E28)</f>
        <v/>
      </c>
      <c r="Q28">
        <f>SUM(F28)</f>
        <v/>
      </c>
      <c r="R28">
        <f>SUM(G28)</f>
        <v/>
      </c>
      <c r="S28">
        <f>SUM(H28)</f>
        <v/>
      </c>
    </row>
    <row r="29">
      <c r="A29">
        <f>A_EndSem_E!Q33</f>
        <v/>
      </c>
      <c r="B29">
        <f>A_EndSem_E!R33</f>
        <v/>
      </c>
      <c r="C29">
        <f>A_EndSem_E!S33</f>
        <v/>
      </c>
      <c r="D29">
        <f>A_EndSem_E!T33</f>
        <v/>
      </c>
      <c r="E29">
        <f>A_EndSem_E!U33</f>
        <v/>
      </c>
      <c r="F29">
        <f>A_EndSem_E!V33</f>
        <v/>
      </c>
      <c r="G29">
        <f>A_EndSem_E!W33</f>
        <v/>
      </c>
      <c r="H29">
        <f>A_EndSem_E!X33</f>
        <v/>
      </c>
      <c r="L29">
        <f>SUM(A29)</f>
        <v/>
      </c>
      <c r="M29">
        <f>SUM(B29)</f>
        <v/>
      </c>
      <c r="N29">
        <f>SUM(C29)</f>
        <v/>
      </c>
      <c r="O29">
        <f>SUM(D29)</f>
        <v/>
      </c>
      <c r="P29">
        <f>SUM(E29)</f>
        <v/>
      </c>
      <c r="Q29">
        <f>SUM(F29)</f>
        <v/>
      </c>
      <c r="R29">
        <f>SUM(G29)</f>
        <v/>
      </c>
      <c r="S29">
        <f>SUM(H29)</f>
        <v/>
      </c>
    </row>
    <row r="30">
      <c r="A30">
        <f>A_EndSem_E!Q34</f>
        <v/>
      </c>
      <c r="B30">
        <f>A_EndSem_E!R34</f>
        <v/>
      </c>
      <c r="C30">
        <f>A_EndSem_E!S34</f>
        <v/>
      </c>
      <c r="D30">
        <f>A_EndSem_E!T34</f>
        <v/>
      </c>
      <c r="E30">
        <f>A_EndSem_E!U34</f>
        <v/>
      </c>
      <c r="F30">
        <f>A_EndSem_E!V34</f>
        <v/>
      </c>
      <c r="G30">
        <f>A_EndSem_E!W34</f>
        <v/>
      </c>
      <c r="H30">
        <f>A_EndSem_E!X34</f>
        <v/>
      </c>
      <c r="L30">
        <f>SUM(A30)</f>
        <v/>
      </c>
      <c r="M30">
        <f>SUM(B30)</f>
        <v/>
      </c>
      <c r="N30">
        <f>SUM(C30)</f>
        <v/>
      </c>
      <c r="O30">
        <f>SUM(D30)</f>
        <v/>
      </c>
      <c r="P30">
        <f>SUM(E30)</f>
        <v/>
      </c>
      <c r="Q30">
        <f>SUM(F30)</f>
        <v/>
      </c>
      <c r="R30">
        <f>SUM(G30)</f>
        <v/>
      </c>
      <c r="S30">
        <f>SUM(H30)</f>
        <v/>
      </c>
    </row>
    <row r="31">
      <c r="A31">
        <f>A_EndSem_E!Q35</f>
        <v/>
      </c>
      <c r="B31">
        <f>A_EndSem_E!R35</f>
        <v/>
      </c>
      <c r="C31">
        <f>A_EndSem_E!S35</f>
        <v/>
      </c>
      <c r="D31">
        <f>A_EndSem_E!T35</f>
        <v/>
      </c>
      <c r="E31">
        <f>A_EndSem_E!U35</f>
        <v/>
      </c>
      <c r="F31">
        <f>A_EndSem_E!V35</f>
        <v/>
      </c>
      <c r="G31">
        <f>A_EndSem_E!W35</f>
        <v/>
      </c>
      <c r="H31">
        <f>A_EndSem_E!X35</f>
        <v/>
      </c>
      <c r="L31">
        <f>SUM(A31)</f>
        <v/>
      </c>
      <c r="M31">
        <f>SUM(B31)</f>
        <v/>
      </c>
      <c r="N31">
        <f>SUM(C31)</f>
        <v/>
      </c>
      <c r="O31">
        <f>SUM(D31)</f>
        <v/>
      </c>
      <c r="P31">
        <f>SUM(E31)</f>
        <v/>
      </c>
      <c r="Q31">
        <f>SUM(F31)</f>
        <v/>
      </c>
      <c r="R31">
        <f>SUM(G31)</f>
        <v/>
      </c>
      <c r="S31">
        <f>SUM(H31)</f>
        <v/>
      </c>
    </row>
    <row r="32">
      <c r="A32">
        <f>A_EndSem_E!Q36</f>
        <v/>
      </c>
      <c r="B32">
        <f>A_EndSem_E!R36</f>
        <v/>
      </c>
      <c r="C32">
        <f>A_EndSem_E!S36</f>
        <v/>
      </c>
      <c r="D32">
        <f>A_EndSem_E!T36</f>
        <v/>
      </c>
      <c r="E32">
        <f>A_EndSem_E!U36</f>
        <v/>
      </c>
      <c r="F32">
        <f>A_EndSem_E!V36</f>
        <v/>
      </c>
      <c r="G32">
        <f>A_EndSem_E!W36</f>
        <v/>
      </c>
      <c r="H32">
        <f>A_EndSem_E!X36</f>
        <v/>
      </c>
      <c r="L32">
        <f>SUM(A32)</f>
        <v/>
      </c>
      <c r="M32">
        <f>SUM(B32)</f>
        <v/>
      </c>
      <c r="N32">
        <f>SUM(C32)</f>
        <v/>
      </c>
      <c r="O32">
        <f>SUM(D32)</f>
        <v/>
      </c>
      <c r="P32">
        <f>SUM(E32)</f>
        <v/>
      </c>
      <c r="Q32">
        <f>SUM(F32)</f>
        <v/>
      </c>
      <c r="R32">
        <f>SUM(G32)</f>
        <v/>
      </c>
      <c r="S32">
        <f>SUM(H32)</f>
        <v/>
      </c>
    </row>
    <row r="33">
      <c r="A33">
        <f>A_EndSem_E!Q37</f>
        <v/>
      </c>
      <c r="B33">
        <f>A_EndSem_E!R37</f>
        <v/>
      </c>
      <c r="C33">
        <f>A_EndSem_E!S37</f>
        <v/>
      </c>
      <c r="D33">
        <f>A_EndSem_E!T37</f>
        <v/>
      </c>
      <c r="E33">
        <f>A_EndSem_E!U37</f>
        <v/>
      </c>
      <c r="F33">
        <f>A_EndSem_E!V37</f>
        <v/>
      </c>
      <c r="G33">
        <f>A_EndSem_E!W37</f>
        <v/>
      </c>
      <c r="H33">
        <f>A_EndSem_E!X37</f>
        <v/>
      </c>
      <c r="L33">
        <f>SUM(A33)</f>
        <v/>
      </c>
      <c r="M33">
        <f>SUM(B33)</f>
        <v/>
      </c>
      <c r="N33">
        <f>SUM(C33)</f>
        <v/>
      </c>
      <c r="O33">
        <f>SUM(D33)</f>
        <v/>
      </c>
      <c r="P33">
        <f>SUM(E33)</f>
        <v/>
      </c>
      <c r="Q33">
        <f>SUM(F33)</f>
        <v/>
      </c>
      <c r="R33">
        <f>SUM(G33)</f>
        <v/>
      </c>
      <c r="S33">
        <f>SUM(H33)</f>
        <v/>
      </c>
    </row>
    <row r="34">
      <c r="A34">
        <f>A_EndSem_E!Q38</f>
        <v/>
      </c>
      <c r="B34">
        <f>A_EndSem_E!R38</f>
        <v/>
      </c>
      <c r="C34">
        <f>A_EndSem_E!S38</f>
        <v/>
      </c>
      <c r="D34">
        <f>A_EndSem_E!T38</f>
        <v/>
      </c>
      <c r="E34">
        <f>A_EndSem_E!U38</f>
        <v/>
      </c>
      <c r="F34">
        <f>A_EndSem_E!V38</f>
        <v/>
      </c>
      <c r="G34">
        <f>A_EndSem_E!W38</f>
        <v/>
      </c>
      <c r="H34">
        <f>A_EndSem_E!X38</f>
        <v/>
      </c>
      <c r="L34">
        <f>SUM(A34)</f>
        <v/>
      </c>
      <c r="M34">
        <f>SUM(B34)</f>
        <v/>
      </c>
      <c r="N34">
        <f>SUM(C34)</f>
        <v/>
      </c>
      <c r="O34">
        <f>SUM(D34)</f>
        <v/>
      </c>
      <c r="P34">
        <f>SUM(E34)</f>
        <v/>
      </c>
      <c r="Q34">
        <f>SUM(F34)</f>
        <v/>
      </c>
      <c r="R34">
        <f>SUM(G34)</f>
        <v/>
      </c>
      <c r="S34">
        <f>SUM(H34)</f>
        <v/>
      </c>
    </row>
    <row r="35">
      <c r="A35">
        <f>A_EndSem_E!Q39</f>
        <v/>
      </c>
      <c r="B35">
        <f>A_EndSem_E!R39</f>
        <v/>
      </c>
      <c r="C35">
        <f>A_EndSem_E!S39</f>
        <v/>
      </c>
      <c r="D35">
        <f>A_EndSem_E!T39</f>
        <v/>
      </c>
      <c r="E35">
        <f>A_EndSem_E!U39</f>
        <v/>
      </c>
      <c r="F35">
        <f>A_EndSem_E!V39</f>
        <v/>
      </c>
      <c r="G35">
        <f>A_EndSem_E!W39</f>
        <v/>
      </c>
      <c r="H35">
        <f>A_EndSem_E!X39</f>
        <v/>
      </c>
      <c r="L35">
        <f>SUM(A35)</f>
        <v/>
      </c>
      <c r="M35">
        <f>SUM(B35)</f>
        <v/>
      </c>
      <c r="N35">
        <f>SUM(C35)</f>
        <v/>
      </c>
      <c r="O35">
        <f>SUM(D35)</f>
        <v/>
      </c>
      <c r="P35">
        <f>SUM(E35)</f>
        <v/>
      </c>
      <c r="Q35">
        <f>SUM(F35)</f>
        <v/>
      </c>
      <c r="R35">
        <f>SUM(G35)</f>
        <v/>
      </c>
      <c r="S35">
        <f>SUM(H35)</f>
        <v/>
      </c>
    </row>
    <row r="36">
      <c r="A36">
        <f>A_EndSem_E!Q40</f>
        <v/>
      </c>
      <c r="B36">
        <f>A_EndSem_E!R40</f>
        <v/>
      </c>
      <c r="C36">
        <f>A_EndSem_E!S40</f>
        <v/>
      </c>
      <c r="D36">
        <f>A_EndSem_E!T40</f>
        <v/>
      </c>
      <c r="E36">
        <f>A_EndSem_E!U40</f>
        <v/>
      </c>
      <c r="F36">
        <f>A_EndSem_E!V40</f>
        <v/>
      </c>
      <c r="G36">
        <f>A_EndSem_E!W40</f>
        <v/>
      </c>
      <c r="H36">
        <f>A_EndSem_E!X40</f>
        <v/>
      </c>
      <c r="L36">
        <f>SUM(A36)</f>
        <v/>
      </c>
      <c r="M36">
        <f>SUM(B36)</f>
        <v/>
      </c>
      <c r="N36">
        <f>SUM(C36)</f>
        <v/>
      </c>
      <c r="O36">
        <f>SUM(D36)</f>
        <v/>
      </c>
      <c r="P36">
        <f>SUM(E36)</f>
        <v/>
      </c>
      <c r="Q36">
        <f>SUM(F36)</f>
        <v/>
      </c>
      <c r="R36">
        <f>SUM(G36)</f>
        <v/>
      </c>
      <c r="S36">
        <f>SUM(H36)</f>
        <v/>
      </c>
    </row>
    <row r="37">
      <c r="A37">
        <f>A_EndSem_E!Q41</f>
        <v/>
      </c>
      <c r="B37">
        <f>A_EndSem_E!R41</f>
        <v/>
      </c>
      <c r="C37">
        <f>A_EndSem_E!S41</f>
        <v/>
      </c>
      <c r="D37">
        <f>A_EndSem_E!T41</f>
        <v/>
      </c>
      <c r="E37">
        <f>A_EndSem_E!U41</f>
        <v/>
      </c>
      <c r="F37">
        <f>A_EndSem_E!V41</f>
        <v/>
      </c>
      <c r="G37">
        <f>A_EndSem_E!W41</f>
        <v/>
      </c>
      <c r="H37">
        <f>A_EndSem_E!X41</f>
        <v/>
      </c>
      <c r="L37">
        <f>SUM(A37)</f>
        <v/>
      </c>
      <c r="M37">
        <f>SUM(B37)</f>
        <v/>
      </c>
      <c r="N37">
        <f>SUM(C37)</f>
        <v/>
      </c>
      <c r="O37">
        <f>SUM(D37)</f>
        <v/>
      </c>
      <c r="P37">
        <f>SUM(E37)</f>
        <v/>
      </c>
      <c r="Q37">
        <f>SUM(F37)</f>
        <v/>
      </c>
      <c r="R37">
        <f>SUM(G37)</f>
        <v/>
      </c>
      <c r="S37">
        <f>SUM(H37)</f>
        <v/>
      </c>
    </row>
    <row r="38">
      <c r="A38">
        <f>A_EndSem_E!Q42</f>
        <v/>
      </c>
      <c r="B38">
        <f>A_EndSem_E!R42</f>
        <v/>
      </c>
      <c r="C38">
        <f>A_EndSem_E!S42</f>
        <v/>
      </c>
      <c r="D38">
        <f>A_EndSem_E!T42</f>
        <v/>
      </c>
      <c r="E38">
        <f>A_EndSem_E!U42</f>
        <v/>
      </c>
      <c r="F38">
        <f>A_EndSem_E!V42</f>
        <v/>
      </c>
      <c r="G38">
        <f>A_EndSem_E!W42</f>
        <v/>
      </c>
      <c r="H38">
        <f>A_EndSem_E!X42</f>
        <v/>
      </c>
      <c r="L38">
        <f>SUM(A38)</f>
        <v/>
      </c>
      <c r="M38">
        <f>SUM(B38)</f>
        <v/>
      </c>
      <c r="N38">
        <f>SUM(C38)</f>
        <v/>
      </c>
      <c r="O38">
        <f>SUM(D38)</f>
        <v/>
      </c>
      <c r="P38">
        <f>SUM(E38)</f>
        <v/>
      </c>
      <c r="Q38">
        <f>SUM(F38)</f>
        <v/>
      </c>
      <c r="R38">
        <f>SUM(G38)</f>
        <v/>
      </c>
      <c r="S38">
        <f>SUM(H38)</f>
        <v/>
      </c>
    </row>
    <row r="39">
      <c r="A39">
        <f>A_EndSem_E!Q43</f>
        <v/>
      </c>
      <c r="B39">
        <f>A_EndSem_E!R43</f>
        <v/>
      </c>
      <c r="C39">
        <f>A_EndSem_E!S43</f>
        <v/>
      </c>
      <c r="D39">
        <f>A_EndSem_E!T43</f>
        <v/>
      </c>
      <c r="E39">
        <f>A_EndSem_E!U43</f>
        <v/>
      </c>
      <c r="F39">
        <f>A_EndSem_E!V43</f>
        <v/>
      </c>
      <c r="G39">
        <f>A_EndSem_E!W43</f>
        <v/>
      </c>
      <c r="H39">
        <f>A_EndSem_E!X43</f>
        <v/>
      </c>
      <c r="L39">
        <f>SUM(A39)</f>
        <v/>
      </c>
      <c r="M39">
        <f>SUM(B39)</f>
        <v/>
      </c>
      <c r="N39">
        <f>SUM(C39)</f>
        <v/>
      </c>
      <c r="O39">
        <f>SUM(D39)</f>
        <v/>
      </c>
      <c r="P39">
        <f>SUM(E39)</f>
        <v/>
      </c>
      <c r="Q39">
        <f>SUM(F39)</f>
        <v/>
      </c>
      <c r="R39">
        <f>SUM(G39)</f>
        <v/>
      </c>
      <c r="S39">
        <f>SUM(H39)</f>
        <v/>
      </c>
    </row>
    <row r="40">
      <c r="A40">
        <f>A_EndSem_E!Q44</f>
        <v/>
      </c>
      <c r="B40">
        <f>A_EndSem_E!R44</f>
        <v/>
      </c>
      <c r="C40">
        <f>A_EndSem_E!S44</f>
        <v/>
      </c>
      <c r="D40">
        <f>A_EndSem_E!T44</f>
        <v/>
      </c>
      <c r="E40">
        <f>A_EndSem_E!U44</f>
        <v/>
      </c>
      <c r="F40">
        <f>A_EndSem_E!V44</f>
        <v/>
      </c>
      <c r="G40">
        <f>A_EndSem_E!W44</f>
        <v/>
      </c>
      <c r="H40">
        <f>A_EndSem_E!X44</f>
        <v/>
      </c>
      <c r="L40">
        <f>SUM(A40)</f>
        <v/>
      </c>
      <c r="M40">
        <f>SUM(B40)</f>
        <v/>
      </c>
      <c r="N40">
        <f>SUM(C40)</f>
        <v/>
      </c>
      <c r="O40">
        <f>SUM(D40)</f>
        <v/>
      </c>
      <c r="P40">
        <f>SUM(E40)</f>
        <v/>
      </c>
      <c r="Q40">
        <f>SUM(F40)</f>
        <v/>
      </c>
      <c r="R40">
        <f>SUM(G40)</f>
        <v/>
      </c>
      <c r="S40">
        <f>SUM(H40)</f>
        <v/>
      </c>
    </row>
    <row r="41">
      <c r="A41">
        <f>A_EndSem_E!Q45</f>
        <v/>
      </c>
      <c r="B41">
        <f>A_EndSem_E!R45</f>
        <v/>
      </c>
      <c r="C41">
        <f>A_EndSem_E!S45</f>
        <v/>
      </c>
      <c r="D41">
        <f>A_EndSem_E!T45</f>
        <v/>
      </c>
      <c r="E41">
        <f>A_EndSem_E!U45</f>
        <v/>
      </c>
      <c r="F41">
        <f>A_EndSem_E!V45</f>
        <v/>
      </c>
      <c r="G41">
        <f>A_EndSem_E!W45</f>
        <v/>
      </c>
      <c r="H41">
        <f>A_EndSem_E!X45</f>
        <v/>
      </c>
      <c r="L41">
        <f>SUM(A41)</f>
        <v/>
      </c>
      <c r="M41">
        <f>SUM(B41)</f>
        <v/>
      </c>
      <c r="N41">
        <f>SUM(C41)</f>
        <v/>
      </c>
      <c r="O41">
        <f>SUM(D41)</f>
        <v/>
      </c>
      <c r="P41">
        <f>SUM(E41)</f>
        <v/>
      </c>
      <c r="Q41">
        <f>SUM(F41)</f>
        <v/>
      </c>
      <c r="R41">
        <f>SUM(G41)</f>
        <v/>
      </c>
      <c r="S41">
        <f>SUM(H41)</f>
        <v/>
      </c>
    </row>
    <row r="42">
      <c r="A42">
        <f>A_EndSem_E!Q46</f>
        <v/>
      </c>
      <c r="B42">
        <f>A_EndSem_E!R46</f>
        <v/>
      </c>
      <c r="C42">
        <f>A_EndSem_E!S46</f>
        <v/>
      </c>
      <c r="D42">
        <f>A_EndSem_E!T46</f>
        <v/>
      </c>
      <c r="E42">
        <f>A_EndSem_E!U46</f>
        <v/>
      </c>
      <c r="F42">
        <f>A_EndSem_E!V46</f>
        <v/>
      </c>
      <c r="G42">
        <f>A_EndSem_E!W46</f>
        <v/>
      </c>
      <c r="H42">
        <f>A_EndSem_E!X46</f>
        <v/>
      </c>
      <c r="L42">
        <f>SUM(A42)</f>
        <v/>
      </c>
      <c r="M42">
        <f>SUM(B42)</f>
        <v/>
      </c>
      <c r="N42">
        <f>SUM(C42)</f>
        <v/>
      </c>
      <c r="O42">
        <f>SUM(D42)</f>
        <v/>
      </c>
      <c r="P42">
        <f>SUM(E42)</f>
        <v/>
      </c>
      <c r="Q42">
        <f>SUM(F42)</f>
        <v/>
      </c>
      <c r="R42">
        <f>SUM(G42)</f>
        <v/>
      </c>
      <c r="S42">
        <f>SUM(H42)</f>
        <v/>
      </c>
    </row>
    <row r="43">
      <c r="A43">
        <f>A_EndSem_E!Q47</f>
        <v/>
      </c>
      <c r="B43">
        <f>A_EndSem_E!R47</f>
        <v/>
      </c>
      <c r="C43">
        <f>A_EndSem_E!S47</f>
        <v/>
      </c>
      <c r="D43">
        <f>A_EndSem_E!T47</f>
        <v/>
      </c>
      <c r="E43">
        <f>A_EndSem_E!U47</f>
        <v/>
      </c>
      <c r="F43">
        <f>A_EndSem_E!V47</f>
        <v/>
      </c>
      <c r="G43">
        <f>A_EndSem_E!W47</f>
        <v/>
      </c>
      <c r="H43">
        <f>A_EndSem_E!X47</f>
        <v/>
      </c>
      <c r="L43">
        <f>SUM(A43)</f>
        <v/>
      </c>
      <c r="M43">
        <f>SUM(B43)</f>
        <v/>
      </c>
      <c r="N43">
        <f>SUM(C43)</f>
        <v/>
      </c>
      <c r="O43">
        <f>SUM(D43)</f>
        <v/>
      </c>
      <c r="P43">
        <f>SUM(E43)</f>
        <v/>
      </c>
      <c r="Q43">
        <f>SUM(F43)</f>
        <v/>
      </c>
      <c r="R43">
        <f>SUM(G43)</f>
        <v/>
      </c>
      <c r="S43">
        <f>SUM(H43)</f>
        <v/>
      </c>
    </row>
    <row r="44">
      <c r="A44">
        <f>A_EndSem_E!Q48</f>
        <v/>
      </c>
      <c r="B44">
        <f>A_EndSem_E!R48</f>
        <v/>
      </c>
      <c r="C44">
        <f>A_EndSem_E!S48</f>
        <v/>
      </c>
      <c r="D44">
        <f>A_EndSem_E!T48</f>
        <v/>
      </c>
      <c r="E44">
        <f>A_EndSem_E!U48</f>
        <v/>
      </c>
      <c r="F44">
        <f>A_EndSem_E!V48</f>
        <v/>
      </c>
      <c r="G44">
        <f>A_EndSem_E!W48</f>
        <v/>
      </c>
      <c r="H44">
        <f>A_EndSem_E!X48</f>
        <v/>
      </c>
      <c r="L44">
        <f>SUM(A44)</f>
        <v/>
      </c>
      <c r="M44">
        <f>SUM(B44)</f>
        <v/>
      </c>
      <c r="N44">
        <f>SUM(C44)</f>
        <v/>
      </c>
      <c r="O44">
        <f>SUM(D44)</f>
        <v/>
      </c>
      <c r="P44">
        <f>SUM(E44)</f>
        <v/>
      </c>
      <c r="Q44">
        <f>SUM(F44)</f>
        <v/>
      </c>
      <c r="R44">
        <f>SUM(G44)</f>
        <v/>
      </c>
      <c r="S44">
        <f>SUM(H44)</f>
        <v/>
      </c>
    </row>
    <row r="45">
      <c r="A45">
        <f>A_EndSem_E!Q49</f>
        <v/>
      </c>
      <c r="B45">
        <f>A_EndSem_E!R49</f>
        <v/>
      </c>
      <c r="C45">
        <f>A_EndSem_E!S49</f>
        <v/>
      </c>
      <c r="D45">
        <f>A_EndSem_E!T49</f>
        <v/>
      </c>
      <c r="E45">
        <f>A_EndSem_E!U49</f>
        <v/>
      </c>
      <c r="F45">
        <f>A_EndSem_E!V49</f>
        <v/>
      </c>
      <c r="G45">
        <f>A_EndSem_E!W49</f>
        <v/>
      </c>
      <c r="H45">
        <f>A_EndSem_E!X49</f>
        <v/>
      </c>
      <c r="L45">
        <f>SUM(A45)</f>
        <v/>
      </c>
      <c r="M45">
        <f>SUM(B45)</f>
        <v/>
      </c>
      <c r="N45">
        <f>SUM(C45)</f>
        <v/>
      </c>
      <c r="O45">
        <f>SUM(D45)</f>
        <v/>
      </c>
      <c r="P45">
        <f>SUM(E45)</f>
        <v/>
      </c>
      <c r="Q45">
        <f>SUM(F45)</f>
        <v/>
      </c>
      <c r="R45">
        <f>SUM(G45)</f>
        <v/>
      </c>
      <c r="S45">
        <f>SUM(H45)</f>
        <v/>
      </c>
    </row>
    <row r="46">
      <c r="A46">
        <f>A_EndSem_E!Q50</f>
        <v/>
      </c>
      <c r="B46">
        <f>A_EndSem_E!R50</f>
        <v/>
      </c>
      <c r="C46">
        <f>A_EndSem_E!S50</f>
        <v/>
      </c>
      <c r="D46">
        <f>A_EndSem_E!T50</f>
        <v/>
      </c>
      <c r="E46">
        <f>A_EndSem_E!U50</f>
        <v/>
      </c>
      <c r="F46">
        <f>A_EndSem_E!V50</f>
        <v/>
      </c>
      <c r="G46">
        <f>A_EndSem_E!W50</f>
        <v/>
      </c>
      <c r="H46">
        <f>A_EndSem_E!X50</f>
        <v/>
      </c>
      <c r="L46">
        <f>SUM(A46)</f>
        <v/>
      </c>
      <c r="M46">
        <f>SUM(B46)</f>
        <v/>
      </c>
      <c r="N46">
        <f>SUM(C46)</f>
        <v/>
      </c>
      <c r="O46">
        <f>SUM(D46)</f>
        <v/>
      </c>
      <c r="P46">
        <f>SUM(E46)</f>
        <v/>
      </c>
      <c r="Q46">
        <f>SUM(F46)</f>
        <v/>
      </c>
      <c r="R46">
        <f>SUM(G46)</f>
        <v/>
      </c>
      <c r="S46">
        <f>SUM(H46)</f>
        <v/>
      </c>
    </row>
    <row r="47">
      <c r="A47">
        <f>A_EndSem_E!Q51</f>
        <v/>
      </c>
      <c r="B47">
        <f>A_EndSem_E!R51</f>
        <v/>
      </c>
      <c r="C47">
        <f>A_EndSem_E!S51</f>
        <v/>
      </c>
      <c r="D47">
        <f>A_EndSem_E!T51</f>
        <v/>
      </c>
      <c r="E47">
        <f>A_EndSem_E!U51</f>
        <v/>
      </c>
      <c r="F47">
        <f>A_EndSem_E!V51</f>
        <v/>
      </c>
      <c r="G47">
        <f>A_EndSem_E!W51</f>
        <v/>
      </c>
      <c r="H47">
        <f>A_EndSem_E!X51</f>
        <v/>
      </c>
      <c r="L47">
        <f>SUM(A47)</f>
        <v/>
      </c>
      <c r="M47">
        <f>SUM(B47)</f>
        <v/>
      </c>
      <c r="N47">
        <f>SUM(C47)</f>
        <v/>
      </c>
      <c r="O47">
        <f>SUM(D47)</f>
        <v/>
      </c>
      <c r="P47">
        <f>SUM(E47)</f>
        <v/>
      </c>
      <c r="Q47">
        <f>SUM(F47)</f>
        <v/>
      </c>
      <c r="R47">
        <f>SUM(G47)</f>
        <v/>
      </c>
      <c r="S47">
        <f>SUM(H47)</f>
        <v/>
      </c>
    </row>
    <row r="48">
      <c r="A48">
        <f>A_EndSem_E!Q52</f>
        <v/>
      </c>
      <c r="B48">
        <f>A_EndSem_E!R52</f>
        <v/>
      </c>
      <c r="C48">
        <f>A_EndSem_E!S52</f>
        <v/>
      </c>
      <c r="D48">
        <f>A_EndSem_E!T52</f>
        <v/>
      </c>
      <c r="E48">
        <f>A_EndSem_E!U52</f>
        <v/>
      </c>
      <c r="F48">
        <f>A_EndSem_E!V52</f>
        <v/>
      </c>
      <c r="G48">
        <f>A_EndSem_E!W52</f>
        <v/>
      </c>
      <c r="H48">
        <f>A_EndSem_E!X52</f>
        <v/>
      </c>
      <c r="L48">
        <f>SUM(A48)</f>
        <v/>
      </c>
      <c r="M48">
        <f>SUM(B48)</f>
        <v/>
      </c>
      <c r="N48">
        <f>SUM(C48)</f>
        <v/>
      </c>
      <c r="O48">
        <f>SUM(D48)</f>
        <v/>
      </c>
      <c r="P48">
        <f>SUM(E48)</f>
        <v/>
      </c>
      <c r="Q48">
        <f>SUM(F48)</f>
        <v/>
      </c>
      <c r="R48">
        <f>SUM(G48)</f>
        <v/>
      </c>
      <c r="S48">
        <f>SUM(H48)</f>
        <v/>
      </c>
    </row>
    <row r="49">
      <c r="A49">
        <f>A_EndSem_E!Q53</f>
        <v/>
      </c>
      <c r="B49">
        <f>A_EndSem_E!R53</f>
        <v/>
      </c>
      <c r="C49">
        <f>A_EndSem_E!S53</f>
        <v/>
      </c>
      <c r="D49">
        <f>A_EndSem_E!T53</f>
        <v/>
      </c>
      <c r="E49">
        <f>A_EndSem_E!U53</f>
        <v/>
      </c>
      <c r="F49">
        <f>A_EndSem_E!V53</f>
        <v/>
      </c>
      <c r="G49">
        <f>A_EndSem_E!W53</f>
        <v/>
      </c>
      <c r="H49">
        <f>A_EndSem_E!X53</f>
        <v/>
      </c>
      <c r="L49">
        <f>SUM(A49)</f>
        <v/>
      </c>
      <c r="M49">
        <f>SUM(B49)</f>
        <v/>
      </c>
      <c r="N49">
        <f>SUM(C49)</f>
        <v/>
      </c>
      <c r="O49">
        <f>SUM(D49)</f>
        <v/>
      </c>
      <c r="P49">
        <f>SUM(E49)</f>
        <v/>
      </c>
      <c r="Q49">
        <f>SUM(F49)</f>
        <v/>
      </c>
      <c r="R49">
        <f>SUM(G49)</f>
        <v/>
      </c>
      <c r="S49">
        <f>SUM(H49)</f>
        <v/>
      </c>
    </row>
    <row r="50">
      <c r="A50">
        <f>A_EndSem_E!Q54</f>
        <v/>
      </c>
      <c r="B50">
        <f>A_EndSem_E!R54</f>
        <v/>
      </c>
      <c r="C50">
        <f>A_EndSem_E!S54</f>
        <v/>
      </c>
      <c r="D50">
        <f>A_EndSem_E!T54</f>
        <v/>
      </c>
      <c r="E50">
        <f>A_EndSem_E!U54</f>
        <v/>
      </c>
      <c r="F50">
        <f>A_EndSem_E!V54</f>
        <v/>
      </c>
      <c r="G50">
        <f>A_EndSem_E!W54</f>
        <v/>
      </c>
      <c r="H50">
        <f>A_EndSem_E!X54</f>
        <v/>
      </c>
      <c r="L50">
        <f>SUM(A50)</f>
        <v/>
      </c>
      <c r="M50">
        <f>SUM(B50)</f>
        <v/>
      </c>
      <c r="N50">
        <f>SUM(C50)</f>
        <v/>
      </c>
      <c r="O50">
        <f>SUM(D50)</f>
        <v/>
      </c>
      <c r="P50">
        <f>SUM(E50)</f>
        <v/>
      </c>
      <c r="Q50">
        <f>SUM(F50)</f>
        <v/>
      </c>
      <c r="R50">
        <f>SUM(G50)</f>
        <v/>
      </c>
      <c r="S50">
        <f>SUM(H50)</f>
        <v/>
      </c>
    </row>
    <row r="51">
      <c r="A51">
        <f>A_EndSem_E!Q55</f>
        <v/>
      </c>
      <c r="B51">
        <f>A_EndSem_E!R55</f>
        <v/>
      </c>
      <c r="C51">
        <f>A_EndSem_E!S55</f>
        <v/>
      </c>
      <c r="D51">
        <f>A_EndSem_E!T55</f>
        <v/>
      </c>
      <c r="E51">
        <f>A_EndSem_E!U55</f>
        <v/>
      </c>
      <c r="F51">
        <f>A_EndSem_E!V55</f>
        <v/>
      </c>
      <c r="G51">
        <f>A_EndSem_E!W55</f>
        <v/>
      </c>
      <c r="H51">
        <f>A_EndSem_E!X55</f>
        <v/>
      </c>
      <c r="L51">
        <f>SUM(A51)</f>
        <v/>
      </c>
      <c r="M51">
        <f>SUM(B51)</f>
        <v/>
      </c>
      <c r="N51">
        <f>SUM(C51)</f>
        <v/>
      </c>
      <c r="O51">
        <f>SUM(D51)</f>
        <v/>
      </c>
      <c r="P51">
        <f>SUM(E51)</f>
        <v/>
      </c>
      <c r="Q51">
        <f>SUM(F51)</f>
        <v/>
      </c>
      <c r="R51">
        <f>SUM(G51)</f>
        <v/>
      </c>
      <c r="S51">
        <f>SUM(H51)</f>
        <v/>
      </c>
    </row>
    <row r="52">
      <c r="A52">
        <f>A_EndSem_E!Q56</f>
        <v/>
      </c>
      <c r="B52">
        <f>A_EndSem_E!R56</f>
        <v/>
      </c>
      <c r="C52">
        <f>A_EndSem_E!S56</f>
        <v/>
      </c>
      <c r="D52">
        <f>A_EndSem_E!T56</f>
        <v/>
      </c>
      <c r="E52">
        <f>A_EndSem_E!U56</f>
        <v/>
      </c>
      <c r="F52">
        <f>A_EndSem_E!V56</f>
        <v/>
      </c>
      <c r="G52">
        <f>A_EndSem_E!W56</f>
        <v/>
      </c>
      <c r="H52">
        <f>A_EndSem_E!X56</f>
        <v/>
      </c>
      <c r="L52">
        <f>SUM(A52)</f>
        <v/>
      </c>
      <c r="M52">
        <f>SUM(B52)</f>
        <v/>
      </c>
      <c r="N52">
        <f>SUM(C52)</f>
        <v/>
      </c>
      <c r="O52">
        <f>SUM(D52)</f>
        <v/>
      </c>
      <c r="P52">
        <f>SUM(E52)</f>
        <v/>
      </c>
      <c r="Q52">
        <f>SUM(F52)</f>
        <v/>
      </c>
      <c r="R52">
        <f>SUM(G52)</f>
        <v/>
      </c>
      <c r="S52">
        <f>SUM(H52)</f>
        <v/>
      </c>
    </row>
    <row r="53">
      <c r="A53">
        <f>A_EndSem_E!Q57</f>
        <v/>
      </c>
      <c r="B53">
        <f>A_EndSem_E!R57</f>
        <v/>
      </c>
      <c r="C53">
        <f>A_EndSem_E!S57</f>
        <v/>
      </c>
      <c r="D53">
        <f>A_EndSem_E!T57</f>
        <v/>
      </c>
      <c r="E53">
        <f>A_EndSem_E!U57</f>
        <v/>
      </c>
      <c r="F53">
        <f>A_EndSem_E!V57</f>
        <v/>
      </c>
      <c r="G53">
        <f>A_EndSem_E!W57</f>
        <v/>
      </c>
      <c r="H53">
        <f>A_EndSem_E!X57</f>
        <v/>
      </c>
      <c r="L53">
        <f>SUM(A53)</f>
        <v/>
      </c>
      <c r="M53">
        <f>SUM(B53)</f>
        <v/>
      </c>
      <c r="N53">
        <f>SUM(C53)</f>
        <v/>
      </c>
      <c r="O53">
        <f>SUM(D53)</f>
        <v/>
      </c>
      <c r="P53">
        <f>SUM(E53)</f>
        <v/>
      </c>
      <c r="Q53">
        <f>SUM(F53)</f>
        <v/>
      </c>
      <c r="R53">
        <f>SUM(G53)</f>
        <v/>
      </c>
      <c r="S53">
        <f>SUM(H53)</f>
        <v/>
      </c>
    </row>
    <row r="54"/>
    <row r="55">
      <c r="K55" t="inlineStr">
        <is>
          <t>CO</t>
        </is>
      </c>
      <c r="L55" t="inlineStr">
        <is>
          <t>CO1</t>
        </is>
      </c>
      <c r="M55" t="inlineStr">
        <is>
          <t>CO2</t>
        </is>
      </c>
      <c r="N55" t="inlineStr">
        <is>
          <t>CO3</t>
        </is>
      </c>
      <c r="O55" t="inlineStr">
        <is>
          <t>CO4</t>
        </is>
      </c>
      <c r="P55" t="inlineStr">
        <is>
          <t>CO5</t>
        </is>
      </c>
      <c r="Q55" t="inlineStr">
        <is>
          <t>CO6</t>
        </is>
      </c>
      <c r="R55" t="inlineStr">
        <is>
          <t>CO7</t>
        </is>
      </c>
      <c r="S55" t="inlineStr">
        <is>
          <t>CO8</t>
        </is>
      </c>
    </row>
    <row r="56">
      <c r="K56" t="inlineStr">
        <is>
          <t>CO%</t>
        </is>
      </c>
      <c r="L56">
        <f>IF(SUM(L7:L53) &gt; 0, COUNTIF(L7:L53, "&gt;=" &amp; L4), "")</f>
        <v/>
      </c>
      <c r="M56">
        <f>IF(SUM(M7:M53) &gt; 0, COUNTIF(M7:M53, "&gt;=" &amp; M4), "")</f>
        <v/>
      </c>
      <c r="N56">
        <f>IF(SUM(N7:N53) &gt; 0, COUNTIF(N7:N53, "&gt;=" &amp; N4), "")</f>
        <v/>
      </c>
      <c r="O56">
        <f>IF(SUM(O7:O53) &gt; 0, COUNTIF(O7:O53, "&gt;=" &amp; O4), "")</f>
        <v/>
      </c>
      <c r="P56">
        <f>IF(SUM(P7:P53) &gt; 0, COUNTIF(P7:P53, "&gt;=" &amp; P4), "")</f>
        <v/>
      </c>
      <c r="Q56">
        <f>IF(SUM(Q7:Q53) &gt; 0, COUNTIF(Q7:Q53, "&gt;=" &amp; Q4), "")</f>
        <v/>
      </c>
      <c r="R56">
        <f>IF(SUM(R7:R53) &gt; 0, COUNTIF(R7:R53, "&gt;=" &amp; R4), "")</f>
        <v/>
      </c>
      <c r="S56">
        <f>IF(SUM(S7:S53) &gt; 0, COUNTIF(S7:S53, "&gt;=" &amp; S4), "")</f>
        <v/>
      </c>
    </row>
    <row r="57">
      <c r="K57" t="inlineStr">
        <is>
          <t>Total students</t>
        </is>
      </c>
      <c r="L57" t="n">
        <v>47</v>
      </c>
      <c r="M57" t="n">
        <v>47</v>
      </c>
      <c r="N57" t="n">
        <v>47</v>
      </c>
      <c r="O57" t="n">
        <v>47</v>
      </c>
      <c r="P57" t="n">
        <v>47</v>
      </c>
      <c r="Q57" t="n">
        <v>47</v>
      </c>
      <c r="R57" t="n">
        <v>47</v>
      </c>
      <c r="S57" t="n">
        <v>47</v>
      </c>
    </row>
    <row r="58">
      <c r="K58" t="inlineStr">
        <is>
          <t>E-attainment %</t>
        </is>
      </c>
      <c r="L58">
        <f>IF(SUM(L7:L53) &gt; 0, L56/L57*100, "0")</f>
        <v/>
      </c>
      <c r="M58">
        <f>IF(SUM(M7:M53) &gt; 0, M56/M57*100, "0")</f>
        <v/>
      </c>
      <c r="N58">
        <f>IF(SUM(N7:N53) &gt; 0, N56/N57*100, "0")</f>
        <v/>
      </c>
      <c r="O58">
        <f>IF(SUM(O7:O53) &gt; 0, O56/O57*100, "0")</f>
        <v/>
      </c>
      <c r="P58">
        <f>IF(SUM(P7:P53) &gt; 0, P56/P57*100, "0")</f>
        <v/>
      </c>
      <c r="Q58">
        <f>IF(SUM(Q7:Q53) &gt; 0, Q56/Q57*100, "0")</f>
        <v/>
      </c>
      <c r="R58">
        <f>IF(SUM(R7:R53) &gt; 0, R56/R57*100, "0")</f>
        <v/>
      </c>
      <c r="S58">
        <f>IF(SUM(S7:S53) &gt; 0, S56/S57*100, "0")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1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Outcome</t>
        </is>
      </c>
      <c r="B1" t="inlineStr">
        <is>
          <t>Mapping with Program</t>
        </is>
      </c>
      <c r="D1" t="inlineStr">
        <is>
          <t>Attainment % in</t>
        </is>
      </c>
    </row>
    <row r="2">
      <c r="B2" t="inlineStr">
        <is>
          <t>POs &amp; PSOs</t>
        </is>
      </c>
      <c r="C2" t="inlineStr">
        <is>
          <t>Level of Mapping</t>
        </is>
      </c>
      <c r="D2" t="inlineStr">
        <is>
          <t>Direct</t>
        </is>
      </c>
      <c r="I2" t="inlineStr">
        <is>
          <t>Indirect</t>
        </is>
      </c>
      <c r="K2" t="inlineStr">
        <is>
          <t>Final Weighted CO Attainment (80% Direct + 20% Indirect)</t>
        </is>
      </c>
    </row>
    <row r="3">
      <c r="C3" t="inlineStr">
        <is>
          <t>Affinity</t>
        </is>
      </c>
      <c r="D3" t="inlineStr">
        <is>
          <t>University(SEE)</t>
        </is>
      </c>
      <c r="F3" t="inlineStr">
        <is>
          <t>Internal(CIE)</t>
        </is>
      </c>
      <c r="H3" t="inlineStr">
        <is>
          <t>Weighted Level of Attainment (University + IA)</t>
        </is>
      </c>
      <c r="I3" t="inlineStr">
        <is>
          <t>Attainment</t>
        </is>
      </c>
      <c r="J3" t="inlineStr">
        <is>
          <t>Level Of Attainment</t>
        </is>
      </c>
    </row>
    <row r="4">
      <c r="D4" t="inlineStr">
        <is>
          <t>Attainment</t>
        </is>
      </c>
      <c r="E4" t="inlineStr">
        <is>
          <t>Level Of Attainment (0-40 --&gt; 1, 40-60 ---&gt; 2, 60-100---&gt; 3)</t>
        </is>
      </c>
      <c r="F4" t="inlineStr">
        <is>
          <t>Attainment</t>
        </is>
      </c>
      <c r="G4" t="inlineStr">
        <is>
          <t>Level Of Attainment (0-40 --&gt; 1, 40-60 ---&gt; 2, 60-100---&gt; 3)</t>
        </is>
      </c>
      <c r="K4" t="inlineStr">
        <is>
          <t>Level of Attainment</t>
        </is>
      </c>
    </row>
    <row r="5">
      <c r="A5" t="inlineStr">
        <is>
          <t>CO1</t>
        </is>
      </c>
      <c r="B5">
        <f>A_Input_Details!E2</f>
        <v/>
      </c>
      <c r="C5">
        <f>A_Input_Details!E3</f>
        <v/>
      </c>
      <c r="D5">
        <f>A_Internal_Components!U58</f>
        <v/>
      </c>
      <c r="E5">
        <f>IF(AND(D5&gt;=0,D5&lt;40),1,IF(AND(D5&gt;=40,D5&lt;60),2,IF(AND(D5&gt;=60,D5&lt;=100),3,"0")))</f>
        <v/>
      </c>
      <c r="F5">
        <f>A_External_Components!L58</f>
        <v/>
      </c>
      <c r="G5">
        <f>IF(AND(F5&gt;=0,F5&lt;40),1,IF(AND(F5&gt;=40,F5&lt;60),2,IF(AND(F5&gt;=60,F5&lt;=100),3,"0")))</f>
        <v/>
      </c>
      <c r="H5">
        <f>E5*(A_Input_Details!B16/100)+G5*A_Input_Details!B15/100</f>
        <v/>
      </c>
      <c r="I5">
        <f>IF(A_Input_Details!E15&gt;0,A_Input_Details!E15,"0")</f>
        <v/>
      </c>
      <c r="J5">
        <f>IF(AND(I5&gt;=0,I5&lt;40),1,IF(AND(I5&gt;=40,I5&lt;60),2,IF(AND(I5&gt;=60,I5&lt;=100),3,"0")))</f>
        <v/>
      </c>
      <c r="K5">
        <f>(H5*(A_Input_Details!B17/100))+(J5*(A_Input_Details!B18/100))</f>
        <v/>
      </c>
    </row>
    <row r="6">
      <c r="B6">
        <f>A_Input_Details!F2</f>
        <v/>
      </c>
      <c r="C6">
        <f>A_Input_Details!F3</f>
        <v/>
      </c>
    </row>
    <row r="7">
      <c r="B7">
        <f>A_Input_Details!G2</f>
        <v/>
      </c>
      <c r="C7">
        <f>A_Input_Details!G3</f>
        <v/>
      </c>
    </row>
    <row r="8">
      <c r="B8">
        <f>A_Input_Details!H2</f>
        <v/>
      </c>
      <c r="C8">
        <f>A_Input_Details!H3</f>
        <v/>
      </c>
    </row>
    <row r="9">
      <c r="B9">
        <f>A_Input_Details!I2</f>
        <v/>
      </c>
      <c r="C9">
        <f>A_Input_Details!I3</f>
        <v/>
      </c>
    </row>
    <row r="10">
      <c r="B10">
        <f>A_Input_Details!J2</f>
        <v/>
      </c>
      <c r="C10">
        <f>A_Input_Details!J3</f>
        <v/>
      </c>
    </row>
    <row r="11">
      <c r="B11">
        <f>A_Input_Details!K2</f>
        <v/>
      </c>
      <c r="C11">
        <f>A_Input_Details!K3</f>
        <v/>
      </c>
    </row>
    <row r="12">
      <c r="B12">
        <f>A_Input_Details!L2</f>
        <v/>
      </c>
      <c r="C12">
        <f>A_Input_Details!L3</f>
        <v/>
      </c>
    </row>
    <row r="13">
      <c r="B13">
        <f>A_Input_Details!M2</f>
        <v/>
      </c>
      <c r="C13">
        <f>A_Input_Details!M3</f>
        <v/>
      </c>
    </row>
    <row r="14">
      <c r="B14">
        <f>A_Input_Details!N2</f>
        <v/>
      </c>
      <c r="C14">
        <f>A_Input_Details!N3</f>
        <v/>
      </c>
    </row>
    <row r="15">
      <c r="B15">
        <f>A_Input_Details!O2</f>
        <v/>
      </c>
      <c r="C15">
        <f>A_Input_Details!O3</f>
        <v/>
      </c>
    </row>
    <row r="16">
      <c r="B16">
        <f>A_Input_Details!P2</f>
        <v/>
      </c>
      <c r="C16">
        <f>A_Input_Details!P3</f>
        <v/>
      </c>
    </row>
    <row r="17">
      <c r="B17">
        <f>A_Input_Details!Q2</f>
        <v/>
      </c>
      <c r="C17">
        <f>A_Input_Details!Q3</f>
        <v/>
      </c>
    </row>
    <row r="18">
      <c r="B18">
        <f>A_Input_Details!R2</f>
        <v/>
      </c>
      <c r="C18">
        <f>A_Input_Details!R3</f>
        <v/>
      </c>
    </row>
    <row r="19">
      <c r="B19">
        <f>A_Input_Details!S2</f>
        <v/>
      </c>
      <c r="C19">
        <f>A_Input_Details!S3</f>
        <v/>
      </c>
    </row>
    <row r="20">
      <c r="B20">
        <f>A_Input_Details!T2</f>
        <v/>
      </c>
      <c r="C20">
        <f>A_Input_Details!T3</f>
        <v/>
      </c>
    </row>
    <row r="21">
      <c r="B21">
        <f>A_Input_Details!U2</f>
        <v/>
      </c>
      <c r="C21">
        <f>A_Input_Details!U3</f>
        <v/>
      </c>
    </row>
    <row r="22">
      <c r="A22" t="inlineStr">
        <is>
          <t>CO2</t>
        </is>
      </c>
      <c r="B22">
        <f>A_Input_Details!E2</f>
        <v/>
      </c>
      <c r="C22">
        <f>A_Input_Details!E4</f>
        <v/>
      </c>
      <c r="D22">
        <f>A_Internal_Components!V58</f>
        <v/>
      </c>
      <c r="E22">
        <f>IF(AND(D22&gt;=0,D22&lt;40),1,IF(AND(D22&gt;=40,D22&lt;60),2,IF(AND(D22&gt;=60,D22&lt;=100),3,"0")))</f>
        <v/>
      </c>
      <c r="F22">
        <f>A_External_Components!M58</f>
        <v/>
      </c>
      <c r="G22">
        <f>IF(AND(F22&gt;=0,F22&lt;40),1,IF(AND(F22&gt;=40,F22&lt;60),2,IF(AND(F22&gt;=60,F22&lt;=100),3,"0")))</f>
        <v/>
      </c>
      <c r="H22">
        <f>E22*(A_Input_Details!B16/100)+G22*A_Input_Details!B15/100</f>
        <v/>
      </c>
      <c r="I22">
        <f>IF(A_Input_Details!E16&gt;0,A_Input_Details!E16,"0")</f>
        <v/>
      </c>
      <c r="J22">
        <f>IF(AND(I22&gt;=0,I22&lt;40),1,IF(AND(I22&gt;=40,I22&lt;60),2,IF(AND(I22&gt;=60,I22&lt;=100),3,"0")))</f>
        <v/>
      </c>
      <c r="K22">
        <f>(H22*(A_Input_Details!B17/100))+(J22*(A_Input_Details!B18/100))</f>
        <v/>
      </c>
    </row>
    <row r="23">
      <c r="B23">
        <f>A_Input_Details!F2</f>
        <v/>
      </c>
      <c r="C23">
        <f>A_Input_Details!F4</f>
        <v/>
      </c>
    </row>
    <row r="24">
      <c r="B24">
        <f>A_Input_Details!G2</f>
        <v/>
      </c>
      <c r="C24">
        <f>A_Input_Details!G4</f>
        <v/>
      </c>
    </row>
    <row r="25">
      <c r="B25">
        <f>A_Input_Details!H2</f>
        <v/>
      </c>
      <c r="C25">
        <f>A_Input_Details!H4</f>
        <v/>
      </c>
    </row>
    <row r="26">
      <c r="B26">
        <f>A_Input_Details!I2</f>
        <v/>
      </c>
      <c r="C26">
        <f>A_Input_Details!I4</f>
        <v/>
      </c>
    </row>
    <row r="27">
      <c r="B27">
        <f>A_Input_Details!J2</f>
        <v/>
      </c>
      <c r="C27">
        <f>A_Input_Details!J4</f>
        <v/>
      </c>
    </row>
    <row r="28">
      <c r="B28">
        <f>A_Input_Details!K2</f>
        <v/>
      </c>
      <c r="C28">
        <f>A_Input_Details!K4</f>
        <v/>
      </c>
    </row>
    <row r="29">
      <c r="B29">
        <f>A_Input_Details!L2</f>
        <v/>
      </c>
      <c r="C29">
        <f>A_Input_Details!L4</f>
        <v/>
      </c>
    </row>
    <row r="30">
      <c r="B30">
        <f>A_Input_Details!M2</f>
        <v/>
      </c>
      <c r="C30">
        <f>A_Input_Details!M4</f>
        <v/>
      </c>
    </row>
    <row r="31">
      <c r="B31">
        <f>A_Input_Details!N2</f>
        <v/>
      </c>
      <c r="C31">
        <f>A_Input_Details!N4</f>
        <v/>
      </c>
    </row>
    <row r="32">
      <c r="B32">
        <f>A_Input_Details!O2</f>
        <v/>
      </c>
      <c r="C32">
        <f>A_Input_Details!O4</f>
        <v/>
      </c>
    </row>
    <row r="33">
      <c r="B33">
        <f>A_Input_Details!P2</f>
        <v/>
      </c>
      <c r="C33">
        <f>A_Input_Details!P4</f>
        <v/>
      </c>
    </row>
    <row r="34">
      <c r="B34">
        <f>A_Input_Details!Q2</f>
        <v/>
      </c>
      <c r="C34">
        <f>A_Input_Details!Q4</f>
        <v/>
      </c>
    </row>
    <row r="35">
      <c r="B35">
        <f>A_Input_Details!R2</f>
        <v/>
      </c>
      <c r="C35">
        <f>A_Input_Details!R4</f>
        <v/>
      </c>
    </row>
    <row r="36">
      <c r="B36">
        <f>A_Input_Details!S2</f>
        <v/>
      </c>
      <c r="C36">
        <f>A_Input_Details!S4</f>
        <v/>
      </c>
    </row>
    <row r="37">
      <c r="B37">
        <f>A_Input_Details!T2</f>
        <v/>
      </c>
      <c r="C37">
        <f>A_Input_Details!T4</f>
        <v/>
      </c>
    </row>
    <row r="38">
      <c r="B38">
        <f>A_Input_Details!U2</f>
        <v/>
      </c>
      <c r="C38">
        <f>A_Input_Details!U4</f>
        <v/>
      </c>
    </row>
    <row r="39">
      <c r="A39" t="inlineStr">
        <is>
          <t>CO3</t>
        </is>
      </c>
      <c r="B39">
        <f>A_Input_Details!E2</f>
        <v/>
      </c>
      <c r="C39">
        <f>A_Input_Details!E5</f>
        <v/>
      </c>
      <c r="D39">
        <f>A_Internal_Components!W58</f>
        <v/>
      </c>
      <c r="E39">
        <f>IF(AND(D39&gt;=0,D39&lt;40),1,IF(AND(D39&gt;=40,D39&lt;60),2,IF(AND(D39&gt;=60,D39&lt;=100),3,"0")))</f>
        <v/>
      </c>
      <c r="F39">
        <f>A_External_Components!N58</f>
        <v/>
      </c>
      <c r="G39">
        <f>IF(AND(F39&gt;=0,F39&lt;40),1,IF(AND(F39&gt;=40,F39&lt;60),2,IF(AND(F39&gt;=60,F39&lt;=100),3,"0")))</f>
        <v/>
      </c>
      <c r="H39">
        <f>E39*(A_Input_Details!B16/100)+G39*A_Input_Details!B15/100</f>
        <v/>
      </c>
      <c r="I39">
        <f>IF(A_Input_Details!E17&gt;0,A_Input_Details!E17,"0")</f>
        <v/>
      </c>
      <c r="J39">
        <f>IF(AND(I39&gt;=0,I39&lt;40),1,IF(AND(I39&gt;=40,I39&lt;60),2,IF(AND(I39&gt;=60,I39&lt;=100),3,"0")))</f>
        <v/>
      </c>
      <c r="K39">
        <f>(H39*(A_Input_Details!B17/100))+(J39*(A_Input_Details!B18/100))</f>
        <v/>
      </c>
    </row>
    <row r="40">
      <c r="B40">
        <f>A_Input_Details!F2</f>
        <v/>
      </c>
      <c r="C40">
        <f>A_Input_Details!F5</f>
        <v/>
      </c>
    </row>
    <row r="41">
      <c r="B41">
        <f>A_Input_Details!G2</f>
        <v/>
      </c>
      <c r="C41">
        <f>A_Input_Details!G5</f>
        <v/>
      </c>
    </row>
    <row r="42">
      <c r="B42">
        <f>A_Input_Details!H2</f>
        <v/>
      </c>
      <c r="C42">
        <f>A_Input_Details!H5</f>
        <v/>
      </c>
    </row>
    <row r="43">
      <c r="B43">
        <f>A_Input_Details!I2</f>
        <v/>
      </c>
      <c r="C43">
        <f>A_Input_Details!I5</f>
        <v/>
      </c>
    </row>
    <row r="44">
      <c r="B44">
        <f>A_Input_Details!J2</f>
        <v/>
      </c>
      <c r="C44">
        <f>A_Input_Details!J5</f>
        <v/>
      </c>
    </row>
    <row r="45">
      <c r="B45">
        <f>A_Input_Details!K2</f>
        <v/>
      </c>
      <c r="C45">
        <f>A_Input_Details!K5</f>
        <v/>
      </c>
    </row>
    <row r="46">
      <c r="B46">
        <f>A_Input_Details!L2</f>
        <v/>
      </c>
      <c r="C46">
        <f>A_Input_Details!L5</f>
        <v/>
      </c>
    </row>
    <row r="47">
      <c r="B47">
        <f>A_Input_Details!M2</f>
        <v/>
      </c>
      <c r="C47">
        <f>A_Input_Details!M5</f>
        <v/>
      </c>
    </row>
    <row r="48">
      <c r="B48">
        <f>A_Input_Details!N2</f>
        <v/>
      </c>
      <c r="C48">
        <f>A_Input_Details!N5</f>
        <v/>
      </c>
    </row>
    <row r="49">
      <c r="B49">
        <f>A_Input_Details!O2</f>
        <v/>
      </c>
      <c r="C49">
        <f>A_Input_Details!O5</f>
        <v/>
      </c>
    </row>
    <row r="50">
      <c r="B50">
        <f>A_Input_Details!P2</f>
        <v/>
      </c>
      <c r="C50">
        <f>A_Input_Details!P5</f>
        <v/>
      </c>
    </row>
    <row r="51">
      <c r="B51">
        <f>A_Input_Details!Q2</f>
        <v/>
      </c>
      <c r="C51">
        <f>A_Input_Details!Q5</f>
        <v/>
      </c>
    </row>
    <row r="52">
      <c r="B52">
        <f>A_Input_Details!R2</f>
        <v/>
      </c>
      <c r="C52">
        <f>A_Input_Details!R5</f>
        <v/>
      </c>
    </row>
    <row r="53">
      <c r="B53">
        <f>A_Input_Details!S2</f>
        <v/>
      </c>
      <c r="C53">
        <f>A_Input_Details!S5</f>
        <v/>
      </c>
    </row>
    <row r="54">
      <c r="B54">
        <f>A_Input_Details!T2</f>
        <v/>
      </c>
      <c r="C54">
        <f>A_Input_Details!T5</f>
        <v/>
      </c>
    </row>
    <row r="55">
      <c r="B55">
        <f>A_Input_Details!U2</f>
        <v/>
      </c>
      <c r="C55">
        <f>A_Input_Details!U5</f>
        <v/>
      </c>
    </row>
    <row r="56">
      <c r="A56" t="inlineStr">
        <is>
          <t>CO4</t>
        </is>
      </c>
      <c r="B56">
        <f>A_Input_Details!E2</f>
        <v/>
      </c>
      <c r="C56">
        <f>A_Input_Details!E6</f>
        <v/>
      </c>
      <c r="D56">
        <f>A_Internal_Components!X58</f>
        <v/>
      </c>
      <c r="E56">
        <f>IF(AND(D56&gt;=0,D56&lt;40),1,IF(AND(D56&gt;=40,D56&lt;60),2,IF(AND(D56&gt;=60,D56&lt;=100),3,"0")))</f>
        <v/>
      </c>
      <c r="F56">
        <f>A_External_Components!O58</f>
        <v/>
      </c>
      <c r="G56">
        <f>IF(AND(F56&gt;=0,F56&lt;40),1,IF(AND(F56&gt;=40,F56&lt;60),2,IF(AND(F56&gt;=60,F56&lt;=100),3,"0")))</f>
        <v/>
      </c>
      <c r="H56">
        <f>E56*(A_Input_Details!B16/100)+G56*A_Input_Details!B15/100</f>
        <v/>
      </c>
      <c r="I56">
        <f>IF(A_Input_Details!E18&gt;0,A_Input_Details!E18,"0")</f>
        <v/>
      </c>
      <c r="J56">
        <f>IF(AND(I56&gt;=0,I56&lt;40),1,IF(AND(I56&gt;=40,I56&lt;60),2,IF(AND(I56&gt;=60,I56&lt;=100),3,"0")))</f>
        <v/>
      </c>
      <c r="K56">
        <f>(H56*(A_Input_Details!B17/100))+(J56*(A_Input_Details!B18/100))</f>
        <v/>
      </c>
    </row>
    <row r="57">
      <c r="B57">
        <f>A_Input_Details!F2</f>
        <v/>
      </c>
      <c r="C57">
        <f>A_Input_Details!F6</f>
        <v/>
      </c>
    </row>
    <row r="58">
      <c r="B58">
        <f>A_Input_Details!G2</f>
        <v/>
      </c>
      <c r="C58">
        <f>A_Input_Details!G6</f>
        <v/>
      </c>
    </row>
    <row r="59">
      <c r="B59">
        <f>A_Input_Details!H2</f>
        <v/>
      </c>
      <c r="C59">
        <f>A_Input_Details!H6</f>
        <v/>
      </c>
    </row>
    <row r="60">
      <c r="B60">
        <f>A_Input_Details!I2</f>
        <v/>
      </c>
      <c r="C60">
        <f>A_Input_Details!I6</f>
        <v/>
      </c>
    </row>
    <row r="61">
      <c r="B61">
        <f>A_Input_Details!J2</f>
        <v/>
      </c>
      <c r="C61">
        <f>A_Input_Details!J6</f>
        <v/>
      </c>
    </row>
    <row r="62">
      <c r="B62">
        <f>A_Input_Details!K2</f>
        <v/>
      </c>
      <c r="C62">
        <f>A_Input_Details!K6</f>
        <v/>
      </c>
    </row>
    <row r="63">
      <c r="B63">
        <f>A_Input_Details!L2</f>
        <v/>
      </c>
      <c r="C63">
        <f>A_Input_Details!L6</f>
        <v/>
      </c>
    </row>
    <row r="64">
      <c r="B64">
        <f>A_Input_Details!M2</f>
        <v/>
      </c>
      <c r="C64">
        <f>A_Input_Details!M6</f>
        <v/>
      </c>
    </row>
    <row r="65">
      <c r="B65">
        <f>A_Input_Details!N2</f>
        <v/>
      </c>
      <c r="C65">
        <f>A_Input_Details!N6</f>
        <v/>
      </c>
    </row>
    <row r="66">
      <c r="B66">
        <f>A_Input_Details!O2</f>
        <v/>
      </c>
      <c r="C66">
        <f>A_Input_Details!O6</f>
        <v/>
      </c>
    </row>
    <row r="67">
      <c r="B67">
        <f>A_Input_Details!P2</f>
        <v/>
      </c>
      <c r="C67">
        <f>A_Input_Details!P6</f>
        <v/>
      </c>
    </row>
    <row r="68">
      <c r="B68">
        <f>A_Input_Details!Q2</f>
        <v/>
      </c>
      <c r="C68">
        <f>A_Input_Details!Q6</f>
        <v/>
      </c>
    </row>
    <row r="69">
      <c r="B69">
        <f>A_Input_Details!R2</f>
        <v/>
      </c>
      <c r="C69">
        <f>A_Input_Details!R6</f>
        <v/>
      </c>
    </row>
    <row r="70">
      <c r="B70">
        <f>A_Input_Details!S2</f>
        <v/>
      </c>
      <c r="C70">
        <f>A_Input_Details!S6</f>
        <v/>
      </c>
    </row>
    <row r="71">
      <c r="B71">
        <f>A_Input_Details!T2</f>
        <v/>
      </c>
      <c r="C71">
        <f>A_Input_Details!T6</f>
        <v/>
      </c>
    </row>
    <row r="72">
      <c r="B72">
        <f>A_Input_Details!U2</f>
        <v/>
      </c>
      <c r="C72">
        <f>A_Input_Details!U6</f>
        <v/>
      </c>
    </row>
    <row r="73">
      <c r="A73" t="inlineStr">
        <is>
          <t>CO5</t>
        </is>
      </c>
      <c r="B73">
        <f>A_Input_Details!E2</f>
        <v/>
      </c>
      <c r="C73">
        <f>A_Input_Details!E7</f>
        <v/>
      </c>
      <c r="D73">
        <f>A_Internal_Components!Y58</f>
        <v/>
      </c>
      <c r="E73">
        <f>IF(AND(D73&gt;=0,D73&lt;40),1,IF(AND(D73&gt;=40,D73&lt;60),2,IF(AND(D73&gt;=60,D73&lt;=100),3,"0")))</f>
        <v/>
      </c>
      <c r="F73">
        <f>A_External_Components!P58</f>
        <v/>
      </c>
      <c r="G73">
        <f>IF(AND(F73&gt;=0,F73&lt;40),1,IF(AND(F73&gt;=40,F73&lt;60),2,IF(AND(F73&gt;=60,F73&lt;=100),3,"0")))</f>
        <v/>
      </c>
      <c r="H73">
        <f>E73*(A_Input_Details!B16/100)+G73*A_Input_Details!B15/100</f>
        <v/>
      </c>
      <c r="I73">
        <f>IF(A_Input_Details!E19&gt;0,A_Input_Details!E19,"0")</f>
        <v/>
      </c>
      <c r="J73">
        <f>IF(AND(I73&gt;=0,I73&lt;40),1,IF(AND(I73&gt;=40,I73&lt;60),2,IF(AND(I73&gt;=60,I73&lt;=100),3,"0")))</f>
        <v/>
      </c>
      <c r="K73">
        <f>(H73*(A_Input_Details!B17/100))+(J73*(A_Input_Details!B18/100))</f>
        <v/>
      </c>
    </row>
    <row r="74">
      <c r="B74">
        <f>A_Input_Details!F2</f>
        <v/>
      </c>
      <c r="C74">
        <f>A_Input_Details!F7</f>
        <v/>
      </c>
    </row>
    <row r="75">
      <c r="B75">
        <f>A_Input_Details!G2</f>
        <v/>
      </c>
      <c r="C75">
        <f>A_Input_Details!G7</f>
        <v/>
      </c>
    </row>
    <row r="76">
      <c r="B76">
        <f>A_Input_Details!H2</f>
        <v/>
      </c>
      <c r="C76">
        <f>A_Input_Details!H7</f>
        <v/>
      </c>
    </row>
    <row r="77">
      <c r="B77">
        <f>A_Input_Details!I2</f>
        <v/>
      </c>
      <c r="C77">
        <f>A_Input_Details!I7</f>
        <v/>
      </c>
    </row>
    <row r="78">
      <c r="B78">
        <f>A_Input_Details!J2</f>
        <v/>
      </c>
      <c r="C78">
        <f>A_Input_Details!J7</f>
        <v/>
      </c>
    </row>
    <row r="79">
      <c r="B79">
        <f>A_Input_Details!K2</f>
        <v/>
      </c>
      <c r="C79">
        <f>A_Input_Details!K7</f>
        <v/>
      </c>
    </row>
    <row r="80">
      <c r="B80">
        <f>A_Input_Details!L2</f>
        <v/>
      </c>
      <c r="C80">
        <f>A_Input_Details!L7</f>
        <v/>
      </c>
    </row>
    <row r="81">
      <c r="B81">
        <f>A_Input_Details!M2</f>
        <v/>
      </c>
      <c r="C81">
        <f>A_Input_Details!M7</f>
        <v/>
      </c>
    </row>
    <row r="82">
      <c r="B82">
        <f>A_Input_Details!N2</f>
        <v/>
      </c>
      <c r="C82">
        <f>A_Input_Details!N7</f>
        <v/>
      </c>
    </row>
    <row r="83">
      <c r="B83">
        <f>A_Input_Details!O2</f>
        <v/>
      </c>
      <c r="C83">
        <f>A_Input_Details!O7</f>
        <v/>
      </c>
    </row>
    <row r="84">
      <c r="B84">
        <f>A_Input_Details!P2</f>
        <v/>
      </c>
      <c r="C84">
        <f>A_Input_Details!P7</f>
        <v/>
      </c>
    </row>
    <row r="85">
      <c r="B85">
        <f>A_Input_Details!Q2</f>
        <v/>
      </c>
      <c r="C85">
        <f>A_Input_Details!Q7</f>
        <v/>
      </c>
    </row>
    <row r="86">
      <c r="B86">
        <f>A_Input_Details!R2</f>
        <v/>
      </c>
      <c r="C86">
        <f>A_Input_Details!R7</f>
        <v/>
      </c>
    </row>
    <row r="87">
      <c r="B87">
        <f>A_Input_Details!S2</f>
        <v/>
      </c>
      <c r="C87">
        <f>A_Input_Details!S7</f>
        <v/>
      </c>
    </row>
    <row r="88">
      <c r="B88">
        <f>A_Input_Details!T2</f>
        <v/>
      </c>
      <c r="C88">
        <f>A_Input_Details!T7</f>
        <v/>
      </c>
    </row>
    <row r="89">
      <c r="B89">
        <f>A_Input_Details!U2</f>
        <v/>
      </c>
      <c r="C89">
        <f>A_Input_Details!U7</f>
        <v/>
      </c>
    </row>
    <row r="90">
      <c r="A90" t="inlineStr">
        <is>
          <t>CO6</t>
        </is>
      </c>
      <c r="B90">
        <f>A_Input_Details!E2</f>
        <v/>
      </c>
      <c r="C90">
        <f>A_Input_Details!E8</f>
        <v/>
      </c>
      <c r="D90">
        <f>A_Internal_Components!Z58</f>
        <v/>
      </c>
      <c r="E90">
        <f>IF(AND(D90&gt;=0,D90&lt;40),1,IF(AND(D90&gt;=40,D90&lt;60),2,IF(AND(D90&gt;=60,D90&lt;=100),3,"0")))</f>
        <v/>
      </c>
      <c r="F90">
        <f>A_External_Components!Q58</f>
        <v/>
      </c>
      <c r="G90">
        <f>IF(AND(F90&gt;=0,F90&lt;40),1,IF(AND(F90&gt;=40,F90&lt;60),2,IF(AND(F90&gt;=60,F90&lt;=100),3,"0")))</f>
        <v/>
      </c>
      <c r="H90">
        <f>E90*(A_Input_Details!B16/100)+G90*A_Input_Details!B15/100</f>
        <v/>
      </c>
      <c r="I90">
        <f>IF(A_Input_Details!E20&gt;0,A_Input_Details!E20,"0")</f>
        <v/>
      </c>
      <c r="J90">
        <f>IF(AND(I90&gt;=0,I90&lt;40),1,IF(AND(I90&gt;=40,I90&lt;60),2,IF(AND(I90&gt;=60,I90&lt;=100),3,"0")))</f>
        <v/>
      </c>
      <c r="K90">
        <f>(H90*(A_Input_Details!B17/100))+(J90*(A_Input_Details!B18/100))</f>
        <v/>
      </c>
    </row>
    <row r="91">
      <c r="B91">
        <f>A_Input_Details!F2</f>
        <v/>
      </c>
      <c r="C91">
        <f>A_Input_Details!F8</f>
        <v/>
      </c>
    </row>
    <row r="92">
      <c r="B92">
        <f>A_Input_Details!G2</f>
        <v/>
      </c>
      <c r="C92">
        <f>A_Input_Details!G8</f>
        <v/>
      </c>
    </row>
    <row r="93">
      <c r="B93">
        <f>A_Input_Details!H2</f>
        <v/>
      </c>
      <c r="C93">
        <f>A_Input_Details!H8</f>
        <v/>
      </c>
    </row>
    <row r="94">
      <c r="B94">
        <f>A_Input_Details!I2</f>
        <v/>
      </c>
      <c r="C94">
        <f>A_Input_Details!I8</f>
        <v/>
      </c>
    </row>
    <row r="95">
      <c r="B95">
        <f>A_Input_Details!J2</f>
        <v/>
      </c>
      <c r="C95">
        <f>A_Input_Details!J8</f>
        <v/>
      </c>
    </row>
    <row r="96">
      <c r="B96">
        <f>A_Input_Details!K2</f>
        <v/>
      </c>
      <c r="C96">
        <f>A_Input_Details!K8</f>
        <v/>
      </c>
    </row>
    <row r="97">
      <c r="B97">
        <f>A_Input_Details!L2</f>
        <v/>
      </c>
      <c r="C97">
        <f>A_Input_Details!L8</f>
        <v/>
      </c>
    </row>
    <row r="98">
      <c r="B98">
        <f>A_Input_Details!M2</f>
        <v/>
      </c>
      <c r="C98">
        <f>A_Input_Details!M8</f>
        <v/>
      </c>
    </row>
    <row r="99">
      <c r="B99">
        <f>A_Input_Details!N2</f>
        <v/>
      </c>
      <c r="C99">
        <f>A_Input_Details!N8</f>
        <v/>
      </c>
    </row>
    <row r="100">
      <c r="B100">
        <f>A_Input_Details!O2</f>
        <v/>
      </c>
      <c r="C100">
        <f>A_Input_Details!O8</f>
        <v/>
      </c>
    </row>
    <row r="101">
      <c r="B101">
        <f>A_Input_Details!P2</f>
        <v/>
      </c>
      <c r="C101">
        <f>A_Input_Details!P8</f>
        <v/>
      </c>
    </row>
    <row r="102">
      <c r="B102">
        <f>A_Input_Details!Q2</f>
        <v/>
      </c>
      <c r="C102">
        <f>A_Input_Details!Q8</f>
        <v/>
      </c>
    </row>
    <row r="103">
      <c r="B103">
        <f>A_Input_Details!R2</f>
        <v/>
      </c>
      <c r="C103">
        <f>A_Input_Details!R8</f>
        <v/>
      </c>
    </row>
    <row r="104">
      <c r="B104">
        <f>A_Input_Details!S2</f>
        <v/>
      </c>
      <c r="C104">
        <f>A_Input_Details!S8</f>
        <v/>
      </c>
    </row>
    <row r="105">
      <c r="B105">
        <f>A_Input_Details!T2</f>
        <v/>
      </c>
      <c r="C105">
        <f>A_Input_Details!T8</f>
        <v/>
      </c>
    </row>
    <row r="106">
      <c r="B106">
        <f>A_Input_Details!U2</f>
        <v/>
      </c>
      <c r="C106">
        <f>A_Input_Details!U8</f>
        <v/>
      </c>
    </row>
    <row r="107">
      <c r="A107" t="inlineStr">
        <is>
          <t>CO7</t>
        </is>
      </c>
      <c r="B107">
        <f>A_Input_Details!E2</f>
        <v/>
      </c>
      <c r="C107">
        <f>A_Input_Details!E9</f>
        <v/>
      </c>
      <c r="D107">
        <f>A_Internal_Components!AA58</f>
        <v/>
      </c>
      <c r="E107">
        <f>IF(AND(D107&gt;=0,D107&lt;40),1,IF(AND(D107&gt;=40,D107&lt;60),2,IF(AND(D107&gt;=60,D107&lt;=100),3,"0")))</f>
        <v/>
      </c>
      <c r="F107">
        <f>A_External_Components!R58</f>
        <v/>
      </c>
      <c r="G107">
        <f>IF(AND(F107&gt;=0,F107&lt;40),1,IF(AND(F107&gt;=40,F107&lt;60),2,IF(AND(F107&gt;=60,F107&lt;=100),3,"0")))</f>
        <v/>
      </c>
      <c r="H107">
        <f>E107*(A_Input_Details!B16/100)+G107*A_Input_Details!B15/100</f>
        <v/>
      </c>
      <c r="I107">
        <f>IF(A_Input_Details!E21&gt;0,A_Input_Details!E21,"0")</f>
        <v/>
      </c>
      <c r="J107">
        <f>IF(AND(I107&gt;=0,I107&lt;40),1,IF(AND(I107&gt;=40,I107&lt;60),2,IF(AND(I107&gt;=60,I107&lt;=100),3,"0")))</f>
        <v/>
      </c>
      <c r="K107">
        <f>(H107*(A_Input_Details!B17/100))+(J107*(A_Input_Details!B18/100))</f>
        <v/>
      </c>
    </row>
    <row r="108">
      <c r="B108">
        <f>A_Input_Details!F2</f>
        <v/>
      </c>
      <c r="C108">
        <f>A_Input_Details!F9</f>
        <v/>
      </c>
    </row>
    <row r="109">
      <c r="B109">
        <f>A_Input_Details!G2</f>
        <v/>
      </c>
      <c r="C109">
        <f>A_Input_Details!G9</f>
        <v/>
      </c>
    </row>
    <row r="110">
      <c r="B110">
        <f>A_Input_Details!H2</f>
        <v/>
      </c>
      <c r="C110">
        <f>A_Input_Details!H9</f>
        <v/>
      </c>
    </row>
    <row r="111">
      <c r="B111">
        <f>A_Input_Details!I2</f>
        <v/>
      </c>
      <c r="C111">
        <f>A_Input_Details!I9</f>
        <v/>
      </c>
    </row>
    <row r="112">
      <c r="B112">
        <f>A_Input_Details!J2</f>
        <v/>
      </c>
      <c r="C112">
        <f>A_Input_Details!J9</f>
        <v/>
      </c>
    </row>
    <row r="113">
      <c r="B113">
        <f>A_Input_Details!K2</f>
        <v/>
      </c>
      <c r="C113">
        <f>A_Input_Details!K9</f>
        <v/>
      </c>
    </row>
    <row r="114">
      <c r="B114">
        <f>A_Input_Details!L2</f>
        <v/>
      </c>
      <c r="C114">
        <f>A_Input_Details!L9</f>
        <v/>
      </c>
    </row>
    <row r="115">
      <c r="B115">
        <f>A_Input_Details!M2</f>
        <v/>
      </c>
      <c r="C115">
        <f>A_Input_Details!M9</f>
        <v/>
      </c>
    </row>
    <row r="116">
      <c r="B116">
        <f>A_Input_Details!N2</f>
        <v/>
      </c>
      <c r="C116">
        <f>A_Input_Details!N9</f>
        <v/>
      </c>
    </row>
    <row r="117">
      <c r="B117">
        <f>A_Input_Details!O2</f>
        <v/>
      </c>
      <c r="C117">
        <f>A_Input_Details!O9</f>
        <v/>
      </c>
    </row>
    <row r="118">
      <c r="B118">
        <f>A_Input_Details!P2</f>
        <v/>
      </c>
      <c r="C118">
        <f>A_Input_Details!P9</f>
        <v/>
      </c>
    </row>
    <row r="119">
      <c r="B119">
        <f>A_Input_Details!Q2</f>
        <v/>
      </c>
      <c r="C119">
        <f>A_Input_Details!Q9</f>
        <v/>
      </c>
    </row>
    <row r="120">
      <c r="B120">
        <f>A_Input_Details!R2</f>
        <v/>
      </c>
      <c r="C120">
        <f>A_Input_Details!R9</f>
        <v/>
      </c>
    </row>
    <row r="121">
      <c r="B121">
        <f>A_Input_Details!S2</f>
        <v/>
      </c>
      <c r="C121">
        <f>A_Input_Details!S9</f>
        <v/>
      </c>
    </row>
    <row r="122">
      <c r="B122">
        <f>A_Input_Details!T2</f>
        <v/>
      </c>
      <c r="C122">
        <f>A_Input_Details!T9</f>
        <v/>
      </c>
    </row>
    <row r="123">
      <c r="B123">
        <f>A_Input_Details!U2</f>
        <v/>
      </c>
      <c r="C123">
        <f>A_Input_Details!U9</f>
        <v/>
      </c>
    </row>
    <row r="124">
      <c r="A124" t="inlineStr">
        <is>
          <t>CO8</t>
        </is>
      </c>
      <c r="B124">
        <f>A_Input_Details!E2</f>
        <v/>
      </c>
      <c r="C124">
        <f>A_Input_Details!E10</f>
        <v/>
      </c>
      <c r="D124">
        <f>A_Internal_Components!AB58</f>
        <v/>
      </c>
      <c r="E124">
        <f>IF(AND(D124&gt;=0,D124&lt;40),1,IF(AND(D124&gt;=40,D124&lt;60),2,IF(AND(D124&gt;=60,D124&lt;=100),3,"0")))</f>
        <v/>
      </c>
      <c r="F124">
        <f>A_External_Components!S58</f>
        <v/>
      </c>
      <c r="G124">
        <f>IF(AND(F124&gt;=0,F124&lt;40),1,IF(AND(F124&gt;=40,F124&lt;60),2,IF(AND(F124&gt;=60,F124&lt;=100),3,"0")))</f>
        <v/>
      </c>
      <c r="H124">
        <f>E124*(A_Input_Details!B16/100)+G124*A_Input_Details!B15/100</f>
        <v/>
      </c>
      <c r="I124">
        <f>IF(A_Input_Details!E22&gt;0,A_Input_Details!E22,"0")</f>
        <v/>
      </c>
      <c r="J124">
        <f>IF(AND(I124&gt;=0,I124&lt;40),1,IF(AND(I124&gt;=40,I124&lt;60),2,IF(AND(I124&gt;=60,I124&lt;=100),3,"0")))</f>
        <v/>
      </c>
      <c r="K124">
        <f>(H124*(A_Input_Details!B17/100))+(J124*(A_Input_Details!B18/100))</f>
        <v/>
      </c>
    </row>
    <row r="125">
      <c r="B125">
        <f>A_Input_Details!F2</f>
        <v/>
      </c>
      <c r="C125">
        <f>A_Input_Details!F10</f>
        <v/>
      </c>
    </row>
    <row r="126">
      <c r="B126">
        <f>A_Input_Details!G2</f>
        <v/>
      </c>
      <c r="C126">
        <f>A_Input_Details!G10</f>
        <v/>
      </c>
    </row>
    <row r="127">
      <c r="B127">
        <f>A_Input_Details!H2</f>
        <v/>
      </c>
      <c r="C127">
        <f>A_Input_Details!H10</f>
        <v/>
      </c>
    </row>
    <row r="128">
      <c r="B128">
        <f>A_Input_Details!I2</f>
        <v/>
      </c>
      <c r="C128">
        <f>A_Input_Details!I10</f>
        <v/>
      </c>
    </row>
    <row r="129">
      <c r="B129">
        <f>A_Input_Details!J2</f>
        <v/>
      </c>
      <c r="C129">
        <f>A_Input_Details!J10</f>
        <v/>
      </c>
    </row>
    <row r="130">
      <c r="B130">
        <f>A_Input_Details!K2</f>
        <v/>
      </c>
      <c r="C130">
        <f>A_Input_Details!K10</f>
        <v/>
      </c>
    </row>
    <row r="131">
      <c r="B131">
        <f>A_Input_Details!L2</f>
        <v/>
      </c>
      <c r="C131">
        <f>A_Input_Details!L10</f>
        <v/>
      </c>
    </row>
    <row r="132">
      <c r="B132">
        <f>A_Input_Details!M2</f>
        <v/>
      </c>
      <c r="C132">
        <f>A_Input_Details!M10</f>
        <v/>
      </c>
    </row>
    <row r="133">
      <c r="B133">
        <f>A_Input_Details!N2</f>
        <v/>
      </c>
      <c r="C133">
        <f>A_Input_Details!N10</f>
        <v/>
      </c>
    </row>
    <row r="134">
      <c r="B134">
        <f>A_Input_Details!O2</f>
        <v/>
      </c>
      <c r="C134">
        <f>A_Input_Details!O10</f>
        <v/>
      </c>
    </row>
    <row r="135">
      <c r="B135">
        <f>A_Input_Details!P2</f>
        <v/>
      </c>
      <c r="C135">
        <f>A_Input_Details!P10</f>
        <v/>
      </c>
    </row>
    <row r="136">
      <c r="B136">
        <f>A_Input_Details!Q2</f>
        <v/>
      </c>
      <c r="C136">
        <f>A_Input_Details!Q10</f>
        <v/>
      </c>
    </row>
    <row r="137">
      <c r="B137">
        <f>A_Input_Details!R2</f>
        <v/>
      </c>
      <c r="C137">
        <f>A_Input_Details!R10</f>
        <v/>
      </c>
    </row>
    <row r="138">
      <c r="B138">
        <f>A_Input_Details!S2</f>
        <v/>
      </c>
      <c r="C138">
        <f>A_Input_Details!S10</f>
        <v/>
      </c>
    </row>
    <row r="139">
      <c r="B139">
        <f>A_Input_Details!T2</f>
        <v/>
      </c>
      <c r="C139">
        <f>A_Input_Details!T10</f>
        <v/>
      </c>
    </row>
    <row r="140">
      <c r="B140">
        <f>A_Input_Details!U2</f>
        <v/>
      </c>
      <c r="C140">
        <f>A_Input_Details!U10</f>
        <v/>
      </c>
    </row>
    <row r="141"/>
    <row r="142"/>
    <row r="143"/>
    <row r="144">
      <c r="B144" t="inlineStr">
        <is>
          <t>Weighted PO/PSO Attainment Contribution</t>
        </is>
      </c>
    </row>
    <row r="145">
      <c r="B145" t="inlineStr">
        <is>
          <t>COs\POs</t>
        </is>
      </c>
      <c r="C145" t="inlineStr">
        <is>
          <t>PO1</t>
        </is>
      </c>
      <c r="D145" t="inlineStr">
        <is>
          <t>PO2</t>
        </is>
      </c>
      <c r="E145" t="inlineStr">
        <is>
          <t>PO3</t>
        </is>
      </c>
      <c r="F145" t="inlineStr">
        <is>
          <t>PO4</t>
        </is>
      </c>
      <c r="G145" t="inlineStr">
        <is>
          <t>PO5</t>
        </is>
      </c>
      <c r="H145" t="inlineStr">
        <is>
          <t>PO6</t>
        </is>
      </c>
      <c r="I145" t="inlineStr">
        <is>
          <t>PO7</t>
        </is>
      </c>
      <c r="J145" t="inlineStr">
        <is>
          <t>PO8</t>
        </is>
      </c>
      <c r="K145" t="inlineStr">
        <is>
          <t>PO9</t>
        </is>
      </c>
      <c r="L145" t="inlineStr">
        <is>
          <t>PO10</t>
        </is>
      </c>
      <c r="M145" t="inlineStr">
        <is>
          <t>PO11</t>
        </is>
      </c>
      <c r="N145" t="inlineStr">
        <is>
          <t>PO12</t>
        </is>
      </c>
      <c r="O145" t="inlineStr">
        <is>
          <t>PSO1</t>
        </is>
      </c>
      <c r="P145" t="inlineStr">
        <is>
          <t>PSO2</t>
        </is>
      </c>
      <c r="Q145" t="inlineStr">
        <is>
          <t>PSO3</t>
        </is>
      </c>
      <c r="R145" t="inlineStr">
        <is>
          <t>PSO4</t>
        </is>
      </c>
      <c r="S145" t="inlineStr">
        <is>
          <t>PSO5</t>
        </is>
      </c>
    </row>
    <row r="146">
      <c r="B146" t="inlineStr">
        <is>
          <t>CO1</t>
        </is>
      </c>
      <c r="C146">
        <f>C5*K5</f>
        <v/>
      </c>
      <c r="D146">
        <f>C6*K5</f>
        <v/>
      </c>
      <c r="E146">
        <f>C7*K5</f>
        <v/>
      </c>
      <c r="F146">
        <f>C8*K5</f>
        <v/>
      </c>
      <c r="G146">
        <f>C9*K5</f>
        <v/>
      </c>
      <c r="H146">
        <f>C10*K5</f>
        <v/>
      </c>
      <c r="I146">
        <f>C11*K5</f>
        <v/>
      </c>
      <c r="J146">
        <f>C12*K5</f>
        <v/>
      </c>
      <c r="K146">
        <f>C13*K5</f>
        <v/>
      </c>
      <c r="L146">
        <f>C14*K5</f>
        <v/>
      </c>
      <c r="M146">
        <f>C15*K5</f>
        <v/>
      </c>
      <c r="N146">
        <f>C16*K5</f>
        <v/>
      </c>
      <c r="O146">
        <f>C17*K5</f>
        <v/>
      </c>
      <c r="P146">
        <f>C18*K5</f>
        <v/>
      </c>
      <c r="Q146">
        <f>C19*K5</f>
        <v/>
      </c>
      <c r="R146">
        <f>C20*K5</f>
        <v/>
      </c>
      <c r="S146">
        <f>C21*K5</f>
        <v/>
      </c>
    </row>
    <row r="147">
      <c r="B147" t="inlineStr">
        <is>
          <t>CO2</t>
        </is>
      </c>
      <c r="C147">
        <f>C22*K22</f>
        <v/>
      </c>
      <c r="D147">
        <f>C23*K22</f>
        <v/>
      </c>
      <c r="E147">
        <f>C24*K22</f>
        <v/>
      </c>
      <c r="F147">
        <f>C25*K22</f>
        <v/>
      </c>
      <c r="G147">
        <f>C26*K22</f>
        <v/>
      </c>
      <c r="H147">
        <f>C27*K22</f>
        <v/>
      </c>
      <c r="I147">
        <f>C28*K22</f>
        <v/>
      </c>
      <c r="J147">
        <f>C29*K22</f>
        <v/>
      </c>
      <c r="K147">
        <f>C30*K22</f>
        <v/>
      </c>
      <c r="L147">
        <f>C31*K22</f>
        <v/>
      </c>
      <c r="M147">
        <f>C32*K22</f>
        <v/>
      </c>
      <c r="N147">
        <f>C33*K22</f>
        <v/>
      </c>
      <c r="O147">
        <f>C34*K22</f>
        <v/>
      </c>
      <c r="P147">
        <f>C35*K22</f>
        <v/>
      </c>
      <c r="Q147">
        <f>C36*K22</f>
        <v/>
      </c>
      <c r="R147">
        <f>C37*K22</f>
        <v/>
      </c>
      <c r="S147">
        <f>C38*K22</f>
        <v/>
      </c>
    </row>
    <row r="148">
      <c r="B148" t="inlineStr">
        <is>
          <t>CO3</t>
        </is>
      </c>
      <c r="C148">
        <f>C39*K39</f>
        <v/>
      </c>
      <c r="D148">
        <f>C40*K39</f>
        <v/>
      </c>
      <c r="E148">
        <f>C41*K39</f>
        <v/>
      </c>
      <c r="F148">
        <f>C42*K39</f>
        <v/>
      </c>
      <c r="G148">
        <f>C43*K39</f>
        <v/>
      </c>
      <c r="H148">
        <f>C44*K39</f>
        <v/>
      </c>
      <c r="I148">
        <f>C45*K39</f>
        <v/>
      </c>
      <c r="J148">
        <f>C46*K39</f>
        <v/>
      </c>
      <c r="K148">
        <f>C47*K39</f>
        <v/>
      </c>
      <c r="L148">
        <f>C48*K39</f>
        <v/>
      </c>
      <c r="M148">
        <f>C49*K39</f>
        <v/>
      </c>
      <c r="N148">
        <f>C50*K39</f>
        <v/>
      </c>
      <c r="O148">
        <f>C51*K39</f>
        <v/>
      </c>
      <c r="P148">
        <f>C52*K39</f>
        <v/>
      </c>
      <c r="Q148">
        <f>C53*K39</f>
        <v/>
      </c>
      <c r="R148">
        <f>C54*K39</f>
        <v/>
      </c>
      <c r="S148">
        <f>C55*K39</f>
        <v/>
      </c>
    </row>
    <row r="149">
      <c r="B149" t="inlineStr">
        <is>
          <t>CO4</t>
        </is>
      </c>
      <c r="C149">
        <f>C56*K56</f>
        <v/>
      </c>
      <c r="D149">
        <f>C57*K56</f>
        <v/>
      </c>
      <c r="E149">
        <f>C58*K56</f>
        <v/>
      </c>
      <c r="F149">
        <f>C59*K56</f>
        <v/>
      </c>
      <c r="G149">
        <f>C60*K56</f>
        <v/>
      </c>
      <c r="H149">
        <f>C61*K56</f>
        <v/>
      </c>
      <c r="I149">
        <f>C62*K56</f>
        <v/>
      </c>
      <c r="J149">
        <f>C63*K56</f>
        <v/>
      </c>
      <c r="K149">
        <f>C64*K56</f>
        <v/>
      </c>
      <c r="L149">
        <f>C65*K56</f>
        <v/>
      </c>
      <c r="M149">
        <f>C66*K56</f>
        <v/>
      </c>
      <c r="N149">
        <f>C67*K56</f>
        <v/>
      </c>
      <c r="O149">
        <f>C68*K56</f>
        <v/>
      </c>
      <c r="P149">
        <f>C69*K56</f>
        <v/>
      </c>
      <c r="Q149">
        <f>C70*K56</f>
        <v/>
      </c>
      <c r="R149">
        <f>C71*K56</f>
        <v/>
      </c>
      <c r="S149">
        <f>C72*K56</f>
        <v/>
      </c>
    </row>
    <row r="150">
      <c r="B150" t="inlineStr">
        <is>
          <t>CO5</t>
        </is>
      </c>
      <c r="C150">
        <f>C73*K73</f>
        <v/>
      </c>
      <c r="D150">
        <f>C74*K73</f>
        <v/>
      </c>
      <c r="E150">
        <f>C75*K73</f>
        <v/>
      </c>
      <c r="F150">
        <f>C76*K73</f>
        <v/>
      </c>
      <c r="G150">
        <f>C77*K73</f>
        <v/>
      </c>
      <c r="H150">
        <f>C78*K73</f>
        <v/>
      </c>
      <c r="I150">
        <f>C79*K73</f>
        <v/>
      </c>
      <c r="J150">
        <f>C80*K73</f>
        <v/>
      </c>
      <c r="K150">
        <f>C81*K73</f>
        <v/>
      </c>
      <c r="L150">
        <f>C82*K73</f>
        <v/>
      </c>
      <c r="M150">
        <f>C83*K73</f>
        <v/>
      </c>
      <c r="N150">
        <f>C84*K73</f>
        <v/>
      </c>
      <c r="O150">
        <f>C85*K73</f>
        <v/>
      </c>
      <c r="P150">
        <f>C86*K73</f>
        <v/>
      </c>
      <c r="Q150">
        <f>C87*K73</f>
        <v/>
      </c>
      <c r="R150">
        <f>C88*K73</f>
        <v/>
      </c>
      <c r="S150">
        <f>C89*K73</f>
        <v/>
      </c>
    </row>
    <row r="151">
      <c r="B151" t="inlineStr">
        <is>
          <t>CO6</t>
        </is>
      </c>
      <c r="C151">
        <f>C90*K90</f>
        <v/>
      </c>
      <c r="D151">
        <f>C91*K90</f>
        <v/>
      </c>
      <c r="E151">
        <f>C92*K90</f>
        <v/>
      </c>
      <c r="F151">
        <f>C93*K90</f>
        <v/>
      </c>
      <c r="G151">
        <f>C94*K90</f>
        <v/>
      </c>
      <c r="H151">
        <f>C95*K90</f>
        <v/>
      </c>
      <c r="I151">
        <f>C96*K90</f>
        <v/>
      </c>
      <c r="J151">
        <f>C97*K90</f>
        <v/>
      </c>
      <c r="K151">
        <f>C98*K90</f>
        <v/>
      </c>
      <c r="L151">
        <f>C99*K90</f>
        <v/>
      </c>
      <c r="M151">
        <f>C100*K90</f>
        <v/>
      </c>
      <c r="N151">
        <f>C101*K90</f>
        <v/>
      </c>
      <c r="O151">
        <f>C102*K90</f>
        <v/>
      </c>
      <c r="P151">
        <f>C103*K90</f>
        <v/>
      </c>
      <c r="Q151">
        <f>C104*K90</f>
        <v/>
      </c>
      <c r="R151">
        <f>C105*K90</f>
        <v/>
      </c>
      <c r="S151">
        <f>C106*K90</f>
        <v/>
      </c>
    </row>
    <row r="152">
      <c r="B152" t="inlineStr">
        <is>
          <t>CO7</t>
        </is>
      </c>
      <c r="C152">
        <f>C107*K107</f>
        <v/>
      </c>
      <c r="D152">
        <f>C108*K107</f>
        <v/>
      </c>
      <c r="E152">
        <f>C109*K107</f>
        <v/>
      </c>
      <c r="F152">
        <f>C110*K107</f>
        <v/>
      </c>
      <c r="G152">
        <f>C111*K107</f>
        <v/>
      </c>
      <c r="H152">
        <f>C112*K107</f>
        <v/>
      </c>
      <c r="I152">
        <f>C113*K107</f>
        <v/>
      </c>
      <c r="J152">
        <f>C114*K107</f>
        <v/>
      </c>
      <c r="K152">
        <f>C115*K107</f>
        <v/>
      </c>
      <c r="L152">
        <f>C116*K107</f>
        <v/>
      </c>
      <c r="M152">
        <f>C117*K107</f>
        <v/>
      </c>
      <c r="N152">
        <f>C118*K107</f>
        <v/>
      </c>
      <c r="O152">
        <f>C119*K107</f>
        <v/>
      </c>
      <c r="P152">
        <f>C120*K107</f>
        <v/>
      </c>
      <c r="Q152">
        <f>C121*K107</f>
        <v/>
      </c>
      <c r="R152">
        <f>C122*K107</f>
        <v/>
      </c>
      <c r="S152">
        <f>C123*K107</f>
        <v/>
      </c>
    </row>
    <row r="153">
      <c r="B153" t="inlineStr">
        <is>
          <t>CO8</t>
        </is>
      </c>
      <c r="C153">
        <f>C124*K124</f>
        <v/>
      </c>
      <c r="D153">
        <f>C125*K124</f>
        <v/>
      </c>
      <c r="E153">
        <f>C126*K124</f>
        <v/>
      </c>
      <c r="F153">
        <f>C127*K124</f>
        <v/>
      </c>
      <c r="G153">
        <f>C128*K124</f>
        <v/>
      </c>
      <c r="H153">
        <f>C129*K124</f>
        <v/>
      </c>
      <c r="I153">
        <f>C130*K124</f>
        <v/>
      </c>
      <c r="J153">
        <f>C131*K124</f>
        <v/>
      </c>
      <c r="K153">
        <f>C132*K124</f>
        <v/>
      </c>
      <c r="L153">
        <f>C133*K124</f>
        <v/>
      </c>
      <c r="M153">
        <f>C134*K124</f>
        <v/>
      </c>
      <c r="N153">
        <f>C135*K124</f>
        <v/>
      </c>
      <c r="O153">
        <f>C136*K124</f>
        <v/>
      </c>
      <c r="P153">
        <f>C137*K124</f>
        <v/>
      </c>
      <c r="Q153">
        <f>C138*K124</f>
        <v/>
      </c>
      <c r="R153">
        <f>C139*K124</f>
        <v/>
      </c>
      <c r="S153">
        <f>C140*K124</f>
        <v/>
      </c>
    </row>
    <row r="154">
      <c r="B154" t="inlineStr">
        <is>
          <t>Final Ratio</t>
        </is>
      </c>
    </row>
    <row r="155">
      <c r="B155" t="inlineStr">
        <is>
          <t>19MEE444</t>
        </is>
      </c>
      <c r="C155">
        <f>IF(AND(SUM(C146:C153)&gt;0, SUM(A_Input_Details!E3:'A_Input_Details'!E10)&gt;0), SUM(C146:C153)/(SUM(A_Input_Details!E3:'A_Input_Details'!E10)), 0)</f>
        <v/>
      </c>
      <c r="D155">
        <f>IF(AND(SUM(D146:D153)&gt;0, SUM(A_Input_Details!F3:'A_Input_Details'!F10)&gt;0), SUM(D146:D153)/(SUM(A_Input_Details!F3:'A_Input_Details'!F10)), 0)</f>
        <v/>
      </c>
      <c r="E155">
        <f>IF(AND(SUM(E146:E153)&gt;0, SUM(A_Input_Details!G3:'A_Input_Details'!G10)&gt;0), SUM(E146:E153)/(SUM(A_Input_Details!G3:'A_Input_Details'!G10)), 0)</f>
        <v/>
      </c>
      <c r="F155">
        <f>IF(AND(SUM(F146:F153)&gt;0, SUM(A_Input_Details!H3:'A_Input_Details'!H10)&gt;0), SUM(F146:F153)/(SUM(A_Input_Details!H3:'A_Input_Details'!H10)), 0)</f>
        <v/>
      </c>
      <c r="G155">
        <f>IF(AND(SUM(G146:G153)&gt;0, SUM(A_Input_Details!I3:'A_Input_Details'!I10)&gt;0), SUM(G146:G153)/(SUM(A_Input_Details!I3:'A_Input_Details'!I10)), 0)</f>
        <v/>
      </c>
      <c r="H155">
        <f>IF(AND(SUM(H146:H153)&gt;0, SUM(A_Input_Details!J3:'A_Input_Details'!J10)&gt;0), SUM(H146:H153)/(SUM(A_Input_Details!J3:'A_Input_Details'!J10)), 0)</f>
        <v/>
      </c>
      <c r="I155">
        <f>IF(AND(SUM(I146:I153)&gt;0, SUM(A_Input_Details!K3:'A_Input_Details'!K10)&gt;0), SUM(I146:I153)/(SUM(A_Input_Details!K3:'A_Input_Details'!K10)), 0)</f>
        <v/>
      </c>
      <c r="J155">
        <f>IF(AND(SUM(J146:J153)&gt;0, SUM(A_Input_Details!L3:'A_Input_Details'!L10)&gt;0), SUM(J146:J153)/(SUM(A_Input_Details!L3:'A_Input_Details'!L10)), 0)</f>
        <v/>
      </c>
      <c r="K155">
        <f>IF(AND(SUM(K146:K153)&gt;0, SUM(A_Input_Details!M3:'A_Input_Details'!M10)&gt;0), SUM(K146:K153)/(SUM(A_Input_Details!M3:'A_Input_Details'!M10)), 0)</f>
        <v/>
      </c>
      <c r="L155">
        <f>IF(AND(SUM(L146:L153)&gt;0, SUM(A_Input_Details!N3:'A_Input_Details'!N10)&gt;0), SUM(L146:L153)/(SUM(A_Input_Details!N3:'A_Input_Details'!N10)), 0)</f>
        <v/>
      </c>
      <c r="M155">
        <f>IF(AND(SUM(M146:M153)&gt;0, SUM(A_Input_Details!O3:'A_Input_Details'!O10)&gt;0), SUM(M146:M153)/(SUM(A_Input_Details!O3:'A_Input_Details'!O10)), 0)</f>
        <v/>
      </c>
      <c r="N155">
        <f>IF(AND(SUM(N146:N153)&gt;0, SUM(A_Input_Details!P3:'A_Input_Details'!P10)&gt;0), SUM(N146:N153)/(SUM(A_Input_Details!P3:'A_Input_Details'!P10)), 0)</f>
        <v/>
      </c>
      <c r="O155">
        <f>IF(AND(SUM(O146:O153)&gt;0, SUM(A_Input_Details!Q3:'A_Input_Details'!Q10)&gt;0), SUM(O146:O153)/(SUM(A_Input_Details!Q3:'A_Input_Details'!Q10)), 0)</f>
        <v/>
      </c>
      <c r="P155">
        <f>IF(AND(SUM(P146:P153)&gt;0, SUM(A_Input_Details!R3:'A_Input_Details'!R10)&gt;0), SUM(P146:P153)/(SUM(A_Input_Details!R3:'A_Input_Details'!R10)), 0)</f>
        <v/>
      </c>
      <c r="Q155">
        <f>IF(AND(SUM(Q146:Q153)&gt;0, SUM(A_Input_Details!S3:'A_Input_Details'!S10)&gt;0), SUM(Q146:Q153)/(SUM(A_Input_Details!S3:'A_Input_Details'!S10)), 0)</f>
        <v/>
      </c>
      <c r="R155">
        <f>IF(AND(SUM(R146:R153)&gt;0, SUM(A_Input_Details!T3:'A_Input_Details'!T10)&gt;0), SUM(R146:R153)/(SUM(A_Input_Details!T3:'A_Input_Details'!T10)), 0)</f>
        <v/>
      </c>
      <c r="S155">
        <f>IF(AND(SUM(S146:S153)&gt;0, SUM(A_Input_Details!U3:'A_Input_Details'!U10)&gt;0), SUM(S146:S153)/(SUM(A_Input_Details!U3:'A_Input_Details'!U10)), 0)</f>
        <v/>
      </c>
    </row>
    <row r="156"/>
    <row r="157"/>
    <row r="158">
      <c r="A158" t="inlineStr">
        <is>
          <t>Academic_year</t>
        </is>
      </c>
      <c r="B158" t="inlineStr">
        <is>
          <t>2022-2023</t>
        </is>
      </c>
    </row>
    <row r="159">
      <c r="A159" t="inlineStr">
        <is>
          <t>Batch</t>
        </is>
      </c>
      <c r="B159" t="n">
        <v>2019</v>
      </c>
    </row>
    <row r="160">
      <c r="A160" t="inlineStr">
        <is>
          <t>Branch</t>
        </is>
      </c>
      <c r="B160" t="inlineStr">
        <is>
          <t>MEE</t>
        </is>
      </c>
    </row>
    <row r="161">
      <c r="A161" t="inlineStr">
        <is>
          <t>Subject_Name</t>
        </is>
      </c>
      <c r="B161" t="inlineStr">
        <is>
          <t>PCE</t>
        </is>
      </c>
    </row>
    <row r="162">
      <c r="A162" t="inlineStr">
        <is>
          <t>Subject_Code</t>
        </is>
      </c>
      <c r="B162" t="inlineStr">
        <is>
          <t>19MEE444</t>
        </is>
      </c>
    </row>
    <row r="163">
      <c r="A163" t="inlineStr">
        <is>
          <t>Section</t>
        </is>
      </c>
      <c r="B163" t="inlineStr">
        <is>
          <t>A</t>
        </is>
      </c>
    </row>
    <row r="164">
      <c r="A164" t="inlineStr">
        <is>
          <t>Semester</t>
        </is>
      </c>
      <c r="B164" t="inlineStr">
        <is>
          <t>Even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Constants</t>
        </is>
      </c>
      <c r="D1" t="inlineStr">
        <is>
          <t>Course Code</t>
        </is>
      </c>
      <c r="E1" t="inlineStr">
        <is>
          <t>Course Name</t>
        </is>
      </c>
      <c r="F1" t="inlineStr">
        <is>
          <t>COs</t>
        </is>
      </c>
      <c r="G1" t="inlineStr">
        <is>
          <t>End Semester Examination</t>
        </is>
      </c>
      <c r="I1" t="inlineStr">
        <is>
          <t>Internal Examination</t>
        </is>
      </c>
      <c r="K1" t="inlineStr">
        <is>
          <t>Direct</t>
        </is>
      </c>
      <c r="M1" t="inlineStr">
        <is>
          <t>Indirect</t>
        </is>
      </c>
      <c r="O1" t="inlineStr">
        <is>
          <t>Total Course Attainment</t>
        </is>
      </c>
      <c r="Q1" t="inlineStr">
        <is>
          <t>Target</t>
        </is>
      </c>
      <c r="R1" t="inlineStr">
        <is>
          <t>Final Attainment</t>
        </is>
      </c>
    </row>
    <row r="2">
      <c r="A2" t="inlineStr">
        <is>
          <t>Teacher</t>
        </is>
      </c>
      <c r="B2" t="inlineStr">
        <is>
          <t>Dr. S. S. Patil</t>
        </is>
      </c>
      <c r="G2" t="inlineStr">
        <is>
          <t>(SEE)*</t>
        </is>
      </c>
      <c r="I2" t="inlineStr">
        <is>
          <t>(CIE)*</t>
        </is>
      </c>
      <c r="K2">
        <f>B15 &amp; " % of CIE + " &amp; B16 &amp; " % of SEE"</f>
        <v/>
      </c>
      <c r="O2">
        <f>B17 &amp; " % of Direct + " &amp; B18 &amp; " % of Indirect"</f>
        <v/>
      </c>
      <c r="Q2" t="inlineStr">
        <is>
          <t>(%)</t>
        </is>
      </c>
      <c r="R2" t="inlineStr">
        <is>
          <t>Yes/No</t>
        </is>
      </c>
    </row>
    <row r="3">
      <c r="A3" t="inlineStr">
        <is>
          <t>Academic_year</t>
        </is>
      </c>
      <c r="B3" t="inlineStr">
        <is>
          <t>2022-2023</t>
        </is>
      </c>
      <c r="G3" t="inlineStr">
        <is>
          <t>Attainment</t>
        </is>
      </c>
      <c r="H3" t="inlineStr">
        <is>
          <t>Level</t>
        </is>
      </c>
      <c r="I3" t="inlineStr">
        <is>
          <t>Attainment</t>
        </is>
      </c>
      <c r="J3" t="inlineStr">
        <is>
          <t>Level</t>
        </is>
      </c>
      <c r="K3" t="inlineStr">
        <is>
          <t>Attainment</t>
        </is>
      </c>
      <c r="L3" t="inlineStr">
        <is>
          <t>Level</t>
        </is>
      </c>
      <c r="M3" t="inlineStr">
        <is>
          <t>Attainment</t>
        </is>
      </c>
      <c r="N3" t="inlineStr">
        <is>
          <t>Level</t>
        </is>
      </c>
      <c r="O3" t="inlineStr">
        <is>
          <t>Attainment</t>
        </is>
      </c>
      <c r="P3" t="inlineStr">
        <is>
          <t>Level</t>
        </is>
      </c>
    </row>
    <row r="4">
      <c r="A4" t="inlineStr">
        <is>
          <t>Batch</t>
        </is>
      </c>
      <c r="B4" t="n">
        <v>2019</v>
      </c>
      <c r="D4" t="inlineStr">
        <is>
          <t>19MEE444</t>
        </is>
      </c>
      <c r="E4" t="inlineStr">
        <is>
          <t>PCE</t>
        </is>
      </c>
      <c r="F4" t="inlineStr">
        <is>
          <t>CO1</t>
        </is>
      </c>
      <c r="G4">
        <f>A_Course_level_Attainment!D5</f>
        <v/>
      </c>
      <c r="H4">
        <f>A_Course_level_Attainment!E5</f>
        <v/>
      </c>
      <c r="I4">
        <f>A_Course_level_Attainment!F5</f>
        <v/>
      </c>
      <c r="J4">
        <f>A_Course_level_Attainment!G5</f>
        <v/>
      </c>
      <c r="K4">
        <f>G4*(B16/100)+I4*(B15/100)</f>
        <v/>
      </c>
      <c r="L4">
        <f>A_Course_level_Attainment!H5</f>
        <v/>
      </c>
      <c r="M4">
        <f>A_Course_level_Attainment!I5</f>
        <v/>
      </c>
      <c r="N4">
        <f>A_Course_level_Attainment!J5</f>
        <v/>
      </c>
      <c r="O4">
        <f>(K4*(B17/100))+(M4*(B18/100))</f>
        <v/>
      </c>
      <c r="P4">
        <f>A_Course_level_Attainment!K5</f>
        <v/>
      </c>
      <c r="Q4">
        <f>B19</f>
        <v/>
      </c>
      <c r="R4">
        <f>IF(K4&gt;=M4,"Yes","No")</f>
        <v/>
      </c>
    </row>
    <row r="5">
      <c r="A5" t="inlineStr">
        <is>
          <t>Branch</t>
        </is>
      </c>
      <c r="B5" t="inlineStr">
        <is>
          <t>MEE</t>
        </is>
      </c>
      <c r="F5" t="inlineStr">
        <is>
          <t>CO2</t>
        </is>
      </c>
      <c r="G5">
        <f>A_Course_level_Attainment!D22</f>
        <v/>
      </c>
      <c r="H5">
        <f>A_Course_level_Attainment!E22</f>
        <v/>
      </c>
      <c r="I5">
        <f>A_Course_level_Attainment!F22</f>
        <v/>
      </c>
      <c r="J5">
        <f>A_Course_level_Attainment!G22</f>
        <v/>
      </c>
      <c r="K5">
        <f>G5*(B16/100)+I5*(B15/100)</f>
        <v/>
      </c>
      <c r="L5">
        <f>A_Course_level_Attainment!H22</f>
        <v/>
      </c>
      <c r="M5">
        <f>A_Course_level_Attainment!I22</f>
        <v/>
      </c>
      <c r="N5">
        <f>A_Course_level_Attainment!J22</f>
        <v/>
      </c>
      <c r="O5">
        <f>(K5*(B17/100))+(M5*(B18/100))</f>
        <v/>
      </c>
      <c r="P5">
        <f>A_Course_level_Attainment!K22</f>
        <v/>
      </c>
      <c r="Q5">
        <f>B19</f>
        <v/>
      </c>
      <c r="R5">
        <f>IF(K5&gt;=M5,"Yes","No")</f>
        <v/>
      </c>
    </row>
    <row r="6">
      <c r="A6" t="inlineStr">
        <is>
          <t>Subject_Name</t>
        </is>
      </c>
      <c r="B6" t="inlineStr">
        <is>
          <t>PCE</t>
        </is>
      </c>
      <c r="F6" t="inlineStr">
        <is>
          <t>CO3</t>
        </is>
      </c>
      <c r="G6">
        <f>A_Course_level_Attainment!D39</f>
        <v/>
      </c>
      <c r="H6">
        <f>A_Course_level_Attainment!E39</f>
        <v/>
      </c>
      <c r="I6">
        <f>A_Course_level_Attainment!F39</f>
        <v/>
      </c>
      <c r="J6">
        <f>A_Course_level_Attainment!G39</f>
        <v/>
      </c>
      <c r="K6">
        <f>G6*(B16/100)+I6*(B15/100)</f>
        <v/>
      </c>
      <c r="L6">
        <f>A_Course_level_Attainment!H39</f>
        <v/>
      </c>
      <c r="M6">
        <f>A_Course_level_Attainment!I39</f>
        <v/>
      </c>
      <c r="N6">
        <f>A_Course_level_Attainment!J39</f>
        <v/>
      </c>
      <c r="O6">
        <f>(K6*(B17/100))+(M6*(B18/100))</f>
        <v/>
      </c>
      <c r="P6">
        <f>A_Course_level_Attainment!K39</f>
        <v/>
      </c>
      <c r="Q6">
        <f>B19</f>
        <v/>
      </c>
      <c r="R6">
        <f>IF(K6&gt;=M6,"Yes","No")</f>
        <v/>
      </c>
    </row>
    <row r="7">
      <c r="A7" t="inlineStr">
        <is>
          <t>Subject_Code</t>
        </is>
      </c>
      <c r="B7" t="inlineStr">
        <is>
          <t>19MEE444</t>
        </is>
      </c>
      <c r="F7" t="inlineStr">
        <is>
          <t>CO4</t>
        </is>
      </c>
      <c r="G7">
        <f>A_Course_level_Attainment!D56</f>
        <v/>
      </c>
      <c r="H7">
        <f>A_Course_level_Attainment!E56</f>
        <v/>
      </c>
      <c r="I7">
        <f>A_Course_level_Attainment!F56</f>
        <v/>
      </c>
      <c r="J7">
        <f>A_Course_level_Attainment!G56</f>
        <v/>
      </c>
      <c r="K7">
        <f>G7*(B16/100)+I7*(B15/100)</f>
        <v/>
      </c>
      <c r="L7">
        <f>A_Course_level_Attainment!H56</f>
        <v/>
      </c>
      <c r="M7">
        <f>A_Course_level_Attainment!I56</f>
        <v/>
      </c>
      <c r="N7">
        <f>A_Course_level_Attainment!J56</f>
        <v/>
      </c>
      <c r="O7">
        <f>(K7*(B17/100))+(M7*(B18/100))</f>
        <v/>
      </c>
      <c r="P7">
        <f>A_Course_level_Attainment!K56</f>
        <v/>
      </c>
      <c r="Q7">
        <f>B19</f>
        <v/>
      </c>
      <c r="R7">
        <f>IF(K7&gt;=M7,"Yes","No")</f>
        <v/>
      </c>
    </row>
    <row r="8">
      <c r="A8" t="inlineStr">
        <is>
          <t>Section</t>
        </is>
      </c>
      <c r="B8" t="inlineStr">
        <is>
          <t>A</t>
        </is>
      </c>
      <c r="F8" t="inlineStr">
        <is>
          <t>CO5</t>
        </is>
      </c>
      <c r="G8">
        <f>A_Course_level_Attainment!D73</f>
        <v/>
      </c>
      <c r="H8">
        <f>A_Course_level_Attainment!E73</f>
        <v/>
      </c>
      <c r="I8">
        <f>A_Course_level_Attainment!F73</f>
        <v/>
      </c>
      <c r="J8">
        <f>A_Course_level_Attainment!G73</f>
        <v/>
      </c>
      <c r="K8">
        <f>G8*(B16/100)+I8*(B15/100)</f>
        <v/>
      </c>
      <c r="L8">
        <f>A_Course_level_Attainment!H73</f>
        <v/>
      </c>
      <c r="M8">
        <f>A_Course_level_Attainment!I73</f>
        <v/>
      </c>
      <c r="N8">
        <f>A_Course_level_Attainment!J73</f>
        <v/>
      </c>
      <c r="O8">
        <f>(K8*(B17/100))+(M8*(B18/100))</f>
        <v/>
      </c>
      <c r="P8">
        <f>A_Course_level_Attainment!K73</f>
        <v/>
      </c>
      <c r="Q8">
        <f>B19</f>
        <v/>
      </c>
      <c r="R8">
        <f>IF(K8&gt;=M8,"Yes","No")</f>
        <v/>
      </c>
    </row>
    <row r="9">
      <c r="A9" t="inlineStr">
        <is>
          <t>Semester</t>
        </is>
      </c>
      <c r="B9" t="inlineStr">
        <is>
          <t>Even</t>
        </is>
      </c>
      <c r="F9" t="inlineStr">
        <is>
          <t>CO6</t>
        </is>
      </c>
      <c r="G9">
        <f>A_Course_level_Attainment!D90</f>
        <v/>
      </c>
      <c r="H9">
        <f>A_Course_level_Attainment!E90</f>
        <v/>
      </c>
      <c r="I9">
        <f>A_Course_level_Attainment!F90</f>
        <v/>
      </c>
      <c r="J9">
        <f>A_Course_level_Attainment!G90</f>
        <v/>
      </c>
      <c r="K9">
        <f>G9*(B16/100)+I9*(B15/100)</f>
        <v/>
      </c>
      <c r="L9">
        <f>A_Course_level_Attainment!H90</f>
        <v/>
      </c>
      <c r="M9">
        <f>A_Course_level_Attainment!I90</f>
        <v/>
      </c>
      <c r="N9">
        <f>A_Course_level_Attainment!J90</f>
        <v/>
      </c>
      <c r="O9">
        <f>(K9*(B17/100))+(M9*(B18/100))</f>
        <v/>
      </c>
      <c r="P9">
        <f>A_Course_level_Attainment!K90</f>
        <v/>
      </c>
      <c r="Q9">
        <f>B19</f>
        <v/>
      </c>
      <c r="R9">
        <f>IF(K9&gt;=M9,"Yes","No")</f>
        <v/>
      </c>
    </row>
    <row r="10">
      <c r="A10" t="inlineStr">
        <is>
          <t>Number_of_Students</t>
        </is>
      </c>
      <c r="B10" t="n">
        <v>47</v>
      </c>
      <c r="F10" t="inlineStr">
        <is>
          <t>CO7</t>
        </is>
      </c>
      <c r="G10">
        <f>A_Course_level_Attainment!D107</f>
        <v/>
      </c>
      <c r="H10">
        <f>A_Course_level_Attainment!E107</f>
        <v/>
      </c>
      <c r="I10">
        <f>A_Course_level_Attainment!F107</f>
        <v/>
      </c>
      <c r="J10">
        <f>A_Course_level_Attainment!G107</f>
        <v/>
      </c>
      <c r="K10">
        <f>G10*(B16/100)+I10*(B15/100)</f>
        <v/>
      </c>
      <c r="L10">
        <f>A_Course_level_Attainment!H107</f>
        <v/>
      </c>
      <c r="M10">
        <f>A_Course_level_Attainment!I107</f>
        <v/>
      </c>
      <c r="N10">
        <f>A_Course_level_Attainment!J107</f>
        <v/>
      </c>
      <c r="O10">
        <f>(K10*(B17/100))+(M10*(B18/100))</f>
        <v/>
      </c>
      <c r="P10">
        <f>A_Course_level_Attainment!K107</f>
        <v/>
      </c>
      <c r="Q10">
        <f>B19</f>
        <v/>
      </c>
      <c r="R10">
        <f>IF(K10&gt;=M10,"Yes","No")</f>
        <v/>
      </c>
    </row>
    <row r="11">
      <c r="A11" t="inlineStr">
        <is>
          <t>Number_of_COs</t>
        </is>
      </c>
      <c r="B11" t="n">
        <v>8</v>
      </c>
      <c r="F11" t="inlineStr">
        <is>
          <t>CO8</t>
        </is>
      </c>
      <c r="G11">
        <f>A_Course_level_Attainment!D124</f>
        <v/>
      </c>
      <c r="H11">
        <f>A_Course_level_Attainment!E124</f>
        <v/>
      </c>
      <c r="I11">
        <f>A_Course_level_Attainment!F124</f>
        <v/>
      </c>
      <c r="J11">
        <f>A_Course_level_Attainment!G124</f>
        <v/>
      </c>
      <c r="K11">
        <f>G11*(B16/100)+I11*(B15/100)</f>
        <v/>
      </c>
      <c r="L11">
        <f>A_Course_level_Attainment!H124</f>
        <v/>
      </c>
      <c r="M11">
        <f>A_Course_level_Attainment!I124</f>
        <v/>
      </c>
      <c r="N11">
        <f>A_Course_level_Attainment!J124</f>
        <v/>
      </c>
      <c r="O11">
        <f>(K11*(B17/100))+(M11*(B18/100))</f>
        <v/>
      </c>
      <c r="P11">
        <f>A_Course_level_Attainment!K124</f>
        <v/>
      </c>
      <c r="Q11">
        <f>B19</f>
        <v/>
      </c>
      <c r="R11">
        <f>IF(K11&gt;=M11,"Yes","No")</f>
        <v/>
      </c>
    </row>
    <row r="12"/>
    <row r="13">
      <c r="A13" t="inlineStr">
        <is>
          <t>Variables</t>
        </is>
      </c>
    </row>
    <row r="14">
      <c r="A14" t="inlineStr">
        <is>
          <t>Default Threshold %</t>
        </is>
      </c>
      <c r="B14">
        <f>A_Input_Details!B14</f>
        <v/>
      </c>
    </row>
    <row r="15">
      <c r="A15" t="inlineStr">
        <is>
          <t>Internal %</t>
        </is>
      </c>
      <c r="B15">
        <f>A_Input_Details!B15</f>
        <v/>
      </c>
    </row>
    <row r="16">
      <c r="A16" t="inlineStr">
        <is>
          <t>External %</t>
        </is>
      </c>
      <c r="B16">
        <f>A_Input_Details!B16</f>
        <v/>
      </c>
    </row>
    <row r="17">
      <c r="A17" t="inlineStr">
        <is>
          <t>Direct %</t>
        </is>
      </c>
      <c r="B17">
        <f>A_Input_Details!B17</f>
        <v/>
      </c>
    </row>
    <row r="18">
      <c r="A18" t="inlineStr">
        <is>
          <t>Indirect %</t>
        </is>
      </c>
      <c r="B18">
        <f>A_Input_Details!B18</f>
        <v/>
      </c>
    </row>
    <row r="19">
      <c r="A19" t="inlineStr">
        <is>
          <t>Target CO Attainment %</t>
        </is>
      </c>
      <c r="B19">
        <f>A_Input_Details!B19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Constants</t>
        </is>
      </c>
      <c r="D1" t="inlineStr">
        <is>
          <t>CO-PO Mapping</t>
        </is>
      </c>
    </row>
    <row r="2">
      <c r="A2" t="inlineStr">
        <is>
          <t>Teacher</t>
        </is>
      </c>
      <c r="B2" t="inlineStr">
        <is>
          <t>Dr. S. S. Patil</t>
        </is>
      </c>
      <c r="D2" t="inlineStr">
        <is>
          <t>COs\POs</t>
        </is>
      </c>
      <c r="E2" t="inlineStr">
        <is>
          <t xml:space="preserve">PO1   </t>
        </is>
      </c>
      <c r="F2" t="inlineStr">
        <is>
          <t xml:space="preserve">PO2   </t>
        </is>
      </c>
      <c r="G2" t="inlineStr">
        <is>
          <t xml:space="preserve">PO3   </t>
        </is>
      </c>
      <c r="H2" t="inlineStr">
        <is>
          <t xml:space="preserve">PO4   </t>
        </is>
      </c>
      <c r="I2" t="inlineStr">
        <is>
          <t xml:space="preserve">PO5   </t>
        </is>
      </c>
      <c r="J2" t="inlineStr">
        <is>
          <t xml:space="preserve">PO6   </t>
        </is>
      </c>
      <c r="K2" t="inlineStr">
        <is>
          <t xml:space="preserve">PO7   </t>
        </is>
      </c>
      <c r="L2" t="inlineStr">
        <is>
          <t xml:space="preserve">PO8   </t>
        </is>
      </c>
      <c r="M2" t="inlineStr">
        <is>
          <t xml:space="preserve">PO9   </t>
        </is>
      </c>
      <c r="N2" t="inlineStr">
        <is>
          <t xml:space="preserve">PO10   </t>
        </is>
      </c>
      <c r="O2" t="inlineStr">
        <is>
          <t xml:space="preserve">PO11   </t>
        </is>
      </c>
      <c r="P2" t="inlineStr">
        <is>
          <t xml:space="preserve">PO12   </t>
        </is>
      </c>
      <c r="Q2" t="inlineStr">
        <is>
          <t>PSO1</t>
        </is>
      </c>
      <c r="R2" t="inlineStr">
        <is>
          <t>PSO2</t>
        </is>
      </c>
      <c r="S2" t="inlineStr">
        <is>
          <t>PSO3</t>
        </is>
      </c>
      <c r="T2" t="inlineStr">
        <is>
          <t>PSO4</t>
        </is>
      </c>
      <c r="U2" t="inlineStr">
        <is>
          <t>PSO5</t>
        </is>
      </c>
    </row>
    <row r="3">
      <c r="A3" t="inlineStr">
        <is>
          <t>Academic_year</t>
        </is>
      </c>
      <c r="B3" t="inlineStr">
        <is>
          <t>2022-2023</t>
        </is>
      </c>
      <c r="D3" t="inlineStr">
        <is>
          <t>CO1</t>
        </is>
      </c>
    </row>
    <row r="4">
      <c r="A4" t="inlineStr">
        <is>
          <t>Batch</t>
        </is>
      </c>
      <c r="B4" t="n">
        <v>2019</v>
      </c>
      <c r="D4" t="inlineStr">
        <is>
          <t>CO2</t>
        </is>
      </c>
    </row>
    <row r="5">
      <c r="A5" t="inlineStr">
        <is>
          <t>Branch</t>
        </is>
      </c>
      <c r="B5" t="inlineStr">
        <is>
          <t>MEE</t>
        </is>
      </c>
      <c r="D5" t="inlineStr">
        <is>
          <t>CO3</t>
        </is>
      </c>
    </row>
    <row r="6">
      <c r="A6" t="inlineStr">
        <is>
          <t>Subject_Name</t>
        </is>
      </c>
      <c r="B6" t="inlineStr">
        <is>
          <t>PCE</t>
        </is>
      </c>
      <c r="D6" t="inlineStr">
        <is>
          <t>CO4</t>
        </is>
      </c>
    </row>
    <row r="7">
      <c r="A7" t="inlineStr">
        <is>
          <t>Subject_Code</t>
        </is>
      </c>
      <c r="B7" t="inlineStr">
        <is>
          <t>19MEE444</t>
        </is>
      </c>
      <c r="D7" t="inlineStr">
        <is>
          <t>CO5</t>
        </is>
      </c>
    </row>
    <row r="8">
      <c r="A8" t="inlineStr">
        <is>
          <t>Section</t>
        </is>
      </c>
      <c r="B8" t="inlineStr">
        <is>
          <t>A</t>
        </is>
      </c>
      <c r="D8" t="inlineStr">
        <is>
          <t>CO6</t>
        </is>
      </c>
    </row>
    <row r="9">
      <c r="A9" t="inlineStr">
        <is>
          <t>Semester</t>
        </is>
      </c>
      <c r="B9" t="inlineStr">
        <is>
          <t>Even</t>
        </is>
      </c>
      <c r="D9" t="inlineStr">
        <is>
          <t>CO7</t>
        </is>
      </c>
    </row>
    <row r="10">
      <c r="A10" t="inlineStr">
        <is>
          <t>Number_of_Students</t>
        </is>
      </c>
      <c r="B10" t="n">
        <v>47</v>
      </c>
      <c r="D10" t="inlineStr">
        <is>
          <t>CO8</t>
        </is>
      </c>
    </row>
    <row r="11">
      <c r="A11" t="inlineStr">
        <is>
          <t>Number_of_COs</t>
        </is>
      </c>
      <c r="B11" t="n">
        <v>8</v>
      </c>
    </row>
    <row r="12"/>
    <row r="13">
      <c r="A13" t="inlineStr">
        <is>
          <t>Variables</t>
        </is>
      </c>
      <c r="D13" t="inlineStr">
        <is>
          <t>Indirect CO Assessment</t>
        </is>
      </c>
    </row>
    <row r="14">
      <c r="A14" t="inlineStr">
        <is>
          <t>Default Threshold %</t>
        </is>
      </c>
      <c r="D14" t="inlineStr">
        <is>
          <t>COs</t>
        </is>
      </c>
      <c r="E14" t="inlineStr">
        <is>
          <t>Indirect %</t>
        </is>
      </c>
    </row>
    <row r="15">
      <c r="A15" t="inlineStr">
        <is>
          <t>Internal %</t>
        </is>
      </c>
      <c r="D15" t="inlineStr">
        <is>
          <t>CO1</t>
        </is>
      </c>
    </row>
    <row r="16">
      <c r="A16" t="inlineStr">
        <is>
          <t>External %</t>
        </is>
      </c>
      <c r="B16">
        <f>100-B15</f>
        <v/>
      </c>
      <c r="D16" t="inlineStr">
        <is>
          <t>CO2</t>
        </is>
      </c>
    </row>
    <row r="17">
      <c r="A17" t="inlineStr">
        <is>
          <t>Direct %</t>
        </is>
      </c>
      <c r="D17" t="inlineStr">
        <is>
          <t>CO3</t>
        </is>
      </c>
    </row>
    <row r="18">
      <c r="A18" t="inlineStr">
        <is>
          <t>Indirect %</t>
        </is>
      </c>
      <c r="B18">
        <f>100-B17</f>
        <v/>
      </c>
      <c r="D18" t="inlineStr">
        <is>
          <t>CO4</t>
        </is>
      </c>
    </row>
    <row r="19">
      <c r="A19" t="inlineStr">
        <is>
          <t>Target CO Attainment %</t>
        </is>
      </c>
      <c r="D19" t="inlineStr">
        <is>
          <t>CO5</t>
        </is>
      </c>
    </row>
    <row r="20">
      <c r="D20" t="inlineStr">
        <is>
          <t>CO6</t>
        </is>
      </c>
    </row>
    <row r="21">
      <c r="A21" t="inlineStr">
        <is>
          <t>Colour Code</t>
        </is>
      </c>
      <c r="B21" t="inlineStr">
        <is>
          <t>Meaning</t>
        </is>
      </c>
      <c r="D21" t="inlineStr">
        <is>
          <t>CO7</t>
        </is>
      </c>
    </row>
    <row r="22">
      <c r="A22" t="inlineStr">
        <is>
          <t>Pink fill</t>
        </is>
      </c>
      <c r="B22" t="inlineStr">
        <is>
          <t>Empty cell</t>
        </is>
      </c>
      <c r="D22" t="inlineStr">
        <is>
          <t>CO8</t>
        </is>
      </c>
    </row>
    <row r="23">
      <c r="A23" t="inlineStr">
        <is>
          <t>Red fill</t>
        </is>
      </c>
      <c r="B23" t="inlineStr">
        <is>
          <t>Cell value greater than expected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A_CA_I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H2" t="inlineStr">
        <is>
          <t>CO1</t>
        </is>
      </c>
      <c r="I2" t="inlineStr">
        <is>
          <t>CO2</t>
        </is>
      </c>
      <c r="J2" t="inlineStr">
        <is>
          <t>CO3</t>
        </is>
      </c>
      <c r="K2" t="inlineStr">
        <is>
          <t>CO4</t>
        </is>
      </c>
      <c r="L2" t="inlineStr">
        <is>
          <t>CO5</t>
        </is>
      </c>
      <c r="M2" t="inlineStr">
        <is>
          <t>CO6</t>
        </is>
      </c>
      <c r="N2" t="inlineStr">
        <is>
          <t>CO7</t>
        </is>
      </c>
      <c r="O2" t="inlineStr">
        <is>
          <t>CO8</t>
        </is>
      </c>
    </row>
    <row r="3">
      <c r="B3" t="inlineStr">
        <is>
          <t>Max Marks</t>
        </is>
      </c>
      <c r="H3">
        <f>SUMIFS(C3:F3, C6:F6, "19MEE444_CO1")</f>
        <v/>
      </c>
      <c r="I3">
        <f>SUMIFS(C3:F3, C6:F6, "19MEE444_CO2")</f>
        <v/>
      </c>
      <c r="J3">
        <f>SUMIFS(C3:F3, C6:F6, "19MEE444_CO3")</f>
        <v/>
      </c>
      <c r="K3">
        <f>SUMIFS(C3:F3, C6:F6, "19MEE444_CO4")</f>
        <v/>
      </c>
      <c r="L3">
        <f>SUMIFS(C3:F3, C6:F6, "19MEE444_CO5")</f>
        <v/>
      </c>
      <c r="M3">
        <f>SUMIFS(C3:F3, C6:F6, "19MEE444_CO6")</f>
        <v/>
      </c>
      <c r="N3">
        <f>SUMIFS(C3:F3, C6:F6, "19MEE444_CO7")</f>
        <v/>
      </c>
      <c r="O3">
        <f>SUMIFS(C3:F3, C6:F6,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H4">
        <f>SUMIFS(C4:F4, C6:F6, "19MEE444_CO1")</f>
        <v/>
      </c>
      <c r="I4">
        <f>SUMIFS(C4:F4, C6:F6, "19MEE444_CO2")</f>
        <v/>
      </c>
      <c r="J4">
        <f>SUMIFS(C4:F4, C6:F6, "19MEE444_CO3")</f>
        <v/>
      </c>
      <c r="K4">
        <f>SUMIFS(C4:F4, C6:F6, "19MEE444_CO4")</f>
        <v/>
      </c>
      <c r="L4">
        <f>SUMIFS(C4:F4, C6:F6, "19MEE444_CO5")</f>
        <v/>
      </c>
      <c r="M4">
        <f>SUMIFS(C4:F4, C6:F6, "19MEE444_CO6")</f>
        <v/>
      </c>
      <c r="N4">
        <f>SUMIFS(C4:F4, C6:F6, "19MEE444_CO7")</f>
        <v/>
      </c>
      <c r="O4">
        <f>SUMIFS(C4:F4, C6:F6,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H10" t="inlineStr">
        <is>
          <t>CO1</t>
        </is>
      </c>
      <c r="I10" t="inlineStr">
        <is>
          <t>CO2</t>
        </is>
      </c>
      <c r="J10" t="inlineStr">
        <is>
          <t>CO3</t>
        </is>
      </c>
      <c r="K10" t="inlineStr">
        <is>
          <t>CO4</t>
        </is>
      </c>
      <c r="L10" t="inlineStr">
        <is>
          <t>CO5</t>
        </is>
      </c>
      <c r="M10" t="inlineStr">
        <is>
          <t>CO6</t>
        </is>
      </c>
      <c r="N10" t="inlineStr">
        <is>
          <t>CO7</t>
        </is>
      </c>
      <c r="O10" t="inlineStr">
        <is>
          <t>CO8</t>
        </is>
      </c>
    </row>
    <row r="11">
      <c r="H11">
        <f>SUMIFS(C11:F11, C6:F6, "19MEE444_CO1")</f>
        <v/>
      </c>
      <c r="I11">
        <f>SUMIFS(C11:F11, C6:F6, "19MEE444_CO2")</f>
        <v/>
      </c>
      <c r="J11">
        <f>SUMIFS(C11:F11, C6:F6, "19MEE444_CO3")</f>
        <v/>
      </c>
      <c r="K11">
        <f>SUMIFS(C11:F11, C6:F6, "19MEE444_CO4")</f>
        <v/>
      </c>
      <c r="L11">
        <f>SUMIFS(C11:F11, C6:F6, "19MEE444_CO5")</f>
        <v/>
      </c>
      <c r="M11">
        <f>SUMIFS(C11:F11, C6:F6, "19MEE444_CO6")</f>
        <v/>
      </c>
      <c r="N11">
        <f>SUMIFS(C11:F11, C6:F6, "19MEE444_CO7")</f>
        <v/>
      </c>
      <c r="O11">
        <f>SUMIFS(C11:F11, C6:F6, "19MEE444_CO8")</f>
        <v/>
      </c>
    </row>
    <row r="12">
      <c r="H12">
        <f>SUMIFS(C12:F12, C6:F6, "19MEE444_CO1")</f>
        <v/>
      </c>
      <c r="I12">
        <f>SUMIFS(C12:F12, C6:F6, "19MEE444_CO2")</f>
        <v/>
      </c>
      <c r="J12">
        <f>SUMIFS(C12:F12, C6:F6, "19MEE444_CO3")</f>
        <v/>
      </c>
      <c r="K12">
        <f>SUMIFS(C12:F12, C6:F6, "19MEE444_CO4")</f>
        <v/>
      </c>
      <c r="L12">
        <f>SUMIFS(C12:F12, C6:F6, "19MEE444_CO5")</f>
        <v/>
      </c>
      <c r="M12">
        <f>SUMIFS(C12:F12, C6:F6, "19MEE444_CO6")</f>
        <v/>
      </c>
      <c r="N12">
        <f>SUMIFS(C12:F12, C6:F6, "19MEE444_CO7")</f>
        <v/>
      </c>
      <c r="O12">
        <f>SUMIFS(C12:F12, C6:F6, "19MEE444_CO8")</f>
        <v/>
      </c>
    </row>
    <row r="13">
      <c r="H13">
        <f>SUMIFS(C13:F13, C6:F6, "19MEE444_CO1")</f>
        <v/>
      </c>
      <c r="I13">
        <f>SUMIFS(C13:F13, C6:F6, "19MEE444_CO2")</f>
        <v/>
      </c>
      <c r="J13">
        <f>SUMIFS(C13:F13, C6:F6, "19MEE444_CO3")</f>
        <v/>
      </c>
      <c r="K13">
        <f>SUMIFS(C13:F13, C6:F6, "19MEE444_CO4")</f>
        <v/>
      </c>
      <c r="L13">
        <f>SUMIFS(C13:F13, C6:F6, "19MEE444_CO5")</f>
        <v/>
      </c>
      <c r="M13">
        <f>SUMIFS(C13:F13, C6:F6, "19MEE444_CO6")</f>
        <v/>
      </c>
      <c r="N13">
        <f>SUMIFS(C13:F13, C6:F6, "19MEE444_CO7")</f>
        <v/>
      </c>
      <c r="O13">
        <f>SUMIFS(C13:F13, C6:F6, "19MEE444_CO8")</f>
        <v/>
      </c>
    </row>
    <row r="14">
      <c r="H14">
        <f>SUMIFS(C14:F14, C6:F6, "19MEE444_CO1")</f>
        <v/>
      </c>
      <c r="I14">
        <f>SUMIFS(C14:F14, C6:F6, "19MEE444_CO2")</f>
        <v/>
      </c>
      <c r="J14">
        <f>SUMIFS(C14:F14, C6:F6, "19MEE444_CO3")</f>
        <v/>
      </c>
      <c r="K14">
        <f>SUMIFS(C14:F14, C6:F6, "19MEE444_CO4")</f>
        <v/>
      </c>
      <c r="L14">
        <f>SUMIFS(C14:F14, C6:F6, "19MEE444_CO5")</f>
        <v/>
      </c>
      <c r="M14">
        <f>SUMIFS(C14:F14, C6:F6, "19MEE444_CO6")</f>
        <v/>
      </c>
      <c r="N14">
        <f>SUMIFS(C14:F14, C6:F6, "19MEE444_CO7")</f>
        <v/>
      </c>
      <c r="O14">
        <f>SUMIFS(C14:F14, C6:F6, "19MEE444_CO8")</f>
        <v/>
      </c>
    </row>
    <row r="15">
      <c r="H15">
        <f>SUMIFS(C15:F15, C6:F6, "19MEE444_CO1")</f>
        <v/>
      </c>
      <c r="I15">
        <f>SUMIFS(C15:F15, C6:F6, "19MEE444_CO2")</f>
        <v/>
      </c>
      <c r="J15">
        <f>SUMIFS(C15:F15, C6:F6, "19MEE444_CO3")</f>
        <v/>
      </c>
      <c r="K15">
        <f>SUMIFS(C15:F15, C6:F6, "19MEE444_CO4")</f>
        <v/>
      </c>
      <c r="L15">
        <f>SUMIFS(C15:F15, C6:F6, "19MEE444_CO5")</f>
        <v/>
      </c>
      <c r="M15">
        <f>SUMIFS(C15:F15, C6:F6, "19MEE444_CO6")</f>
        <v/>
      </c>
      <c r="N15">
        <f>SUMIFS(C15:F15, C6:F6, "19MEE444_CO7")</f>
        <v/>
      </c>
      <c r="O15">
        <f>SUMIFS(C15:F15, C6:F6, "19MEE444_CO8")</f>
        <v/>
      </c>
    </row>
    <row r="16">
      <c r="H16">
        <f>SUMIFS(C16:F16, C6:F6, "19MEE444_CO1")</f>
        <v/>
      </c>
      <c r="I16">
        <f>SUMIFS(C16:F16, C6:F6, "19MEE444_CO2")</f>
        <v/>
      </c>
      <c r="J16">
        <f>SUMIFS(C16:F16, C6:F6, "19MEE444_CO3")</f>
        <v/>
      </c>
      <c r="K16">
        <f>SUMIFS(C16:F16, C6:F6, "19MEE444_CO4")</f>
        <v/>
      </c>
      <c r="L16">
        <f>SUMIFS(C16:F16, C6:F6, "19MEE444_CO5")</f>
        <v/>
      </c>
      <c r="M16">
        <f>SUMIFS(C16:F16, C6:F6, "19MEE444_CO6")</f>
        <v/>
      </c>
      <c r="N16">
        <f>SUMIFS(C16:F16, C6:F6, "19MEE444_CO7")</f>
        <v/>
      </c>
      <c r="O16">
        <f>SUMIFS(C16:F16, C6:F6, "19MEE444_CO8")</f>
        <v/>
      </c>
    </row>
    <row r="17">
      <c r="H17">
        <f>SUMIFS(C17:F17, C6:F6, "19MEE444_CO1")</f>
        <v/>
      </c>
      <c r="I17">
        <f>SUMIFS(C17:F17, C6:F6, "19MEE444_CO2")</f>
        <v/>
      </c>
      <c r="J17">
        <f>SUMIFS(C17:F17, C6:F6, "19MEE444_CO3")</f>
        <v/>
      </c>
      <c r="K17">
        <f>SUMIFS(C17:F17, C6:F6, "19MEE444_CO4")</f>
        <v/>
      </c>
      <c r="L17">
        <f>SUMIFS(C17:F17, C6:F6, "19MEE444_CO5")</f>
        <v/>
      </c>
      <c r="M17">
        <f>SUMIFS(C17:F17, C6:F6, "19MEE444_CO6")</f>
        <v/>
      </c>
      <c r="N17">
        <f>SUMIFS(C17:F17, C6:F6, "19MEE444_CO7")</f>
        <v/>
      </c>
      <c r="O17">
        <f>SUMIFS(C17:F17, C6:F6, "19MEE444_CO8")</f>
        <v/>
      </c>
    </row>
    <row r="18">
      <c r="H18">
        <f>SUMIFS(C18:F18, C6:F6, "19MEE444_CO1")</f>
        <v/>
      </c>
      <c r="I18">
        <f>SUMIFS(C18:F18, C6:F6, "19MEE444_CO2")</f>
        <v/>
      </c>
      <c r="J18">
        <f>SUMIFS(C18:F18, C6:F6, "19MEE444_CO3")</f>
        <v/>
      </c>
      <c r="K18">
        <f>SUMIFS(C18:F18, C6:F6, "19MEE444_CO4")</f>
        <v/>
      </c>
      <c r="L18">
        <f>SUMIFS(C18:F18, C6:F6, "19MEE444_CO5")</f>
        <v/>
      </c>
      <c r="M18">
        <f>SUMIFS(C18:F18, C6:F6, "19MEE444_CO6")</f>
        <v/>
      </c>
      <c r="N18">
        <f>SUMIFS(C18:F18, C6:F6, "19MEE444_CO7")</f>
        <v/>
      </c>
      <c r="O18">
        <f>SUMIFS(C18:F18, C6:F6, "19MEE444_CO8")</f>
        <v/>
      </c>
    </row>
    <row r="19">
      <c r="H19">
        <f>SUMIFS(C19:F19, C6:F6, "19MEE444_CO1")</f>
        <v/>
      </c>
      <c r="I19">
        <f>SUMIFS(C19:F19, C6:F6, "19MEE444_CO2")</f>
        <v/>
      </c>
      <c r="J19">
        <f>SUMIFS(C19:F19, C6:F6, "19MEE444_CO3")</f>
        <v/>
      </c>
      <c r="K19">
        <f>SUMIFS(C19:F19, C6:F6, "19MEE444_CO4")</f>
        <v/>
      </c>
      <c r="L19">
        <f>SUMIFS(C19:F19, C6:F6, "19MEE444_CO5")</f>
        <v/>
      </c>
      <c r="M19">
        <f>SUMIFS(C19:F19, C6:F6, "19MEE444_CO6")</f>
        <v/>
      </c>
      <c r="N19">
        <f>SUMIFS(C19:F19, C6:F6, "19MEE444_CO7")</f>
        <v/>
      </c>
      <c r="O19">
        <f>SUMIFS(C19:F19, C6:F6, "19MEE444_CO8")</f>
        <v/>
      </c>
    </row>
    <row r="20">
      <c r="H20">
        <f>SUMIFS(C20:F20, C6:F6, "19MEE444_CO1")</f>
        <v/>
      </c>
      <c r="I20">
        <f>SUMIFS(C20:F20, C6:F6, "19MEE444_CO2")</f>
        <v/>
      </c>
      <c r="J20">
        <f>SUMIFS(C20:F20, C6:F6, "19MEE444_CO3")</f>
        <v/>
      </c>
      <c r="K20">
        <f>SUMIFS(C20:F20, C6:F6, "19MEE444_CO4")</f>
        <v/>
      </c>
      <c r="L20">
        <f>SUMIFS(C20:F20, C6:F6, "19MEE444_CO5")</f>
        <v/>
      </c>
      <c r="M20">
        <f>SUMIFS(C20:F20, C6:F6, "19MEE444_CO6")</f>
        <v/>
      </c>
      <c r="N20">
        <f>SUMIFS(C20:F20, C6:F6, "19MEE444_CO7")</f>
        <v/>
      </c>
      <c r="O20">
        <f>SUMIFS(C20:F20, C6:F6, "19MEE444_CO8")</f>
        <v/>
      </c>
    </row>
    <row r="21">
      <c r="H21">
        <f>SUMIFS(C21:F21, C6:F6, "19MEE444_CO1")</f>
        <v/>
      </c>
      <c r="I21">
        <f>SUMIFS(C21:F21, C6:F6, "19MEE444_CO2")</f>
        <v/>
      </c>
      <c r="J21">
        <f>SUMIFS(C21:F21, C6:F6, "19MEE444_CO3")</f>
        <v/>
      </c>
      <c r="K21">
        <f>SUMIFS(C21:F21, C6:F6, "19MEE444_CO4")</f>
        <v/>
      </c>
      <c r="L21">
        <f>SUMIFS(C21:F21, C6:F6, "19MEE444_CO5")</f>
        <v/>
      </c>
      <c r="M21">
        <f>SUMIFS(C21:F21, C6:F6, "19MEE444_CO6")</f>
        <v/>
      </c>
      <c r="N21">
        <f>SUMIFS(C21:F21, C6:F6, "19MEE444_CO7")</f>
        <v/>
      </c>
      <c r="O21">
        <f>SUMIFS(C21:F21, C6:F6, "19MEE444_CO8")</f>
        <v/>
      </c>
    </row>
    <row r="22">
      <c r="H22">
        <f>SUMIFS(C22:F22, C6:F6, "19MEE444_CO1")</f>
        <v/>
      </c>
      <c r="I22">
        <f>SUMIFS(C22:F22, C6:F6, "19MEE444_CO2")</f>
        <v/>
      </c>
      <c r="J22">
        <f>SUMIFS(C22:F22, C6:F6, "19MEE444_CO3")</f>
        <v/>
      </c>
      <c r="K22">
        <f>SUMIFS(C22:F22, C6:F6, "19MEE444_CO4")</f>
        <v/>
      </c>
      <c r="L22">
        <f>SUMIFS(C22:F22, C6:F6, "19MEE444_CO5")</f>
        <v/>
      </c>
      <c r="M22">
        <f>SUMIFS(C22:F22, C6:F6, "19MEE444_CO6")</f>
        <v/>
      </c>
      <c r="N22">
        <f>SUMIFS(C22:F22, C6:F6, "19MEE444_CO7")</f>
        <v/>
      </c>
      <c r="O22">
        <f>SUMIFS(C22:F22, C6:F6, "19MEE444_CO8")</f>
        <v/>
      </c>
    </row>
    <row r="23">
      <c r="H23">
        <f>SUMIFS(C23:F23, C6:F6, "19MEE444_CO1")</f>
        <v/>
      </c>
      <c r="I23">
        <f>SUMIFS(C23:F23, C6:F6, "19MEE444_CO2")</f>
        <v/>
      </c>
      <c r="J23">
        <f>SUMIFS(C23:F23, C6:F6, "19MEE444_CO3")</f>
        <v/>
      </c>
      <c r="K23">
        <f>SUMIFS(C23:F23, C6:F6, "19MEE444_CO4")</f>
        <v/>
      </c>
      <c r="L23">
        <f>SUMIFS(C23:F23, C6:F6, "19MEE444_CO5")</f>
        <v/>
      </c>
      <c r="M23">
        <f>SUMIFS(C23:F23, C6:F6, "19MEE444_CO6")</f>
        <v/>
      </c>
      <c r="N23">
        <f>SUMIFS(C23:F23, C6:F6, "19MEE444_CO7")</f>
        <v/>
      </c>
      <c r="O23">
        <f>SUMIFS(C23:F23, C6:F6, "19MEE444_CO8")</f>
        <v/>
      </c>
    </row>
    <row r="24">
      <c r="H24">
        <f>SUMIFS(C24:F24, C6:F6, "19MEE444_CO1")</f>
        <v/>
      </c>
      <c r="I24">
        <f>SUMIFS(C24:F24, C6:F6, "19MEE444_CO2")</f>
        <v/>
      </c>
      <c r="J24">
        <f>SUMIFS(C24:F24, C6:F6, "19MEE444_CO3")</f>
        <v/>
      </c>
      <c r="K24">
        <f>SUMIFS(C24:F24, C6:F6, "19MEE444_CO4")</f>
        <v/>
      </c>
      <c r="L24">
        <f>SUMIFS(C24:F24, C6:F6, "19MEE444_CO5")</f>
        <v/>
      </c>
      <c r="M24">
        <f>SUMIFS(C24:F24, C6:F6, "19MEE444_CO6")</f>
        <v/>
      </c>
      <c r="N24">
        <f>SUMIFS(C24:F24, C6:F6, "19MEE444_CO7")</f>
        <v/>
      </c>
      <c r="O24">
        <f>SUMIFS(C24:F24, C6:F6, "19MEE444_CO8")</f>
        <v/>
      </c>
    </row>
    <row r="25">
      <c r="H25">
        <f>SUMIFS(C25:F25, C6:F6, "19MEE444_CO1")</f>
        <v/>
      </c>
      <c r="I25">
        <f>SUMIFS(C25:F25, C6:F6, "19MEE444_CO2")</f>
        <v/>
      </c>
      <c r="J25">
        <f>SUMIFS(C25:F25, C6:F6, "19MEE444_CO3")</f>
        <v/>
      </c>
      <c r="K25">
        <f>SUMIFS(C25:F25, C6:F6, "19MEE444_CO4")</f>
        <v/>
      </c>
      <c r="L25">
        <f>SUMIFS(C25:F25, C6:F6, "19MEE444_CO5")</f>
        <v/>
      </c>
      <c r="M25">
        <f>SUMIFS(C25:F25, C6:F6, "19MEE444_CO6")</f>
        <v/>
      </c>
      <c r="N25">
        <f>SUMIFS(C25:F25, C6:F6, "19MEE444_CO7")</f>
        <v/>
      </c>
      <c r="O25">
        <f>SUMIFS(C25:F25, C6:F6, "19MEE444_CO8")</f>
        <v/>
      </c>
    </row>
    <row r="26">
      <c r="H26">
        <f>SUMIFS(C26:F26, C6:F6, "19MEE444_CO1")</f>
        <v/>
      </c>
      <c r="I26">
        <f>SUMIFS(C26:F26, C6:F6, "19MEE444_CO2")</f>
        <v/>
      </c>
      <c r="J26">
        <f>SUMIFS(C26:F26, C6:F6, "19MEE444_CO3")</f>
        <v/>
      </c>
      <c r="K26">
        <f>SUMIFS(C26:F26, C6:F6, "19MEE444_CO4")</f>
        <v/>
      </c>
      <c r="L26">
        <f>SUMIFS(C26:F26, C6:F6, "19MEE444_CO5")</f>
        <v/>
      </c>
      <c r="M26">
        <f>SUMIFS(C26:F26, C6:F6, "19MEE444_CO6")</f>
        <v/>
      </c>
      <c r="N26">
        <f>SUMIFS(C26:F26, C6:F6, "19MEE444_CO7")</f>
        <v/>
      </c>
      <c r="O26">
        <f>SUMIFS(C26:F26, C6:F6, "19MEE444_CO8")</f>
        <v/>
      </c>
    </row>
    <row r="27">
      <c r="H27">
        <f>SUMIFS(C27:F27, C6:F6, "19MEE444_CO1")</f>
        <v/>
      </c>
      <c r="I27">
        <f>SUMIFS(C27:F27, C6:F6, "19MEE444_CO2")</f>
        <v/>
      </c>
      <c r="J27">
        <f>SUMIFS(C27:F27, C6:F6, "19MEE444_CO3")</f>
        <v/>
      </c>
      <c r="K27">
        <f>SUMIFS(C27:F27, C6:F6, "19MEE444_CO4")</f>
        <v/>
      </c>
      <c r="L27">
        <f>SUMIFS(C27:F27, C6:F6, "19MEE444_CO5")</f>
        <v/>
      </c>
      <c r="M27">
        <f>SUMIFS(C27:F27, C6:F6, "19MEE444_CO6")</f>
        <v/>
      </c>
      <c r="N27">
        <f>SUMIFS(C27:F27, C6:F6, "19MEE444_CO7")</f>
        <v/>
      </c>
      <c r="O27">
        <f>SUMIFS(C27:F27, C6:F6, "19MEE444_CO8")</f>
        <v/>
      </c>
    </row>
    <row r="28">
      <c r="H28">
        <f>SUMIFS(C28:F28, C6:F6, "19MEE444_CO1")</f>
        <v/>
      </c>
      <c r="I28">
        <f>SUMIFS(C28:F28, C6:F6, "19MEE444_CO2")</f>
        <v/>
      </c>
      <c r="J28">
        <f>SUMIFS(C28:F28, C6:F6, "19MEE444_CO3")</f>
        <v/>
      </c>
      <c r="K28">
        <f>SUMIFS(C28:F28, C6:F6, "19MEE444_CO4")</f>
        <v/>
      </c>
      <c r="L28">
        <f>SUMIFS(C28:F28, C6:F6, "19MEE444_CO5")</f>
        <v/>
      </c>
      <c r="M28">
        <f>SUMIFS(C28:F28, C6:F6, "19MEE444_CO6")</f>
        <v/>
      </c>
      <c r="N28">
        <f>SUMIFS(C28:F28, C6:F6, "19MEE444_CO7")</f>
        <v/>
      </c>
      <c r="O28">
        <f>SUMIFS(C28:F28, C6:F6, "19MEE444_CO8")</f>
        <v/>
      </c>
    </row>
    <row r="29">
      <c r="H29">
        <f>SUMIFS(C29:F29, C6:F6, "19MEE444_CO1")</f>
        <v/>
      </c>
      <c r="I29">
        <f>SUMIFS(C29:F29, C6:F6, "19MEE444_CO2")</f>
        <v/>
      </c>
      <c r="J29">
        <f>SUMIFS(C29:F29, C6:F6, "19MEE444_CO3")</f>
        <v/>
      </c>
      <c r="K29">
        <f>SUMIFS(C29:F29, C6:F6, "19MEE444_CO4")</f>
        <v/>
      </c>
      <c r="L29">
        <f>SUMIFS(C29:F29, C6:F6, "19MEE444_CO5")</f>
        <v/>
      </c>
      <c r="M29">
        <f>SUMIFS(C29:F29, C6:F6, "19MEE444_CO6")</f>
        <v/>
      </c>
      <c r="N29">
        <f>SUMIFS(C29:F29, C6:F6, "19MEE444_CO7")</f>
        <v/>
      </c>
      <c r="O29">
        <f>SUMIFS(C29:F29, C6:F6, "19MEE444_CO8")</f>
        <v/>
      </c>
    </row>
    <row r="30">
      <c r="H30">
        <f>SUMIFS(C30:F30, C6:F6, "19MEE444_CO1")</f>
        <v/>
      </c>
      <c r="I30">
        <f>SUMIFS(C30:F30, C6:F6, "19MEE444_CO2")</f>
        <v/>
      </c>
      <c r="J30">
        <f>SUMIFS(C30:F30, C6:F6, "19MEE444_CO3")</f>
        <v/>
      </c>
      <c r="K30">
        <f>SUMIFS(C30:F30, C6:F6, "19MEE444_CO4")</f>
        <v/>
      </c>
      <c r="L30">
        <f>SUMIFS(C30:F30, C6:F6, "19MEE444_CO5")</f>
        <v/>
      </c>
      <c r="M30">
        <f>SUMIFS(C30:F30, C6:F6, "19MEE444_CO6")</f>
        <v/>
      </c>
      <c r="N30">
        <f>SUMIFS(C30:F30, C6:F6, "19MEE444_CO7")</f>
        <v/>
      </c>
      <c r="O30">
        <f>SUMIFS(C30:F30, C6:F6, "19MEE444_CO8")</f>
        <v/>
      </c>
    </row>
    <row r="31">
      <c r="H31">
        <f>SUMIFS(C31:F31, C6:F6, "19MEE444_CO1")</f>
        <v/>
      </c>
      <c r="I31">
        <f>SUMIFS(C31:F31, C6:F6, "19MEE444_CO2")</f>
        <v/>
      </c>
      <c r="J31">
        <f>SUMIFS(C31:F31, C6:F6, "19MEE444_CO3")</f>
        <v/>
      </c>
      <c r="K31">
        <f>SUMIFS(C31:F31, C6:F6, "19MEE444_CO4")</f>
        <v/>
      </c>
      <c r="L31">
        <f>SUMIFS(C31:F31, C6:F6, "19MEE444_CO5")</f>
        <v/>
      </c>
      <c r="M31">
        <f>SUMIFS(C31:F31, C6:F6, "19MEE444_CO6")</f>
        <v/>
      </c>
      <c r="N31">
        <f>SUMIFS(C31:F31, C6:F6, "19MEE444_CO7")</f>
        <v/>
      </c>
      <c r="O31">
        <f>SUMIFS(C31:F31, C6:F6, "19MEE444_CO8")</f>
        <v/>
      </c>
    </row>
    <row r="32">
      <c r="H32">
        <f>SUMIFS(C32:F32, C6:F6, "19MEE444_CO1")</f>
        <v/>
      </c>
      <c r="I32">
        <f>SUMIFS(C32:F32, C6:F6, "19MEE444_CO2")</f>
        <v/>
      </c>
      <c r="J32">
        <f>SUMIFS(C32:F32, C6:F6, "19MEE444_CO3")</f>
        <v/>
      </c>
      <c r="K32">
        <f>SUMIFS(C32:F32, C6:F6, "19MEE444_CO4")</f>
        <v/>
      </c>
      <c r="L32">
        <f>SUMIFS(C32:F32, C6:F6, "19MEE444_CO5")</f>
        <v/>
      </c>
      <c r="M32">
        <f>SUMIFS(C32:F32, C6:F6, "19MEE444_CO6")</f>
        <v/>
      </c>
      <c r="N32">
        <f>SUMIFS(C32:F32, C6:F6, "19MEE444_CO7")</f>
        <v/>
      </c>
      <c r="O32">
        <f>SUMIFS(C32:F32, C6:F6, "19MEE444_CO8")</f>
        <v/>
      </c>
    </row>
    <row r="33">
      <c r="H33">
        <f>SUMIFS(C33:F33, C6:F6, "19MEE444_CO1")</f>
        <v/>
      </c>
      <c r="I33">
        <f>SUMIFS(C33:F33, C6:F6, "19MEE444_CO2")</f>
        <v/>
      </c>
      <c r="J33">
        <f>SUMIFS(C33:F33, C6:F6, "19MEE444_CO3")</f>
        <v/>
      </c>
      <c r="K33">
        <f>SUMIFS(C33:F33, C6:F6, "19MEE444_CO4")</f>
        <v/>
      </c>
      <c r="L33">
        <f>SUMIFS(C33:F33, C6:F6, "19MEE444_CO5")</f>
        <v/>
      </c>
      <c r="M33">
        <f>SUMIFS(C33:F33, C6:F6, "19MEE444_CO6")</f>
        <v/>
      </c>
      <c r="N33">
        <f>SUMIFS(C33:F33, C6:F6, "19MEE444_CO7")</f>
        <v/>
      </c>
      <c r="O33">
        <f>SUMIFS(C33:F33, C6:F6, "19MEE444_CO8")</f>
        <v/>
      </c>
    </row>
    <row r="34">
      <c r="H34">
        <f>SUMIFS(C34:F34, C6:F6, "19MEE444_CO1")</f>
        <v/>
      </c>
      <c r="I34">
        <f>SUMIFS(C34:F34, C6:F6, "19MEE444_CO2")</f>
        <v/>
      </c>
      <c r="J34">
        <f>SUMIFS(C34:F34, C6:F6, "19MEE444_CO3")</f>
        <v/>
      </c>
      <c r="K34">
        <f>SUMIFS(C34:F34, C6:F6, "19MEE444_CO4")</f>
        <v/>
      </c>
      <c r="L34">
        <f>SUMIFS(C34:F34, C6:F6, "19MEE444_CO5")</f>
        <v/>
      </c>
      <c r="M34">
        <f>SUMIFS(C34:F34, C6:F6, "19MEE444_CO6")</f>
        <v/>
      </c>
      <c r="N34">
        <f>SUMIFS(C34:F34, C6:F6, "19MEE444_CO7")</f>
        <v/>
      </c>
      <c r="O34">
        <f>SUMIFS(C34:F34, C6:F6, "19MEE444_CO8")</f>
        <v/>
      </c>
    </row>
    <row r="35">
      <c r="H35">
        <f>SUMIFS(C35:F35, C6:F6, "19MEE444_CO1")</f>
        <v/>
      </c>
      <c r="I35">
        <f>SUMIFS(C35:F35, C6:F6, "19MEE444_CO2")</f>
        <v/>
      </c>
      <c r="J35">
        <f>SUMIFS(C35:F35, C6:F6, "19MEE444_CO3")</f>
        <v/>
      </c>
      <c r="K35">
        <f>SUMIFS(C35:F35, C6:F6, "19MEE444_CO4")</f>
        <v/>
      </c>
      <c r="L35">
        <f>SUMIFS(C35:F35, C6:F6, "19MEE444_CO5")</f>
        <v/>
      </c>
      <c r="M35">
        <f>SUMIFS(C35:F35, C6:F6, "19MEE444_CO6")</f>
        <v/>
      </c>
      <c r="N35">
        <f>SUMIFS(C35:F35, C6:F6, "19MEE444_CO7")</f>
        <v/>
      </c>
      <c r="O35">
        <f>SUMIFS(C35:F35, C6:F6, "19MEE444_CO8")</f>
        <v/>
      </c>
    </row>
    <row r="36">
      <c r="H36">
        <f>SUMIFS(C36:F36, C6:F6, "19MEE444_CO1")</f>
        <v/>
      </c>
      <c r="I36">
        <f>SUMIFS(C36:F36, C6:F6, "19MEE444_CO2")</f>
        <v/>
      </c>
      <c r="J36">
        <f>SUMIFS(C36:F36, C6:F6, "19MEE444_CO3")</f>
        <v/>
      </c>
      <c r="K36">
        <f>SUMIFS(C36:F36, C6:F6, "19MEE444_CO4")</f>
        <v/>
      </c>
      <c r="L36">
        <f>SUMIFS(C36:F36, C6:F6, "19MEE444_CO5")</f>
        <v/>
      </c>
      <c r="M36">
        <f>SUMIFS(C36:F36, C6:F6, "19MEE444_CO6")</f>
        <v/>
      </c>
      <c r="N36">
        <f>SUMIFS(C36:F36, C6:F6, "19MEE444_CO7")</f>
        <v/>
      </c>
      <c r="O36">
        <f>SUMIFS(C36:F36, C6:F6, "19MEE444_CO8")</f>
        <v/>
      </c>
    </row>
    <row r="37">
      <c r="H37">
        <f>SUMIFS(C37:F37, C6:F6, "19MEE444_CO1")</f>
        <v/>
      </c>
      <c r="I37">
        <f>SUMIFS(C37:F37, C6:F6, "19MEE444_CO2")</f>
        <v/>
      </c>
      <c r="J37">
        <f>SUMIFS(C37:F37, C6:F6, "19MEE444_CO3")</f>
        <v/>
      </c>
      <c r="K37">
        <f>SUMIFS(C37:F37, C6:F6, "19MEE444_CO4")</f>
        <v/>
      </c>
      <c r="L37">
        <f>SUMIFS(C37:F37, C6:F6, "19MEE444_CO5")</f>
        <v/>
      </c>
      <c r="M37">
        <f>SUMIFS(C37:F37, C6:F6, "19MEE444_CO6")</f>
        <v/>
      </c>
      <c r="N37">
        <f>SUMIFS(C37:F37, C6:F6, "19MEE444_CO7")</f>
        <v/>
      </c>
      <c r="O37">
        <f>SUMIFS(C37:F37, C6:F6, "19MEE444_CO8")</f>
        <v/>
      </c>
    </row>
    <row r="38">
      <c r="H38">
        <f>SUMIFS(C38:F38, C6:F6, "19MEE444_CO1")</f>
        <v/>
      </c>
      <c r="I38">
        <f>SUMIFS(C38:F38, C6:F6, "19MEE444_CO2")</f>
        <v/>
      </c>
      <c r="J38">
        <f>SUMIFS(C38:F38, C6:F6, "19MEE444_CO3")</f>
        <v/>
      </c>
      <c r="K38">
        <f>SUMIFS(C38:F38, C6:F6, "19MEE444_CO4")</f>
        <v/>
      </c>
      <c r="L38">
        <f>SUMIFS(C38:F38, C6:F6, "19MEE444_CO5")</f>
        <v/>
      </c>
      <c r="M38">
        <f>SUMIFS(C38:F38, C6:F6, "19MEE444_CO6")</f>
        <v/>
      </c>
      <c r="N38">
        <f>SUMIFS(C38:F38, C6:F6, "19MEE444_CO7")</f>
        <v/>
      </c>
      <c r="O38">
        <f>SUMIFS(C38:F38, C6:F6, "19MEE444_CO8")</f>
        <v/>
      </c>
    </row>
    <row r="39">
      <c r="H39">
        <f>SUMIFS(C39:F39, C6:F6, "19MEE444_CO1")</f>
        <v/>
      </c>
      <c r="I39">
        <f>SUMIFS(C39:F39, C6:F6, "19MEE444_CO2")</f>
        <v/>
      </c>
      <c r="J39">
        <f>SUMIFS(C39:F39, C6:F6, "19MEE444_CO3")</f>
        <v/>
      </c>
      <c r="K39">
        <f>SUMIFS(C39:F39, C6:F6, "19MEE444_CO4")</f>
        <v/>
      </c>
      <c r="L39">
        <f>SUMIFS(C39:F39, C6:F6, "19MEE444_CO5")</f>
        <v/>
      </c>
      <c r="M39">
        <f>SUMIFS(C39:F39, C6:F6, "19MEE444_CO6")</f>
        <v/>
      </c>
      <c r="N39">
        <f>SUMIFS(C39:F39, C6:F6, "19MEE444_CO7")</f>
        <v/>
      </c>
      <c r="O39">
        <f>SUMIFS(C39:F39, C6:F6, "19MEE444_CO8")</f>
        <v/>
      </c>
    </row>
    <row r="40">
      <c r="H40">
        <f>SUMIFS(C40:F40, C6:F6, "19MEE444_CO1")</f>
        <v/>
      </c>
      <c r="I40">
        <f>SUMIFS(C40:F40, C6:F6, "19MEE444_CO2")</f>
        <v/>
      </c>
      <c r="J40">
        <f>SUMIFS(C40:F40, C6:F6, "19MEE444_CO3")</f>
        <v/>
      </c>
      <c r="K40">
        <f>SUMIFS(C40:F40, C6:F6, "19MEE444_CO4")</f>
        <v/>
      </c>
      <c r="L40">
        <f>SUMIFS(C40:F40, C6:F6, "19MEE444_CO5")</f>
        <v/>
      </c>
      <c r="M40">
        <f>SUMIFS(C40:F40, C6:F6, "19MEE444_CO6")</f>
        <v/>
      </c>
      <c r="N40">
        <f>SUMIFS(C40:F40, C6:F6, "19MEE444_CO7")</f>
        <v/>
      </c>
      <c r="O40">
        <f>SUMIFS(C40:F40, C6:F6, "19MEE444_CO8")</f>
        <v/>
      </c>
    </row>
    <row r="41">
      <c r="H41">
        <f>SUMIFS(C41:F41, C6:F6, "19MEE444_CO1")</f>
        <v/>
      </c>
      <c r="I41">
        <f>SUMIFS(C41:F41, C6:F6, "19MEE444_CO2")</f>
        <v/>
      </c>
      <c r="J41">
        <f>SUMIFS(C41:F41, C6:F6, "19MEE444_CO3")</f>
        <v/>
      </c>
      <c r="K41">
        <f>SUMIFS(C41:F41, C6:F6, "19MEE444_CO4")</f>
        <v/>
      </c>
      <c r="L41">
        <f>SUMIFS(C41:F41, C6:F6, "19MEE444_CO5")</f>
        <v/>
      </c>
      <c r="M41">
        <f>SUMIFS(C41:F41, C6:F6, "19MEE444_CO6")</f>
        <v/>
      </c>
      <c r="N41">
        <f>SUMIFS(C41:F41, C6:F6, "19MEE444_CO7")</f>
        <v/>
      </c>
      <c r="O41">
        <f>SUMIFS(C41:F41, C6:F6, "19MEE444_CO8")</f>
        <v/>
      </c>
    </row>
    <row r="42">
      <c r="H42">
        <f>SUMIFS(C42:F42, C6:F6, "19MEE444_CO1")</f>
        <v/>
      </c>
      <c r="I42">
        <f>SUMIFS(C42:F42, C6:F6, "19MEE444_CO2")</f>
        <v/>
      </c>
      <c r="J42">
        <f>SUMIFS(C42:F42, C6:F6, "19MEE444_CO3")</f>
        <v/>
      </c>
      <c r="K42">
        <f>SUMIFS(C42:F42, C6:F6, "19MEE444_CO4")</f>
        <v/>
      </c>
      <c r="L42">
        <f>SUMIFS(C42:F42, C6:F6, "19MEE444_CO5")</f>
        <v/>
      </c>
      <c r="M42">
        <f>SUMIFS(C42:F42, C6:F6, "19MEE444_CO6")</f>
        <v/>
      </c>
      <c r="N42">
        <f>SUMIFS(C42:F42, C6:F6, "19MEE444_CO7")</f>
        <v/>
      </c>
      <c r="O42">
        <f>SUMIFS(C42:F42, C6:F6, "19MEE444_CO8")</f>
        <v/>
      </c>
    </row>
    <row r="43">
      <c r="H43">
        <f>SUMIFS(C43:F43, C6:F6, "19MEE444_CO1")</f>
        <v/>
      </c>
      <c r="I43">
        <f>SUMIFS(C43:F43, C6:F6, "19MEE444_CO2")</f>
        <v/>
      </c>
      <c r="J43">
        <f>SUMIFS(C43:F43, C6:F6, "19MEE444_CO3")</f>
        <v/>
      </c>
      <c r="K43">
        <f>SUMIFS(C43:F43, C6:F6, "19MEE444_CO4")</f>
        <v/>
      </c>
      <c r="L43">
        <f>SUMIFS(C43:F43, C6:F6, "19MEE444_CO5")</f>
        <v/>
      </c>
      <c r="M43">
        <f>SUMIFS(C43:F43, C6:F6, "19MEE444_CO6")</f>
        <v/>
      </c>
      <c r="N43">
        <f>SUMIFS(C43:F43, C6:F6, "19MEE444_CO7")</f>
        <v/>
      </c>
      <c r="O43">
        <f>SUMIFS(C43:F43, C6:F6, "19MEE444_CO8")</f>
        <v/>
      </c>
    </row>
    <row r="44">
      <c r="H44">
        <f>SUMIFS(C44:F44, C6:F6, "19MEE444_CO1")</f>
        <v/>
      </c>
      <c r="I44">
        <f>SUMIFS(C44:F44, C6:F6, "19MEE444_CO2")</f>
        <v/>
      </c>
      <c r="J44">
        <f>SUMIFS(C44:F44, C6:F6, "19MEE444_CO3")</f>
        <v/>
      </c>
      <c r="K44">
        <f>SUMIFS(C44:F44, C6:F6, "19MEE444_CO4")</f>
        <v/>
      </c>
      <c r="L44">
        <f>SUMIFS(C44:F44, C6:F6, "19MEE444_CO5")</f>
        <v/>
      </c>
      <c r="M44">
        <f>SUMIFS(C44:F44, C6:F6, "19MEE444_CO6")</f>
        <v/>
      </c>
      <c r="N44">
        <f>SUMIFS(C44:F44, C6:F6, "19MEE444_CO7")</f>
        <v/>
      </c>
      <c r="O44">
        <f>SUMIFS(C44:F44, C6:F6, "19MEE444_CO8")</f>
        <v/>
      </c>
    </row>
    <row r="45">
      <c r="H45">
        <f>SUMIFS(C45:F45, C6:F6, "19MEE444_CO1")</f>
        <v/>
      </c>
      <c r="I45">
        <f>SUMIFS(C45:F45, C6:F6, "19MEE444_CO2")</f>
        <v/>
      </c>
      <c r="J45">
        <f>SUMIFS(C45:F45, C6:F6, "19MEE444_CO3")</f>
        <v/>
      </c>
      <c r="K45">
        <f>SUMIFS(C45:F45, C6:F6, "19MEE444_CO4")</f>
        <v/>
      </c>
      <c r="L45">
        <f>SUMIFS(C45:F45, C6:F6, "19MEE444_CO5")</f>
        <v/>
      </c>
      <c r="M45">
        <f>SUMIFS(C45:F45, C6:F6, "19MEE444_CO6")</f>
        <v/>
      </c>
      <c r="N45">
        <f>SUMIFS(C45:F45, C6:F6, "19MEE444_CO7")</f>
        <v/>
      </c>
      <c r="O45">
        <f>SUMIFS(C45:F45, C6:F6, "19MEE444_CO8")</f>
        <v/>
      </c>
    </row>
    <row r="46">
      <c r="H46">
        <f>SUMIFS(C46:F46, C6:F6, "19MEE444_CO1")</f>
        <v/>
      </c>
      <c r="I46">
        <f>SUMIFS(C46:F46, C6:F6, "19MEE444_CO2")</f>
        <v/>
      </c>
      <c r="J46">
        <f>SUMIFS(C46:F46, C6:F6, "19MEE444_CO3")</f>
        <v/>
      </c>
      <c r="K46">
        <f>SUMIFS(C46:F46, C6:F6, "19MEE444_CO4")</f>
        <v/>
      </c>
      <c r="L46">
        <f>SUMIFS(C46:F46, C6:F6, "19MEE444_CO5")</f>
        <v/>
      </c>
      <c r="M46">
        <f>SUMIFS(C46:F46, C6:F6, "19MEE444_CO6")</f>
        <v/>
      </c>
      <c r="N46">
        <f>SUMIFS(C46:F46, C6:F6, "19MEE444_CO7")</f>
        <v/>
      </c>
      <c r="O46">
        <f>SUMIFS(C46:F46, C6:F6, "19MEE444_CO8")</f>
        <v/>
      </c>
    </row>
    <row r="47">
      <c r="H47">
        <f>SUMIFS(C47:F47, C6:F6, "19MEE444_CO1")</f>
        <v/>
      </c>
      <c r="I47">
        <f>SUMIFS(C47:F47, C6:F6, "19MEE444_CO2")</f>
        <v/>
      </c>
      <c r="J47">
        <f>SUMIFS(C47:F47, C6:F6, "19MEE444_CO3")</f>
        <v/>
      </c>
      <c r="K47">
        <f>SUMIFS(C47:F47, C6:F6, "19MEE444_CO4")</f>
        <v/>
      </c>
      <c r="L47">
        <f>SUMIFS(C47:F47, C6:F6, "19MEE444_CO5")</f>
        <v/>
      </c>
      <c r="M47">
        <f>SUMIFS(C47:F47, C6:F6, "19MEE444_CO6")</f>
        <v/>
      </c>
      <c r="N47">
        <f>SUMIFS(C47:F47, C6:F6, "19MEE444_CO7")</f>
        <v/>
      </c>
      <c r="O47">
        <f>SUMIFS(C47:F47, C6:F6, "19MEE444_CO8")</f>
        <v/>
      </c>
    </row>
    <row r="48">
      <c r="H48">
        <f>SUMIFS(C48:F48, C6:F6, "19MEE444_CO1")</f>
        <v/>
      </c>
      <c r="I48">
        <f>SUMIFS(C48:F48, C6:F6, "19MEE444_CO2")</f>
        <v/>
      </c>
      <c r="J48">
        <f>SUMIFS(C48:F48, C6:F6, "19MEE444_CO3")</f>
        <v/>
      </c>
      <c r="K48">
        <f>SUMIFS(C48:F48, C6:F6, "19MEE444_CO4")</f>
        <v/>
      </c>
      <c r="L48">
        <f>SUMIFS(C48:F48, C6:F6, "19MEE444_CO5")</f>
        <v/>
      </c>
      <c r="M48">
        <f>SUMIFS(C48:F48, C6:F6, "19MEE444_CO6")</f>
        <v/>
      </c>
      <c r="N48">
        <f>SUMIFS(C48:F48, C6:F6, "19MEE444_CO7")</f>
        <v/>
      </c>
      <c r="O48">
        <f>SUMIFS(C48:F48, C6:F6, "19MEE444_CO8")</f>
        <v/>
      </c>
    </row>
    <row r="49">
      <c r="H49">
        <f>SUMIFS(C49:F49, C6:F6, "19MEE444_CO1")</f>
        <v/>
      </c>
      <c r="I49">
        <f>SUMIFS(C49:F49, C6:F6, "19MEE444_CO2")</f>
        <v/>
      </c>
      <c r="J49">
        <f>SUMIFS(C49:F49, C6:F6, "19MEE444_CO3")</f>
        <v/>
      </c>
      <c r="K49">
        <f>SUMIFS(C49:F49, C6:F6, "19MEE444_CO4")</f>
        <v/>
      </c>
      <c r="L49">
        <f>SUMIFS(C49:F49, C6:F6, "19MEE444_CO5")</f>
        <v/>
      </c>
      <c r="M49">
        <f>SUMIFS(C49:F49, C6:F6, "19MEE444_CO6")</f>
        <v/>
      </c>
      <c r="N49">
        <f>SUMIFS(C49:F49, C6:F6, "19MEE444_CO7")</f>
        <v/>
      </c>
      <c r="O49">
        <f>SUMIFS(C49:F49, C6:F6, "19MEE444_CO8")</f>
        <v/>
      </c>
    </row>
    <row r="50">
      <c r="H50">
        <f>SUMIFS(C50:F50, C6:F6, "19MEE444_CO1")</f>
        <v/>
      </c>
      <c r="I50">
        <f>SUMIFS(C50:F50, C6:F6, "19MEE444_CO2")</f>
        <v/>
      </c>
      <c r="J50">
        <f>SUMIFS(C50:F50, C6:F6, "19MEE444_CO3")</f>
        <v/>
      </c>
      <c r="K50">
        <f>SUMIFS(C50:F50, C6:F6, "19MEE444_CO4")</f>
        <v/>
      </c>
      <c r="L50">
        <f>SUMIFS(C50:F50, C6:F6, "19MEE444_CO5")</f>
        <v/>
      </c>
      <c r="M50">
        <f>SUMIFS(C50:F50, C6:F6, "19MEE444_CO6")</f>
        <v/>
      </c>
      <c r="N50">
        <f>SUMIFS(C50:F50, C6:F6, "19MEE444_CO7")</f>
        <v/>
      </c>
      <c r="O50">
        <f>SUMIFS(C50:F50, C6:F6, "19MEE444_CO8")</f>
        <v/>
      </c>
    </row>
    <row r="51">
      <c r="H51">
        <f>SUMIFS(C51:F51, C6:F6, "19MEE444_CO1")</f>
        <v/>
      </c>
      <c r="I51">
        <f>SUMIFS(C51:F51, C6:F6, "19MEE444_CO2")</f>
        <v/>
      </c>
      <c r="J51">
        <f>SUMIFS(C51:F51, C6:F6, "19MEE444_CO3")</f>
        <v/>
      </c>
      <c r="K51">
        <f>SUMIFS(C51:F51, C6:F6, "19MEE444_CO4")</f>
        <v/>
      </c>
      <c r="L51">
        <f>SUMIFS(C51:F51, C6:F6, "19MEE444_CO5")</f>
        <v/>
      </c>
      <c r="M51">
        <f>SUMIFS(C51:F51, C6:F6, "19MEE444_CO6")</f>
        <v/>
      </c>
      <c r="N51">
        <f>SUMIFS(C51:F51, C6:F6, "19MEE444_CO7")</f>
        <v/>
      </c>
      <c r="O51">
        <f>SUMIFS(C51:F51, C6:F6, "19MEE444_CO8")</f>
        <v/>
      </c>
    </row>
    <row r="52">
      <c r="H52">
        <f>SUMIFS(C52:F52, C6:F6, "19MEE444_CO1")</f>
        <v/>
      </c>
      <c r="I52">
        <f>SUMIFS(C52:F52, C6:F6, "19MEE444_CO2")</f>
        <v/>
      </c>
      <c r="J52">
        <f>SUMIFS(C52:F52, C6:F6, "19MEE444_CO3")</f>
        <v/>
      </c>
      <c r="K52">
        <f>SUMIFS(C52:F52, C6:F6, "19MEE444_CO4")</f>
        <v/>
      </c>
      <c r="L52">
        <f>SUMIFS(C52:F52, C6:F6, "19MEE444_CO5")</f>
        <v/>
      </c>
      <c r="M52">
        <f>SUMIFS(C52:F52, C6:F6, "19MEE444_CO6")</f>
        <v/>
      </c>
      <c r="N52">
        <f>SUMIFS(C52:F52, C6:F6, "19MEE444_CO7")</f>
        <v/>
      </c>
      <c r="O52">
        <f>SUMIFS(C52:F52, C6:F6, "19MEE444_CO8")</f>
        <v/>
      </c>
    </row>
    <row r="53">
      <c r="H53">
        <f>SUMIFS(C53:F53, C6:F6, "19MEE444_CO1")</f>
        <v/>
      </c>
      <c r="I53">
        <f>SUMIFS(C53:F53, C6:F6, "19MEE444_CO2")</f>
        <v/>
      </c>
      <c r="J53">
        <f>SUMIFS(C53:F53, C6:F6, "19MEE444_CO3")</f>
        <v/>
      </c>
      <c r="K53">
        <f>SUMIFS(C53:F53, C6:F6, "19MEE444_CO4")</f>
        <v/>
      </c>
      <c r="L53">
        <f>SUMIFS(C53:F53, C6:F6, "19MEE444_CO5")</f>
        <v/>
      </c>
      <c r="M53">
        <f>SUMIFS(C53:F53, C6:F6, "19MEE444_CO6")</f>
        <v/>
      </c>
      <c r="N53">
        <f>SUMIFS(C53:F53, C6:F6, "19MEE444_CO7")</f>
        <v/>
      </c>
      <c r="O53">
        <f>SUMIFS(C53:F53, C6:F6, "19MEE444_CO8")</f>
        <v/>
      </c>
    </row>
    <row r="54">
      <c r="H54">
        <f>SUMIFS(C54:F54, C6:F6, "19MEE444_CO1")</f>
        <v/>
      </c>
      <c r="I54">
        <f>SUMIFS(C54:F54, C6:F6, "19MEE444_CO2")</f>
        <v/>
      </c>
      <c r="J54">
        <f>SUMIFS(C54:F54, C6:F6, "19MEE444_CO3")</f>
        <v/>
      </c>
      <c r="K54">
        <f>SUMIFS(C54:F54, C6:F6, "19MEE444_CO4")</f>
        <v/>
      </c>
      <c r="L54">
        <f>SUMIFS(C54:F54, C6:F6, "19MEE444_CO5")</f>
        <v/>
      </c>
      <c r="M54">
        <f>SUMIFS(C54:F54, C6:F6, "19MEE444_CO6")</f>
        <v/>
      </c>
      <c r="N54">
        <f>SUMIFS(C54:F54, C6:F6, "19MEE444_CO7")</f>
        <v/>
      </c>
      <c r="O54">
        <f>SUMIFS(C54:F54, C6:F6, "19MEE444_CO8")</f>
        <v/>
      </c>
    </row>
    <row r="55">
      <c r="H55">
        <f>SUMIFS(C55:F55, C6:F6, "19MEE444_CO1")</f>
        <v/>
      </c>
      <c r="I55">
        <f>SUMIFS(C55:F55, C6:F6, "19MEE444_CO2")</f>
        <v/>
      </c>
      <c r="J55">
        <f>SUMIFS(C55:F55, C6:F6, "19MEE444_CO3")</f>
        <v/>
      </c>
      <c r="K55">
        <f>SUMIFS(C55:F55, C6:F6, "19MEE444_CO4")</f>
        <v/>
      </c>
      <c r="L55">
        <f>SUMIFS(C55:F55, C6:F6, "19MEE444_CO5")</f>
        <v/>
      </c>
      <c r="M55">
        <f>SUMIFS(C55:F55, C6:F6, "19MEE444_CO6")</f>
        <v/>
      </c>
      <c r="N55">
        <f>SUMIFS(C55:F55, C6:F6, "19MEE444_CO7")</f>
        <v/>
      </c>
      <c r="O55">
        <f>SUMIFS(C55:F55, C6:F6, "19MEE444_CO8")</f>
        <v/>
      </c>
    </row>
    <row r="56">
      <c r="H56">
        <f>SUMIFS(C56:F56, C6:F6, "19MEE444_CO1")</f>
        <v/>
      </c>
      <c r="I56">
        <f>SUMIFS(C56:F56, C6:F6, "19MEE444_CO2")</f>
        <v/>
      </c>
      <c r="J56">
        <f>SUMIFS(C56:F56, C6:F6, "19MEE444_CO3")</f>
        <v/>
      </c>
      <c r="K56">
        <f>SUMIFS(C56:F56, C6:F6, "19MEE444_CO4")</f>
        <v/>
      </c>
      <c r="L56">
        <f>SUMIFS(C56:F56, C6:F6, "19MEE444_CO5")</f>
        <v/>
      </c>
      <c r="M56">
        <f>SUMIFS(C56:F56, C6:F6, "19MEE444_CO6")</f>
        <v/>
      </c>
      <c r="N56">
        <f>SUMIFS(C56:F56, C6:F6, "19MEE444_CO7")</f>
        <v/>
      </c>
      <c r="O56">
        <f>SUMIFS(C56:F56, C6:F6, "19MEE444_CO8")</f>
        <v/>
      </c>
    </row>
    <row r="57">
      <c r="H57">
        <f>SUMIFS(C57:F57, C6:F6, "19MEE444_CO1")</f>
        <v/>
      </c>
      <c r="I57">
        <f>SUMIFS(C57:F57, C6:F6, "19MEE444_CO2")</f>
        <v/>
      </c>
      <c r="J57">
        <f>SUMIFS(C57:F57, C6:F6, "19MEE444_CO3")</f>
        <v/>
      </c>
      <c r="K57">
        <f>SUMIFS(C57:F57, C6:F6, "19MEE444_CO4")</f>
        <v/>
      </c>
      <c r="L57">
        <f>SUMIFS(C57:F57, C6:F6, "19MEE444_CO5")</f>
        <v/>
      </c>
      <c r="M57">
        <f>SUMIFS(C57:F57, C6:F6, "19MEE444_CO6")</f>
        <v/>
      </c>
      <c r="N57">
        <f>SUMIFS(C57:F57, C6:F6, "19MEE444_CO7")</f>
        <v/>
      </c>
      <c r="O57">
        <f>SUMIFS(C57:F57, C6:F6,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A_P1_I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K2" t="inlineStr">
        <is>
          <t>CO1</t>
        </is>
      </c>
      <c r="L2" t="inlineStr">
        <is>
          <t>CO2</t>
        </is>
      </c>
      <c r="M2" t="inlineStr">
        <is>
          <t>CO3</t>
        </is>
      </c>
      <c r="N2" t="inlineStr">
        <is>
          <t>CO4</t>
        </is>
      </c>
      <c r="O2" t="inlineStr">
        <is>
          <t>CO5</t>
        </is>
      </c>
      <c r="P2" t="inlineStr">
        <is>
          <t>CO6</t>
        </is>
      </c>
      <c r="Q2" t="inlineStr">
        <is>
          <t>CO7</t>
        </is>
      </c>
      <c r="R2" t="inlineStr">
        <is>
          <t>CO8</t>
        </is>
      </c>
    </row>
    <row r="3">
      <c r="B3" t="inlineStr">
        <is>
          <t>Max Marks</t>
        </is>
      </c>
      <c r="K3">
        <f>SUMIFS(C3:I3, C6:I6, "19MEE444_CO1")</f>
        <v/>
      </c>
      <c r="L3">
        <f>SUMIFS(C3:I3, C6:I6, "19MEE444_CO2")</f>
        <v/>
      </c>
      <c r="M3">
        <f>SUMIFS(C3:I3, C6:I6, "19MEE444_CO3")</f>
        <v/>
      </c>
      <c r="N3">
        <f>SUMIFS(C3:I3, C6:I6, "19MEE444_CO4")</f>
        <v/>
      </c>
      <c r="O3">
        <f>SUMIFS(C3:I3, C6:I6, "19MEE444_CO5")</f>
        <v/>
      </c>
      <c r="P3">
        <f>SUMIFS(C3:I3, C6:I6, "19MEE444_CO6")</f>
        <v/>
      </c>
      <c r="Q3">
        <f>SUMIFS(C3:I3, C6:I6, "19MEE444_CO7")</f>
        <v/>
      </c>
      <c r="R3">
        <f>SUMIFS(C3:I3, C6:I6,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G4">
        <f>A_Input_Details!B14/100*G3</f>
        <v/>
      </c>
      <c r="H4">
        <f>A_Input_Details!B14/100*H3</f>
        <v/>
      </c>
      <c r="I4">
        <f>A_Input_Details!B14/100*I3</f>
        <v/>
      </c>
      <c r="K4">
        <f>SUMIFS(C4:I4, C6:I6, "19MEE444_CO1")</f>
        <v/>
      </c>
      <c r="L4">
        <f>SUMIFS(C4:I4, C6:I6, "19MEE444_CO2")</f>
        <v/>
      </c>
      <c r="M4">
        <f>SUMIFS(C4:I4, C6:I6, "19MEE444_CO3")</f>
        <v/>
      </c>
      <c r="N4">
        <f>SUMIFS(C4:I4, C6:I6, "19MEE444_CO4")</f>
        <v/>
      </c>
      <c r="O4">
        <f>SUMIFS(C4:I4, C6:I6, "19MEE444_CO5")</f>
        <v/>
      </c>
      <c r="P4">
        <f>SUMIFS(C4:I4, C6:I6, "19MEE444_CO6")</f>
        <v/>
      </c>
      <c r="Q4">
        <f>SUMIFS(C4:I4, C6:I6, "19MEE444_CO7")</f>
        <v/>
      </c>
      <c r="R4">
        <f>SUMIFS(C4:I4, C6:I6,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K10" t="inlineStr">
        <is>
          <t>CO1</t>
        </is>
      </c>
      <c r="L10" t="inlineStr">
        <is>
          <t>CO2</t>
        </is>
      </c>
      <c r="M10" t="inlineStr">
        <is>
          <t>CO3</t>
        </is>
      </c>
      <c r="N10" t="inlineStr">
        <is>
          <t>CO4</t>
        </is>
      </c>
      <c r="O10" t="inlineStr">
        <is>
          <t>CO5</t>
        </is>
      </c>
      <c r="P10" t="inlineStr">
        <is>
          <t>CO6</t>
        </is>
      </c>
      <c r="Q10" t="inlineStr">
        <is>
          <t>CO7</t>
        </is>
      </c>
      <c r="R10" t="inlineStr">
        <is>
          <t>CO8</t>
        </is>
      </c>
    </row>
    <row r="11">
      <c r="K11">
        <f>SUMIFS(C11:I11, C6:I6, "19MEE444_CO1")</f>
        <v/>
      </c>
      <c r="L11">
        <f>SUMIFS(C11:I11, C6:I6, "19MEE444_CO2")</f>
        <v/>
      </c>
      <c r="M11">
        <f>SUMIFS(C11:I11, C6:I6, "19MEE444_CO3")</f>
        <v/>
      </c>
      <c r="N11">
        <f>SUMIFS(C11:I11, C6:I6, "19MEE444_CO4")</f>
        <v/>
      </c>
      <c r="O11">
        <f>SUMIFS(C11:I11, C6:I6, "19MEE444_CO5")</f>
        <v/>
      </c>
      <c r="P11">
        <f>SUMIFS(C11:I11, C6:I6, "19MEE444_CO6")</f>
        <v/>
      </c>
      <c r="Q11">
        <f>SUMIFS(C11:I11, C6:I6, "19MEE444_CO7")</f>
        <v/>
      </c>
      <c r="R11">
        <f>SUMIFS(C11:I11, C6:I6, "19MEE444_CO8")</f>
        <v/>
      </c>
    </row>
    <row r="12">
      <c r="K12">
        <f>SUMIFS(C12:I12, C6:I6, "19MEE444_CO1")</f>
        <v/>
      </c>
      <c r="L12">
        <f>SUMIFS(C12:I12, C6:I6, "19MEE444_CO2")</f>
        <v/>
      </c>
      <c r="M12">
        <f>SUMIFS(C12:I12, C6:I6, "19MEE444_CO3")</f>
        <v/>
      </c>
      <c r="N12">
        <f>SUMIFS(C12:I12, C6:I6, "19MEE444_CO4")</f>
        <v/>
      </c>
      <c r="O12">
        <f>SUMIFS(C12:I12, C6:I6, "19MEE444_CO5")</f>
        <v/>
      </c>
      <c r="P12">
        <f>SUMIFS(C12:I12, C6:I6, "19MEE444_CO6")</f>
        <v/>
      </c>
      <c r="Q12">
        <f>SUMIFS(C12:I12, C6:I6, "19MEE444_CO7")</f>
        <v/>
      </c>
      <c r="R12">
        <f>SUMIFS(C12:I12, C6:I6, "19MEE444_CO8")</f>
        <v/>
      </c>
    </row>
    <row r="13">
      <c r="K13">
        <f>SUMIFS(C13:I13, C6:I6, "19MEE444_CO1")</f>
        <v/>
      </c>
      <c r="L13">
        <f>SUMIFS(C13:I13, C6:I6, "19MEE444_CO2")</f>
        <v/>
      </c>
      <c r="M13">
        <f>SUMIFS(C13:I13, C6:I6, "19MEE444_CO3")</f>
        <v/>
      </c>
      <c r="N13">
        <f>SUMIFS(C13:I13, C6:I6, "19MEE444_CO4")</f>
        <v/>
      </c>
      <c r="O13">
        <f>SUMIFS(C13:I13, C6:I6, "19MEE444_CO5")</f>
        <v/>
      </c>
      <c r="P13">
        <f>SUMIFS(C13:I13, C6:I6, "19MEE444_CO6")</f>
        <v/>
      </c>
      <c r="Q13">
        <f>SUMIFS(C13:I13, C6:I6, "19MEE444_CO7")</f>
        <v/>
      </c>
      <c r="R13">
        <f>SUMIFS(C13:I13, C6:I6, "19MEE444_CO8")</f>
        <v/>
      </c>
    </row>
    <row r="14">
      <c r="K14">
        <f>SUMIFS(C14:I14, C6:I6, "19MEE444_CO1")</f>
        <v/>
      </c>
      <c r="L14">
        <f>SUMIFS(C14:I14, C6:I6, "19MEE444_CO2")</f>
        <v/>
      </c>
      <c r="M14">
        <f>SUMIFS(C14:I14, C6:I6, "19MEE444_CO3")</f>
        <v/>
      </c>
      <c r="N14">
        <f>SUMIFS(C14:I14, C6:I6, "19MEE444_CO4")</f>
        <v/>
      </c>
      <c r="O14">
        <f>SUMIFS(C14:I14, C6:I6, "19MEE444_CO5")</f>
        <v/>
      </c>
      <c r="P14">
        <f>SUMIFS(C14:I14, C6:I6, "19MEE444_CO6")</f>
        <v/>
      </c>
      <c r="Q14">
        <f>SUMIFS(C14:I14, C6:I6, "19MEE444_CO7")</f>
        <v/>
      </c>
      <c r="R14">
        <f>SUMIFS(C14:I14, C6:I6, "19MEE444_CO8")</f>
        <v/>
      </c>
    </row>
    <row r="15">
      <c r="K15">
        <f>SUMIFS(C15:I15, C6:I6, "19MEE444_CO1")</f>
        <v/>
      </c>
      <c r="L15">
        <f>SUMIFS(C15:I15, C6:I6, "19MEE444_CO2")</f>
        <v/>
      </c>
      <c r="M15">
        <f>SUMIFS(C15:I15, C6:I6, "19MEE444_CO3")</f>
        <v/>
      </c>
      <c r="N15">
        <f>SUMIFS(C15:I15, C6:I6, "19MEE444_CO4")</f>
        <v/>
      </c>
      <c r="O15">
        <f>SUMIFS(C15:I15, C6:I6, "19MEE444_CO5")</f>
        <v/>
      </c>
      <c r="P15">
        <f>SUMIFS(C15:I15, C6:I6, "19MEE444_CO6")</f>
        <v/>
      </c>
      <c r="Q15">
        <f>SUMIFS(C15:I15, C6:I6, "19MEE444_CO7")</f>
        <v/>
      </c>
      <c r="R15">
        <f>SUMIFS(C15:I15, C6:I6, "19MEE444_CO8")</f>
        <v/>
      </c>
    </row>
    <row r="16">
      <c r="K16">
        <f>SUMIFS(C16:I16, C6:I6, "19MEE444_CO1")</f>
        <v/>
      </c>
      <c r="L16">
        <f>SUMIFS(C16:I16, C6:I6, "19MEE444_CO2")</f>
        <v/>
      </c>
      <c r="M16">
        <f>SUMIFS(C16:I16, C6:I6, "19MEE444_CO3")</f>
        <v/>
      </c>
      <c r="N16">
        <f>SUMIFS(C16:I16, C6:I6, "19MEE444_CO4")</f>
        <v/>
      </c>
      <c r="O16">
        <f>SUMIFS(C16:I16, C6:I6, "19MEE444_CO5")</f>
        <v/>
      </c>
      <c r="P16">
        <f>SUMIFS(C16:I16, C6:I6, "19MEE444_CO6")</f>
        <v/>
      </c>
      <c r="Q16">
        <f>SUMIFS(C16:I16, C6:I6, "19MEE444_CO7")</f>
        <v/>
      </c>
      <c r="R16">
        <f>SUMIFS(C16:I16, C6:I6, "19MEE444_CO8")</f>
        <v/>
      </c>
    </row>
    <row r="17">
      <c r="K17">
        <f>SUMIFS(C17:I17, C6:I6, "19MEE444_CO1")</f>
        <v/>
      </c>
      <c r="L17">
        <f>SUMIFS(C17:I17, C6:I6, "19MEE444_CO2")</f>
        <v/>
      </c>
      <c r="M17">
        <f>SUMIFS(C17:I17, C6:I6, "19MEE444_CO3")</f>
        <v/>
      </c>
      <c r="N17">
        <f>SUMIFS(C17:I17, C6:I6, "19MEE444_CO4")</f>
        <v/>
      </c>
      <c r="O17">
        <f>SUMIFS(C17:I17, C6:I6, "19MEE444_CO5")</f>
        <v/>
      </c>
      <c r="P17">
        <f>SUMIFS(C17:I17, C6:I6, "19MEE444_CO6")</f>
        <v/>
      </c>
      <c r="Q17">
        <f>SUMIFS(C17:I17, C6:I6, "19MEE444_CO7")</f>
        <v/>
      </c>
      <c r="R17">
        <f>SUMIFS(C17:I17, C6:I6, "19MEE444_CO8")</f>
        <v/>
      </c>
    </row>
    <row r="18">
      <c r="K18">
        <f>SUMIFS(C18:I18, C6:I6, "19MEE444_CO1")</f>
        <v/>
      </c>
      <c r="L18">
        <f>SUMIFS(C18:I18, C6:I6, "19MEE444_CO2")</f>
        <v/>
      </c>
      <c r="M18">
        <f>SUMIFS(C18:I18, C6:I6, "19MEE444_CO3")</f>
        <v/>
      </c>
      <c r="N18">
        <f>SUMIFS(C18:I18, C6:I6, "19MEE444_CO4")</f>
        <v/>
      </c>
      <c r="O18">
        <f>SUMIFS(C18:I18, C6:I6, "19MEE444_CO5")</f>
        <v/>
      </c>
      <c r="P18">
        <f>SUMIFS(C18:I18, C6:I6, "19MEE444_CO6")</f>
        <v/>
      </c>
      <c r="Q18">
        <f>SUMIFS(C18:I18, C6:I6, "19MEE444_CO7")</f>
        <v/>
      </c>
      <c r="R18">
        <f>SUMIFS(C18:I18, C6:I6, "19MEE444_CO8")</f>
        <v/>
      </c>
    </row>
    <row r="19">
      <c r="K19">
        <f>SUMIFS(C19:I19, C6:I6, "19MEE444_CO1")</f>
        <v/>
      </c>
      <c r="L19">
        <f>SUMIFS(C19:I19, C6:I6, "19MEE444_CO2")</f>
        <v/>
      </c>
      <c r="M19">
        <f>SUMIFS(C19:I19, C6:I6, "19MEE444_CO3")</f>
        <v/>
      </c>
      <c r="N19">
        <f>SUMIFS(C19:I19, C6:I6, "19MEE444_CO4")</f>
        <v/>
      </c>
      <c r="O19">
        <f>SUMIFS(C19:I19, C6:I6, "19MEE444_CO5")</f>
        <v/>
      </c>
      <c r="P19">
        <f>SUMIFS(C19:I19, C6:I6, "19MEE444_CO6")</f>
        <v/>
      </c>
      <c r="Q19">
        <f>SUMIFS(C19:I19, C6:I6, "19MEE444_CO7")</f>
        <v/>
      </c>
      <c r="R19">
        <f>SUMIFS(C19:I19, C6:I6, "19MEE444_CO8")</f>
        <v/>
      </c>
    </row>
    <row r="20">
      <c r="K20">
        <f>SUMIFS(C20:I20, C6:I6, "19MEE444_CO1")</f>
        <v/>
      </c>
      <c r="L20">
        <f>SUMIFS(C20:I20, C6:I6, "19MEE444_CO2")</f>
        <v/>
      </c>
      <c r="M20">
        <f>SUMIFS(C20:I20, C6:I6, "19MEE444_CO3")</f>
        <v/>
      </c>
      <c r="N20">
        <f>SUMIFS(C20:I20, C6:I6, "19MEE444_CO4")</f>
        <v/>
      </c>
      <c r="O20">
        <f>SUMIFS(C20:I20, C6:I6, "19MEE444_CO5")</f>
        <v/>
      </c>
      <c r="P20">
        <f>SUMIFS(C20:I20, C6:I6, "19MEE444_CO6")</f>
        <v/>
      </c>
      <c r="Q20">
        <f>SUMIFS(C20:I20, C6:I6, "19MEE444_CO7")</f>
        <v/>
      </c>
      <c r="R20">
        <f>SUMIFS(C20:I20, C6:I6, "19MEE444_CO8")</f>
        <v/>
      </c>
    </row>
    <row r="21">
      <c r="K21">
        <f>SUMIFS(C21:I21, C6:I6, "19MEE444_CO1")</f>
        <v/>
      </c>
      <c r="L21">
        <f>SUMIFS(C21:I21, C6:I6, "19MEE444_CO2")</f>
        <v/>
      </c>
      <c r="M21">
        <f>SUMIFS(C21:I21, C6:I6, "19MEE444_CO3")</f>
        <v/>
      </c>
      <c r="N21">
        <f>SUMIFS(C21:I21, C6:I6, "19MEE444_CO4")</f>
        <v/>
      </c>
      <c r="O21">
        <f>SUMIFS(C21:I21, C6:I6, "19MEE444_CO5")</f>
        <v/>
      </c>
      <c r="P21">
        <f>SUMIFS(C21:I21, C6:I6, "19MEE444_CO6")</f>
        <v/>
      </c>
      <c r="Q21">
        <f>SUMIFS(C21:I21, C6:I6, "19MEE444_CO7")</f>
        <v/>
      </c>
      <c r="R21">
        <f>SUMIFS(C21:I21, C6:I6, "19MEE444_CO8")</f>
        <v/>
      </c>
    </row>
    <row r="22">
      <c r="K22">
        <f>SUMIFS(C22:I22, C6:I6, "19MEE444_CO1")</f>
        <v/>
      </c>
      <c r="L22">
        <f>SUMIFS(C22:I22, C6:I6, "19MEE444_CO2")</f>
        <v/>
      </c>
      <c r="M22">
        <f>SUMIFS(C22:I22, C6:I6, "19MEE444_CO3")</f>
        <v/>
      </c>
      <c r="N22">
        <f>SUMIFS(C22:I22, C6:I6, "19MEE444_CO4")</f>
        <v/>
      </c>
      <c r="O22">
        <f>SUMIFS(C22:I22, C6:I6, "19MEE444_CO5")</f>
        <v/>
      </c>
      <c r="P22">
        <f>SUMIFS(C22:I22, C6:I6, "19MEE444_CO6")</f>
        <v/>
      </c>
      <c r="Q22">
        <f>SUMIFS(C22:I22, C6:I6, "19MEE444_CO7")</f>
        <v/>
      </c>
      <c r="R22">
        <f>SUMIFS(C22:I22, C6:I6, "19MEE444_CO8")</f>
        <v/>
      </c>
    </row>
    <row r="23">
      <c r="K23">
        <f>SUMIFS(C23:I23, C6:I6, "19MEE444_CO1")</f>
        <v/>
      </c>
      <c r="L23">
        <f>SUMIFS(C23:I23, C6:I6, "19MEE444_CO2")</f>
        <v/>
      </c>
      <c r="M23">
        <f>SUMIFS(C23:I23, C6:I6, "19MEE444_CO3")</f>
        <v/>
      </c>
      <c r="N23">
        <f>SUMIFS(C23:I23, C6:I6, "19MEE444_CO4")</f>
        <v/>
      </c>
      <c r="O23">
        <f>SUMIFS(C23:I23, C6:I6, "19MEE444_CO5")</f>
        <v/>
      </c>
      <c r="P23">
        <f>SUMIFS(C23:I23, C6:I6, "19MEE444_CO6")</f>
        <v/>
      </c>
      <c r="Q23">
        <f>SUMIFS(C23:I23, C6:I6, "19MEE444_CO7")</f>
        <v/>
      </c>
      <c r="R23">
        <f>SUMIFS(C23:I23, C6:I6, "19MEE444_CO8")</f>
        <v/>
      </c>
    </row>
    <row r="24">
      <c r="K24">
        <f>SUMIFS(C24:I24, C6:I6, "19MEE444_CO1")</f>
        <v/>
      </c>
      <c r="L24">
        <f>SUMIFS(C24:I24, C6:I6, "19MEE444_CO2")</f>
        <v/>
      </c>
      <c r="M24">
        <f>SUMIFS(C24:I24, C6:I6, "19MEE444_CO3")</f>
        <v/>
      </c>
      <c r="N24">
        <f>SUMIFS(C24:I24, C6:I6, "19MEE444_CO4")</f>
        <v/>
      </c>
      <c r="O24">
        <f>SUMIFS(C24:I24, C6:I6, "19MEE444_CO5")</f>
        <v/>
      </c>
      <c r="P24">
        <f>SUMIFS(C24:I24, C6:I6, "19MEE444_CO6")</f>
        <v/>
      </c>
      <c r="Q24">
        <f>SUMIFS(C24:I24, C6:I6, "19MEE444_CO7")</f>
        <v/>
      </c>
      <c r="R24">
        <f>SUMIFS(C24:I24, C6:I6, "19MEE444_CO8")</f>
        <v/>
      </c>
    </row>
    <row r="25">
      <c r="K25">
        <f>SUMIFS(C25:I25, C6:I6, "19MEE444_CO1")</f>
        <v/>
      </c>
      <c r="L25">
        <f>SUMIFS(C25:I25, C6:I6, "19MEE444_CO2")</f>
        <v/>
      </c>
      <c r="M25">
        <f>SUMIFS(C25:I25, C6:I6, "19MEE444_CO3")</f>
        <v/>
      </c>
      <c r="N25">
        <f>SUMIFS(C25:I25, C6:I6, "19MEE444_CO4")</f>
        <v/>
      </c>
      <c r="O25">
        <f>SUMIFS(C25:I25, C6:I6, "19MEE444_CO5")</f>
        <v/>
      </c>
      <c r="P25">
        <f>SUMIFS(C25:I25, C6:I6, "19MEE444_CO6")</f>
        <v/>
      </c>
      <c r="Q25">
        <f>SUMIFS(C25:I25, C6:I6, "19MEE444_CO7")</f>
        <v/>
      </c>
      <c r="R25">
        <f>SUMIFS(C25:I25, C6:I6, "19MEE444_CO8")</f>
        <v/>
      </c>
    </row>
    <row r="26">
      <c r="K26">
        <f>SUMIFS(C26:I26, C6:I6, "19MEE444_CO1")</f>
        <v/>
      </c>
      <c r="L26">
        <f>SUMIFS(C26:I26, C6:I6, "19MEE444_CO2")</f>
        <v/>
      </c>
      <c r="M26">
        <f>SUMIFS(C26:I26, C6:I6, "19MEE444_CO3")</f>
        <v/>
      </c>
      <c r="N26">
        <f>SUMIFS(C26:I26, C6:I6, "19MEE444_CO4")</f>
        <v/>
      </c>
      <c r="O26">
        <f>SUMIFS(C26:I26, C6:I6, "19MEE444_CO5")</f>
        <v/>
      </c>
      <c r="P26">
        <f>SUMIFS(C26:I26, C6:I6, "19MEE444_CO6")</f>
        <v/>
      </c>
      <c r="Q26">
        <f>SUMIFS(C26:I26, C6:I6, "19MEE444_CO7")</f>
        <v/>
      </c>
      <c r="R26">
        <f>SUMIFS(C26:I26, C6:I6, "19MEE444_CO8")</f>
        <v/>
      </c>
    </row>
    <row r="27">
      <c r="K27">
        <f>SUMIFS(C27:I27, C6:I6, "19MEE444_CO1")</f>
        <v/>
      </c>
      <c r="L27">
        <f>SUMIFS(C27:I27, C6:I6, "19MEE444_CO2")</f>
        <v/>
      </c>
      <c r="M27">
        <f>SUMIFS(C27:I27, C6:I6, "19MEE444_CO3")</f>
        <v/>
      </c>
      <c r="N27">
        <f>SUMIFS(C27:I27, C6:I6, "19MEE444_CO4")</f>
        <v/>
      </c>
      <c r="O27">
        <f>SUMIFS(C27:I27, C6:I6, "19MEE444_CO5")</f>
        <v/>
      </c>
      <c r="P27">
        <f>SUMIFS(C27:I27, C6:I6, "19MEE444_CO6")</f>
        <v/>
      </c>
      <c r="Q27">
        <f>SUMIFS(C27:I27, C6:I6, "19MEE444_CO7")</f>
        <v/>
      </c>
      <c r="R27">
        <f>SUMIFS(C27:I27, C6:I6, "19MEE444_CO8")</f>
        <v/>
      </c>
    </row>
    <row r="28">
      <c r="K28">
        <f>SUMIFS(C28:I28, C6:I6, "19MEE444_CO1")</f>
        <v/>
      </c>
      <c r="L28">
        <f>SUMIFS(C28:I28, C6:I6, "19MEE444_CO2")</f>
        <v/>
      </c>
      <c r="M28">
        <f>SUMIFS(C28:I28, C6:I6, "19MEE444_CO3")</f>
        <v/>
      </c>
      <c r="N28">
        <f>SUMIFS(C28:I28, C6:I6, "19MEE444_CO4")</f>
        <v/>
      </c>
      <c r="O28">
        <f>SUMIFS(C28:I28, C6:I6, "19MEE444_CO5")</f>
        <v/>
      </c>
      <c r="P28">
        <f>SUMIFS(C28:I28, C6:I6, "19MEE444_CO6")</f>
        <v/>
      </c>
      <c r="Q28">
        <f>SUMIFS(C28:I28, C6:I6, "19MEE444_CO7")</f>
        <v/>
      </c>
      <c r="R28">
        <f>SUMIFS(C28:I28, C6:I6, "19MEE444_CO8")</f>
        <v/>
      </c>
    </row>
    <row r="29">
      <c r="K29">
        <f>SUMIFS(C29:I29, C6:I6, "19MEE444_CO1")</f>
        <v/>
      </c>
      <c r="L29">
        <f>SUMIFS(C29:I29, C6:I6, "19MEE444_CO2")</f>
        <v/>
      </c>
      <c r="M29">
        <f>SUMIFS(C29:I29, C6:I6, "19MEE444_CO3")</f>
        <v/>
      </c>
      <c r="N29">
        <f>SUMIFS(C29:I29, C6:I6, "19MEE444_CO4")</f>
        <v/>
      </c>
      <c r="O29">
        <f>SUMIFS(C29:I29, C6:I6, "19MEE444_CO5")</f>
        <v/>
      </c>
      <c r="P29">
        <f>SUMIFS(C29:I29, C6:I6, "19MEE444_CO6")</f>
        <v/>
      </c>
      <c r="Q29">
        <f>SUMIFS(C29:I29, C6:I6, "19MEE444_CO7")</f>
        <v/>
      </c>
      <c r="R29">
        <f>SUMIFS(C29:I29, C6:I6, "19MEE444_CO8")</f>
        <v/>
      </c>
    </row>
    <row r="30">
      <c r="K30">
        <f>SUMIFS(C30:I30, C6:I6, "19MEE444_CO1")</f>
        <v/>
      </c>
      <c r="L30">
        <f>SUMIFS(C30:I30, C6:I6, "19MEE444_CO2")</f>
        <v/>
      </c>
      <c r="M30">
        <f>SUMIFS(C30:I30, C6:I6, "19MEE444_CO3")</f>
        <v/>
      </c>
      <c r="N30">
        <f>SUMIFS(C30:I30, C6:I6, "19MEE444_CO4")</f>
        <v/>
      </c>
      <c r="O30">
        <f>SUMIFS(C30:I30, C6:I6, "19MEE444_CO5")</f>
        <v/>
      </c>
      <c r="P30">
        <f>SUMIFS(C30:I30, C6:I6, "19MEE444_CO6")</f>
        <v/>
      </c>
      <c r="Q30">
        <f>SUMIFS(C30:I30, C6:I6, "19MEE444_CO7")</f>
        <v/>
      </c>
      <c r="R30">
        <f>SUMIFS(C30:I30, C6:I6, "19MEE444_CO8")</f>
        <v/>
      </c>
    </row>
    <row r="31">
      <c r="K31">
        <f>SUMIFS(C31:I31, C6:I6, "19MEE444_CO1")</f>
        <v/>
      </c>
      <c r="L31">
        <f>SUMIFS(C31:I31, C6:I6, "19MEE444_CO2")</f>
        <v/>
      </c>
      <c r="M31">
        <f>SUMIFS(C31:I31, C6:I6, "19MEE444_CO3")</f>
        <v/>
      </c>
      <c r="N31">
        <f>SUMIFS(C31:I31, C6:I6, "19MEE444_CO4")</f>
        <v/>
      </c>
      <c r="O31">
        <f>SUMIFS(C31:I31, C6:I6, "19MEE444_CO5")</f>
        <v/>
      </c>
      <c r="P31">
        <f>SUMIFS(C31:I31, C6:I6, "19MEE444_CO6")</f>
        <v/>
      </c>
      <c r="Q31">
        <f>SUMIFS(C31:I31, C6:I6, "19MEE444_CO7")</f>
        <v/>
      </c>
      <c r="R31">
        <f>SUMIFS(C31:I31, C6:I6, "19MEE444_CO8")</f>
        <v/>
      </c>
    </row>
    <row r="32">
      <c r="K32">
        <f>SUMIFS(C32:I32, C6:I6, "19MEE444_CO1")</f>
        <v/>
      </c>
      <c r="L32">
        <f>SUMIFS(C32:I32, C6:I6, "19MEE444_CO2")</f>
        <v/>
      </c>
      <c r="M32">
        <f>SUMIFS(C32:I32, C6:I6, "19MEE444_CO3")</f>
        <v/>
      </c>
      <c r="N32">
        <f>SUMIFS(C32:I32, C6:I6, "19MEE444_CO4")</f>
        <v/>
      </c>
      <c r="O32">
        <f>SUMIFS(C32:I32, C6:I6, "19MEE444_CO5")</f>
        <v/>
      </c>
      <c r="P32">
        <f>SUMIFS(C32:I32, C6:I6, "19MEE444_CO6")</f>
        <v/>
      </c>
      <c r="Q32">
        <f>SUMIFS(C32:I32, C6:I6, "19MEE444_CO7")</f>
        <v/>
      </c>
      <c r="R32">
        <f>SUMIFS(C32:I32, C6:I6, "19MEE444_CO8")</f>
        <v/>
      </c>
    </row>
    <row r="33">
      <c r="K33">
        <f>SUMIFS(C33:I33, C6:I6, "19MEE444_CO1")</f>
        <v/>
      </c>
      <c r="L33">
        <f>SUMIFS(C33:I33, C6:I6, "19MEE444_CO2")</f>
        <v/>
      </c>
      <c r="M33">
        <f>SUMIFS(C33:I33, C6:I6, "19MEE444_CO3")</f>
        <v/>
      </c>
      <c r="N33">
        <f>SUMIFS(C33:I33, C6:I6, "19MEE444_CO4")</f>
        <v/>
      </c>
      <c r="O33">
        <f>SUMIFS(C33:I33, C6:I6, "19MEE444_CO5")</f>
        <v/>
      </c>
      <c r="P33">
        <f>SUMIFS(C33:I33, C6:I6, "19MEE444_CO6")</f>
        <v/>
      </c>
      <c r="Q33">
        <f>SUMIFS(C33:I33, C6:I6, "19MEE444_CO7")</f>
        <v/>
      </c>
      <c r="R33">
        <f>SUMIFS(C33:I33, C6:I6, "19MEE444_CO8")</f>
        <v/>
      </c>
    </row>
    <row r="34">
      <c r="K34">
        <f>SUMIFS(C34:I34, C6:I6, "19MEE444_CO1")</f>
        <v/>
      </c>
      <c r="L34">
        <f>SUMIFS(C34:I34, C6:I6, "19MEE444_CO2")</f>
        <v/>
      </c>
      <c r="M34">
        <f>SUMIFS(C34:I34, C6:I6, "19MEE444_CO3")</f>
        <v/>
      </c>
      <c r="N34">
        <f>SUMIFS(C34:I34, C6:I6, "19MEE444_CO4")</f>
        <v/>
      </c>
      <c r="O34">
        <f>SUMIFS(C34:I34, C6:I6, "19MEE444_CO5")</f>
        <v/>
      </c>
      <c r="P34">
        <f>SUMIFS(C34:I34, C6:I6, "19MEE444_CO6")</f>
        <v/>
      </c>
      <c r="Q34">
        <f>SUMIFS(C34:I34, C6:I6, "19MEE444_CO7")</f>
        <v/>
      </c>
      <c r="R34">
        <f>SUMIFS(C34:I34, C6:I6, "19MEE444_CO8")</f>
        <v/>
      </c>
    </row>
    <row r="35">
      <c r="K35">
        <f>SUMIFS(C35:I35, C6:I6, "19MEE444_CO1")</f>
        <v/>
      </c>
      <c r="L35">
        <f>SUMIFS(C35:I35, C6:I6, "19MEE444_CO2")</f>
        <v/>
      </c>
      <c r="M35">
        <f>SUMIFS(C35:I35, C6:I6, "19MEE444_CO3")</f>
        <v/>
      </c>
      <c r="N35">
        <f>SUMIFS(C35:I35, C6:I6, "19MEE444_CO4")</f>
        <v/>
      </c>
      <c r="O35">
        <f>SUMIFS(C35:I35, C6:I6, "19MEE444_CO5")</f>
        <v/>
      </c>
      <c r="P35">
        <f>SUMIFS(C35:I35, C6:I6, "19MEE444_CO6")</f>
        <v/>
      </c>
      <c r="Q35">
        <f>SUMIFS(C35:I35, C6:I6, "19MEE444_CO7")</f>
        <v/>
      </c>
      <c r="R35">
        <f>SUMIFS(C35:I35, C6:I6, "19MEE444_CO8")</f>
        <v/>
      </c>
    </row>
    <row r="36">
      <c r="K36">
        <f>SUMIFS(C36:I36, C6:I6, "19MEE444_CO1")</f>
        <v/>
      </c>
      <c r="L36">
        <f>SUMIFS(C36:I36, C6:I6, "19MEE444_CO2")</f>
        <v/>
      </c>
      <c r="M36">
        <f>SUMIFS(C36:I36, C6:I6, "19MEE444_CO3")</f>
        <v/>
      </c>
      <c r="N36">
        <f>SUMIFS(C36:I36, C6:I6, "19MEE444_CO4")</f>
        <v/>
      </c>
      <c r="O36">
        <f>SUMIFS(C36:I36, C6:I6, "19MEE444_CO5")</f>
        <v/>
      </c>
      <c r="P36">
        <f>SUMIFS(C36:I36, C6:I6, "19MEE444_CO6")</f>
        <v/>
      </c>
      <c r="Q36">
        <f>SUMIFS(C36:I36, C6:I6, "19MEE444_CO7")</f>
        <v/>
      </c>
      <c r="R36">
        <f>SUMIFS(C36:I36, C6:I6, "19MEE444_CO8")</f>
        <v/>
      </c>
    </row>
    <row r="37">
      <c r="K37">
        <f>SUMIFS(C37:I37, C6:I6, "19MEE444_CO1")</f>
        <v/>
      </c>
      <c r="L37">
        <f>SUMIFS(C37:I37, C6:I6, "19MEE444_CO2")</f>
        <v/>
      </c>
      <c r="M37">
        <f>SUMIFS(C37:I37, C6:I6, "19MEE444_CO3")</f>
        <v/>
      </c>
      <c r="N37">
        <f>SUMIFS(C37:I37, C6:I6, "19MEE444_CO4")</f>
        <v/>
      </c>
      <c r="O37">
        <f>SUMIFS(C37:I37, C6:I6, "19MEE444_CO5")</f>
        <v/>
      </c>
      <c r="P37">
        <f>SUMIFS(C37:I37, C6:I6, "19MEE444_CO6")</f>
        <v/>
      </c>
      <c r="Q37">
        <f>SUMIFS(C37:I37, C6:I6, "19MEE444_CO7")</f>
        <v/>
      </c>
      <c r="R37">
        <f>SUMIFS(C37:I37, C6:I6, "19MEE444_CO8")</f>
        <v/>
      </c>
    </row>
    <row r="38">
      <c r="K38">
        <f>SUMIFS(C38:I38, C6:I6, "19MEE444_CO1")</f>
        <v/>
      </c>
      <c r="L38">
        <f>SUMIFS(C38:I38, C6:I6, "19MEE444_CO2")</f>
        <v/>
      </c>
      <c r="M38">
        <f>SUMIFS(C38:I38, C6:I6, "19MEE444_CO3")</f>
        <v/>
      </c>
      <c r="N38">
        <f>SUMIFS(C38:I38, C6:I6, "19MEE444_CO4")</f>
        <v/>
      </c>
      <c r="O38">
        <f>SUMIFS(C38:I38, C6:I6, "19MEE444_CO5")</f>
        <v/>
      </c>
      <c r="P38">
        <f>SUMIFS(C38:I38, C6:I6, "19MEE444_CO6")</f>
        <v/>
      </c>
      <c r="Q38">
        <f>SUMIFS(C38:I38, C6:I6, "19MEE444_CO7")</f>
        <v/>
      </c>
      <c r="R38">
        <f>SUMIFS(C38:I38, C6:I6, "19MEE444_CO8")</f>
        <v/>
      </c>
    </row>
    <row r="39">
      <c r="K39">
        <f>SUMIFS(C39:I39, C6:I6, "19MEE444_CO1")</f>
        <v/>
      </c>
      <c r="L39">
        <f>SUMIFS(C39:I39, C6:I6, "19MEE444_CO2")</f>
        <v/>
      </c>
      <c r="M39">
        <f>SUMIFS(C39:I39, C6:I6, "19MEE444_CO3")</f>
        <v/>
      </c>
      <c r="N39">
        <f>SUMIFS(C39:I39, C6:I6, "19MEE444_CO4")</f>
        <v/>
      </c>
      <c r="O39">
        <f>SUMIFS(C39:I39, C6:I6, "19MEE444_CO5")</f>
        <v/>
      </c>
      <c r="P39">
        <f>SUMIFS(C39:I39, C6:I6, "19MEE444_CO6")</f>
        <v/>
      </c>
      <c r="Q39">
        <f>SUMIFS(C39:I39, C6:I6, "19MEE444_CO7")</f>
        <v/>
      </c>
      <c r="R39">
        <f>SUMIFS(C39:I39, C6:I6, "19MEE444_CO8")</f>
        <v/>
      </c>
    </row>
    <row r="40">
      <c r="K40">
        <f>SUMIFS(C40:I40, C6:I6, "19MEE444_CO1")</f>
        <v/>
      </c>
      <c r="L40">
        <f>SUMIFS(C40:I40, C6:I6, "19MEE444_CO2")</f>
        <v/>
      </c>
      <c r="M40">
        <f>SUMIFS(C40:I40, C6:I6, "19MEE444_CO3")</f>
        <v/>
      </c>
      <c r="N40">
        <f>SUMIFS(C40:I40, C6:I6, "19MEE444_CO4")</f>
        <v/>
      </c>
      <c r="O40">
        <f>SUMIFS(C40:I40, C6:I6, "19MEE444_CO5")</f>
        <v/>
      </c>
      <c r="P40">
        <f>SUMIFS(C40:I40, C6:I6, "19MEE444_CO6")</f>
        <v/>
      </c>
      <c r="Q40">
        <f>SUMIFS(C40:I40, C6:I6, "19MEE444_CO7")</f>
        <v/>
      </c>
      <c r="R40">
        <f>SUMIFS(C40:I40, C6:I6, "19MEE444_CO8")</f>
        <v/>
      </c>
    </row>
    <row r="41">
      <c r="K41">
        <f>SUMIFS(C41:I41, C6:I6, "19MEE444_CO1")</f>
        <v/>
      </c>
      <c r="L41">
        <f>SUMIFS(C41:I41, C6:I6, "19MEE444_CO2")</f>
        <v/>
      </c>
      <c r="M41">
        <f>SUMIFS(C41:I41, C6:I6, "19MEE444_CO3")</f>
        <v/>
      </c>
      <c r="N41">
        <f>SUMIFS(C41:I41, C6:I6, "19MEE444_CO4")</f>
        <v/>
      </c>
      <c r="O41">
        <f>SUMIFS(C41:I41, C6:I6, "19MEE444_CO5")</f>
        <v/>
      </c>
      <c r="P41">
        <f>SUMIFS(C41:I41, C6:I6, "19MEE444_CO6")</f>
        <v/>
      </c>
      <c r="Q41">
        <f>SUMIFS(C41:I41, C6:I6, "19MEE444_CO7")</f>
        <v/>
      </c>
      <c r="R41">
        <f>SUMIFS(C41:I41, C6:I6, "19MEE444_CO8")</f>
        <v/>
      </c>
    </row>
    <row r="42">
      <c r="K42">
        <f>SUMIFS(C42:I42, C6:I6, "19MEE444_CO1")</f>
        <v/>
      </c>
      <c r="L42">
        <f>SUMIFS(C42:I42, C6:I6, "19MEE444_CO2")</f>
        <v/>
      </c>
      <c r="M42">
        <f>SUMIFS(C42:I42, C6:I6, "19MEE444_CO3")</f>
        <v/>
      </c>
      <c r="N42">
        <f>SUMIFS(C42:I42, C6:I6, "19MEE444_CO4")</f>
        <v/>
      </c>
      <c r="O42">
        <f>SUMIFS(C42:I42, C6:I6, "19MEE444_CO5")</f>
        <v/>
      </c>
      <c r="P42">
        <f>SUMIFS(C42:I42, C6:I6, "19MEE444_CO6")</f>
        <v/>
      </c>
      <c r="Q42">
        <f>SUMIFS(C42:I42, C6:I6, "19MEE444_CO7")</f>
        <v/>
      </c>
      <c r="R42">
        <f>SUMIFS(C42:I42, C6:I6, "19MEE444_CO8")</f>
        <v/>
      </c>
    </row>
    <row r="43">
      <c r="K43">
        <f>SUMIFS(C43:I43, C6:I6, "19MEE444_CO1")</f>
        <v/>
      </c>
      <c r="L43">
        <f>SUMIFS(C43:I43, C6:I6, "19MEE444_CO2")</f>
        <v/>
      </c>
      <c r="M43">
        <f>SUMIFS(C43:I43, C6:I6, "19MEE444_CO3")</f>
        <v/>
      </c>
      <c r="N43">
        <f>SUMIFS(C43:I43, C6:I6, "19MEE444_CO4")</f>
        <v/>
      </c>
      <c r="O43">
        <f>SUMIFS(C43:I43, C6:I6, "19MEE444_CO5")</f>
        <v/>
      </c>
      <c r="P43">
        <f>SUMIFS(C43:I43, C6:I6, "19MEE444_CO6")</f>
        <v/>
      </c>
      <c r="Q43">
        <f>SUMIFS(C43:I43, C6:I6, "19MEE444_CO7")</f>
        <v/>
      </c>
      <c r="R43">
        <f>SUMIFS(C43:I43, C6:I6, "19MEE444_CO8")</f>
        <v/>
      </c>
    </row>
    <row r="44">
      <c r="K44">
        <f>SUMIFS(C44:I44, C6:I6, "19MEE444_CO1")</f>
        <v/>
      </c>
      <c r="L44">
        <f>SUMIFS(C44:I44, C6:I6, "19MEE444_CO2")</f>
        <v/>
      </c>
      <c r="M44">
        <f>SUMIFS(C44:I44, C6:I6, "19MEE444_CO3")</f>
        <v/>
      </c>
      <c r="N44">
        <f>SUMIFS(C44:I44, C6:I6, "19MEE444_CO4")</f>
        <v/>
      </c>
      <c r="O44">
        <f>SUMIFS(C44:I44, C6:I6, "19MEE444_CO5")</f>
        <v/>
      </c>
      <c r="P44">
        <f>SUMIFS(C44:I44, C6:I6, "19MEE444_CO6")</f>
        <v/>
      </c>
      <c r="Q44">
        <f>SUMIFS(C44:I44, C6:I6, "19MEE444_CO7")</f>
        <v/>
      </c>
      <c r="R44">
        <f>SUMIFS(C44:I44, C6:I6, "19MEE444_CO8")</f>
        <v/>
      </c>
    </row>
    <row r="45">
      <c r="K45">
        <f>SUMIFS(C45:I45, C6:I6, "19MEE444_CO1")</f>
        <v/>
      </c>
      <c r="L45">
        <f>SUMIFS(C45:I45, C6:I6, "19MEE444_CO2")</f>
        <v/>
      </c>
      <c r="M45">
        <f>SUMIFS(C45:I45, C6:I6, "19MEE444_CO3")</f>
        <v/>
      </c>
      <c r="N45">
        <f>SUMIFS(C45:I45, C6:I6, "19MEE444_CO4")</f>
        <v/>
      </c>
      <c r="O45">
        <f>SUMIFS(C45:I45, C6:I6, "19MEE444_CO5")</f>
        <v/>
      </c>
      <c r="P45">
        <f>SUMIFS(C45:I45, C6:I6, "19MEE444_CO6")</f>
        <v/>
      </c>
      <c r="Q45">
        <f>SUMIFS(C45:I45, C6:I6, "19MEE444_CO7")</f>
        <v/>
      </c>
      <c r="R45">
        <f>SUMIFS(C45:I45, C6:I6, "19MEE444_CO8")</f>
        <v/>
      </c>
    </row>
    <row r="46">
      <c r="K46">
        <f>SUMIFS(C46:I46, C6:I6, "19MEE444_CO1")</f>
        <v/>
      </c>
      <c r="L46">
        <f>SUMIFS(C46:I46, C6:I6, "19MEE444_CO2")</f>
        <v/>
      </c>
      <c r="M46">
        <f>SUMIFS(C46:I46, C6:I6, "19MEE444_CO3")</f>
        <v/>
      </c>
      <c r="N46">
        <f>SUMIFS(C46:I46, C6:I6, "19MEE444_CO4")</f>
        <v/>
      </c>
      <c r="O46">
        <f>SUMIFS(C46:I46, C6:I6, "19MEE444_CO5")</f>
        <v/>
      </c>
      <c r="P46">
        <f>SUMIFS(C46:I46, C6:I6, "19MEE444_CO6")</f>
        <v/>
      </c>
      <c r="Q46">
        <f>SUMIFS(C46:I46, C6:I6, "19MEE444_CO7")</f>
        <v/>
      </c>
      <c r="R46">
        <f>SUMIFS(C46:I46, C6:I6, "19MEE444_CO8")</f>
        <v/>
      </c>
    </row>
    <row r="47">
      <c r="K47">
        <f>SUMIFS(C47:I47, C6:I6, "19MEE444_CO1")</f>
        <v/>
      </c>
      <c r="L47">
        <f>SUMIFS(C47:I47, C6:I6, "19MEE444_CO2")</f>
        <v/>
      </c>
      <c r="M47">
        <f>SUMIFS(C47:I47, C6:I6, "19MEE444_CO3")</f>
        <v/>
      </c>
      <c r="N47">
        <f>SUMIFS(C47:I47, C6:I6, "19MEE444_CO4")</f>
        <v/>
      </c>
      <c r="O47">
        <f>SUMIFS(C47:I47, C6:I6, "19MEE444_CO5")</f>
        <v/>
      </c>
      <c r="P47">
        <f>SUMIFS(C47:I47, C6:I6, "19MEE444_CO6")</f>
        <v/>
      </c>
      <c r="Q47">
        <f>SUMIFS(C47:I47, C6:I6, "19MEE444_CO7")</f>
        <v/>
      </c>
      <c r="R47">
        <f>SUMIFS(C47:I47, C6:I6, "19MEE444_CO8")</f>
        <v/>
      </c>
    </row>
    <row r="48">
      <c r="K48">
        <f>SUMIFS(C48:I48, C6:I6, "19MEE444_CO1")</f>
        <v/>
      </c>
      <c r="L48">
        <f>SUMIFS(C48:I48, C6:I6, "19MEE444_CO2")</f>
        <v/>
      </c>
      <c r="M48">
        <f>SUMIFS(C48:I48, C6:I6, "19MEE444_CO3")</f>
        <v/>
      </c>
      <c r="N48">
        <f>SUMIFS(C48:I48, C6:I6, "19MEE444_CO4")</f>
        <v/>
      </c>
      <c r="O48">
        <f>SUMIFS(C48:I48, C6:I6, "19MEE444_CO5")</f>
        <v/>
      </c>
      <c r="P48">
        <f>SUMIFS(C48:I48, C6:I6, "19MEE444_CO6")</f>
        <v/>
      </c>
      <c r="Q48">
        <f>SUMIFS(C48:I48, C6:I6, "19MEE444_CO7")</f>
        <v/>
      </c>
      <c r="R48">
        <f>SUMIFS(C48:I48, C6:I6, "19MEE444_CO8")</f>
        <v/>
      </c>
    </row>
    <row r="49">
      <c r="K49">
        <f>SUMIFS(C49:I49, C6:I6, "19MEE444_CO1")</f>
        <v/>
      </c>
      <c r="L49">
        <f>SUMIFS(C49:I49, C6:I6, "19MEE444_CO2")</f>
        <v/>
      </c>
      <c r="M49">
        <f>SUMIFS(C49:I49, C6:I6, "19MEE444_CO3")</f>
        <v/>
      </c>
      <c r="N49">
        <f>SUMIFS(C49:I49, C6:I6, "19MEE444_CO4")</f>
        <v/>
      </c>
      <c r="O49">
        <f>SUMIFS(C49:I49, C6:I6, "19MEE444_CO5")</f>
        <v/>
      </c>
      <c r="P49">
        <f>SUMIFS(C49:I49, C6:I6, "19MEE444_CO6")</f>
        <v/>
      </c>
      <c r="Q49">
        <f>SUMIFS(C49:I49, C6:I6, "19MEE444_CO7")</f>
        <v/>
      </c>
      <c r="R49">
        <f>SUMIFS(C49:I49, C6:I6, "19MEE444_CO8")</f>
        <v/>
      </c>
    </row>
    <row r="50">
      <c r="K50">
        <f>SUMIFS(C50:I50, C6:I6, "19MEE444_CO1")</f>
        <v/>
      </c>
      <c r="L50">
        <f>SUMIFS(C50:I50, C6:I6, "19MEE444_CO2")</f>
        <v/>
      </c>
      <c r="M50">
        <f>SUMIFS(C50:I50, C6:I6, "19MEE444_CO3")</f>
        <v/>
      </c>
      <c r="N50">
        <f>SUMIFS(C50:I50, C6:I6, "19MEE444_CO4")</f>
        <v/>
      </c>
      <c r="O50">
        <f>SUMIFS(C50:I50, C6:I6, "19MEE444_CO5")</f>
        <v/>
      </c>
      <c r="P50">
        <f>SUMIFS(C50:I50, C6:I6, "19MEE444_CO6")</f>
        <v/>
      </c>
      <c r="Q50">
        <f>SUMIFS(C50:I50, C6:I6, "19MEE444_CO7")</f>
        <v/>
      </c>
      <c r="R50">
        <f>SUMIFS(C50:I50, C6:I6, "19MEE444_CO8")</f>
        <v/>
      </c>
    </row>
    <row r="51">
      <c r="K51">
        <f>SUMIFS(C51:I51, C6:I6, "19MEE444_CO1")</f>
        <v/>
      </c>
      <c r="L51">
        <f>SUMIFS(C51:I51, C6:I6, "19MEE444_CO2")</f>
        <v/>
      </c>
      <c r="M51">
        <f>SUMIFS(C51:I51, C6:I6, "19MEE444_CO3")</f>
        <v/>
      </c>
      <c r="N51">
        <f>SUMIFS(C51:I51, C6:I6, "19MEE444_CO4")</f>
        <v/>
      </c>
      <c r="O51">
        <f>SUMIFS(C51:I51, C6:I6, "19MEE444_CO5")</f>
        <v/>
      </c>
      <c r="P51">
        <f>SUMIFS(C51:I51, C6:I6, "19MEE444_CO6")</f>
        <v/>
      </c>
      <c r="Q51">
        <f>SUMIFS(C51:I51, C6:I6, "19MEE444_CO7")</f>
        <v/>
      </c>
      <c r="R51">
        <f>SUMIFS(C51:I51, C6:I6, "19MEE444_CO8")</f>
        <v/>
      </c>
    </row>
    <row r="52">
      <c r="K52">
        <f>SUMIFS(C52:I52, C6:I6, "19MEE444_CO1")</f>
        <v/>
      </c>
      <c r="L52">
        <f>SUMIFS(C52:I52, C6:I6, "19MEE444_CO2")</f>
        <v/>
      </c>
      <c r="M52">
        <f>SUMIFS(C52:I52, C6:I6, "19MEE444_CO3")</f>
        <v/>
      </c>
      <c r="N52">
        <f>SUMIFS(C52:I52, C6:I6, "19MEE444_CO4")</f>
        <v/>
      </c>
      <c r="O52">
        <f>SUMIFS(C52:I52, C6:I6, "19MEE444_CO5")</f>
        <v/>
      </c>
      <c r="P52">
        <f>SUMIFS(C52:I52, C6:I6, "19MEE444_CO6")</f>
        <v/>
      </c>
      <c r="Q52">
        <f>SUMIFS(C52:I52, C6:I6, "19MEE444_CO7")</f>
        <v/>
      </c>
      <c r="R52">
        <f>SUMIFS(C52:I52, C6:I6, "19MEE444_CO8")</f>
        <v/>
      </c>
    </row>
    <row r="53">
      <c r="K53">
        <f>SUMIFS(C53:I53, C6:I6, "19MEE444_CO1")</f>
        <v/>
      </c>
      <c r="L53">
        <f>SUMIFS(C53:I53, C6:I6, "19MEE444_CO2")</f>
        <v/>
      </c>
      <c r="M53">
        <f>SUMIFS(C53:I53, C6:I6, "19MEE444_CO3")</f>
        <v/>
      </c>
      <c r="N53">
        <f>SUMIFS(C53:I53, C6:I6, "19MEE444_CO4")</f>
        <v/>
      </c>
      <c r="O53">
        <f>SUMIFS(C53:I53, C6:I6, "19MEE444_CO5")</f>
        <v/>
      </c>
      <c r="P53">
        <f>SUMIFS(C53:I53, C6:I6, "19MEE444_CO6")</f>
        <v/>
      </c>
      <c r="Q53">
        <f>SUMIFS(C53:I53, C6:I6, "19MEE444_CO7")</f>
        <v/>
      </c>
      <c r="R53">
        <f>SUMIFS(C53:I53, C6:I6, "19MEE444_CO8")</f>
        <v/>
      </c>
    </row>
    <row r="54">
      <c r="K54">
        <f>SUMIFS(C54:I54, C6:I6, "19MEE444_CO1")</f>
        <v/>
      </c>
      <c r="L54">
        <f>SUMIFS(C54:I54, C6:I6, "19MEE444_CO2")</f>
        <v/>
      </c>
      <c r="M54">
        <f>SUMIFS(C54:I54, C6:I6, "19MEE444_CO3")</f>
        <v/>
      </c>
      <c r="N54">
        <f>SUMIFS(C54:I54, C6:I6, "19MEE444_CO4")</f>
        <v/>
      </c>
      <c r="O54">
        <f>SUMIFS(C54:I54, C6:I6, "19MEE444_CO5")</f>
        <v/>
      </c>
      <c r="P54">
        <f>SUMIFS(C54:I54, C6:I6, "19MEE444_CO6")</f>
        <v/>
      </c>
      <c r="Q54">
        <f>SUMIFS(C54:I54, C6:I6, "19MEE444_CO7")</f>
        <v/>
      </c>
      <c r="R54">
        <f>SUMIFS(C54:I54, C6:I6, "19MEE444_CO8")</f>
        <v/>
      </c>
    </row>
    <row r="55">
      <c r="K55">
        <f>SUMIFS(C55:I55, C6:I6, "19MEE444_CO1")</f>
        <v/>
      </c>
      <c r="L55">
        <f>SUMIFS(C55:I55, C6:I6, "19MEE444_CO2")</f>
        <v/>
      </c>
      <c r="M55">
        <f>SUMIFS(C55:I55, C6:I6, "19MEE444_CO3")</f>
        <v/>
      </c>
      <c r="N55">
        <f>SUMIFS(C55:I55, C6:I6, "19MEE444_CO4")</f>
        <v/>
      </c>
      <c r="O55">
        <f>SUMIFS(C55:I55, C6:I6, "19MEE444_CO5")</f>
        <v/>
      </c>
      <c r="P55">
        <f>SUMIFS(C55:I55, C6:I6, "19MEE444_CO6")</f>
        <v/>
      </c>
      <c r="Q55">
        <f>SUMIFS(C55:I55, C6:I6, "19MEE444_CO7")</f>
        <v/>
      </c>
      <c r="R55">
        <f>SUMIFS(C55:I55, C6:I6, "19MEE444_CO8")</f>
        <v/>
      </c>
    </row>
    <row r="56">
      <c r="K56">
        <f>SUMIFS(C56:I56, C6:I6, "19MEE444_CO1")</f>
        <v/>
      </c>
      <c r="L56">
        <f>SUMIFS(C56:I56, C6:I6, "19MEE444_CO2")</f>
        <v/>
      </c>
      <c r="M56">
        <f>SUMIFS(C56:I56, C6:I6, "19MEE444_CO3")</f>
        <v/>
      </c>
      <c r="N56">
        <f>SUMIFS(C56:I56, C6:I6, "19MEE444_CO4")</f>
        <v/>
      </c>
      <c r="O56">
        <f>SUMIFS(C56:I56, C6:I6, "19MEE444_CO5")</f>
        <v/>
      </c>
      <c r="P56">
        <f>SUMIFS(C56:I56, C6:I6, "19MEE444_CO6")</f>
        <v/>
      </c>
      <c r="Q56">
        <f>SUMIFS(C56:I56, C6:I6, "19MEE444_CO7")</f>
        <v/>
      </c>
      <c r="R56">
        <f>SUMIFS(C56:I56, C6:I6, "19MEE444_CO8")</f>
        <v/>
      </c>
    </row>
    <row r="57">
      <c r="K57">
        <f>SUMIFS(C57:I57, C6:I6, "19MEE444_CO1")</f>
        <v/>
      </c>
      <c r="L57">
        <f>SUMIFS(C57:I57, C6:I6, "19MEE444_CO2")</f>
        <v/>
      </c>
      <c r="M57">
        <f>SUMIFS(C57:I57, C6:I6, "19MEE444_CO3")</f>
        <v/>
      </c>
      <c r="N57">
        <f>SUMIFS(C57:I57, C6:I6, "19MEE444_CO4")</f>
        <v/>
      </c>
      <c r="O57">
        <f>SUMIFS(C57:I57, C6:I6, "19MEE444_CO5")</f>
        <v/>
      </c>
      <c r="P57">
        <f>SUMIFS(C57:I57, C6:I6, "19MEE444_CO6")</f>
        <v/>
      </c>
      <c r="Q57">
        <f>SUMIFS(C57:I57, C6:I6, "19MEE444_CO7")</f>
        <v/>
      </c>
      <c r="R57">
        <f>SUMIFS(C57:I57, C6:I6,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A_EndSem_E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J2" t="inlineStr">
        <is>
          <t>Q8</t>
        </is>
      </c>
      <c r="K2" t="inlineStr">
        <is>
          <t>Q9</t>
        </is>
      </c>
      <c r="L2" t="inlineStr">
        <is>
          <t>Q10</t>
        </is>
      </c>
      <c r="M2" t="inlineStr">
        <is>
          <t>Q11</t>
        </is>
      </c>
      <c r="N2" t="inlineStr">
        <is>
          <t>Q12</t>
        </is>
      </c>
      <c r="O2" t="inlineStr">
        <is>
          <t>Q13</t>
        </is>
      </c>
      <c r="Q2" t="inlineStr">
        <is>
          <t>CO1</t>
        </is>
      </c>
      <c r="R2" t="inlineStr">
        <is>
          <t>CO2</t>
        </is>
      </c>
      <c r="S2" t="inlineStr">
        <is>
          <t>CO3</t>
        </is>
      </c>
      <c r="T2" t="inlineStr">
        <is>
          <t>CO4</t>
        </is>
      </c>
      <c r="U2" t="inlineStr">
        <is>
          <t>CO5</t>
        </is>
      </c>
      <c r="V2" t="inlineStr">
        <is>
          <t>CO6</t>
        </is>
      </c>
      <c r="W2" t="inlineStr">
        <is>
          <t>CO7</t>
        </is>
      </c>
      <c r="X2" t="inlineStr">
        <is>
          <t>CO8</t>
        </is>
      </c>
    </row>
    <row r="3">
      <c r="B3" t="inlineStr">
        <is>
          <t>Max Marks</t>
        </is>
      </c>
      <c r="Q3">
        <f>SUMIFS(C3:O3, C6:O6, "19MEE444_CO1")</f>
        <v/>
      </c>
      <c r="R3">
        <f>SUMIFS(C3:O3, C6:O6, "19MEE444_CO2")</f>
        <v/>
      </c>
      <c r="S3">
        <f>SUMIFS(C3:O3, C6:O6, "19MEE444_CO3")</f>
        <v/>
      </c>
      <c r="T3">
        <f>SUMIFS(C3:O3, C6:O6, "19MEE444_CO4")</f>
        <v/>
      </c>
      <c r="U3">
        <f>SUMIFS(C3:O3, C6:O6, "19MEE444_CO5")</f>
        <v/>
      </c>
      <c r="V3">
        <f>SUMIFS(C3:O3, C6:O6, "19MEE444_CO6")</f>
        <v/>
      </c>
      <c r="W3">
        <f>SUMIFS(C3:O3, C6:O6, "19MEE444_CO7")</f>
        <v/>
      </c>
      <c r="X3">
        <f>SUMIFS(C3:O3, C6:O6,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G4">
        <f>A_Input_Details!B14/100*G3</f>
        <v/>
      </c>
      <c r="H4">
        <f>A_Input_Details!B14/100*H3</f>
        <v/>
      </c>
      <c r="I4">
        <f>A_Input_Details!B14/100*I3</f>
        <v/>
      </c>
      <c r="J4">
        <f>A_Input_Details!B14/100*J3</f>
        <v/>
      </c>
      <c r="K4">
        <f>A_Input_Details!B14/100*K3</f>
        <v/>
      </c>
      <c r="L4">
        <f>A_Input_Details!B14/100*L3</f>
        <v/>
      </c>
      <c r="M4">
        <f>A_Input_Details!B14/100*M3</f>
        <v/>
      </c>
      <c r="N4">
        <f>A_Input_Details!B14/100*N3</f>
        <v/>
      </c>
      <c r="O4">
        <f>A_Input_Details!B14/100*O3</f>
        <v/>
      </c>
      <c r="Q4">
        <f>SUMIFS(C4:O4, C6:O6, "19MEE444_CO1")</f>
        <v/>
      </c>
      <c r="R4">
        <f>SUMIFS(C4:O4, C6:O6, "19MEE444_CO2")</f>
        <v/>
      </c>
      <c r="S4">
        <f>SUMIFS(C4:O4, C6:O6, "19MEE444_CO3")</f>
        <v/>
      </c>
      <c r="T4">
        <f>SUMIFS(C4:O4, C6:O6, "19MEE444_CO4")</f>
        <v/>
      </c>
      <c r="U4">
        <f>SUMIFS(C4:O4, C6:O6, "19MEE444_CO5")</f>
        <v/>
      </c>
      <c r="V4">
        <f>SUMIFS(C4:O4, C6:O6, "19MEE444_CO6")</f>
        <v/>
      </c>
      <c r="W4">
        <f>SUMIFS(C4:O4, C6:O6, "19MEE444_CO7")</f>
        <v/>
      </c>
      <c r="X4">
        <f>SUMIFS(C4:O4, C6:O6,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  <c r="J6">
        <f>CONCATENATE("19MEE444_CO", J5)</f>
        <v/>
      </c>
      <c r="K6">
        <f>CONCATENATE("19MEE444_CO", K5)</f>
        <v/>
      </c>
      <c r="L6">
        <f>CONCATENATE("19MEE444_CO", L5)</f>
        <v/>
      </c>
      <c r="M6">
        <f>CONCATENATE("19MEE444_CO", M5)</f>
        <v/>
      </c>
      <c r="N6">
        <f>CONCATENATE("19MEE444_CO", N5)</f>
        <v/>
      </c>
      <c r="O6">
        <f>CONCATENATE("19MEE444_CO", O5)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J10" t="inlineStr">
        <is>
          <t>Q8</t>
        </is>
      </c>
      <c r="K10" t="inlineStr">
        <is>
          <t>Q9</t>
        </is>
      </c>
      <c r="L10" t="inlineStr">
        <is>
          <t>Q10</t>
        </is>
      </c>
      <c r="M10" t="inlineStr">
        <is>
          <t>Q11</t>
        </is>
      </c>
      <c r="N10" t="inlineStr">
        <is>
          <t>Q12</t>
        </is>
      </c>
      <c r="O10" t="inlineStr">
        <is>
          <t>Q13</t>
        </is>
      </c>
      <c r="Q10" t="inlineStr">
        <is>
          <t>CO1</t>
        </is>
      </c>
      <c r="R10" t="inlineStr">
        <is>
          <t>CO2</t>
        </is>
      </c>
      <c r="S10" t="inlineStr">
        <is>
          <t>CO3</t>
        </is>
      </c>
      <c r="T10" t="inlineStr">
        <is>
          <t>CO4</t>
        </is>
      </c>
      <c r="U10" t="inlineStr">
        <is>
          <t>CO5</t>
        </is>
      </c>
      <c r="V10" t="inlineStr">
        <is>
          <t>CO6</t>
        </is>
      </c>
      <c r="W10" t="inlineStr">
        <is>
          <t>CO7</t>
        </is>
      </c>
      <c r="X10" t="inlineStr">
        <is>
          <t>CO8</t>
        </is>
      </c>
    </row>
    <row r="11">
      <c r="Q11">
        <f>SUMIFS(C11:O11, C6:O6, "19MEE444_CO1")</f>
        <v/>
      </c>
      <c r="R11">
        <f>SUMIFS(C11:O11, C6:O6, "19MEE444_CO2")</f>
        <v/>
      </c>
      <c r="S11">
        <f>SUMIFS(C11:O11, C6:O6, "19MEE444_CO3")</f>
        <v/>
      </c>
      <c r="T11">
        <f>SUMIFS(C11:O11, C6:O6, "19MEE444_CO4")</f>
        <v/>
      </c>
      <c r="U11">
        <f>SUMIFS(C11:O11, C6:O6, "19MEE444_CO5")</f>
        <v/>
      </c>
      <c r="V11">
        <f>SUMIFS(C11:O11, C6:O6, "19MEE444_CO6")</f>
        <v/>
      </c>
      <c r="W11">
        <f>SUMIFS(C11:O11, C6:O6, "19MEE444_CO7")</f>
        <v/>
      </c>
      <c r="X11">
        <f>SUMIFS(C11:O11, C6:O6, "19MEE444_CO8")</f>
        <v/>
      </c>
    </row>
    <row r="12">
      <c r="Q12">
        <f>SUMIFS(C12:O12, C6:O6, "19MEE444_CO1")</f>
        <v/>
      </c>
      <c r="R12">
        <f>SUMIFS(C12:O12, C6:O6, "19MEE444_CO2")</f>
        <v/>
      </c>
      <c r="S12">
        <f>SUMIFS(C12:O12, C6:O6, "19MEE444_CO3")</f>
        <v/>
      </c>
      <c r="T12">
        <f>SUMIFS(C12:O12, C6:O6, "19MEE444_CO4")</f>
        <v/>
      </c>
      <c r="U12">
        <f>SUMIFS(C12:O12, C6:O6, "19MEE444_CO5")</f>
        <v/>
      </c>
      <c r="V12">
        <f>SUMIFS(C12:O12, C6:O6, "19MEE444_CO6")</f>
        <v/>
      </c>
      <c r="W12">
        <f>SUMIFS(C12:O12, C6:O6, "19MEE444_CO7")</f>
        <v/>
      </c>
      <c r="X12">
        <f>SUMIFS(C12:O12, C6:O6, "19MEE444_CO8")</f>
        <v/>
      </c>
    </row>
    <row r="13">
      <c r="Q13">
        <f>SUMIFS(C13:O13, C6:O6, "19MEE444_CO1")</f>
        <v/>
      </c>
      <c r="R13">
        <f>SUMIFS(C13:O13, C6:O6, "19MEE444_CO2")</f>
        <v/>
      </c>
      <c r="S13">
        <f>SUMIFS(C13:O13, C6:O6, "19MEE444_CO3")</f>
        <v/>
      </c>
      <c r="T13">
        <f>SUMIFS(C13:O13, C6:O6, "19MEE444_CO4")</f>
        <v/>
      </c>
      <c r="U13">
        <f>SUMIFS(C13:O13, C6:O6, "19MEE444_CO5")</f>
        <v/>
      </c>
      <c r="V13">
        <f>SUMIFS(C13:O13, C6:O6, "19MEE444_CO6")</f>
        <v/>
      </c>
      <c r="W13">
        <f>SUMIFS(C13:O13, C6:O6, "19MEE444_CO7")</f>
        <v/>
      </c>
      <c r="X13">
        <f>SUMIFS(C13:O13, C6:O6, "19MEE444_CO8")</f>
        <v/>
      </c>
    </row>
    <row r="14">
      <c r="Q14">
        <f>SUMIFS(C14:O14, C6:O6, "19MEE444_CO1")</f>
        <v/>
      </c>
      <c r="R14">
        <f>SUMIFS(C14:O14, C6:O6, "19MEE444_CO2")</f>
        <v/>
      </c>
      <c r="S14">
        <f>SUMIFS(C14:O14, C6:O6, "19MEE444_CO3")</f>
        <v/>
      </c>
      <c r="T14">
        <f>SUMIFS(C14:O14, C6:O6, "19MEE444_CO4")</f>
        <v/>
      </c>
      <c r="U14">
        <f>SUMIFS(C14:O14, C6:O6, "19MEE444_CO5")</f>
        <v/>
      </c>
      <c r="V14">
        <f>SUMIFS(C14:O14, C6:O6, "19MEE444_CO6")</f>
        <v/>
      </c>
      <c r="W14">
        <f>SUMIFS(C14:O14, C6:O6, "19MEE444_CO7")</f>
        <v/>
      </c>
      <c r="X14">
        <f>SUMIFS(C14:O14, C6:O6, "19MEE444_CO8")</f>
        <v/>
      </c>
    </row>
    <row r="15">
      <c r="Q15">
        <f>SUMIFS(C15:O15, C6:O6, "19MEE444_CO1")</f>
        <v/>
      </c>
      <c r="R15">
        <f>SUMIFS(C15:O15, C6:O6, "19MEE444_CO2")</f>
        <v/>
      </c>
      <c r="S15">
        <f>SUMIFS(C15:O15, C6:O6, "19MEE444_CO3")</f>
        <v/>
      </c>
      <c r="T15">
        <f>SUMIFS(C15:O15, C6:O6, "19MEE444_CO4")</f>
        <v/>
      </c>
      <c r="U15">
        <f>SUMIFS(C15:O15, C6:O6, "19MEE444_CO5")</f>
        <v/>
      </c>
      <c r="V15">
        <f>SUMIFS(C15:O15, C6:O6, "19MEE444_CO6")</f>
        <v/>
      </c>
      <c r="W15">
        <f>SUMIFS(C15:O15, C6:O6, "19MEE444_CO7")</f>
        <v/>
      </c>
      <c r="X15">
        <f>SUMIFS(C15:O15, C6:O6, "19MEE444_CO8")</f>
        <v/>
      </c>
    </row>
    <row r="16">
      <c r="Q16">
        <f>SUMIFS(C16:O16, C6:O6, "19MEE444_CO1")</f>
        <v/>
      </c>
      <c r="R16">
        <f>SUMIFS(C16:O16, C6:O6, "19MEE444_CO2")</f>
        <v/>
      </c>
      <c r="S16">
        <f>SUMIFS(C16:O16, C6:O6, "19MEE444_CO3")</f>
        <v/>
      </c>
      <c r="T16">
        <f>SUMIFS(C16:O16, C6:O6, "19MEE444_CO4")</f>
        <v/>
      </c>
      <c r="U16">
        <f>SUMIFS(C16:O16, C6:O6, "19MEE444_CO5")</f>
        <v/>
      </c>
      <c r="V16">
        <f>SUMIFS(C16:O16, C6:O6, "19MEE444_CO6")</f>
        <v/>
      </c>
      <c r="W16">
        <f>SUMIFS(C16:O16, C6:O6, "19MEE444_CO7")</f>
        <v/>
      </c>
      <c r="X16">
        <f>SUMIFS(C16:O16, C6:O6, "19MEE444_CO8")</f>
        <v/>
      </c>
    </row>
    <row r="17">
      <c r="Q17">
        <f>SUMIFS(C17:O17, C6:O6, "19MEE444_CO1")</f>
        <v/>
      </c>
      <c r="R17">
        <f>SUMIFS(C17:O17, C6:O6, "19MEE444_CO2")</f>
        <v/>
      </c>
      <c r="S17">
        <f>SUMIFS(C17:O17, C6:O6, "19MEE444_CO3")</f>
        <v/>
      </c>
      <c r="T17">
        <f>SUMIFS(C17:O17, C6:O6, "19MEE444_CO4")</f>
        <v/>
      </c>
      <c r="U17">
        <f>SUMIFS(C17:O17, C6:O6, "19MEE444_CO5")</f>
        <v/>
      </c>
      <c r="V17">
        <f>SUMIFS(C17:O17, C6:O6, "19MEE444_CO6")</f>
        <v/>
      </c>
      <c r="W17">
        <f>SUMIFS(C17:O17, C6:O6, "19MEE444_CO7")</f>
        <v/>
      </c>
      <c r="X17">
        <f>SUMIFS(C17:O17, C6:O6, "19MEE444_CO8")</f>
        <v/>
      </c>
    </row>
    <row r="18">
      <c r="Q18">
        <f>SUMIFS(C18:O18, C6:O6, "19MEE444_CO1")</f>
        <v/>
      </c>
      <c r="R18">
        <f>SUMIFS(C18:O18, C6:O6, "19MEE444_CO2")</f>
        <v/>
      </c>
      <c r="S18">
        <f>SUMIFS(C18:O18, C6:O6, "19MEE444_CO3")</f>
        <v/>
      </c>
      <c r="T18">
        <f>SUMIFS(C18:O18, C6:O6, "19MEE444_CO4")</f>
        <v/>
      </c>
      <c r="U18">
        <f>SUMIFS(C18:O18, C6:O6, "19MEE444_CO5")</f>
        <v/>
      </c>
      <c r="V18">
        <f>SUMIFS(C18:O18, C6:O6, "19MEE444_CO6")</f>
        <v/>
      </c>
      <c r="W18">
        <f>SUMIFS(C18:O18, C6:O6, "19MEE444_CO7")</f>
        <v/>
      </c>
      <c r="X18">
        <f>SUMIFS(C18:O18, C6:O6, "19MEE444_CO8")</f>
        <v/>
      </c>
    </row>
    <row r="19">
      <c r="Q19">
        <f>SUMIFS(C19:O19, C6:O6, "19MEE444_CO1")</f>
        <v/>
      </c>
      <c r="R19">
        <f>SUMIFS(C19:O19, C6:O6, "19MEE444_CO2")</f>
        <v/>
      </c>
      <c r="S19">
        <f>SUMIFS(C19:O19, C6:O6, "19MEE444_CO3")</f>
        <v/>
      </c>
      <c r="T19">
        <f>SUMIFS(C19:O19, C6:O6, "19MEE444_CO4")</f>
        <v/>
      </c>
      <c r="U19">
        <f>SUMIFS(C19:O19, C6:O6, "19MEE444_CO5")</f>
        <v/>
      </c>
      <c r="V19">
        <f>SUMIFS(C19:O19, C6:O6, "19MEE444_CO6")</f>
        <v/>
      </c>
      <c r="W19">
        <f>SUMIFS(C19:O19, C6:O6, "19MEE444_CO7")</f>
        <v/>
      </c>
      <c r="X19">
        <f>SUMIFS(C19:O19, C6:O6, "19MEE444_CO8")</f>
        <v/>
      </c>
    </row>
    <row r="20">
      <c r="Q20">
        <f>SUMIFS(C20:O20, C6:O6, "19MEE444_CO1")</f>
        <v/>
      </c>
      <c r="R20">
        <f>SUMIFS(C20:O20, C6:O6, "19MEE444_CO2")</f>
        <v/>
      </c>
      <c r="S20">
        <f>SUMIFS(C20:O20, C6:O6, "19MEE444_CO3")</f>
        <v/>
      </c>
      <c r="T20">
        <f>SUMIFS(C20:O20, C6:O6, "19MEE444_CO4")</f>
        <v/>
      </c>
      <c r="U20">
        <f>SUMIFS(C20:O20, C6:O6, "19MEE444_CO5")</f>
        <v/>
      </c>
      <c r="V20">
        <f>SUMIFS(C20:O20, C6:O6, "19MEE444_CO6")</f>
        <v/>
      </c>
      <c r="W20">
        <f>SUMIFS(C20:O20, C6:O6, "19MEE444_CO7")</f>
        <v/>
      </c>
      <c r="X20">
        <f>SUMIFS(C20:O20, C6:O6, "19MEE444_CO8")</f>
        <v/>
      </c>
    </row>
    <row r="21">
      <c r="Q21">
        <f>SUMIFS(C21:O21, C6:O6, "19MEE444_CO1")</f>
        <v/>
      </c>
      <c r="R21">
        <f>SUMIFS(C21:O21, C6:O6, "19MEE444_CO2")</f>
        <v/>
      </c>
      <c r="S21">
        <f>SUMIFS(C21:O21, C6:O6, "19MEE444_CO3")</f>
        <v/>
      </c>
      <c r="T21">
        <f>SUMIFS(C21:O21, C6:O6, "19MEE444_CO4")</f>
        <v/>
      </c>
      <c r="U21">
        <f>SUMIFS(C21:O21, C6:O6, "19MEE444_CO5")</f>
        <v/>
      </c>
      <c r="V21">
        <f>SUMIFS(C21:O21, C6:O6, "19MEE444_CO6")</f>
        <v/>
      </c>
      <c r="W21">
        <f>SUMIFS(C21:O21, C6:O6, "19MEE444_CO7")</f>
        <v/>
      </c>
      <c r="X21">
        <f>SUMIFS(C21:O21, C6:O6, "19MEE444_CO8")</f>
        <v/>
      </c>
    </row>
    <row r="22">
      <c r="Q22">
        <f>SUMIFS(C22:O22, C6:O6, "19MEE444_CO1")</f>
        <v/>
      </c>
      <c r="R22">
        <f>SUMIFS(C22:O22, C6:O6, "19MEE444_CO2")</f>
        <v/>
      </c>
      <c r="S22">
        <f>SUMIFS(C22:O22, C6:O6, "19MEE444_CO3")</f>
        <v/>
      </c>
      <c r="T22">
        <f>SUMIFS(C22:O22, C6:O6, "19MEE444_CO4")</f>
        <v/>
      </c>
      <c r="U22">
        <f>SUMIFS(C22:O22, C6:O6, "19MEE444_CO5")</f>
        <v/>
      </c>
      <c r="V22">
        <f>SUMIFS(C22:O22, C6:O6, "19MEE444_CO6")</f>
        <v/>
      </c>
      <c r="W22">
        <f>SUMIFS(C22:O22, C6:O6, "19MEE444_CO7")</f>
        <v/>
      </c>
      <c r="X22">
        <f>SUMIFS(C22:O22, C6:O6, "19MEE444_CO8")</f>
        <v/>
      </c>
    </row>
    <row r="23">
      <c r="Q23">
        <f>SUMIFS(C23:O23, C6:O6, "19MEE444_CO1")</f>
        <v/>
      </c>
      <c r="R23">
        <f>SUMIFS(C23:O23, C6:O6, "19MEE444_CO2")</f>
        <v/>
      </c>
      <c r="S23">
        <f>SUMIFS(C23:O23, C6:O6, "19MEE444_CO3")</f>
        <v/>
      </c>
      <c r="T23">
        <f>SUMIFS(C23:O23, C6:O6, "19MEE444_CO4")</f>
        <v/>
      </c>
      <c r="U23">
        <f>SUMIFS(C23:O23, C6:O6, "19MEE444_CO5")</f>
        <v/>
      </c>
      <c r="V23">
        <f>SUMIFS(C23:O23, C6:O6, "19MEE444_CO6")</f>
        <v/>
      </c>
      <c r="W23">
        <f>SUMIFS(C23:O23, C6:O6, "19MEE444_CO7")</f>
        <v/>
      </c>
      <c r="X23">
        <f>SUMIFS(C23:O23, C6:O6, "19MEE444_CO8")</f>
        <v/>
      </c>
    </row>
    <row r="24">
      <c r="Q24">
        <f>SUMIFS(C24:O24, C6:O6, "19MEE444_CO1")</f>
        <v/>
      </c>
      <c r="R24">
        <f>SUMIFS(C24:O24, C6:O6, "19MEE444_CO2")</f>
        <v/>
      </c>
      <c r="S24">
        <f>SUMIFS(C24:O24, C6:O6, "19MEE444_CO3")</f>
        <v/>
      </c>
      <c r="T24">
        <f>SUMIFS(C24:O24, C6:O6, "19MEE444_CO4")</f>
        <v/>
      </c>
      <c r="U24">
        <f>SUMIFS(C24:O24, C6:O6, "19MEE444_CO5")</f>
        <v/>
      </c>
      <c r="V24">
        <f>SUMIFS(C24:O24, C6:O6, "19MEE444_CO6")</f>
        <v/>
      </c>
      <c r="W24">
        <f>SUMIFS(C24:O24, C6:O6, "19MEE444_CO7")</f>
        <v/>
      </c>
      <c r="X24">
        <f>SUMIFS(C24:O24, C6:O6, "19MEE444_CO8")</f>
        <v/>
      </c>
    </row>
    <row r="25">
      <c r="Q25">
        <f>SUMIFS(C25:O25, C6:O6, "19MEE444_CO1")</f>
        <v/>
      </c>
      <c r="R25">
        <f>SUMIFS(C25:O25, C6:O6, "19MEE444_CO2")</f>
        <v/>
      </c>
      <c r="S25">
        <f>SUMIFS(C25:O25, C6:O6, "19MEE444_CO3")</f>
        <v/>
      </c>
      <c r="T25">
        <f>SUMIFS(C25:O25, C6:O6, "19MEE444_CO4")</f>
        <v/>
      </c>
      <c r="U25">
        <f>SUMIFS(C25:O25, C6:O6, "19MEE444_CO5")</f>
        <v/>
      </c>
      <c r="V25">
        <f>SUMIFS(C25:O25, C6:O6, "19MEE444_CO6")</f>
        <v/>
      </c>
      <c r="W25">
        <f>SUMIFS(C25:O25, C6:O6, "19MEE444_CO7")</f>
        <v/>
      </c>
      <c r="X25">
        <f>SUMIFS(C25:O25, C6:O6, "19MEE444_CO8")</f>
        <v/>
      </c>
    </row>
    <row r="26">
      <c r="Q26">
        <f>SUMIFS(C26:O26, C6:O6, "19MEE444_CO1")</f>
        <v/>
      </c>
      <c r="R26">
        <f>SUMIFS(C26:O26, C6:O6, "19MEE444_CO2")</f>
        <v/>
      </c>
      <c r="S26">
        <f>SUMIFS(C26:O26, C6:O6, "19MEE444_CO3")</f>
        <v/>
      </c>
      <c r="T26">
        <f>SUMIFS(C26:O26, C6:O6, "19MEE444_CO4")</f>
        <v/>
      </c>
      <c r="U26">
        <f>SUMIFS(C26:O26, C6:O6, "19MEE444_CO5")</f>
        <v/>
      </c>
      <c r="V26">
        <f>SUMIFS(C26:O26, C6:O6, "19MEE444_CO6")</f>
        <v/>
      </c>
      <c r="W26">
        <f>SUMIFS(C26:O26, C6:O6, "19MEE444_CO7")</f>
        <v/>
      </c>
      <c r="X26">
        <f>SUMIFS(C26:O26, C6:O6, "19MEE444_CO8")</f>
        <v/>
      </c>
    </row>
    <row r="27">
      <c r="Q27">
        <f>SUMIFS(C27:O27, C6:O6, "19MEE444_CO1")</f>
        <v/>
      </c>
      <c r="R27">
        <f>SUMIFS(C27:O27, C6:O6, "19MEE444_CO2")</f>
        <v/>
      </c>
      <c r="S27">
        <f>SUMIFS(C27:O27, C6:O6, "19MEE444_CO3")</f>
        <v/>
      </c>
      <c r="T27">
        <f>SUMIFS(C27:O27, C6:O6, "19MEE444_CO4")</f>
        <v/>
      </c>
      <c r="U27">
        <f>SUMIFS(C27:O27, C6:O6, "19MEE444_CO5")</f>
        <v/>
      </c>
      <c r="V27">
        <f>SUMIFS(C27:O27, C6:O6, "19MEE444_CO6")</f>
        <v/>
      </c>
      <c r="W27">
        <f>SUMIFS(C27:O27, C6:O6, "19MEE444_CO7")</f>
        <v/>
      </c>
      <c r="X27">
        <f>SUMIFS(C27:O27, C6:O6, "19MEE444_CO8")</f>
        <v/>
      </c>
    </row>
    <row r="28">
      <c r="Q28">
        <f>SUMIFS(C28:O28, C6:O6, "19MEE444_CO1")</f>
        <v/>
      </c>
      <c r="R28">
        <f>SUMIFS(C28:O28, C6:O6, "19MEE444_CO2")</f>
        <v/>
      </c>
      <c r="S28">
        <f>SUMIFS(C28:O28, C6:O6, "19MEE444_CO3")</f>
        <v/>
      </c>
      <c r="T28">
        <f>SUMIFS(C28:O28, C6:O6, "19MEE444_CO4")</f>
        <v/>
      </c>
      <c r="U28">
        <f>SUMIFS(C28:O28, C6:O6, "19MEE444_CO5")</f>
        <v/>
      </c>
      <c r="V28">
        <f>SUMIFS(C28:O28, C6:O6, "19MEE444_CO6")</f>
        <v/>
      </c>
      <c r="W28">
        <f>SUMIFS(C28:O28, C6:O6, "19MEE444_CO7")</f>
        <v/>
      </c>
      <c r="X28">
        <f>SUMIFS(C28:O28, C6:O6, "19MEE444_CO8")</f>
        <v/>
      </c>
    </row>
    <row r="29">
      <c r="Q29">
        <f>SUMIFS(C29:O29, C6:O6, "19MEE444_CO1")</f>
        <v/>
      </c>
      <c r="R29">
        <f>SUMIFS(C29:O29, C6:O6, "19MEE444_CO2")</f>
        <v/>
      </c>
      <c r="S29">
        <f>SUMIFS(C29:O29, C6:O6, "19MEE444_CO3")</f>
        <v/>
      </c>
      <c r="T29">
        <f>SUMIFS(C29:O29, C6:O6, "19MEE444_CO4")</f>
        <v/>
      </c>
      <c r="U29">
        <f>SUMIFS(C29:O29, C6:O6, "19MEE444_CO5")</f>
        <v/>
      </c>
      <c r="V29">
        <f>SUMIFS(C29:O29, C6:O6, "19MEE444_CO6")</f>
        <v/>
      </c>
      <c r="W29">
        <f>SUMIFS(C29:O29, C6:O6, "19MEE444_CO7")</f>
        <v/>
      </c>
      <c r="X29">
        <f>SUMIFS(C29:O29, C6:O6, "19MEE444_CO8")</f>
        <v/>
      </c>
    </row>
    <row r="30">
      <c r="Q30">
        <f>SUMIFS(C30:O30, C6:O6, "19MEE444_CO1")</f>
        <v/>
      </c>
      <c r="R30">
        <f>SUMIFS(C30:O30, C6:O6, "19MEE444_CO2")</f>
        <v/>
      </c>
      <c r="S30">
        <f>SUMIFS(C30:O30, C6:O6, "19MEE444_CO3")</f>
        <v/>
      </c>
      <c r="T30">
        <f>SUMIFS(C30:O30, C6:O6, "19MEE444_CO4")</f>
        <v/>
      </c>
      <c r="U30">
        <f>SUMIFS(C30:O30, C6:O6, "19MEE444_CO5")</f>
        <v/>
      </c>
      <c r="V30">
        <f>SUMIFS(C30:O30, C6:O6, "19MEE444_CO6")</f>
        <v/>
      </c>
      <c r="W30">
        <f>SUMIFS(C30:O30, C6:O6, "19MEE444_CO7")</f>
        <v/>
      </c>
      <c r="X30">
        <f>SUMIFS(C30:O30, C6:O6, "19MEE444_CO8")</f>
        <v/>
      </c>
    </row>
    <row r="31">
      <c r="Q31">
        <f>SUMIFS(C31:O31, C6:O6, "19MEE444_CO1")</f>
        <v/>
      </c>
      <c r="R31">
        <f>SUMIFS(C31:O31, C6:O6, "19MEE444_CO2")</f>
        <v/>
      </c>
      <c r="S31">
        <f>SUMIFS(C31:O31, C6:O6, "19MEE444_CO3")</f>
        <v/>
      </c>
      <c r="T31">
        <f>SUMIFS(C31:O31, C6:O6, "19MEE444_CO4")</f>
        <v/>
      </c>
      <c r="U31">
        <f>SUMIFS(C31:O31, C6:O6, "19MEE444_CO5")</f>
        <v/>
      </c>
      <c r="V31">
        <f>SUMIFS(C31:O31, C6:O6, "19MEE444_CO6")</f>
        <v/>
      </c>
      <c r="W31">
        <f>SUMIFS(C31:O31, C6:O6, "19MEE444_CO7")</f>
        <v/>
      </c>
      <c r="X31">
        <f>SUMIFS(C31:O31, C6:O6, "19MEE444_CO8")</f>
        <v/>
      </c>
    </row>
    <row r="32">
      <c r="Q32">
        <f>SUMIFS(C32:O32, C6:O6, "19MEE444_CO1")</f>
        <v/>
      </c>
      <c r="R32">
        <f>SUMIFS(C32:O32, C6:O6, "19MEE444_CO2")</f>
        <v/>
      </c>
      <c r="S32">
        <f>SUMIFS(C32:O32, C6:O6, "19MEE444_CO3")</f>
        <v/>
      </c>
      <c r="T32">
        <f>SUMIFS(C32:O32, C6:O6, "19MEE444_CO4")</f>
        <v/>
      </c>
      <c r="U32">
        <f>SUMIFS(C32:O32, C6:O6, "19MEE444_CO5")</f>
        <v/>
      </c>
      <c r="V32">
        <f>SUMIFS(C32:O32, C6:O6, "19MEE444_CO6")</f>
        <v/>
      </c>
      <c r="W32">
        <f>SUMIFS(C32:O32, C6:O6, "19MEE444_CO7")</f>
        <v/>
      </c>
      <c r="X32">
        <f>SUMIFS(C32:O32, C6:O6, "19MEE444_CO8")</f>
        <v/>
      </c>
    </row>
    <row r="33">
      <c r="Q33">
        <f>SUMIFS(C33:O33, C6:O6, "19MEE444_CO1")</f>
        <v/>
      </c>
      <c r="R33">
        <f>SUMIFS(C33:O33, C6:O6, "19MEE444_CO2")</f>
        <v/>
      </c>
      <c r="S33">
        <f>SUMIFS(C33:O33, C6:O6, "19MEE444_CO3")</f>
        <v/>
      </c>
      <c r="T33">
        <f>SUMIFS(C33:O33, C6:O6, "19MEE444_CO4")</f>
        <v/>
      </c>
      <c r="U33">
        <f>SUMIFS(C33:O33, C6:O6, "19MEE444_CO5")</f>
        <v/>
      </c>
      <c r="V33">
        <f>SUMIFS(C33:O33, C6:O6, "19MEE444_CO6")</f>
        <v/>
      </c>
      <c r="W33">
        <f>SUMIFS(C33:O33, C6:O6, "19MEE444_CO7")</f>
        <v/>
      </c>
      <c r="X33">
        <f>SUMIFS(C33:O33, C6:O6, "19MEE444_CO8")</f>
        <v/>
      </c>
    </row>
    <row r="34">
      <c r="Q34">
        <f>SUMIFS(C34:O34, C6:O6, "19MEE444_CO1")</f>
        <v/>
      </c>
      <c r="R34">
        <f>SUMIFS(C34:O34, C6:O6, "19MEE444_CO2")</f>
        <v/>
      </c>
      <c r="S34">
        <f>SUMIFS(C34:O34, C6:O6, "19MEE444_CO3")</f>
        <v/>
      </c>
      <c r="T34">
        <f>SUMIFS(C34:O34, C6:O6, "19MEE444_CO4")</f>
        <v/>
      </c>
      <c r="U34">
        <f>SUMIFS(C34:O34, C6:O6, "19MEE444_CO5")</f>
        <v/>
      </c>
      <c r="V34">
        <f>SUMIFS(C34:O34, C6:O6, "19MEE444_CO6")</f>
        <v/>
      </c>
      <c r="W34">
        <f>SUMIFS(C34:O34, C6:O6, "19MEE444_CO7")</f>
        <v/>
      </c>
      <c r="X34">
        <f>SUMIFS(C34:O34, C6:O6, "19MEE444_CO8")</f>
        <v/>
      </c>
    </row>
    <row r="35">
      <c r="Q35">
        <f>SUMIFS(C35:O35, C6:O6, "19MEE444_CO1")</f>
        <v/>
      </c>
      <c r="R35">
        <f>SUMIFS(C35:O35, C6:O6, "19MEE444_CO2")</f>
        <v/>
      </c>
      <c r="S35">
        <f>SUMIFS(C35:O35, C6:O6, "19MEE444_CO3")</f>
        <v/>
      </c>
      <c r="T35">
        <f>SUMIFS(C35:O35, C6:O6, "19MEE444_CO4")</f>
        <v/>
      </c>
      <c r="U35">
        <f>SUMIFS(C35:O35, C6:O6, "19MEE444_CO5")</f>
        <v/>
      </c>
      <c r="V35">
        <f>SUMIFS(C35:O35, C6:O6, "19MEE444_CO6")</f>
        <v/>
      </c>
      <c r="W35">
        <f>SUMIFS(C35:O35, C6:O6, "19MEE444_CO7")</f>
        <v/>
      </c>
      <c r="X35">
        <f>SUMIFS(C35:O35, C6:O6, "19MEE444_CO8")</f>
        <v/>
      </c>
    </row>
    <row r="36">
      <c r="Q36">
        <f>SUMIFS(C36:O36, C6:O6, "19MEE444_CO1")</f>
        <v/>
      </c>
      <c r="R36">
        <f>SUMIFS(C36:O36, C6:O6, "19MEE444_CO2")</f>
        <v/>
      </c>
      <c r="S36">
        <f>SUMIFS(C36:O36, C6:O6, "19MEE444_CO3")</f>
        <v/>
      </c>
      <c r="T36">
        <f>SUMIFS(C36:O36, C6:O6, "19MEE444_CO4")</f>
        <v/>
      </c>
      <c r="U36">
        <f>SUMIFS(C36:O36, C6:O6, "19MEE444_CO5")</f>
        <v/>
      </c>
      <c r="V36">
        <f>SUMIFS(C36:O36, C6:O6, "19MEE444_CO6")</f>
        <v/>
      </c>
      <c r="W36">
        <f>SUMIFS(C36:O36, C6:O6, "19MEE444_CO7")</f>
        <v/>
      </c>
      <c r="X36">
        <f>SUMIFS(C36:O36, C6:O6, "19MEE444_CO8")</f>
        <v/>
      </c>
    </row>
    <row r="37">
      <c r="Q37">
        <f>SUMIFS(C37:O37, C6:O6, "19MEE444_CO1")</f>
        <v/>
      </c>
      <c r="R37">
        <f>SUMIFS(C37:O37, C6:O6, "19MEE444_CO2")</f>
        <v/>
      </c>
      <c r="S37">
        <f>SUMIFS(C37:O37, C6:O6, "19MEE444_CO3")</f>
        <v/>
      </c>
      <c r="T37">
        <f>SUMIFS(C37:O37, C6:O6, "19MEE444_CO4")</f>
        <v/>
      </c>
      <c r="U37">
        <f>SUMIFS(C37:O37, C6:O6, "19MEE444_CO5")</f>
        <v/>
      </c>
      <c r="V37">
        <f>SUMIFS(C37:O37, C6:O6, "19MEE444_CO6")</f>
        <v/>
      </c>
      <c r="W37">
        <f>SUMIFS(C37:O37, C6:O6, "19MEE444_CO7")</f>
        <v/>
      </c>
      <c r="X37">
        <f>SUMIFS(C37:O37, C6:O6, "19MEE444_CO8")</f>
        <v/>
      </c>
    </row>
    <row r="38">
      <c r="Q38">
        <f>SUMIFS(C38:O38, C6:O6, "19MEE444_CO1")</f>
        <v/>
      </c>
      <c r="R38">
        <f>SUMIFS(C38:O38, C6:O6, "19MEE444_CO2")</f>
        <v/>
      </c>
      <c r="S38">
        <f>SUMIFS(C38:O38, C6:O6, "19MEE444_CO3")</f>
        <v/>
      </c>
      <c r="T38">
        <f>SUMIFS(C38:O38, C6:O6, "19MEE444_CO4")</f>
        <v/>
      </c>
      <c r="U38">
        <f>SUMIFS(C38:O38, C6:O6, "19MEE444_CO5")</f>
        <v/>
      </c>
      <c r="V38">
        <f>SUMIFS(C38:O38, C6:O6, "19MEE444_CO6")</f>
        <v/>
      </c>
      <c r="W38">
        <f>SUMIFS(C38:O38, C6:O6, "19MEE444_CO7")</f>
        <v/>
      </c>
      <c r="X38">
        <f>SUMIFS(C38:O38, C6:O6, "19MEE444_CO8")</f>
        <v/>
      </c>
    </row>
    <row r="39">
      <c r="Q39">
        <f>SUMIFS(C39:O39, C6:O6, "19MEE444_CO1")</f>
        <v/>
      </c>
      <c r="R39">
        <f>SUMIFS(C39:O39, C6:O6, "19MEE444_CO2")</f>
        <v/>
      </c>
      <c r="S39">
        <f>SUMIFS(C39:O39, C6:O6, "19MEE444_CO3")</f>
        <v/>
      </c>
      <c r="T39">
        <f>SUMIFS(C39:O39, C6:O6, "19MEE444_CO4")</f>
        <v/>
      </c>
      <c r="U39">
        <f>SUMIFS(C39:O39, C6:O6, "19MEE444_CO5")</f>
        <v/>
      </c>
      <c r="V39">
        <f>SUMIFS(C39:O39, C6:O6, "19MEE444_CO6")</f>
        <v/>
      </c>
      <c r="W39">
        <f>SUMIFS(C39:O39, C6:O6, "19MEE444_CO7")</f>
        <v/>
      </c>
      <c r="X39">
        <f>SUMIFS(C39:O39, C6:O6, "19MEE444_CO8")</f>
        <v/>
      </c>
    </row>
    <row r="40">
      <c r="Q40">
        <f>SUMIFS(C40:O40, C6:O6, "19MEE444_CO1")</f>
        <v/>
      </c>
      <c r="R40">
        <f>SUMIFS(C40:O40, C6:O6, "19MEE444_CO2")</f>
        <v/>
      </c>
      <c r="S40">
        <f>SUMIFS(C40:O40, C6:O6, "19MEE444_CO3")</f>
        <v/>
      </c>
      <c r="T40">
        <f>SUMIFS(C40:O40, C6:O6, "19MEE444_CO4")</f>
        <v/>
      </c>
      <c r="U40">
        <f>SUMIFS(C40:O40, C6:O6, "19MEE444_CO5")</f>
        <v/>
      </c>
      <c r="V40">
        <f>SUMIFS(C40:O40, C6:O6, "19MEE444_CO6")</f>
        <v/>
      </c>
      <c r="W40">
        <f>SUMIFS(C40:O40, C6:O6, "19MEE444_CO7")</f>
        <v/>
      </c>
      <c r="X40">
        <f>SUMIFS(C40:O40, C6:O6, "19MEE444_CO8")</f>
        <v/>
      </c>
    </row>
    <row r="41">
      <c r="Q41">
        <f>SUMIFS(C41:O41, C6:O6, "19MEE444_CO1")</f>
        <v/>
      </c>
      <c r="R41">
        <f>SUMIFS(C41:O41, C6:O6, "19MEE444_CO2")</f>
        <v/>
      </c>
      <c r="S41">
        <f>SUMIFS(C41:O41, C6:O6, "19MEE444_CO3")</f>
        <v/>
      </c>
      <c r="T41">
        <f>SUMIFS(C41:O41, C6:O6, "19MEE444_CO4")</f>
        <v/>
      </c>
      <c r="U41">
        <f>SUMIFS(C41:O41, C6:O6, "19MEE444_CO5")</f>
        <v/>
      </c>
      <c r="V41">
        <f>SUMIFS(C41:O41, C6:O6, "19MEE444_CO6")</f>
        <v/>
      </c>
      <c r="W41">
        <f>SUMIFS(C41:O41, C6:O6, "19MEE444_CO7")</f>
        <v/>
      </c>
      <c r="X41">
        <f>SUMIFS(C41:O41, C6:O6, "19MEE444_CO8")</f>
        <v/>
      </c>
    </row>
    <row r="42">
      <c r="Q42">
        <f>SUMIFS(C42:O42, C6:O6, "19MEE444_CO1")</f>
        <v/>
      </c>
      <c r="R42">
        <f>SUMIFS(C42:O42, C6:O6, "19MEE444_CO2")</f>
        <v/>
      </c>
      <c r="S42">
        <f>SUMIFS(C42:O42, C6:O6, "19MEE444_CO3")</f>
        <v/>
      </c>
      <c r="T42">
        <f>SUMIFS(C42:O42, C6:O6, "19MEE444_CO4")</f>
        <v/>
      </c>
      <c r="U42">
        <f>SUMIFS(C42:O42, C6:O6, "19MEE444_CO5")</f>
        <v/>
      </c>
      <c r="V42">
        <f>SUMIFS(C42:O42, C6:O6, "19MEE444_CO6")</f>
        <v/>
      </c>
      <c r="W42">
        <f>SUMIFS(C42:O42, C6:O6, "19MEE444_CO7")</f>
        <v/>
      </c>
      <c r="X42">
        <f>SUMIFS(C42:O42, C6:O6, "19MEE444_CO8")</f>
        <v/>
      </c>
    </row>
    <row r="43">
      <c r="Q43">
        <f>SUMIFS(C43:O43, C6:O6, "19MEE444_CO1")</f>
        <v/>
      </c>
      <c r="R43">
        <f>SUMIFS(C43:O43, C6:O6, "19MEE444_CO2")</f>
        <v/>
      </c>
      <c r="S43">
        <f>SUMIFS(C43:O43, C6:O6, "19MEE444_CO3")</f>
        <v/>
      </c>
      <c r="T43">
        <f>SUMIFS(C43:O43, C6:O6, "19MEE444_CO4")</f>
        <v/>
      </c>
      <c r="U43">
        <f>SUMIFS(C43:O43, C6:O6, "19MEE444_CO5")</f>
        <v/>
      </c>
      <c r="V43">
        <f>SUMIFS(C43:O43, C6:O6, "19MEE444_CO6")</f>
        <v/>
      </c>
      <c r="W43">
        <f>SUMIFS(C43:O43, C6:O6, "19MEE444_CO7")</f>
        <v/>
      </c>
      <c r="X43">
        <f>SUMIFS(C43:O43, C6:O6, "19MEE444_CO8")</f>
        <v/>
      </c>
    </row>
    <row r="44">
      <c r="Q44">
        <f>SUMIFS(C44:O44, C6:O6, "19MEE444_CO1")</f>
        <v/>
      </c>
      <c r="R44">
        <f>SUMIFS(C44:O44, C6:O6, "19MEE444_CO2")</f>
        <v/>
      </c>
      <c r="S44">
        <f>SUMIFS(C44:O44, C6:O6, "19MEE444_CO3")</f>
        <v/>
      </c>
      <c r="T44">
        <f>SUMIFS(C44:O44, C6:O6, "19MEE444_CO4")</f>
        <v/>
      </c>
      <c r="U44">
        <f>SUMIFS(C44:O44, C6:O6, "19MEE444_CO5")</f>
        <v/>
      </c>
      <c r="V44">
        <f>SUMIFS(C44:O44, C6:O6, "19MEE444_CO6")</f>
        <v/>
      </c>
      <c r="W44">
        <f>SUMIFS(C44:O44, C6:O6, "19MEE444_CO7")</f>
        <v/>
      </c>
      <c r="X44">
        <f>SUMIFS(C44:O44, C6:O6, "19MEE444_CO8")</f>
        <v/>
      </c>
    </row>
    <row r="45">
      <c r="Q45">
        <f>SUMIFS(C45:O45, C6:O6, "19MEE444_CO1")</f>
        <v/>
      </c>
      <c r="R45">
        <f>SUMIFS(C45:O45, C6:O6, "19MEE444_CO2")</f>
        <v/>
      </c>
      <c r="S45">
        <f>SUMIFS(C45:O45, C6:O6, "19MEE444_CO3")</f>
        <v/>
      </c>
      <c r="T45">
        <f>SUMIFS(C45:O45, C6:O6, "19MEE444_CO4")</f>
        <v/>
      </c>
      <c r="U45">
        <f>SUMIFS(C45:O45, C6:O6, "19MEE444_CO5")</f>
        <v/>
      </c>
      <c r="V45">
        <f>SUMIFS(C45:O45, C6:O6, "19MEE444_CO6")</f>
        <v/>
      </c>
      <c r="W45">
        <f>SUMIFS(C45:O45, C6:O6, "19MEE444_CO7")</f>
        <v/>
      </c>
      <c r="X45">
        <f>SUMIFS(C45:O45, C6:O6, "19MEE444_CO8")</f>
        <v/>
      </c>
    </row>
    <row r="46">
      <c r="Q46">
        <f>SUMIFS(C46:O46, C6:O6, "19MEE444_CO1")</f>
        <v/>
      </c>
      <c r="R46">
        <f>SUMIFS(C46:O46, C6:O6, "19MEE444_CO2")</f>
        <v/>
      </c>
      <c r="S46">
        <f>SUMIFS(C46:O46, C6:O6, "19MEE444_CO3")</f>
        <v/>
      </c>
      <c r="T46">
        <f>SUMIFS(C46:O46, C6:O6, "19MEE444_CO4")</f>
        <v/>
      </c>
      <c r="U46">
        <f>SUMIFS(C46:O46, C6:O6, "19MEE444_CO5")</f>
        <v/>
      </c>
      <c r="V46">
        <f>SUMIFS(C46:O46, C6:O6, "19MEE444_CO6")</f>
        <v/>
      </c>
      <c r="W46">
        <f>SUMIFS(C46:O46, C6:O6, "19MEE444_CO7")</f>
        <v/>
      </c>
      <c r="X46">
        <f>SUMIFS(C46:O46, C6:O6, "19MEE444_CO8")</f>
        <v/>
      </c>
    </row>
    <row r="47">
      <c r="Q47">
        <f>SUMIFS(C47:O47, C6:O6, "19MEE444_CO1")</f>
        <v/>
      </c>
      <c r="R47">
        <f>SUMIFS(C47:O47, C6:O6, "19MEE444_CO2")</f>
        <v/>
      </c>
      <c r="S47">
        <f>SUMIFS(C47:O47, C6:O6, "19MEE444_CO3")</f>
        <v/>
      </c>
      <c r="T47">
        <f>SUMIFS(C47:O47, C6:O6, "19MEE444_CO4")</f>
        <v/>
      </c>
      <c r="U47">
        <f>SUMIFS(C47:O47, C6:O6, "19MEE444_CO5")</f>
        <v/>
      </c>
      <c r="V47">
        <f>SUMIFS(C47:O47, C6:O6, "19MEE444_CO6")</f>
        <v/>
      </c>
      <c r="W47">
        <f>SUMIFS(C47:O47, C6:O6, "19MEE444_CO7")</f>
        <v/>
      </c>
      <c r="X47">
        <f>SUMIFS(C47:O47, C6:O6, "19MEE444_CO8")</f>
        <v/>
      </c>
    </row>
    <row r="48">
      <c r="Q48">
        <f>SUMIFS(C48:O48, C6:O6, "19MEE444_CO1")</f>
        <v/>
      </c>
      <c r="R48">
        <f>SUMIFS(C48:O48, C6:O6, "19MEE444_CO2")</f>
        <v/>
      </c>
      <c r="S48">
        <f>SUMIFS(C48:O48, C6:O6, "19MEE444_CO3")</f>
        <v/>
      </c>
      <c r="T48">
        <f>SUMIFS(C48:O48, C6:O6, "19MEE444_CO4")</f>
        <v/>
      </c>
      <c r="U48">
        <f>SUMIFS(C48:O48, C6:O6, "19MEE444_CO5")</f>
        <v/>
      </c>
      <c r="V48">
        <f>SUMIFS(C48:O48, C6:O6, "19MEE444_CO6")</f>
        <v/>
      </c>
      <c r="W48">
        <f>SUMIFS(C48:O48, C6:O6, "19MEE444_CO7")</f>
        <v/>
      </c>
      <c r="X48">
        <f>SUMIFS(C48:O48, C6:O6, "19MEE444_CO8")</f>
        <v/>
      </c>
    </row>
    <row r="49">
      <c r="Q49">
        <f>SUMIFS(C49:O49, C6:O6, "19MEE444_CO1")</f>
        <v/>
      </c>
      <c r="R49">
        <f>SUMIFS(C49:O49, C6:O6, "19MEE444_CO2")</f>
        <v/>
      </c>
      <c r="S49">
        <f>SUMIFS(C49:O49, C6:O6, "19MEE444_CO3")</f>
        <v/>
      </c>
      <c r="T49">
        <f>SUMIFS(C49:O49, C6:O6, "19MEE444_CO4")</f>
        <v/>
      </c>
      <c r="U49">
        <f>SUMIFS(C49:O49, C6:O6, "19MEE444_CO5")</f>
        <v/>
      </c>
      <c r="V49">
        <f>SUMIFS(C49:O49, C6:O6, "19MEE444_CO6")</f>
        <v/>
      </c>
      <c r="W49">
        <f>SUMIFS(C49:O49, C6:O6, "19MEE444_CO7")</f>
        <v/>
      </c>
      <c r="X49">
        <f>SUMIFS(C49:O49, C6:O6, "19MEE444_CO8")</f>
        <v/>
      </c>
    </row>
    <row r="50">
      <c r="Q50">
        <f>SUMIFS(C50:O50, C6:O6, "19MEE444_CO1")</f>
        <v/>
      </c>
      <c r="R50">
        <f>SUMIFS(C50:O50, C6:O6, "19MEE444_CO2")</f>
        <v/>
      </c>
      <c r="S50">
        <f>SUMIFS(C50:O50, C6:O6, "19MEE444_CO3")</f>
        <v/>
      </c>
      <c r="T50">
        <f>SUMIFS(C50:O50, C6:O6, "19MEE444_CO4")</f>
        <v/>
      </c>
      <c r="U50">
        <f>SUMIFS(C50:O50, C6:O6, "19MEE444_CO5")</f>
        <v/>
      </c>
      <c r="V50">
        <f>SUMIFS(C50:O50, C6:O6, "19MEE444_CO6")</f>
        <v/>
      </c>
      <c r="W50">
        <f>SUMIFS(C50:O50, C6:O6, "19MEE444_CO7")</f>
        <v/>
      </c>
      <c r="X50">
        <f>SUMIFS(C50:O50, C6:O6, "19MEE444_CO8")</f>
        <v/>
      </c>
    </row>
    <row r="51">
      <c r="Q51">
        <f>SUMIFS(C51:O51, C6:O6, "19MEE444_CO1")</f>
        <v/>
      </c>
      <c r="R51">
        <f>SUMIFS(C51:O51, C6:O6, "19MEE444_CO2")</f>
        <v/>
      </c>
      <c r="S51">
        <f>SUMIFS(C51:O51, C6:O6, "19MEE444_CO3")</f>
        <v/>
      </c>
      <c r="T51">
        <f>SUMIFS(C51:O51, C6:O6, "19MEE444_CO4")</f>
        <v/>
      </c>
      <c r="U51">
        <f>SUMIFS(C51:O51, C6:O6, "19MEE444_CO5")</f>
        <v/>
      </c>
      <c r="V51">
        <f>SUMIFS(C51:O51, C6:O6, "19MEE444_CO6")</f>
        <v/>
      </c>
      <c r="W51">
        <f>SUMIFS(C51:O51, C6:O6, "19MEE444_CO7")</f>
        <v/>
      </c>
      <c r="X51">
        <f>SUMIFS(C51:O51, C6:O6, "19MEE444_CO8")</f>
        <v/>
      </c>
    </row>
    <row r="52">
      <c r="Q52">
        <f>SUMIFS(C52:O52, C6:O6, "19MEE444_CO1")</f>
        <v/>
      </c>
      <c r="R52">
        <f>SUMIFS(C52:O52, C6:O6, "19MEE444_CO2")</f>
        <v/>
      </c>
      <c r="S52">
        <f>SUMIFS(C52:O52, C6:O6, "19MEE444_CO3")</f>
        <v/>
      </c>
      <c r="T52">
        <f>SUMIFS(C52:O52, C6:O6, "19MEE444_CO4")</f>
        <v/>
      </c>
      <c r="U52">
        <f>SUMIFS(C52:O52, C6:O6, "19MEE444_CO5")</f>
        <v/>
      </c>
      <c r="V52">
        <f>SUMIFS(C52:O52, C6:O6, "19MEE444_CO6")</f>
        <v/>
      </c>
      <c r="W52">
        <f>SUMIFS(C52:O52, C6:O6, "19MEE444_CO7")</f>
        <v/>
      </c>
      <c r="X52">
        <f>SUMIFS(C52:O52, C6:O6, "19MEE444_CO8")</f>
        <v/>
      </c>
    </row>
    <row r="53">
      <c r="Q53">
        <f>SUMIFS(C53:O53, C6:O6, "19MEE444_CO1")</f>
        <v/>
      </c>
      <c r="R53">
        <f>SUMIFS(C53:O53, C6:O6, "19MEE444_CO2")</f>
        <v/>
      </c>
      <c r="S53">
        <f>SUMIFS(C53:O53, C6:O6, "19MEE444_CO3")</f>
        <v/>
      </c>
      <c r="T53">
        <f>SUMIFS(C53:O53, C6:O6, "19MEE444_CO4")</f>
        <v/>
      </c>
      <c r="U53">
        <f>SUMIFS(C53:O53, C6:O6, "19MEE444_CO5")</f>
        <v/>
      </c>
      <c r="V53">
        <f>SUMIFS(C53:O53, C6:O6, "19MEE444_CO6")</f>
        <v/>
      </c>
      <c r="W53">
        <f>SUMIFS(C53:O53, C6:O6, "19MEE444_CO7")</f>
        <v/>
      </c>
      <c r="X53">
        <f>SUMIFS(C53:O53, C6:O6, "19MEE444_CO8")</f>
        <v/>
      </c>
    </row>
    <row r="54">
      <c r="Q54">
        <f>SUMIFS(C54:O54, C6:O6, "19MEE444_CO1")</f>
        <v/>
      </c>
      <c r="R54">
        <f>SUMIFS(C54:O54, C6:O6, "19MEE444_CO2")</f>
        <v/>
      </c>
      <c r="S54">
        <f>SUMIFS(C54:O54, C6:O6, "19MEE444_CO3")</f>
        <v/>
      </c>
      <c r="T54">
        <f>SUMIFS(C54:O54, C6:O6, "19MEE444_CO4")</f>
        <v/>
      </c>
      <c r="U54">
        <f>SUMIFS(C54:O54, C6:O6, "19MEE444_CO5")</f>
        <v/>
      </c>
      <c r="V54">
        <f>SUMIFS(C54:O54, C6:O6, "19MEE444_CO6")</f>
        <v/>
      </c>
      <c r="W54">
        <f>SUMIFS(C54:O54, C6:O6, "19MEE444_CO7")</f>
        <v/>
      </c>
      <c r="X54">
        <f>SUMIFS(C54:O54, C6:O6, "19MEE444_CO8")</f>
        <v/>
      </c>
    </row>
    <row r="55">
      <c r="Q55">
        <f>SUMIFS(C55:O55, C6:O6, "19MEE444_CO1")</f>
        <v/>
      </c>
      <c r="R55">
        <f>SUMIFS(C55:O55, C6:O6, "19MEE444_CO2")</f>
        <v/>
      </c>
      <c r="S55">
        <f>SUMIFS(C55:O55, C6:O6, "19MEE444_CO3")</f>
        <v/>
      </c>
      <c r="T55">
        <f>SUMIFS(C55:O55, C6:O6, "19MEE444_CO4")</f>
        <v/>
      </c>
      <c r="U55">
        <f>SUMIFS(C55:O55, C6:O6, "19MEE444_CO5")</f>
        <v/>
      </c>
      <c r="V55">
        <f>SUMIFS(C55:O55, C6:O6, "19MEE444_CO6")</f>
        <v/>
      </c>
      <c r="W55">
        <f>SUMIFS(C55:O55, C6:O6, "19MEE444_CO7")</f>
        <v/>
      </c>
      <c r="X55">
        <f>SUMIFS(C55:O55, C6:O6, "19MEE444_CO8")</f>
        <v/>
      </c>
    </row>
    <row r="56">
      <c r="Q56">
        <f>SUMIFS(C56:O56, C6:O6, "19MEE444_CO1")</f>
        <v/>
      </c>
      <c r="R56">
        <f>SUMIFS(C56:O56, C6:O6, "19MEE444_CO2")</f>
        <v/>
      </c>
      <c r="S56">
        <f>SUMIFS(C56:O56, C6:O6, "19MEE444_CO3")</f>
        <v/>
      </c>
      <c r="T56">
        <f>SUMIFS(C56:O56, C6:O6, "19MEE444_CO4")</f>
        <v/>
      </c>
      <c r="U56">
        <f>SUMIFS(C56:O56, C6:O6, "19MEE444_CO5")</f>
        <v/>
      </c>
      <c r="V56">
        <f>SUMIFS(C56:O56, C6:O6, "19MEE444_CO6")</f>
        <v/>
      </c>
      <c r="W56">
        <f>SUMIFS(C56:O56, C6:O6, "19MEE444_CO7")</f>
        <v/>
      </c>
      <c r="X56">
        <f>SUMIFS(C56:O56, C6:O6, "19MEE444_CO8")</f>
        <v/>
      </c>
    </row>
    <row r="57">
      <c r="Q57">
        <f>SUMIFS(C57:O57, C6:O6, "19MEE444_CO1")</f>
        <v/>
      </c>
      <c r="R57">
        <f>SUMIFS(C57:O57, C6:O6, "19MEE444_CO2")</f>
        <v/>
      </c>
      <c r="S57">
        <f>SUMIFS(C57:O57, C6:O6, "19MEE444_CO3")</f>
        <v/>
      </c>
      <c r="T57">
        <f>SUMIFS(C57:O57, C6:O6, "19MEE444_CO4")</f>
        <v/>
      </c>
      <c r="U57">
        <f>SUMIFS(C57:O57, C6:O6, "19MEE444_CO5")</f>
        <v/>
      </c>
      <c r="V57">
        <f>SUMIFS(C57:O57, C6:O6, "19MEE444_CO6")</f>
        <v/>
      </c>
      <c r="W57">
        <f>SUMIFS(C57:O57, C6:O6, "19MEE444_CO7")</f>
        <v/>
      </c>
      <c r="X57">
        <f>SUMIFS(C57:O57, C6:O6,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P1_I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K2" t="inlineStr">
        <is>
          <t>CO1</t>
        </is>
      </c>
      <c r="L2" t="inlineStr">
        <is>
          <t>CO2</t>
        </is>
      </c>
      <c r="M2" t="inlineStr">
        <is>
          <t>CO3</t>
        </is>
      </c>
      <c r="N2" t="inlineStr">
        <is>
          <t>CO4</t>
        </is>
      </c>
    </row>
    <row r="3">
      <c r="B3" t="inlineStr">
        <is>
          <t>Max Marks</t>
        </is>
      </c>
      <c r="K3">
        <f>SUMIFS(C3:I3, C6:I6, "19MEE444_CO1")</f>
        <v/>
      </c>
      <c r="L3">
        <f>SUMIFS(C3:I3, C6:I6, "19MEE444_CO2")</f>
        <v/>
      </c>
      <c r="M3">
        <f>SUMIFS(C3:I3, C6:I6, "19MEE444_CO3")</f>
        <v/>
      </c>
      <c r="N3">
        <f>SUMIFS(C3:I3, C6:I6, "19MEE444_CO4")</f>
        <v/>
      </c>
    </row>
    <row r="4">
      <c r="B4" t="inlineStr">
        <is>
          <t>Threshold</t>
        </is>
      </c>
      <c r="C4">
        <f>Input_Details!B14/100*C3</f>
        <v/>
      </c>
      <c r="D4">
        <f>Input_Details!B14/100*D3</f>
        <v/>
      </c>
      <c r="E4">
        <f>Input_Details!B14/100*E3</f>
        <v/>
      </c>
      <c r="F4">
        <f>Input_Details!B14/100*F3</f>
        <v/>
      </c>
      <c r="G4">
        <f>Input_Details!B14/100*G3</f>
        <v/>
      </c>
      <c r="H4">
        <f>Input_Details!B14/100*H3</f>
        <v/>
      </c>
      <c r="I4">
        <f>Input_Details!B14/100*I3</f>
        <v/>
      </c>
      <c r="K4">
        <f>SUMIFS(C4:I4, C6:I6, "19MEE444_CO1")</f>
        <v/>
      </c>
      <c r="L4">
        <f>SUMIFS(C4:I4, C6:I6, "19MEE444_CO2")</f>
        <v/>
      </c>
      <c r="M4">
        <f>SUMIFS(C4:I4, C6:I6, "19MEE444_CO3")</f>
        <v/>
      </c>
      <c r="N4">
        <f>SUMIFS(C4:I4, C6:I6, "19MEE444_CO4")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K10" t="inlineStr">
        <is>
          <t>CO1</t>
        </is>
      </c>
      <c r="L10" t="inlineStr">
        <is>
          <t>CO2</t>
        </is>
      </c>
      <c r="M10" t="inlineStr">
        <is>
          <t>CO3</t>
        </is>
      </c>
      <c r="N10" t="inlineStr">
        <is>
          <t>CO4</t>
        </is>
      </c>
    </row>
    <row r="11">
      <c r="K11">
        <f>SUMIFS(C11:I11, C6:I6, "19MEE444_CO1")</f>
        <v/>
      </c>
      <c r="L11">
        <f>SUMIFS(C11:I11, C6:I6, "19MEE444_CO2")</f>
        <v/>
      </c>
      <c r="M11">
        <f>SUMIFS(C11:I11, C6:I6, "19MEE444_CO3")</f>
        <v/>
      </c>
      <c r="N11">
        <f>SUMIFS(C11:I11, C6:I6, "19MEE444_CO4")</f>
        <v/>
      </c>
    </row>
    <row r="12">
      <c r="K12">
        <f>SUMIFS(C12:I12, C6:I6, "19MEE444_CO1")</f>
        <v/>
      </c>
      <c r="L12">
        <f>SUMIFS(C12:I12, C6:I6, "19MEE444_CO2")</f>
        <v/>
      </c>
      <c r="M12">
        <f>SUMIFS(C12:I12, C6:I6, "19MEE444_CO3")</f>
        <v/>
      </c>
      <c r="N12">
        <f>SUMIFS(C12:I12, C6:I6, "19MEE444_CO4")</f>
        <v/>
      </c>
    </row>
    <row r="13">
      <c r="K13">
        <f>SUMIFS(C13:I13, C6:I6, "19MEE444_CO1")</f>
        <v/>
      </c>
      <c r="L13">
        <f>SUMIFS(C13:I13, C6:I6, "19MEE444_CO2")</f>
        <v/>
      </c>
      <c r="M13">
        <f>SUMIFS(C13:I13, C6:I6, "19MEE444_CO3")</f>
        <v/>
      </c>
      <c r="N13">
        <f>SUMIFS(C13:I13, C6:I6, "19MEE444_CO4")</f>
        <v/>
      </c>
    </row>
    <row r="14">
      <c r="K14">
        <f>SUMIFS(C14:I14, C6:I6, "19MEE444_CO1")</f>
        <v/>
      </c>
      <c r="L14">
        <f>SUMIFS(C14:I14, C6:I6, "19MEE444_CO2")</f>
        <v/>
      </c>
      <c r="M14">
        <f>SUMIFS(C14:I14, C6:I6, "19MEE444_CO3")</f>
        <v/>
      </c>
      <c r="N14">
        <f>SUMIFS(C14:I14, C6:I6, "19MEE444_CO4")</f>
        <v/>
      </c>
    </row>
    <row r="15">
      <c r="K15">
        <f>SUMIFS(C15:I15, C6:I6, "19MEE444_CO1")</f>
        <v/>
      </c>
      <c r="L15">
        <f>SUMIFS(C15:I15, C6:I6, "19MEE444_CO2")</f>
        <v/>
      </c>
      <c r="M15">
        <f>SUMIFS(C15:I15, C6:I6, "19MEE444_CO3")</f>
        <v/>
      </c>
      <c r="N15">
        <f>SUMIFS(C15:I15, C6:I6, "19MEE444_CO4")</f>
        <v/>
      </c>
    </row>
    <row r="16">
      <c r="K16">
        <f>SUMIFS(C16:I16, C6:I6, "19MEE444_CO1")</f>
        <v/>
      </c>
      <c r="L16">
        <f>SUMIFS(C16:I16, C6:I6, "19MEE444_CO2")</f>
        <v/>
      </c>
      <c r="M16">
        <f>SUMIFS(C16:I16, C6:I6, "19MEE444_CO3")</f>
        <v/>
      </c>
      <c r="N16">
        <f>SUMIFS(C16:I16, C6:I6, "19MEE444_CO4")</f>
        <v/>
      </c>
    </row>
    <row r="17">
      <c r="K17">
        <f>SUMIFS(C17:I17, C6:I6, "19MEE444_CO1")</f>
        <v/>
      </c>
      <c r="L17">
        <f>SUMIFS(C17:I17, C6:I6, "19MEE444_CO2")</f>
        <v/>
      </c>
      <c r="M17">
        <f>SUMIFS(C17:I17, C6:I6, "19MEE444_CO3")</f>
        <v/>
      </c>
      <c r="N17">
        <f>SUMIFS(C17:I17, C6:I6, "19MEE444_CO4")</f>
        <v/>
      </c>
    </row>
    <row r="18">
      <c r="K18">
        <f>SUMIFS(C18:I18, C6:I6, "19MEE444_CO1")</f>
        <v/>
      </c>
      <c r="L18">
        <f>SUMIFS(C18:I18, C6:I6, "19MEE444_CO2")</f>
        <v/>
      </c>
      <c r="M18">
        <f>SUMIFS(C18:I18, C6:I6, "19MEE444_CO3")</f>
        <v/>
      </c>
      <c r="N18">
        <f>SUMIFS(C18:I18, C6:I6, "19MEE444_CO4")</f>
        <v/>
      </c>
    </row>
    <row r="19">
      <c r="K19">
        <f>SUMIFS(C19:I19, C6:I6, "19MEE444_CO1")</f>
        <v/>
      </c>
      <c r="L19">
        <f>SUMIFS(C19:I19, C6:I6, "19MEE444_CO2")</f>
        <v/>
      </c>
      <c r="M19">
        <f>SUMIFS(C19:I19, C6:I6, "19MEE444_CO3")</f>
        <v/>
      </c>
      <c r="N19">
        <f>SUMIFS(C19:I19, C6:I6, "19MEE444_CO4")</f>
        <v/>
      </c>
    </row>
    <row r="20">
      <c r="K20">
        <f>SUMIFS(C20:I20, C6:I6, "19MEE444_CO1")</f>
        <v/>
      </c>
      <c r="L20">
        <f>SUMIFS(C20:I20, C6:I6, "19MEE444_CO2")</f>
        <v/>
      </c>
      <c r="M20">
        <f>SUMIFS(C20:I20, C6:I6, "19MEE444_CO3")</f>
        <v/>
      </c>
      <c r="N20">
        <f>SUMIFS(C20:I20, C6:I6, "19MEE444_CO4")</f>
        <v/>
      </c>
    </row>
    <row r="21"/>
    <row r="22"/>
    <row r="23">
      <c r="A23" t="inlineStr">
        <is>
          <t>Colour Code</t>
        </is>
      </c>
      <c r="B23" t="inlineStr">
        <is>
          <t>Meaning</t>
        </is>
      </c>
    </row>
    <row r="24">
      <c r="A24" t="inlineStr">
        <is>
          <t>Pink fill</t>
        </is>
      </c>
      <c r="B24" t="inlineStr">
        <is>
          <t>Empty cell</t>
        </is>
      </c>
    </row>
    <row r="25">
      <c r="A25" t="inlineStr">
        <is>
          <t>Red fill</t>
        </is>
      </c>
      <c r="B25" t="inlineStr">
        <is>
          <t>Cell value greater than expected</t>
        </is>
      </c>
    </row>
    <row r="26">
      <c r="A26" t="inlineStr">
        <is>
          <t>Yellow fill</t>
        </is>
      </c>
      <c r="B26" t="inlineStr">
        <is>
          <t>All cells values in column below threshold</t>
        </is>
      </c>
    </row>
    <row r="27">
      <c r="A27" t="inlineStr">
        <is>
          <t>Blue fill</t>
        </is>
      </c>
      <c r="B27" t="inlineStr">
        <is>
          <t>Header cell (ignore)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A_P1_I</t>
        </is>
      </c>
      <c r="J1" t="inlineStr">
        <is>
          <t>A_CA_I</t>
        </is>
      </c>
      <c r="U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E2" t="inlineStr">
        <is>
          <t>CO5</t>
        </is>
      </c>
      <c r="F2" t="inlineStr">
        <is>
          <t>CO6</t>
        </is>
      </c>
      <c r="G2" t="inlineStr">
        <is>
          <t>CO7</t>
        </is>
      </c>
      <c r="H2" t="inlineStr">
        <is>
          <t>CO8</t>
        </is>
      </c>
      <c r="J2" t="inlineStr">
        <is>
          <t>CO1</t>
        </is>
      </c>
      <c r="K2" t="inlineStr">
        <is>
          <t>CO2</t>
        </is>
      </c>
      <c r="L2" t="inlineStr">
        <is>
          <t>CO3</t>
        </is>
      </c>
      <c r="M2" t="inlineStr">
        <is>
          <t>CO4</t>
        </is>
      </c>
      <c r="N2" t="inlineStr">
        <is>
          <t>CO5</t>
        </is>
      </c>
      <c r="O2" t="inlineStr">
        <is>
          <t>CO6</t>
        </is>
      </c>
      <c r="P2" t="inlineStr">
        <is>
          <t>CO7</t>
        </is>
      </c>
      <c r="Q2" t="inlineStr">
        <is>
          <t>CO8</t>
        </is>
      </c>
      <c r="U2" t="inlineStr">
        <is>
          <t>CO1</t>
        </is>
      </c>
      <c r="V2" t="inlineStr">
        <is>
          <t>CO2</t>
        </is>
      </c>
      <c r="W2" t="inlineStr">
        <is>
          <t>CO3</t>
        </is>
      </c>
      <c r="X2" t="inlineStr">
        <is>
          <t>CO4</t>
        </is>
      </c>
      <c r="Y2" t="inlineStr">
        <is>
          <t>CO5</t>
        </is>
      </c>
      <c r="Z2" t="inlineStr">
        <is>
          <t>CO6</t>
        </is>
      </c>
      <c r="AA2" t="inlineStr">
        <is>
          <t>CO7</t>
        </is>
      </c>
      <c r="AB2" t="inlineStr">
        <is>
          <t>CO8</t>
        </is>
      </c>
    </row>
    <row r="3">
      <c r="A3">
        <f>A_P1_I!K3</f>
        <v/>
      </c>
      <c r="B3">
        <f>A_P1_I!L3</f>
        <v/>
      </c>
      <c r="C3">
        <f>A_P1_I!M3</f>
        <v/>
      </c>
      <c r="D3">
        <f>A_P1_I!N3</f>
        <v/>
      </c>
      <c r="E3">
        <f>A_P1_I!O3</f>
        <v/>
      </c>
      <c r="F3">
        <f>A_P1_I!P3</f>
        <v/>
      </c>
      <c r="G3">
        <f>A_P1_I!Q3</f>
        <v/>
      </c>
      <c r="H3">
        <f>A_P1_I!R3</f>
        <v/>
      </c>
      <c r="J3">
        <f>A_CA_I!H3</f>
        <v/>
      </c>
      <c r="K3">
        <f>A_CA_I!I3</f>
        <v/>
      </c>
      <c r="L3">
        <f>A_CA_I!J3</f>
        <v/>
      </c>
      <c r="M3">
        <f>A_CA_I!K3</f>
        <v/>
      </c>
      <c r="N3">
        <f>A_CA_I!L3</f>
        <v/>
      </c>
      <c r="O3">
        <f>A_CA_I!M3</f>
        <v/>
      </c>
      <c r="P3">
        <f>A_CA_I!N3</f>
        <v/>
      </c>
      <c r="Q3">
        <f>A_CA_I!O3</f>
        <v/>
      </c>
      <c r="U3">
        <f>SUM(A3,J3)</f>
        <v/>
      </c>
      <c r="V3">
        <f>SUM(B3,K3)</f>
        <v/>
      </c>
      <c r="W3">
        <f>SUM(C3,L3)</f>
        <v/>
      </c>
      <c r="X3">
        <f>SUM(D3,M3)</f>
        <v/>
      </c>
      <c r="Y3">
        <f>SUM(E3,N3)</f>
        <v/>
      </c>
      <c r="Z3">
        <f>SUM(F3,O3)</f>
        <v/>
      </c>
      <c r="AA3">
        <f>SUM(G3,P3)</f>
        <v/>
      </c>
      <c r="AB3">
        <f>SUM(H3,Q3)</f>
        <v/>
      </c>
    </row>
    <row r="4">
      <c r="A4">
        <f>A_P1_I!K4</f>
        <v/>
      </c>
      <c r="B4">
        <f>A_P1_I!L4</f>
        <v/>
      </c>
      <c r="C4">
        <f>A_P1_I!M4</f>
        <v/>
      </c>
      <c r="D4">
        <f>A_P1_I!N4</f>
        <v/>
      </c>
      <c r="E4">
        <f>A_P1_I!O4</f>
        <v/>
      </c>
      <c r="F4">
        <f>A_P1_I!P4</f>
        <v/>
      </c>
      <c r="G4">
        <f>A_P1_I!Q4</f>
        <v/>
      </c>
      <c r="H4">
        <f>A_P1_I!R4</f>
        <v/>
      </c>
      <c r="J4">
        <f>A_CA_I!H4</f>
        <v/>
      </c>
      <c r="K4">
        <f>A_CA_I!I4</f>
        <v/>
      </c>
      <c r="L4">
        <f>A_CA_I!J4</f>
        <v/>
      </c>
      <c r="M4">
        <f>A_CA_I!K4</f>
        <v/>
      </c>
      <c r="N4">
        <f>A_CA_I!L4</f>
        <v/>
      </c>
      <c r="O4">
        <f>A_CA_I!M4</f>
        <v/>
      </c>
      <c r="P4">
        <f>A_CA_I!N4</f>
        <v/>
      </c>
      <c r="Q4">
        <f>A_CA_I!O4</f>
        <v/>
      </c>
      <c r="U4">
        <f>SUM(A4,J4)</f>
        <v/>
      </c>
      <c r="V4">
        <f>SUM(B4,K4)</f>
        <v/>
      </c>
      <c r="W4">
        <f>SUM(C4,L4)</f>
        <v/>
      </c>
      <c r="X4">
        <f>SUM(D4,M4)</f>
        <v/>
      </c>
      <c r="Y4">
        <f>SUM(E4,N4)</f>
        <v/>
      </c>
      <c r="Z4">
        <f>SUM(F4,O4)</f>
        <v/>
      </c>
      <c r="AA4">
        <f>SUM(G4,P4)</f>
        <v/>
      </c>
      <c r="AB4">
        <f>SUM(H4,Q4)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E6" t="inlineStr">
        <is>
          <t>CO5</t>
        </is>
      </c>
      <c r="F6" t="inlineStr">
        <is>
          <t>CO6</t>
        </is>
      </c>
      <c r="G6" t="inlineStr">
        <is>
          <t>CO7</t>
        </is>
      </c>
      <c r="H6" t="inlineStr">
        <is>
          <t>CO8</t>
        </is>
      </c>
      <c r="J6" t="inlineStr">
        <is>
          <t>CO1</t>
        </is>
      </c>
      <c r="K6" t="inlineStr">
        <is>
          <t>CO2</t>
        </is>
      </c>
      <c r="L6" t="inlineStr">
        <is>
          <t>CO3</t>
        </is>
      </c>
      <c r="M6" t="inlineStr">
        <is>
          <t>CO4</t>
        </is>
      </c>
      <c r="N6" t="inlineStr">
        <is>
          <t>CO5</t>
        </is>
      </c>
      <c r="O6" t="inlineStr">
        <is>
          <t>CO6</t>
        </is>
      </c>
      <c r="P6" t="inlineStr">
        <is>
          <t>CO7</t>
        </is>
      </c>
      <c r="Q6" t="inlineStr">
        <is>
          <t>CO8</t>
        </is>
      </c>
      <c r="U6" t="inlineStr">
        <is>
          <t>CO1</t>
        </is>
      </c>
      <c r="V6" t="inlineStr">
        <is>
          <t>CO2</t>
        </is>
      </c>
      <c r="W6" t="inlineStr">
        <is>
          <t>CO3</t>
        </is>
      </c>
      <c r="X6" t="inlineStr">
        <is>
          <t>CO4</t>
        </is>
      </c>
      <c r="Y6" t="inlineStr">
        <is>
          <t>CO5</t>
        </is>
      </c>
      <c r="Z6" t="inlineStr">
        <is>
          <t>CO6</t>
        </is>
      </c>
      <c r="AA6" t="inlineStr">
        <is>
          <t>CO7</t>
        </is>
      </c>
      <c r="AB6" t="inlineStr">
        <is>
          <t>CO8</t>
        </is>
      </c>
    </row>
    <row r="7">
      <c r="A7">
        <f>A_P1_I!K11</f>
        <v/>
      </c>
      <c r="B7">
        <f>A_P1_I!L11</f>
        <v/>
      </c>
      <c r="C7">
        <f>A_P1_I!M11</f>
        <v/>
      </c>
      <c r="D7">
        <f>A_P1_I!N11</f>
        <v/>
      </c>
      <c r="E7">
        <f>A_P1_I!O11</f>
        <v/>
      </c>
      <c r="F7">
        <f>A_P1_I!P11</f>
        <v/>
      </c>
      <c r="G7">
        <f>A_P1_I!Q11</f>
        <v/>
      </c>
      <c r="H7">
        <f>A_P1_I!R11</f>
        <v/>
      </c>
      <c r="J7">
        <f>A_CA_I!H11</f>
        <v/>
      </c>
      <c r="K7">
        <f>A_CA_I!I11</f>
        <v/>
      </c>
      <c r="L7">
        <f>A_CA_I!J11</f>
        <v/>
      </c>
      <c r="M7">
        <f>A_CA_I!K11</f>
        <v/>
      </c>
      <c r="N7">
        <f>A_CA_I!L11</f>
        <v/>
      </c>
      <c r="O7">
        <f>A_CA_I!M11</f>
        <v/>
      </c>
      <c r="P7">
        <f>A_CA_I!N11</f>
        <v/>
      </c>
      <c r="Q7">
        <f>A_CA_I!O11</f>
        <v/>
      </c>
      <c r="U7">
        <f>SUM(A7,J7)</f>
        <v/>
      </c>
      <c r="V7">
        <f>SUM(B7,K7)</f>
        <v/>
      </c>
      <c r="W7">
        <f>SUM(C7,L7)</f>
        <v/>
      </c>
      <c r="X7">
        <f>SUM(D7,M7)</f>
        <v/>
      </c>
      <c r="Y7">
        <f>SUM(E7,N7)</f>
        <v/>
      </c>
      <c r="Z7">
        <f>SUM(F7,O7)</f>
        <v/>
      </c>
      <c r="AA7">
        <f>SUM(G7,P7)</f>
        <v/>
      </c>
      <c r="AB7">
        <f>SUM(H7,Q7)</f>
        <v/>
      </c>
    </row>
    <row r="8">
      <c r="A8">
        <f>A_P1_I!K12</f>
        <v/>
      </c>
      <c r="B8">
        <f>A_P1_I!L12</f>
        <v/>
      </c>
      <c r="C8">
        <f>A_P1_I!M12</f>
        <v/>
      </c>
      <c r="D8">
        <f>A_P1_I!N12</f>
        <v/>
      </c>
      <c r="E8">
        <f>A_P1_I!O12</f>
        <v/>
      </c>
      <c r="F8">
        <f>A_P1_I!P12</f>
        <v/>
      </c>
      <c r="G8">
        <f>A_P1_I!Q12</f>
        <v/>
      </c>
      <c r="H8">
        <f>A_P1_I!R12</f>
        <v/>
      </c>
      <c r="J8">
        <f>A_CA_I!H12</f>
        <v/>
      </c>
      <c r="K8">
        <f>A_CA_I!I12</f>
        <v/>
      </c>
      <c r="L8">
        <f>A_CA_I!J12</f>
        <v/>
      </c>
      <c r="M8">
        <f>A_CA_I!K12</f>
        <v/>
      </c>
      <c r="N8">
        <f>A_CA_I!L12</f>
        <v/>
      </c>
      <c r="O8">
        <f>A_CA_I!M12</f>
        <v/>
      </c>
      <c r="P8">
        <f>A_CA_I!N12</f>
        <v/>
      </c>
      <c r="Q8">
        <f>A_CA_I!O12</f>
        <v/>
      </c>
      <c r="U8">
        <f>SUM(A8,J8)</f>
        <v/>
      </c>
      <c r="V8">
        <f>SUM(B8,K8)</f>
        <v/>
      </c>
      <c r="W8">
        <f>SUM(C8,L8)</f>
        <v/>
      </c>
      <c r="X8">
        <f>SUM(D8,M8)</f>
        <v/>
      </c>
      <c r="Y8">
        <f>SUM(E8,N8)</f>
        <v/>
      </c>
      <c r="Z8">
        <f>SUM(F8,O8)</f>
        <v/>
      </c>
      <c r="AA8">
        <f>SUM(G8,P8)</f>
        <v/>
      </c>
      <c r="AB8">
        <f>SUM(H8,Q8)</f>
        <v/>
      </c>
    </row>
    <row r="9">
      <c r="A9">
        <f>A_P1_I!K13</f>
        <v/>
      </c>
      <c r="B9">
        <f>A_P1_I!L13</f>
        <v/>
      </c>
      <c r="C9">
        <f>A_P1_I!M13</f>
        <v/>
      </c>
      <c r="D9">
        <f>A_P1_I!N13</f>
        <v/>
      </c>
      <c r="E9">
        <f>A_P1_I!O13</f>
        <v/>
      </c>
      <c r="F9">
        <f>A_P1_I!P13</f>
        <v/>
      </c>
      <c r="G9">
        <f>A_P1_I!Q13</f>
        <v/>
      </c>
      <c r="H9">
        <f>A_P1_I!R13</f>
        <v/>
      </c>
      <c r="J9">
        <f>A_CA_I!H13</f>
        <v/>
      </c>
      <c r="K9">
        <f>A_CA_I!I13</f>
        <v/>
      </c>
      <c r="L9">
        <f>A_CA_I!J13</f>
        <v/>
      </c>
      <c r="M9">
        <f>A_CA_I!K13</f>
        <v/>
      </c>
      <c r="N9">
        <f>A_CA_I!L13</f>
        <v/>
      </c>
      <c r="O9">
        <f>A_CA_I!M13</f>
        <v/>
      </c>
      <c r="P9">
        <f>A_CA_I!N13</f>
        <v/>
      </c>
      <c r="Q9">
        <f>A_CA_I!O13</f>
        <v/>
      </c>
      <c r="U9">
        <f>SUM(A9,J9)</f>
        <v/>
      </c>
      <c r="V9">
        <f>SUM(B9,K9)</f>
        <v/>
      </c>
      <c r="W9">
        <f>SUM(C9,L9)</f>
        <v/>
      </c>
      <c r="X9">
        <f>SUM(D9,M9)</f>
        <v/>
      </c>
      <c r="Y9">
        <f>SUM(E9,N9)</f>
        <v/>
      </c>
      <c r="Z9">
        <f>SUM(F9,O9)</f>
        <v/>
      </c>
      <c r="AA9">
        <f>SUM(G9,P9)</f>
        <v/>
      </c>
      <c r="AB9">
        <f>SUM(H9,Q9)</f>
        <v/>
      </c>
    </row>
    <row r="10">
      <c r="A10">
        <f>A_P1_I!K14</f>
        <v/>
      </c>
      <c r="B10">
        <f>A_P1_I!L14</f>
        <v/>
      </c>
      <c r="C10">
        <f>A_P1_I!M14</f>
        <v/>
      </c>
      <c r="D10">
        <f>A_P1_I!N14</f>
        <v/>
      </c>
      <c r="E10">
        <f>A_P1_I!O14</f>
        <v/>
      </c>
      <c r="F10">
        <f>A_P1_I!P14</f>
        <v/>
      </c>
      <c r="G10">
        <f>A_P1_I!Q14</f>
        <v/>
      </c>
      <c r="H10">
        <f>A_P1_I!R14</f>
        <v/>
      </c>
      <c r="J10">
        <f>A_CA_I!H14</f>
        <v/>
      </c>
      <c r="K10">
        <f>A_CA_I!I14</f>
        <v/>
      </c>
      <c r="L10">
        <f>A_CA_I!J14</f>
        <v/>
      </c>
      <c r="M10">
        <f>A_CA_I!K14</f>
        <v/>
      </c>
      <c r="N10">
        <f>A_CA_I!L14</f>
        <v/>
      </c>
      <c r="O10">
        <f>A_CA_I!M14</f>
        <v/>
      </c>
      <c r="P10">
        <f>A_CA_I!N14</f>
        <v/>
      </c>
      <c r="Q10">
        <f>A_CA_I!O14</f>
        <v/>
      </c>
      <c r="U10">
        <f>SUM(A10,J10)</f>
        <v/>
      </c>
      <c r="V10">
        <f>SUM(B10,K10)</f>
        <v/>
      </c>
      <c r="W10">
        <f>SUM(C10,L10)</f>
        <v/>
      </c>
      <c r="X10">
        <f>SUM(D10,M10)</f>
        <v/>
      </c>
      <c r="Y10">
        <f>SUM(E10,N10)</f>
        <v/>
      </c>
      <c r="Z10">
        <f>SUM(F10,O10)</f>
        <v/>
      </c>
      <c r="AA10">
        <f>SUM(G10,P10)</f>
        <v/>
      </c>
      <c r="AB10">
        <f>SUM(H10,Q10)</f>
        <v/>
      </c>
    </row>
    <row r="11">
      <c r="A11">
        <f>A_P1_I!K15</f>
        <v/>
      </c>
      <c r="B11">
        <f>A_P1_I!L15</f>
        <v/>
      </c>
      <c r="C11">
        <f>A_P1_I!M15</f>
        <v/>
      </c>
      <c r="D11">
        <f>A_P1_I!N15</f>
        <v/>
      </c>
      <c r="E11">
        <f>A_P1_I!O15</f>
        <v/>
      </c>
      <c r="F11">
        <f>A_P1_I!P15</f>
        <v/>
      </c>
      <c r="G11">
        <f>A_P1_I!Q15</f>
        <v/>
      </c>
      <c r="H11">
        <f>A_P1_I!R15</f>
        <v/>
      </c>
      <c r="J11">
        <f>A_CA_I!H15</f>
        <v/>
      </c>
      <c r="K11">
        <f>A_CA_I!I15</f>
        <v/>
      </c>
      <c r="L11">
        <f>A_CA_I!J15</f>
        <v/>
      </c>
      <c r="M11">
        <f>A_CA_I!K15</f>
        <v/>
      </c>
      <c r="N11">
        <f>A_CA_I!L15</f>
        <v/>
      </c>
      <c r="O11">
        <f>A_CA_I!M15</f>
        <v/>
      </c>
      <c r="P11">
        <f>A_CA_I!N15</f>
        <v/>
      </c>
      <c r="Q11">
        <f>A_CA_I!O15</f>
        <v/>
      </c>
      <c r="U11">
        <f>SUM(A11,J11)</f>
        <v/>
      </c>
      <c r="V11">
        <f>SUM(B11,K11)</f>
        <v/>
      </c>
      <c r="W11">
        <f>SUM(C11,L11)</f>
        <v/>
      </c>
      <c r="X11">
        <f>SUM(D11,M11)</f>
        <v/>
      </c>
      <c r="Y11">
        <f>SUM(E11,N11)</f>
        <v/>
      </c>
      <c r="Z11">
        <f>SUM(F11,O11)</f>
        <v/>
      </c>
      <c r="AA11">
        <f>SUM(G11,P11)</f>
        <v/>
      </c>
      <c r="AB11">
        <f>SUM(H11,Q11)</f>
        <v/>
      </c>
    </row>
    <row r="12">
      <c r="A12">
        <f>A_P1_I!K16</f>
        <v/>
      </c>
      <c r="B12">
        <f>A_P1_I!L16</f>
        <v/>
      </c>
      <c r="C12">
        <f>A_P1_I!M16</f>
        <v/>
      </c>
      <c r="D12">
        <f>A_P1_I!N16</f>
        <v/>
      </c>
      <c r="E12">
        <f>A_P1_I!O16</f>
        <v/>
      </c>
      <c r="F12">
        <f>A_P1_I!P16</f>
        <v/>
      </c>
      <c r="G12">
        <f>A_P1_I!Q16</f>
        <v/>
      </c>
      <c r="H12">
        <f>A_P1_I!R16</f>
        <v/>
      </c>
      <c r="J12">
        <f>A_CA_I!H16</f>
        <v/>
      </c>
      <c r="K12">
        <f>A_CA_I!I16</f>
        <v/>
      </c>
      <c r="L12">
        <f>A_CA_I!J16</f>
        <v/>
      </c>
      <c r="M12">
        <f>A_CA_I!K16</f>
        <v/>
      </c>
      <c r="N12">
        <f>A_CA_I!L16</f>
        <v/>
      </c>
      <c r="O12">
        <f>A_CA_I!M16</f>
        <v/>
      </c>
      <c r="P12">
        <f>A_CA_I!N16</f>
        <v/>
      </c>
      <c r="Q12">
        <f>A_CA_I!O16</f>
        <v/>
      </c>
      <c r="U12">
        <f>SUM(A12,J12)</f>
        <v/>
      </c>
      <c r="V12">
        <f>SUM(B12,K12)</f>
        <v/>
      </c>
      <c r="W12">
        <f>SUM(C12,L12)</f>
        <v/>
      </c>
      <c r="X12">
        <f>SUM(D12,M12)</f>
        <v/>
      </c>
      <c r="Y12">
        <f>SUM(E12,N12)</f>
        <v/>
      </c>
      <c r="Z12">
        <f>SUM(F12,O12)</f>
        <v/>
      </c>
      <c r="AA12">
        <f>SUM(G12,P12)</f>
        <v/>
      </c>
      <c r="AB12">
        <f>SUM(H12,Q12)</f>
        <v/>
      </c>
    </row>
    <row r="13">
      <c r="A13">
        <f>A_P1_I!K17</f>
        <v/>
      </c>
      <c r="B13">
        <f>A_P1_I!L17</f>
        <v/>
      </c>
      <c r="C13">
        <f>A_P1_I!M17</f>
        <v/>
      </c>
      <c r="D13">
        <f>A_P1_I!N17</f>
        <v/>
      </c>
      <c r="E13">
        <f>A_P1_I!O17</f>
        <v/>
      </c>
      <c r="F13">
        <f>A_P1_I!P17</f>
        <v/>
      </c>
      <c r="G13">
        <f>A_P1_I!Q17</f>
        <v/>
      </c>
      <c r="H13">
        <f>A_P1_I!R17</f>
        <v/>
      </c>
      <c r="J13">
        <f>A_CA_I!H17</f>
        <v/>
      </c>
      <c r="K13">
        <f>A_CA_I!I17</f>
        <v/>
      </c>
      <c r="L13">
        <f>A_CA_I!J17</f>
        <v/>
      </c>
      <c r="M13">
        <f>A_CA_I!K17</f>
        <v/>
      </c>
      <c r="N13">
        <f>A_CA_I!L17</f>
        <v/>
      </c>
      <c r="O13">
        <f>A_CA_I!M17</f>
        <v/>
      </c>
      <c r="P13">
        <f>A_CA_I!N17</f>
        <v/>
      </c>
      <c r="Q13">
        <f>A_CA_I!O17</f>
        <v/>
      </c>
      <c r="U13">
        <f>SUM(A13,J13)</f>
        <v/>
      </c>
      <c r="V13">
        <f>SUM(B13,K13)</f>
        <v/>
      </c>
      <c r="W13">
        <f>SUM(C13,L13)</f>
        <v/>
      </c>
      <c r="X13">
        <f>SUM(D13,M13)</f>
        <v/>
      </c>
      <c r="Y13">
        <f>SUM(E13,N13)</f>
        <v/>
      </c>
      <c r="Z13">
        <f>SUM(F13,O13)</f>
        <v/>
      </c>
      <c r="AA13">
        <f>SUM(G13,P13)</f>
        <v/>
      </c>
      <c r="AB13">
        <f>SUM(H13,Q13)</f>
        <v/>
      </c>
    </row>
    <row r="14">
      <c r="A14">
        <f>A_P1_I!K18</f>
        <v/>
      </c>
      <c r="B14">
        <f>A_P1_I!L18</f>
        <v/>
      </c>
      <c r="C14">
        <f>A_P1_I!M18</f>
        <v/>
      </c>
      <c r="D14">
        <f>A_P1_I!N18</f>
        <v/>
      </c>
      <c r="E14">
        <f>A_P1_I!O18</f>
        <v/>
      </c>
      <c r="F14">
        <f>A_P1_I!P18</f>
        <v/>
      </c>
      <c r="G14">
        <f>A_P1_I!Q18</f>
        <v/>
      </c>
      <c r="H14">
        <f>A_P1_I!R18</f>
        <v/>
      </c>
      <c r="J14">
        <f>A_CA_I!H18</f>
        <v/>
      </c>
      <c r="K14">
        <f>A_CA_I!I18</f>
        <v/>
      </c>
      <c r="L14">
        <f>A_CA_I!J18</f>
        <v/>
      </c>
      <c r="M14">
        <f>A_CA_I!K18</f>
        <v/>
      </c>
      <c r="N14">
        <f>A_CA_I!L18</f>
        <v/>
      </c>
      <c r="O14">
        <f>A_CA_I!M18</f>
        <v/>
      </c>
      <c r="P14">
        <f>A_CA_I!N18</f>
        <v/>
      </c>
      <c r="Q14">
        <f>A_CA_I!O18</f>
        <v/>
      </c>
      <c r="U14">
        <f>SUM(A14,J14)</f>
        <v/>
      </c>
      <c r="V14">
        <f>SUM(B14,K14)</f>
        <v/>
      </c>
      <c r="W14">
        <f>SUM(C14,L14)</f>
        <v/>
      </c>
      <c r="X14">
        <f>SUM(D14,M14)</f>
        <v/>
      </c>
      <c r="Y14">
        <f>SUM(E14,N14)</f>
        <v/>
      </c>
      <c r="Z14">
        <f>SUM(F14,O14)</f>
        <v/>
      </c>
      <c r="AA14">
        <f>SUM(G14,P14)</f>
        <v/>
      </c>
      <c r="AB14">
        <f>SUM(H14,Q14)</f>
        <v/>
      </c>
    </row>
    <row r="15">
      <c r="A15">
        <f>A_P1_I!K19</f>
        <v/>
      </c>
      <c r="B15">
        <f>A_P1_I!L19</f>
        <v/>
      </c>
      <c r="C15">
        <f>A_P1_I!M19</f>
        <v/>
      </c>
      <c r="D15">
        <f>A_P1_I!N19</f>
        <v/>
      </c>
      <c r="E15">
        <f>A_P1_I!O19</f>
        <v/>
      </c>
      <c r="F15">
        <f>A_P1_I!P19</f>
        <v/>
      </c>
      <c r="G15">
        <f>A_P1_I!Q19</f>
        <v/>
      </c>
      <c r="H15">
        <f>A_P1_I!R19</f>
        <v/>
      </c>
      <c r="J15">
        <f>A_CA_I!H19</f>
        <v/>
      </c>
      <c r="K15">
        <f>A_CA_I!I19</f>
        <v/>
      </c>
      <c r="L15">
        <f>A_CA_I!J19</f>
        <v/>
      </c>
      <c r="M15">
        <f>A_CA_I!K19</f>
        <v/>
      </c>
      <c r="N15">
        <f>A_CA_I!L19</f>
        <v/>
      </c>
      <c r="O15">
        <f>A_CA_I!M19</f>
        <v/>
      </c>
      <c r="P15">
        <f>A_CA_I!N19</f>
        <v/>
      </c>
      <c r="Q15">
        <f>A_CA_I!O19</f>
        <v/>
      </c>
      <c r="U15">
        <f>SUM(A15,J15)</f>
        <v/>
      </c>
      <c r="V15">
        <f>SUM(B15,K15)</f>
        <v/>
      </c>
      <c r="W15">
        <f>SUM(C15,L15)</f>
        <v/>
      </c>
      <c r="X15">
        <f>SUM(D15,M15)</f>
        <v/>
      </c>
      <c r="Y15">
        <f>SUM(E15,N15)</f>
        <v/>
      </c>
      <c r="Z15">
        <f>SUM(F15,O15)</f>
        <v/>
      </c>
      <c r="AA15">
        <f>SUM(G15,P15)</f>
        <v/>
      </c>
      <c r="AB15">
        <f>SUM(H15,Q15)</f>
        <v/>
      </c>
    </row>
    <row r="16">
      <c r="A16">
        <f>A_P1_I!K20</f>
        <v/>
      </c>
      <c r="B16">
        <f>A_P1_I!L20</f>
        <v/>
      </c>
      <c r="C16">
        <f>A_P1_I!M20</f>
        <v/>
      </c>
      <c r="D16">
        <f>A_P1_I!N20</f>
        <v/>
      </c>
      <c r="E16">
        <f>A_P1_I!O20</f>
        <v/>
      </c>
      <c r="F16">
        <f>A_P1_I!P20</f>
        <v/>
      </c>
      <c r="G16">
        <f>A_P1_I!Q20</f>
        <v/>
      </c>
      <c r="H16">
        <f>A_P1_I!R20</f>
        <v/>
      </c>
      <c r="J16">
        <f>A_CA_I!H20</f>
        <v/>
      </c>
      <c r="K16">
        <f>A_CA_I!I20</f>
        <v/>
      </c>
      <c r="L16">
        <f>A_CA_I!J20</f>
        <v/>
      </c>
      <c r="M16">
        <f>A_CA_I!K20</f>
        <v/>
      </c>
      <c r="N16">
        <f>A_CA_I!L20</f>
        <v/>
      </c>
      <c r="O16">
        <f>A_CA_I!M20</f>
        <v/>
      </c>
      <c r="P16">
        <f>A_CA_I!N20</f>
        <v/>
      </c>
      <c r="Q16">
        <f>A_CA_I!O20</f>
        <v/>
      </c>
      <c r="U16">
        <f>SUM(A16,J16)</f>
        <v/>
      </c>
      <c r="V16">
        <f>SUM(B16,K16)</f>
        <v/>
      </c>
      <c r="W16">
        <f>SUM(C16,L16)</f>
        <v/>
      </c>
      <c r="X16">
        <f>SUM(D16,M16)</f>
        <v/>
      </c>
      <c r="Y16">
        <f>SUM(E16,N16)</f>
        <v/>
      </c>
      <c r="Z16">
        <f>SUM(F16,O16)</f>
        <v/>
      </c>
      <c r="AA16">
        <f>SUM(G16,P16)</f>
        <v/>
      </c>
      <c r="AB16">
        <f>SUM(H16,Q16)</f>
        <v/>
      </c>
    </row>
    <row r="17">
      <c r="A17">
        <f>A_P1_I!K21</f>
        <v/>
      </c>
      <c r="B17">
        <f>A_P1_I!L21</f>
        <v/>
      </c>
      <c r="C17">
        <f>A_P1_I!M21</f>
        <v/>
      </c>
      <c r="D17">
        <f>A_P1_I!N21</f>
        <v/>
      </c>
      <c r="E17">
        <f>A_P1_I!O21</f>
        <v/>
      </c>
      <c r="F17">
        <f>A_P1_I!P21</f>
        <v/>
      </c>
      <c r="G17">
        <f>A_P1_I!Q21</f>
        <v/>
      </c>
      <c r="H17">
        <f>A_P1_I!R21</f>
        <v/>
      </c>
      <c r="J17">
        <f>A_CA_I!H21</f>
        <v/>
      </c>
      <c r="K17">
        <f>A_CA_I!I21</f>
        <v/>
      </c>
      <c r="L17">
        <f>A_CA_I!J21</f>
        <v/>
      </c>
      <c r="M17">
        <f>A_CA_I!K21</f>
        <v/>
      </c>
      <c r="N17">
        <f>A_CA_I!L21</f>
        <v/>
      </c>
      <c r="O17">
        <f>A_CA_I!M21</f>
        <v/>
      </c>
      <c r="P17">
        <f>A_CA_I!N21</f>
        <v/>
      </c>
      <c r="Q17">
        <f>A_CA_I!O21</f>
        <v/>
      </c>
      <c r="U17">
        <f>SUM(A17,J17)</f>
        <v/>
      </c>
      <c r="V17">
        <f>SUM(B17,K17)</f>
        <v/>
      </c>
      <c r="W17">
        <f>SUM(C17,L17)</f>
        <v/>
      </c>
      <c r="X17">
        <f>SUM(D17,M17)</f>
        <v/>
      </c>
      <c r="Y17">
        <f>SUM(E17,N17)</f>
        <v/>
      </c>
      <c r="Z17">
        <f>SUM(F17,O17)</f>
        <v/>
      </c>
      <c r="AA17">
        <f>SUM(G17,P17)</f>
        <v/>
      </c>
      <c r="AB17">
        <f>SUM(H17,Q17)</f>
        <v/>
      </c>
    </row>
    <row r="18">
      <c r="A18">
        <f>A_P1_I!K22</f>
        <v/>
      </c>
      <c r="B18">
        <f>A_P1_I!L22</f>
        <v/>
      </c>
      <c r="C18">
        <f>A_P1_I!M22</f>
        <v/>
      </c>
      <c r="D18">
        <f>A_P1_I!N22</f>
        <v/>
      </c>
      <c r="E18">
        <f>A_P1_I!O22</f>
        <v/>
      </c>
      <c r="F18">
        <f>A_P1_I!P22</f>
        <v/>
      </c>
      <c r="G18">
        <f>A_P1_I!Q22</f>
        <v/>
      </c>
      <c r="H18">
        <f>A_P1_I!R22</f>
        <v/>
      </c>
      <c r="J18">
        <f>A_CA_I!H22</f>
        <v/>
      </c>
      <c r="K18">
        <f>A_CA_I!I22</f>
        <v/>
      </c>
      <c r="L18">
        <f>A_CA_I!J22</f>
        <v/>
      </c>
      <c r="M18">
        <f>A_CA_I!K22</f>
        <v/>
      </c>
      <c r="N18">
        <f>A_CA_I!L22</f>
        <v/>
      </c>
      <c r="O18">
        <f>A_CA_I!M22</f>
        <v/>
      </c>
      <c r="P18">
        <f>A_CA_I!N22</f>
        <v/>
      </c>
      <c r="Q18">
        <f>A_CA_I!O22</f>
        <v/>
      </c>
      <c r="U18">
        <f>SUM(A18,J18)</f>
        <v/>
      </c>
      <c r="V18">
        <f>SUM(B18,K18)</f>
        <v/>
      </c>
      <c r="W18">
        <f>SUM(C18,L18)</f>
        <v/>
      </c>
      <c r="X18">
        <f>SUM(D18,M18)</f>
        <v/>
      </c>
      <c r="Y18">
        <f>SUM(E18,N18)</f>
        <v/>
      </c>
      <c r="Z18">
        <f>SUM(F18,O18)</f>
        <v/>
      </c>
      <c r="AA18">
        <f>SUM(G18,P18)</f>
        <v/>
      </c>
      <c r="AB18">
        <f>SUM(H18,Q18)</f>
        <v/>
      </c>
    </row>
    <row r="19">
      <c r="A19">
        <f>A_P1_I!K23</f>
        <v/>
      </c>
      <c r="B19">
        <f>A_P1_I!L23</f>
        <v/>
      </c>
      <c r="C19">
        <f>A_P1_I!M23</f>
        <v/>
      </c>
      <c r="D19">
        <f>A_P1_I!N23</f>
        <v/>
      </c>
      <c r="E19">
        <f>A_P1_I!O23</f>
        <v/>
      </c>
      <c r="F19">
        <f>A_P1_I!P23</f>
        <v/>
      </c>
      <c r="G19">
        <f>A_P1_I!Q23</f>
        <v/>
      </c>
      <c r="H19">
        <f>A_P1_I!R23</f>
        <v/>
      </c>
      <c r="J19">
        <f>A_CA_I!H23</f>
        <v/>
      </c>
      <c r="K19">
        <f>A_CA_I!I23</f>
        <v/>
      </c>
      <c r="L19">
        <f>A_CA_I!J23</f>
        <v/>
      </c>
      <c r="M19">
        <f>A_CA_I!K23</f>
        <v/>
      </c>
      <c r="N19">
        <f>A_CA_I!L23</f>
        <v/>
      </c>
      <c r="O19">
        <f>A_CA_I!M23</f>
        <v/>
      </c>
      <c r="P19">
        <f>A_CA_I!N23</f>
        <v/>
      </c>
      <c r="Q19">
        <f>A_CA_I!O23</f>
        <v/>
      </c>
      <c r="U19">
        <f>SUM(A19,J19)</f>
        <v/>
      </c>
      <c r="V19">
        <f>SUM(B19,K19)</f>
        <v/>
      </c>
      <c r="W19">
        <f>SUM(C19,L19)</f>
        <v/>
      </c>
      <c r="X19">
        <f>SUM(D19,M19)</f>
        <v/>
      </c>
      <c r="Y19">
        <f>SUM(E19,N19)</f>
        <v/>
      </c>
      <c r="Z19">
        <f>SUM(F19,O19)</f>
        <v/>
      </c>
      <c r="AA19">
        <f>SUM(G19,P19)</f>
        <v/>
      </c>
      <c r="AB19">
        <f>SUM(H19,Q19)</f>
        <v/>
      </c>
    </row>
    <row r="20">
      <c r="A20">
        <f>A_P1_I!K24</f>
        <v/>
      </c>
      <c r="B20">
        <f>A_P1_I!L24</f>
        <v/>
      </c>
      <c r="C20">
        <f>A_P1_I!M24</f>
        <v/>
      </c>
      <c r="D20">
        <f>A_P1_I!N24</f>
        <v/>
      </c>
      <c r="E20">
        <f>A_P1_I!O24</f>
        <v/>
      </c>
      <c r="F20">
        <f>A_P1_I!P24</f>
        <v/>
      </c>
      <c r="G20">
        <f>A_P1_I!Q24</f>
        <v/>
      </c>
      <c r="H20">
        <f>A_P1_I!R24</f>
        <v/>
      </c>
      <c r="J20">
        <f>A_CA_I!H24</f>
        <v/>
      </c>
      <c r="K20">
        <f>A_CA_I!I24</f>
        <v/>
      </c>
      <c r="L20">
        <f>A_CA_I!J24</f>
        <v/>
      </c>
      <c r="M20">
        <f>A_CA_I!K24</f>
        <v/>
      </c>
      <c r="N20">
        <f>A_CA_I!L24</f>
        <v/>
      </c>
      <c r="O20">
        <f>A_CA_I!M24</f>
        <v/>
      </c>
      <c r="P20">
        <f>A_CA_I!N24</f>
        <v/>
      </c>
      <c r="Q20">
        <f>A_CA_I!O24</f>
        <v/>
      </c>
      <c r="U20">
        <f>SUM(A20,J20)</f>
        <v/>
      </c>
      <c r="V20">
        <f>SUM(B20,K20)</f>
        <v/>
      </c>
      <c r="W20">
        <f>SUM(C20,L20)</f>
        <v/>
      </c>
      <c r="X20">
        <f>SUM(D20,M20)</f>
        <v/>
      </c>
      <c r="Y20">
        <f>SUM(E20,N20)</f>
        <v/>
      </c>
      <c r="Z20">
        <f>SUM(F20,O20)</f>
        <v/>
      </c>
      <c r="AA20">
        <f>SUM(G20,P20)</f>
        <v/>
      </c>
      <c r="AB20">
        <f>SUM(H20,Q20)</f>
        <v/>
      </c>
    </row>
    <row r="21">
      <c r="A21">
        <f>A_P1_I!K25</f>
        <v/>
      </c>
      <c r="B21">
        <f>A_P1_I!L25</f>
        <v/>
      </c>
      <c r="C21">
        <f>A_P1_I!M25</f>
        <v/>
      </c>
      <c r="D21">
        <f>A_P1_I!N25</f>
        <v/>
      </c>
      <c r="E21">
        <f>A_P1_I!O25</f>
        <v/>
      </c>
      <c r="F21">
        <f>A_P1_I!P25</f>
        <v/>
      </c>
      <c r="G21">
        <f>A_P1_I!Q25</f>
        <v/>
      </c>
      <c r="H21">
        <f>A_P1_I!R25</f>
        <v/>
      </c>
      <c r="J21">
        <f>A_CA_I!H25</f>
        <v/>
      </c>
      <c r="K21">
        <f>A_CA_I!I25</f>
        <v/>
      </c>
      <c r="L21">
        <f>A_CA_I!J25</f>
        <v/>
      </c>
      <c r="M21">
        <f>A_CA_I!K25</f>
        <v/>
      </c>
      <c r="N21">
        <f>A_CA_I!L25</f>
        <v/>
      </c>
      <c r="O21">
        <f>A_CA_I!M25</f>
        <v/>
      </c>
      <c r="P21">
        <f>A_CA_I!N25</f>
        <v/>
      </c>
      <c r="Q21">
        <f>A_CA_I!O25</f>
        <v/>
      </c>
      <c r="U21">
        <f>SUM(A21,J21)</f>
        <v/>
      </c>
      <c r="V21">
        <f>SUM(B21,K21)</f>
        <v/>
      </c>
      <c r="W21">
        <f>SUM(C21,L21)</f>
        <v/>
      </c>
      <c r="X21">
        <f>SUM(D21,M21)</f>
        <v/>
      </c>
      <c r="Y21">
        <f>SUM(E21,N21)</f>
        <v/>
      </c>
      <c r="Z21">
        <f>SUM(F21,O21)</f>
        <v/>
      </c>
      <c r="AA21">
        <f>SUM(G21,P21)</f>
        <v/>
      </c>
      <c r="AB21">
        <f>SUM(H21,Q21)</f>
        <v/>
      </c>
    </row>
    <row r="22">
      <c r="A22">
        <f>A_P1_I!K26</f>
        <v/>
      </c>
      <c r="B22">
        <f>A_P1_I!L26</f>
        <v/>
      </c>
      <c r="C22">
        <f>A_P1_I!M26</f>
        <v/>
      </c>
      <c r="D22">
        <f>A_P1_I!N26</f>
        <v/>
      </c>
      <c r="E22">
        <f>A_P1_I!O26</f>
        <v/>
      </c>
      <c r="F22">
        <f>A_P1_I!P26</f>
        <v/>
      </c>
      <c r="G22">
        <f>A_P1_I!Q26</f>
        <v/>
      </c>
      <c r="H22">
        <f>A_P1_I!R26</f>
        <v/>
      </c>
      <c r="J22">
        <f>A_CA_I!H26</f>
        <v/>
      </c>
      <c r="K22">
        <f>A_CA_I!I26</f>
        <v/>
      </c>
      <c r="L22">
        <f>A_CA_I!J26</f>
        <v/>
      </c>
      <c r="M22">
        <f>A_CA_I!K26</f>
        <v/>
      </c>
      <c r="N22">
        <f>A_CA_I!L26</f>
        <v/>
      </c>
      <c r="O22">
        <f>A_CA_I!M26</f>
        <v/>
      </c>
      <c r="P22">
        <f>A_CA_I!N26</f>
        <v/>
      </c>
      <c r="Q22">
        <f>A_CA_I!O26</f>
        <v/>
      </c>
      <c r="U22">
        <f>SUM(A22,J22)</f>
        <v/>
      </c>
      <c r="V22">
        <f>SUM(B22,K22)</f>
        <v/>
      </c>
      <c r="W22">
        <f>SUM(C22,L22)</f>
        <v/>
      </c>
      <c r="X22">
        <f>SUM(D22,M22)</f>
        <v/>
      </c>
      <c r="Y22">
        <f>SUM(E22,N22)</f>
        <v/>
      </c>
      <c r="Z22">
        <f>SUM(F22,O22)</f>
        <v/>
      </c>
      <c r="AA22">
        <f>SUM(G22,P22)</f>
        <v/>
      </c>
      <c r="AB22">
        <f>SUM(H22,Q22)</f>
        <v/>
      </c>
    </row>
    <row r="23">
      <c r="A23">
        <f>A_P1_I!K27</f>
        <v/>
      </c>
      <c r="B23">
        <f>A_P1_I!L27</f>
        <v/>
      </c>
      <c r="C23">
        <f>A_P1_I!M27</f>
        <v/>
      </c>
      <c r="D23">
        <f>A_P1_I!N27</f>
        <v/>
      </c>
      <c r="E23">
        <f>A_P1_I!O27</f>
        <v/>
      </c>
      <c r="F23">
        <f>A_P1_I!P27</f>
        <v/>
      </c>
      <c r="G23">
        <f>A_P1_I!Q27</f>
        <v/>
      </c>
      <c r="H23">
        <f>A_P1_I!R27</f>
        <v/>
      </c>
      <c r="J23">
        <f>A_CA_I!H27</f>
        <v/>
      </c>
      <c r="K23">
        <f>A_CA_I!I27</f>
        <v/>
      </c>
      <c r="L23">
        <f>A_CA_I!J27</f>
        <v/>
      </c>
      <c r="M23">
        <f>A_CA_I!K27</f>
        <v/>
      </c>
      <c r="N23">
        <f>A_CA_I!L27</f>
        <v/>
      </c>
      <c r="O23">
        <f>A_CA_I!M27</f>
        <v/>
      </c>
      <c r="P23">
        <f>A_CA_I!N27</f>
        <v/>
      </c>
      <c r="Q23">
        <f>A_CA_I!O27</f>
        <v/>
      </c>
      <c r="U23">
        <f>SUM(A23,J23)</f>
        <v/>
      </c>
      <c r="V23">
        <f>SUM(B23,K23)</f>
        <v/>
      </c>
      <c r="W23">
        <f>SUM(C23,L23)</f>
        <v/>
      </c>
      <c r="X23">
        <f>SUM(D23,M23)</f>
        <v/>
      </c>
      <c r="Y23">
        <f>SUM(E23,N23)</f>
        <v/>
      </c>
      <c r="Z23">
        <f>SUM(F23,O23)</f>
        <v/>
      </c>
      <c r="AA23">
        <f>SUM(G23,P23)</f>
        <v/>
      </c>
      <c r="AB23">
        <f>SUM(H23,Q23)</f>
        <v/>
      </c>
    </row>
    <row r="24">
      <c r="A24">
        <f>A_P1_I!K28</f>
        <v/>
      </c>
      <c r="B24">
        <f>A_P1_I!L28</f>
        <v/>
      </c>
      <c r="C24">
        <f>A_P1_I!M28</f>
        <v/>
      </c>
      <c r="D24">
        <f>A_P1_I!N28</f>
        <v/>
      </c>
      <c r="E24">
        <f>A_P1_I!O28</f>
        <v/>
      </c>
      <c r="F24">
        <f>A_P1_I!P28</f>
        <v/>
      </c>
      <c r="G24">
        <f>A_P1_I!Q28</f>
        <v/>
      </c>
      <c r="H24">
        <f>A_P1_I!R28</f>
        <v/>
      </c>
      <c r="J24">
        <f>A_CA_I!H28</f>
        <v/>
      </c>
      <c r="K24">
        <f>A_CA_I!I28</f>
        <v/>
      </c>
      <c r="L24">
        <f>A_CA_I!J28</f>
        <v/>
      </c>
      <c r="M24">
        <f>A_CA_I!K28</f>
        <v/>
      </c>
      <c r="N24">
        <f>A_CA_I!L28</f>
        <v/>
      </c>
      <c r="O24">
        <f>A_CA_I!M28</f>
        <v/>
      </c>
      <c r="P24">
        <f>A_CA_I!N28</f>
        <v/>
      </c>
      <c r="Q24">
        <f>A_CA_I!O28</f>
        <v/>
      </c>
      <c r="U24">
        <f>SUM(A24,J24)</f>
        <v/>
      </c>
      <c r="V24">
        <f>SUM(B24,K24)</f>
        <v/>
      </c>
      <c r="W24">
        <f>SUM(C24,L24)</f>
        <v/>
      </c>
      <c r="X24">
        <f>SUM(D24,M24)</f>
        <v/>
      </c>
      <c r="Y24">
        <f>SUM(E24,N24)</f>
        <v/>
      </c>
      <c r="Z24">
        <f>SUM(F24,O24)</f>
        <v/>
      </c>
      <c r="AA24">
        <f>SUM(G24,P24)</f>
        <v/>
      </c>
      <c r="AB24">
        <f>SUM(H24,Q24)</f>
        <v/>
      </c>
    </row>
    <row r="25">
      <c r="A25">
        <f>A_P1_I!K29</f>
        <v/>
      </c>
      <c r="B25">
        <f>A_P1_I!L29</f>
        <v/>
      </c>
      <c r="C25">
        <f>A_P1_I!M29</f>
        <v/>
      </c>
      <c r="D25">
        <f>A_P1_I!N29</f>
        <v/>
      </c>
      <c r="E25">
        <f>A_P1_I!O29</f>
        <v/>
      </c>
      <c r="F25">
        <f>A_P1_I!P29</f>
        <v/>
      </c>
      <c r="G25">
        <f>A_P1_I!Q29</f>
        <v/>
      </c>
      <c r="H25">
        <f>A_P1_I!R29</f>
        <v/>
      </c>
      <c r="J25">
        <f>A_CA_I!H29</f>
        <v/>
      </c>
      <c r="K25">
        <f>A_CA_I!I29</f>
        <v/>
      </c>
      <c r="L25">
        <f>A_CA_I!J29</f>
        <v/>
      </c>
      <c r="M25">
        <f>A_CA_I!K29</f>
        <v/>
      </c>
      <c r="N25">
        <f>A_CA_I!L29</f>
        <v/>
      </c>
      <c r="O25">
        <f>A_CA_I!M29</f>
        <v/>
      </c>
      <c r="P25">
        <f>A_CA_I!N29</f>
        <v/>
      </c>
      <c r="Q25">
        <f>A_CA_I!O29</f>
        <v/>
      </c>
      <c r="U25">
        <f>SUM(A25,J25)</f>
        <v/>
      </c>
      <c r="V25">
        <f>SUM(B25,K25)</f>
        <v/>
      </c>
      <c r="W25">
        <f>SUM(C25,L25)</f>
        <v/>
      </c>
      <c r="X25">
        <f>SUM(D25,M25)</f>
        <v/>
      </c>
      <c r="Y25">
        <f>SUM(E25,N25)</f>
        <v/>
      </c>
      <c r="Z25">
        <f>SUM(F25,O25)</f>
        <v/>
      </c>
      <c r="AA25">
        <f>SUM(G25,P25)</f>
        <v/>
      </c>
      <c r="AB25">
        <f>SUM(H25,Q25)</f>
        <v/>
      </c>
    </row>
    <row r="26">
      <c r="A26">
        <f>A_P1_I!K30</f>
        <v/>
      </c>
      <c r="B26">
        <f>A_P1_I!L30</f>
        <v/>
      </c>
      <c r="C26">
        <f>A_P1_I!M30</f>
        <v/>
      </c>
      <c r="D26">
        <f>A_P1_I!N30</f>
        <v/>
      </c>
      <c r="E26">
        <f>A_P1_I!O30</f>
        <v/>
      </c>
      <c r="F26">
        <f>A_P1_I!P30</f>
        <v/>
      </c>
      <c r="G26">
        <f>A_P1_I!Q30</f>
        <v/>
      </c>
      <c r="H26">
        <f>A_P1_I!R30</f>
        <v/>
      </c>
      <c r="J26">
        <f>A_CA_I!H30</f>
        <v/>
      </c>
      <c r="K26">
        <f>A_CA_I!I30</f>
        <v/>
      </c>
      <c r="L26">
        <f>A_CA_I!J30</f>
        <v/>
      </c>
      <c r="M26">
        <f>A_CA_I!K30</f>
        <v/>
      </c>
      <c r="N26">
        <f>A_CA_I!L30</f>
        <v/>
      </c>
      <c r="O26">
        <f>A_CA_I!M30</f>
        <v/>
      </c>
      <c r="P26">
        <f>A_CA_I!N30</f>
        <v/>
      </c>
      <c r="Q26">
        <f>A_CA_I!O30</f>
        <v/>
      </c>
      <c r="U26">
        <f>SUM(A26,J26)</f>
        <v/>
      </c>
      <c r="V26">
        <f>SUM(B26,K26)</f>
        <v/>
      </c>
      <c r="W26">
        <f>SUM(C26,L26)</f>
        <v/>
      </c>
      <c r="X26">
        <f>SUM(D26,M26)</f>
        <v/>
      </c>
      <c r="Y26">
        <f>SUM(E26,N26)</f>
        <v/>
      </c>
      <c r="Z26">
        <f>SUM(F26,O26)</f>
        <v/>
      </c>
      <c r="AA26">
        <f>SUM(G26,P26)</f>
        <v/>
      </c>
      <c r="AB26">
        <f>SUM(H26,Q26)</f>
        <v/>
      </c>
    </row>
    <row r="27">
      <c r="A27">
        <f>A_P1_I!K31</f>
        <v/>
      </c>
      <c r="B27">
        <f>A_P1_I!L31</f>
        <v/>
      </c>
      <c r="C27">
        <f>A_P1_I!M31</f>
        <v/>
      </c>
      <c r="D27">
        <f>A_P1_I!N31</f>
        <v/>
      </c>
      <c r="E27">
        <f>A_P1_I!O31</f>
        <v/>
      </c>
      <c r="F27">
        <f>A_P1_I!P31</f>
        <v/>
      </c>
      <c r="G27">
        <f>A_P1_I!Q31</f>
        <v/>
      </c>
      <c r="H27">
        <f>A_P1_I!R31</f>
        <v/>
      </c>
      <c r="J27">
        <f>A_CA_I!H31</f>
        <v/>
      </c>
      <c r="K27">
        <f>A_CA_I!I31</f>
        <v/>
      </c>
      <c r="L27">
        <f>A_CA_I!J31</f>
        <v/>
      </c>
      <c r="M27">
        <f>A_CA_I!K31</f>
        <v/>
      </c>
      <c r="N27">
        <f>A_CA_I!L31</f>
        <v/>
      </c>
      <c r="O27">
        <f>A_CA_I!M31</f>
        <v/>
      </c>
      <c r="P27">
        <f>A_CA_I!N31</f>
        <v/>
      </c>
      <c r="Q27">
        <f>A_CA_I!O31</f>
        <v/>
      </c>
      <c r="U27">
        <f>SUM(A27,J27)</f>
        <v/>
      </c>
      <c r="V27">
        <f>SUM(B27,K27)</f>
        <v/>
      </c>
      <c r="W27">
        <f>SUM(C27,L27)</f>
        <v/>
      </c>
      <c r="X27">
        <f>SUM(D27,M27)</f>
        <v/>
      </c>
      <c r="Y27">
        <f>SUM(E27,N27)</f>
        <v/>
      </c>
      <c r="Z27">
        <f>SUM(F27,O27)</f>
        <v/>
      </c>
      <c r="AA27">
        <f>SUM(G27,P27)</f>
        <v/>
      </c>
      <c r="AB27">
        <f>SUM(H27,Q27)</f>
        <v/>
      </c>
    </row>
    <row r="28">
      <c r="A28">
        <f>A_P1_I!K32</f>
        <v/>
      </c>
      <c r="B28">
        <f>A_P1_I!L32</f>
        <v/>
      </c>
      <c r="C28">
        <f>A_P1_I!M32</f>
        <v/>
      </c>
      <c r="D28">
        <f>A_P1_I!N32</f>
        <v/>
      </c>
      <c r="E28">
        <f>A_P1_I!O32</f>
        <v/>
      </c>
      <c r="F28">
        <f>A_P1_I!P32</f>
        <v/>
      </c>
      <c r="G28">
        <f>A_P1_I!Q32</f>
        <v/>
      </c>
      <c r="H28">
        <f>A_P1_I!R32</f>
        <v/>
      </c>
      <c r="J28">
        <f>A_CA_I!H32</f>
        <v/>
      </c>
      <c r="K28">
        <f>A_CA_I!I32</f>
        <v/>
      </c>
      <c r="L28">
        <f>A_CA_I!J32</f>
        <v/>
      </c>
      <c r="M28">
        <f>A_CA_I!K32</f>
        <v/>
      </c>
      <c r="N28">
        <f>A_CA_I!L32</f>
        <v/>
      </c>
      <c r="O28">
        <f>A_CA_I!M32</f>
        <v/>
      </c>
      <c r="P28">
        <f>A_CA_I!N32</f>
        <v/>
      </c>
      <c r="Q28">
        <f>A_CA_I!O32</f>
        <v/>
      </c>
      <c r="U28">
        <f>SUM(A28,J28)</f>
        <v/>
      </c>
      <c r="V28">
        <f>SUM(B28,K28)</f>
        <v/>
      </c>
      <c r="W28">
        <f>SUM(C28,L28)</f>
        <v/>
      </c>
      <c r="X28">
        <f>SUM(D28,M28)</f>
        <v/>
      </c>
      <c r="Y28">
        <f>SUM(E28,N28)</f>
        <v/>
      </c>
      <c r="Z28">
        <f>SUM(F28,O28)</f>
        <v/>
      </c>
      <c r="AA28">
        <f>SUM(G28,P28)</f>
        <v/>
      </c>
      <c r="AB28">
        <f>SUM(H28,Q28)</f>
        <v/>
      </c>
    </row>
    <row r="29">
      <c r="A29">
        <f>A_P1_I!K33</f>
        <v/>
      </c>
      <c r="B29">
        <f>A_P1_I!L33</f>
        <v/>
      </c>
      <c r="C29">
        <f>A_P1_I!M33</f>
        <v/>
      </c>
      <c r="D29">
        <f>A_P1_I!N33</f>
        <v/>
      </c>
      <c r="E29">
        <f>A_P1_I!O33</f>
        <v/>
      </c>
      <c r="F29">
        <f>A_P1_I!P33</f>
        <v/>
      </c>
      <c r="G29">
        <f>A_P1_I!Q33</f>
        <v/>
      </c>
      <c r="H29">
        <f>A_P1_I!R33</f>
        <v/>
      </c>
      <c r="J29">
        <f>A_CA_I!H33</f>
        <v/>
      </c>
      <c r="K29">
        <f>A_CA_I!I33</f>
        <v/>
      </c>
      <c r="L29">
        <f>A_CA_I!J33</f>
        <v/>
      </c>
      <c r="M29">
        <f>A_CA_I!K33</f>
        <v/>
      </c>
      <c r="N29">
        <f>A_CA_I!L33</f>
        <v/>
      </c>
      <c r="O29">
        <f>A_CA_I!M33</f>
        <v/>
      </c>
      <c r="P29">
        <f>A_CA_I!N33</f>
        <v/>
      </c>
      <c r="Q29">
        <f>A_CA_I!O33</f>
        <v/>
      </c>
      <c r="U29">
        <f>SUM(A29,J29)</f>
        <v/>
      </c>
      <c r="V29">
        <f>SUM(B29,K29)</f>
        <v/>
      </c>
      <c r="W29">
        <f>SUM(C29,L29)</f>
        <v/>
      </c>
      <c r="X29">
        <f>SUM(D29,M29)</f>
        <v/>
      </c>
      <c r="Y29">
        <f>SUM(E29,N29)</f>
        <v/>
      </c>
      <c r="Z29">
        <f>SUM(F29,O29)</f>
        <v/>
      </c>
      <c r="AA29">
        <f>SUM(G29,P29)</f>
        <v/>
      </c>
      <c r="AB29">
        <f>SUM(H29,Q29)</f>
        <v/>
      </c>
    </row>
    <row r="30">
      <c r="A30">
        <f>A_P1_I!K34</f>
        <v/>
      </c>
      <c r="B30">
        <f>A_P1_I!L34</f>
        <v/>
      </c>
      <c r="C30">
        <f>A_P1_I!M34</f>
        <v/>
      </c>
      <c r="D30">
        <f>A_P1_I!N34</f>
        <v/>
      </c>
      <c r="E30">
        <f>A_P1_I!O34</f>
        <v/>
      </c>
      <c r="F30">
        <f>A_P1_I!P34</f>
        <v/>
      </c>
      <c r="G30">
        <f>A_P1_I!Q34</f>
        <v/>
      </c>
      <c r="H30">
        <f>A_P1_I!R34</f>
        <v/>
      </c>
      <c r="J30">
        <f>A_CA_I!H34</f>
        <v/>
      </c>
      <c r="K30">
        <f>A_CA_I!I34</f>
        <v/>
      </c>
      <c r="L30">
        <f>A_CA_I!J34</f>
        <v/>
      </c>
      <c r="M30">
        <f>A_CA_I!K34</f>
        <v/>
      </c>
      <c r="N30">
        <f>A_CA_I!L34</f>
        <v/>
      </c>
      <c r="O30">
        <f>A_CA_I!M34</f>
        <v/>
      </c>
      <c r="P30">
        <f>A_CA_I!N34</f>
        <v/>
      </c>
      <c r="Q30">
        <f>A_CA_I!O34</f>
        <v/>
      </c>
      <c r="U30">
        <f>SUM(A30,J30)</f>
        <v/>
      </c>
      <c r="V30">
        <f>SUM(B30,K30)</f>
        <v/>
      </c>
      <c r="W30">
        <f>SUM(C30,L30)</f>
        <v/>
      </c>
      <c r="X30">
        <f>SUM(D30,M30)</f>
        <v/>
      </c>
      <c r="Y30">
        <f>SUM(E30,N30)</f>
        <v/>
      </c>
      <c r="Z30">
        <f>SUM(F30,O30)</f>
        <v/>
      </c>
      <c r="AA30">
        <f>SUM(G30,P30)</f>
        <v/>
      </c>
      <c r="AB30">
        <f>SUM(H30,Q30)</f>
        <v/>
      </c>
    </row>
    <row r="31">
      <c r="A31">
        <f>A_P1_I!K35</f>
        <v/>
      </c>
      <c r="B31">
        <f>A_P1_I!L35</f>
        <v/>
      </c>
      <c r="C31">
        <f>A_P1_I!M35</f>
        <v/>
      </c>
      <c r="D31">
        <f>A_P1_I!N35</f>
        <v/>
      </c>
      <c r="E31">
        <f>A_P1_I!O35</f>
        <v/>
      </c>
      <c r="F31">
        <f>A_P1_I!P35</f>
        <v/>
      </c>
      <c r="G31">
        <f>A_P1_I!Q35</f>
        <v/>
      </c>
      <c r="H31">
        <f>A_P1_I!R35</f>
        <v/>
      </c>
      <c r="J31">
        <f>A_CA_I!H35</f>
        <v/>
      </c>
      <c r="K31">
        <f>A_CA_I!I35</f>
        <v/>
      </c>
      <c r="L31">
        <f>A_CA_I!J35</f>
        <v/>
      </c>
      <c r="M31">
        <f>A_CA_I!K35</f>
        <v/>
      </c>
      <c r="N31">
        <f>A_CA_I!L35</f>
        <v/>
      </c>
      <c r="O31">
        <f>A_CA_I!M35</f>
        <v/>
      </c>
      <c r="P31">
        <f>A_CA_I!N35</f>
        <v/>
      </c>
      <c r="Q31">
        <f>A_CA_I!O35</f>
        <v/>
      </c>
      <c r="U31">
        <f>SUM(A31,J31)</f>
        <v/>
      </c>
      <c r="V31">
        <f>SUM(B31,K31)</f>
        <v/>
      </c>
      <c r="W31">
        <f>SUM(C31,L31)</f>
        <v/>
      </c>
      <c r="X31">
        <f>SUM(D31,M31)</f>
        <v/>
      </c>
      <c r="Y31">
        <f>SUM(E31,N31)</f>
        <v/>
      </c>
      <c r="Z31">
        <f>SUM(F31,O31)</f>
        <v/>
      </c>
      <c r="AA31">
        <f>SUM(G31,P31)</f>
        <v/>
      </c>
      <c r="AB31">
        <f>SUM(H31,Q31)</f>
        <v/>
      </c>
    </row>
    <row r="32">
      <c r="A32">
        <f>A_P1_I!K36</f>
        <v/>
      </c>
      <c r="B32">
        <f>A_P1_I!L36</f>
        <v/>
      </c>
      <c r="C32">
        <f>A_P1_I!M36</f>
        <v/>
      </c>
      <c r="D32">
        <f>A_P1_I!N36</f>
        <v/>
      </c>
      <c r="E32">
        <f>A_P1_I!O36</f>
        <v/>
      </c>
      <c r="F32">
        <f>A_P1_I!P36</f>
        <v/>
      </c>
      <c r="G32">
        <f>A_P1_I!Q36</f>
        <v/>
      </c>
      <c r="H32">
        <f>A_P1_I!R36</f>
        <v/>
      </c>
      <c r="J32">
        <f>A_CA_I!H36</f>
        <v/>
      </c>
      <c r="K32">
        <f>A_CA_I!I36</f>
        <v/>
      </c>
      <c r="L32">
        <f>A_CA_I!J36</f>
        <v/>
      </c>
      <c r="M32">
        <f>A_CA_I!K36</f>
        <v/>
      </c>
      <c r="N32">
        <f>A_CA_I!L36</f>
        <v/>
      </c>
      <c r="O32">
        <f>A_CA_I!M36</f>
        <v/>
      </c>
      <c r="P32">
        <f>A_CA_I!N36</f>
        <v/>
      </c>
      <c r="Q32">
        <f>A_CA_I!O36</f>
        <v/>
      </c>
      <c r="U32">
        <f>SUM(A32,J32)</f>
        <v/>
      </c>
      <c r="V32">
        <f>SUM(B32,K32)</f>
        <v/>
      </c>
      <c r="W32">
        <f>SUM(C32,L32)</f>
        <v/>
      </c>
      <c r="X32">
        <f>SUM(D32,M32)</f>
        <v/>
      </c>
      <c r="Y32">
        <f>SUM(E32,N32)</f>
        <v/>
      </c>
      <c r="Z32">
        <f>SUM(F32,O32)</f>
        <v/>
      </c>
      <c r="AA32">
        <f>SUM(G32,P32)</f>
        <v/>
      </c>
      <c r="AB32">
        <f>SUM(H32,Q32)</f>
        <v/>
      </c>
    </row>
    <row r="33">
      <c r="A33">
        <f>A_P1_I!K37</f>
        <v/>
      </c>
      <c r="B33">
        <f>A_P1_I!L37</f>
        <v/>
      </c>
      <c r="C33">
        <f>A_P1_I!M37</f>
        <v/>
      </c>
      <c r="D33">
        <f>A_P1_I!N37</f>
        <v/>
      </c>
      <c r="E33">
        <f>A_P1_I!O37</f>
        <v/>
      </c>
      <c r="F33">
        <f>A_P1_I!P37</f>
        <v/>
      </c>
      <c r="G33">
        <f>A_P1_I!Q37</f>
        <v/>
      </c>
      <c r="H33">
        <f>A_P1_I!R37</f>
        <v/>
      </c>
      <c r="J33">
        <f>A_CA_I!H37</f>
        <v/>
      </c>
      <c r="K33">
        <f>A_CA_I!I37</f>
        <v/>
      </c>
      <c r="L33">
        <f>A_CA_I!J37</f>
        <v/>
      </c>
      <c r="M33">
        <f>A_CA_I!K37</f>
        <v/>
      </c>
      <c r="N33">
        <f>A_CA_I!L37</f>
        <v/>
      </c>
      <c r="O33">
        <f>A_CA_I!M37</f>
        <v/>
      </c>
      <c r="P33">
        <f>A_CA_I!N37</f>
        <v/>
      </c>
      <c r="Q33">
        <f>A_CA_I!O37</f>
        <v/>
      </c>
      <c r="U33">
        <f>SUM(A33,J33)</f>
        <v/>
      </c>
      <c r="V33">
        <f>SUM(B33,K33)</f>
        <v/>
      </c>
      <c r="W33">
        <f>SUM(C33,L33)</f>
        <v/>
      </c>
      <c r="X33">
        <f>SUM(D33,M33)</f>
        <v/>
      </c>
      <c r="Y33">
        <f>SUM(E33,N33)</f>
        <v/>
      </c>
      <c r="Z33">
        <f>SUM(F33,O33)</f>
        <v/>
      </c>
      <c r="AA33">
        <f>SUM(G33,P33)</f>
        <v/>
      </c>
      <c r="AB33">
        <f>SUM(H33,Q33)</f>
        <v/>
      </c>
    </row>
    <row r="34">
      <c r="A34">
        <f>A_P1_I!K38</f>
        <v/>
      </c>
      <c r="B34">
        <f>A_P1_I!L38</f>
        <v/>
      </c>
      <c r="C34">
        <f>A_P1_I!M38</f>
        <v/>
      </c>
      <c r="D34">
        <f>A_P1_I!N38</f>
        <v/>
      </c>
      <c r="E34">
        <f>A_P1_I!O38</f>
        <v/>
      </c>
      <c r="F34">
        <f>A_P1_I!P38</f>
        <v/>
      </c>
      <c r="G34">
        <f>A_P1_I!Q38</f>
        <v/>
      </c>
      <c r="H34">
        <f>A_P1_I!R38</f>
        <v/>
      </c>
      <c r="J34">
        <f>A_CA_I!H38</f>
        <v/>
      </c>
      <c r="K34">
        <f>A_CA_I!I38</f>
        <v/>
      </c>
      <c r="L34">
        <f>A_CA_I!J38</f>
        <v/>
      </c>
      <c r="M34">
        <f>A_CA_I!K38</f>
        <v/>
      </c>
      <c r="N34">
        <f>A_CA_I!L38</f>
        <v/>
      </c>
      <c r="O34">
        <f>A_CA_I!M38</f>
        <v/>
      </c>
      <c r="P34">
        <f>A_CA_I!N38</f>
        <v/>
      </c>
      <c r="Q34">
        <f>A_CA_I!O38</f>
        <v/>
      </c>
      <c r="U34">
        <f>SUM(A34,J34)</f>
        <v/>
      </c>
      <c r="V34">
        <f>SUM(B34,K34)</f>
        <v/>
      </c>
      <c r="W34">
        <f>SUM(C34,L34)</f>
        <v/>
      </c>
      <c r="X34">
        <f>SUM(D34,M34)</f>
        <v/>
      </c>
      <c r="Y34">
        <f>SUM(E34,N34)</f>
        <v/>
      </c>
      <c r="Z34">
        <f>SUM(F34,O34)</f>
        <v/>
      </c>
      <c r="AA34">
        <f>SUM(G34,P34)</f>
        <v/>
      </c>
      <c r="AB34">
        <f>SUM(H34,Q34)</f>
        <v/>
      </c>
    </row>
    <row r="35">
      <c r="A35">
        <f>A_P1_I!K39</f>
        <v/>
      </c>
      <c r="B35">
        <f>A_P1_I!L39</f>
        <v/>
      </c>
      <c r="C35">
        <f>A_P1_I!M39</f>
        <v/>
      </c>
      <c r="D35">
        <f>A_P1_I!N39</f>
        <v/>
      </c>
      <c r="E35">
        <f>A_P1_I!O39</f>
        <v/>
      </c>
      <c r="F35">
        <f>A_P1_I!P39</f>
        <v/>
      </c>
      <c r="G35">
        <f>A_P1_I!Q39</f>
        <v/>
      </c>
      <c r="H35">
        <f>A_P1_I!R39</f>
        <v/>
      </c>
      <c r="J35">
        <f>A_CA_I!H39</f>
        <v/>
      </c>
      <c r="K35">
        <f>A_CA_I!I39</f>
        <v/>
      </c>
      <c r="L35">
        <f>A_CA_I!J39</f>
        <v/>
      </c>
      <c r="M35">
        <f>A_CA_I!K39</f>
        <v/>
      </c>
      <c r="N35">
        <f>A_CA_I!L39</f>
        <v/>
      </c>
      <c r="O35">
        <f>A_CA_I!M39</f>
        <v/>
      </c>
      <c r="P35">
        <f>A_CA_I!N39</f>
        <v/>
      </c>
      <c r="Q35">
        <f>A_CA_I!O39</f>
        <v/>
      </c>
      <c r="U35">
        <f>SUM(A35,J35)</f>
        <v/>
      </c>
      <c r="V35">
        <f>SUM(B35,K35)</f>
        <v/>
      </c>
      <c r="W35">
        <f>SUM(C35,L35)</f>
        <v/>
      </c>
      <c r="X35">
        <f>SUM(D35,M35)</f>
        <v/>
      </c>
      <c r="Y35">
        <f>SUM(E35,N35)</f>
        <v/>
      </c>
      <c r="Z35">
        <f>SUM(F35,O35)</f>
        <v/>
      </c>
      <c r="AA35">
        <f>SUM(G35,P35)</f>
        <v/>
      </c>
      <c r="AB35">
        <f>SUM(H35,Q35)</f>
        <v/>
      </c>
    </row>
    <row r="36">
      <c r="A36">
        <f>A_P1_I!K40</f>
        <v/>
      </c>
      <c r="B36">
        <f>A_P1_I!L40</f>
        <v/>
      </c>
      <c r="C36">
        <f>A_P1_I!M40</f>
        <v/>
      </c>
      <c r="D36">
        <f>A_P1_I!N40</f>
        <v/>
      </c>
      <c r="E36">
        <f>A_P1_I!O40</f>
        <v/>
      </c>
      <c r="F36">
        <f>A_P1_I!P40</f>
        <v/>
      </c>
      <c r="G36">
        <f>A_P1_I!Q40</f>
        <v/>
      </c>
      <c r="H36">
        <f>A_P1_I!R40</f>
        <v/>
      </c>
      <c r="J36">
        <f>A_CA_I!H40</f>
        <v/>
      </c>
      <c r="K36">
        <f>A_CA_I!I40</f>
        <v/>
      </c>
      <c r="L36">
        <f>A_CA_I!J40</f>
        <v/>
      </c>
      <c r="M36">
        <f>A_CA_I!K40</f>
        <v/>
      </c>
      <c r="N36">
        <f>A_CA_I!L40</f>
        <v/>
      </c>
      <c r="O36">
        <f>A_CA_I!M40</f>
        <v/>
      </c>
      <c r="P36">
        <f>A_CA_I!N40</f>
        <v/>
      </c>
      <c r="Q36">
        <f>A_CA_I!O40</f>
        <v/>
      </c>
      <c r="U36">
        <f>SUM(A36,J36)</f>
        <v/>
      </c>
      <c r="V36">
        <f>SUM(B36,K36)</f>
        <v/>
      </c>
      <c r="W36">
        <f>SUM(C36,L36)</f>
        <v/>
      </c>
      <c r="X36">
        <f>SUM(D36,M36)</f>
        <v/>
      </c>
      <c r="Y36">
        <f>SUM(E36,N36)</f>
        <v/>
      </c>
      <c r="Z36">
        <f>SUM(F36,O36)</f>
        <v/>
      </c>
      <c r="AA36">
        <f>SUM(G36,P36)</f>
        <v/>
      </c>
      <c r="AB36">
        <f>SUM(H36,Q36)</f>
        <v/>
      </c>
    </row>
    <row r="37">
      <c r="A37">
        <f>A_P1_I!K41</f>
        <v/>
      </c>
      <c r="B37">
        <f>A_P1_I!L41</f>
        <v/>
      </c>
      <c r="C37">
        <f>A_P1_I!M41</f>
        <v/>
      </c>
      <c r="D37">
        <f>A_P1_I!N41</f>
        <v/>
      </c>
      <c r="E37">
        <f>A_P1_I!O41</f>
        <v/>
      </c>
      <c r="F37">
        <f>A_P1_I!P41</f>
        <v/>
      </c>
      <c r="G37">
        <f>A_P1_I!Q41</f>
        <v/>
      </c>
      <c r="H37">
        <f>A_P1_I!R41</f>
        <v/>
      </c>
      <c r="J37">
        <f>A_CA_I!H41</f>
        <v/>
      </c>
      <c r="K37">
        <f>A_CA_I!I41</f>
        <v/>
      </c>
      <c r="L37">
        <f>A_CA_I!J41</f>
        <v/>
      </c>
      <c r="M37">
        <f>A_CA_I!K41</f>
        <v/>
      </c>
      <c r="N37">
        <f>A_CA_I!L41</f>
        <v/>
      </c>
      <c r="O37">
        <f>A_CA_I!M41</f>
        <v/>
      </c>
      <c r="P37">
        <f>A_CA_I!N41</f>
        <v/>
      </c>
      <c r="Q37">
        <f>A_CA_I!O41</f>
        <v/>
      </c>
      <c r="U37">
        <f>SUM(A37,J37)</f>
        <v/>
      </c>
      <c r="V37">
        <f>SUM(B37,K37)</f>
        <v/>
      </c>
      <c r="W37">
        <f>SUM(C37,L37)</f>
        <v/>
      </c>
      <c r="X37">
        <f>SUM(D37,M37)</f>
        <v/>
      </c>
      <c r="Y37">
        <f>SUM(E37,N37)</f>
        <v/>
      </c>
      <c r="Z37">
        <f>SUM(F37,O37)</f>
        <v/>
      </c>
      <c r="AA37">
        <f>SUM(G37,P37)</f>
        <v/>
      </c>
      <c r="AB37">
        <f>SUM(H37,Q37)</f>
        <v/>
      </c>
    </row>
    <row r="38">
      <c r="A38">
        <f>A_P1_I!K42</f>
        <v/>
      </c>
      <c r="B38">
        <f>A_P1_I!L42</f>
        <v/>
      </c>
      <c r="C38">
        <f>A_P1_I!M42</f>
        <v/>
      </c>
      <c r="D38">
        <f>A_P1_I!N42</f>
        <v/>
      </c>
      <c r="E38">
        <f>A_P1_I!O42</f>
        <v/>
      </c>
      <c r="F38">
        <f>A_P1_I!P42</f>
        <v/>
      </c>
      <c r="G38">
        <f>A_P1_I!Q42</f>
        <v/>
      </c>
      <c r="H38">
        <f>A_P1_I!R42</f>
        <v/>
      </c>
      <c r="J38">
        <f>A_CA_I!H42</f>
        <v/>
      </c>
      <c r="K38">
        <f>A_CA_I!I42</f>
        <v/>
      </c>
      <c r="L38">
        <f>A_CA_I!J42</f>
        <v/>
      </c>
      <c r="M38">
        <f>A_CA_I!K42</f>
        <v/>
      </c>
      <c r="N38">
        <f>A_CA_I!L42</f>
        <v/>
      </c>
      <c r="O38">
        <f>A_CA_I!M42</f>
        <v/>
      </c>
      <c r="P38">
        <f>A_CA_I!N42</f>
        <v/>
      </c>
      <c r="Q38">
        <f>A_CA_I!O42</f>
        <v/>
      </c>
      <c r="U38">
        <f>SUM(A38,J38)</f>
        <v/>
      </c>
      <c r="V38">
        <f>SUM(B38,K38)</f>
        <v/>
      </c>
      <c r="W38">
        <f>SUM(C38,L38)</f>
        <v/>
      </c>
      <c r="X38">
        <f>SUM(D38,M38)</f>
        <v/>
      </c>
      <c r="Y38">
        <f>SUM(E38,N38)</f>
        <v/>
      </c>
      <c r="Z38">
        <f>SUM(F38,O38)</f>
        <v/>
      </c>
      <c r="AA38">
        <f>SUM(G38,P38)</f>
        <v/>
      </c>
      <c r="AB38">
        <f>SUM(H38,Q38)</f>
        <v/>
      </c>
    </row>
    <row r="39">
      <c r="A39">
        <f>A_P1_I!K43</f>
        <v/>
      </c>
      <c r="B39">
        <f>A_P1_I!L43</f>
        <v/>
      </c>
      <c r="C39">
        <f>A_P1_I!M43</f>
        <v/>
      </c>
      <c r="D39">
        <f>A_P1_I!N43</f>
        <v/>
      </c>
      <c r="E39">
        <f>A_P1_I!O43</f>
        <v/>
      </c>
      <c r="F39">
        <f>A_P1_I!P43</f>
        <v/>
      </c>
      <c r="G39">
        <f>A_P1_I!Q43</f>
        <v/>
      </c>
      <c r="H39">
        <f>A_P1_I!R43</f>
        <v/>
      </c>
      <c r="J39">
        <f>A_CA_I!H43</f>
        <v/>
      </c>
      <c r="K39">
        <f>A_CA_I!I43</f>
        <v/>
      </c>
      <c r="L39">
        <f>A_CA_I!J43</f>
        <v/>
      </c>
      <c r="M39">
        <f>A_CA_I!K43</f>
        <v/>
      </c>
      <c r="N39">
        <f>A_CA_I!L43</f>
        <v/>
      </c>
      <c r="O39">
        <f>A_CA_I!M43</f>
        <v/>
      </c>
      <c r="P39">
        <f>A_CA_I!N43</f>
        <v/>
      </c>
      <c r="Q39">
        <f>A_CA_I!O43</f>
        <v/>
      </c>
      <c r="U39">
        <f>SUM(A39,J39)</f>
        <v/>
      </c>
      <c r="V39">
        <f>SUM(B39,K39)</f>
        <v/>
      </c>
      <c r="W39">
        <f>SUM(C39,L39)</f>
        <v/>
      </c>
      <c r="X39">
        <f>SUM(D39,M39)</f>
        <v/>
      </c>
      <c r="Y39">
        <f>SUM(E39,N39)</f>
        <v/>
      </c>
      <c r="Z39">
        <f>SUM(F39,O39)</f>
        <v/>
      </c>
      <c r="AA39">
        <f>SUM(G39,P39)</f>
        <v/>
      </c>
      <c r="AB39">
        <f>SUM(H39,Q39)</f>
        <v/>
      </c>
    </row>
    <row r="40">
      <c r="A40">
        <f>A_P1_I!K44</f>
        <v/>
      </c>
      <c r="B40">
        <f>A_P1_I!L44</f>
        <v/>
      </c>
      <c r="C40">
        <f>A_P1_I!M44</f>
        <v/>
      </c>
      <c r="D40">
        <f>A_P1_I!N44</f>
        <v/>
      </c>
      <c r="E40">
        <f>A_P1_I!O44</f>
        <v/>
      </c>
      <c r="F40">
        <f>A_P1_I!P44</f>
        <v/>
      </c>
      <c r="G40">
        <f>A_P1_I!Q44</f>
        <v/>
      </c>
      <c r="H40">
        <f>A_P1_I!R44</f>
        <v/>
      </c>
      <c r="J40">
        <f>A_CA_I!H44</f>
        <v/>
      </c>
      <c r="K40">
        <f>A_CA_I!I44</f>
        <v/>
      </c>
      <c r="L40">
        <f>A_CA_I!J44</f>
        <v/>
      </c>
      <c r="M40">
        <f>A_CA_I!K44</f>
        <v/>
      </c>
      <c r="N40">
        <f>A_CA_I!L44</f>
        <v/>
      </c>
      <c r="O40">
        <f>A_CA_I!M44</f>
        <v/>
      </c>
      <c r="P40">
        <f>A_CA_I!N44</f>
        <v/>
      </c>
      <c r="Q40">
        <f>A_CA_I!O44</f>
        <v/>
      </c>
      <c r="U40">
        <f>SUM(A40,J40)</f>
        <v/>
      </c>
      <c r="V40">
        <f>SUM(B40,K40)</f>
        <v/>
      </c>
      <c r="W40">
        <f>SUM(C40,L40)</f>
        <v/>
      </c>
      <c r="X40">
        <f>SUM(D40,M40)</f>
        <v/>
      </c>
      <c r="Y40">
        <f>SUM(E40,N40)</f>
        <v/>
      </c>
      <c r="Z40">
        <f>SUM(F40,O40)</f>
        <v/>
      </c>
      <c r="AA40">
        <f>SUM(G40,P40)</f>
        <v/>
      </c>
      <c r="AB40">
        <f>SUM(H40,Q40)</f>
        <v/>
      </c>
    </row>
    <row r="41">
      <c r="A41">
        <f>A_P1_I!K45</f>
        <v/>
      </c>
      <c r="B41">
        <f>A_P1_I!L45</f>
        <v/>
      </c>
      <c r="C41">
        <f>A_P1_I!M45</f>
        <v/>
      </c>
      <c r="D41">
        <f>A_P1_I!N45</f>
        <v/>
      </c>
      <c r="E41">
        <f>A_P1_I!O45</f>
        <v/>
      </c>
      <c r="F41">
        <f>A_P1_I!P45</f>
        <v/>
      </c>
      <c r="G41">
        <f>A_P1_I!Q45</f>
        <v/>
      </c>
      <c r="H41">
        <f>A_P1_I!R45</f>
        <v/>
      </c>
      <c r="J41">
        <f>A_CA_I!H45</f>
        <v/>
      </c>
      <c r="K41">
        <f>A_CA_I!I45</f>
        <v/>
      </c>
      <c r="L41">
        <f>A_CA_I!J45</f>
        <v/>
      </c>
      <c r="M41">
        <f>A_CA_I!K45</f>
        <v/>
      </c>
      <c r="N41">
        <f>A_CA_I!L45</f>
        <v/>
      </c>
      <c r="O41">
        <f>A_CA_I!M45</f>
        <v/>
      </c>
      <c r="P41">
        <f>A_CA_I!N45</f>
        <v/>
      </c>
      <c r="Q41">
        <f>A_CA_I!O45</f>
        <v/>
      </c>
      <c r="U41">
        <f>SUM(A41,J41)</f>
        <v/>
      </c>
      <c r="V41">
        <f>SUM(B41,K41)</f>
        <v/>
      </c>
      <c r="W41">
        <f>SUM(C41,L41)</f>
        <v/>
      </c>
      <c r="X41">
        <f>SUM(D41,M41)</f>
        <v/>
      </c>
      <c r="Y41">
        <f>SUM(E41,N41)</f>
        <v/>
      </c>
      <c r="Z41">
        <f>SUM(F41,O41)</f>
        <v/>
      </c>
      <c r="AA41">
        <f>SUM(G41,P41)</f>
        <v/>
      </c>
      <c r="AB41">
        <f>SUM(H41,Q41)</f>
        <v/>
      </c>
    </row>
    <row r="42">
      <c r="A42">
        <f>A_P1_I!K46</f>
        <v/>
      </c>
      <c r="B42">
        <f>A_P1_I!L46</f>
        <v/>
      </c>
      <c r="C42">
        <f>A_P1_I!M46</f>
        <v/>
      </c>
      <c r="D42">
        <f>A_P1_I!N46</f>
        <v/>
      </c>
      <c r="E42">
        <f>A_P1_I!O46</f>
        <v/>
      </c>
      <c r="F42">
        <f>A_P1_I!P46</f>
        <v/>
      </c>
      <c r="G42">
        <f>A_P1_I!Q46</f>
        <v/>
      </c>
      <c r="H42">
        <f>A_P1_I!R46</f>
        <v/>
      </c>
      <c r="J42">
        <f>A_CA_I!H46</f>
        <v/>
      </c>
      <c r="K42">
        <f>A_CA_I!I46</f>
        <v/>
      </c>
      <c r="L42">
        <f>A_CA_I!J46</f>
        <v/>
      </c>
      <c r="M42">
        <f>A_CA_I!K46</f>
        <v/>
      </c>
      <c r="N42">
        <f>A_CA_I!L46</f>
        <v/>
      </c>
      <c r="O42">
        <f>A_CA_I!M46</f>
        <v/>
      </c>
      <c r="P42">
        <f>A_CA_I!N46</f>
        <v/>
      </c>
      <c r="Q42">
        <f>A_CA_I!O46</f>
        <v/>
      </c>
      <c r="U42">
        <f>SUM(A42,J42)</f>
        <v/>
      </c>
      <c r="V42">
        <f>SUM(B42,K42)</f>
        <v/>
      </c>
      <c r="W42">
        <f>SUM(C42,L42)</f>
        <v/>
      </c>
      <c r="X42">
        <f>SUM(D42,M42)</f>
        <v/>
      </c>
      <c r="Y42">
        <f>SUM(E42,N42)</f>
        <v/>
      </c>
      <c r="Z42">
        <f>SUM(F42,O42)</f>
        <v/>
      </c>
      <c r="AA42">
        <f>SUM(G42,P42)</f>
        <v/>
      </c>
      <c r="AB42">
        <f>SUM(H42,Q42)</f>
        <v/>
      </c>
    </row>
    <row r="43">
      <c r="A43">
        <f>A_P1_I!K47</f>
        <v/>
      </c>
      <c r="B43">
        <f>A_P1_I!L47</f>
        <v/>
      </c>
      <c r="C43">
        <f>A_P1_I!M47</f>
        <v/>
      </c>
      <c r="D43">
        <f>A_P1_I!N47</f>
        <v/>
      </c>
      <c r="E43">
        <f>A_P1_I!O47</f>
        <v/>
      </c>
      <c r="F43">
        <f>A_P1_I!P47</f>
        <v/>
      </c>
      <c r="G43">
        <f>A_P1_I!Q47</f>
        <v/>
      </c>
      <c r="H43">
        <f>A_P1_I!R47</f>
        <v/>
      </c>
      <c r="J43">
        <f>A_CA_I!H47</f>
        <v/>
      </c>
      <c r="K43">
        <f>A_CA_I!I47</f>
        <v/>
      </c>
      <c r="L43">
        <f>A_CA_I!J47</f>
        <v/>
      </c>
      <c r="M43">
        <f>A_CA_I!K47</f>
        <v/>
      </c>
      <c r="N43">
        <f>A_CA_I!L47</f>
        <v/>
      </c>
      <c r="O43">
        <f>A_CA_I!M47</f>
        <v/>
      </c>
      <c r="P43">
        <f>A_CA_I!N47</f>
        <v/>
      </c>
      <c r="Q43">
        <f>A_CA_I!O47</f>
        <v/>
      </c>
      <c r="U43">
        <f>SUM(A43,J43)</f>
        <v/>
      </c>
      <c r="V43">
        <f>SUM(B43,K43)</f>
        <v/>
      </c>
      <c r="W43">
        <f>SUM(C43,L43)</f>
        <v/>
      </c>
      <c r="X43">
        <f>SUM(D43,M43)</f>
        <v/>
      </c>
      <c r="Y43">
        <f>SUM(E43,N43)</f>
        <v/>
      </c>
      <c r="Z43">
        <f>SUM(F43,O43)</f>
        <v/>
      </c>
      <c r="AA43">
        <f>SUM(G43,P43)</f>
        <v/>
      </c>
      <c r="AB43">
        <f>SUM(H43,Q43)</f>
        <v/>
      </c>
    </row>
    <row r="44">
      <c r="A44">
        <f>A_P1_I!K48</f>
        <v/>
      </c>
      <c r="B44">
        <f>A_P1_I!L48</f>
        <v/>
      </c>
      <c r="C44">
        <f>A_P1_I!M48</f>
        <v/>
      </c>
      <c r="D44">
        <f>A_P1_I!N48</f>
        <v/>
      </c>
      <c r="E44">
        <f>A_P1_I!O48</f>
        <v/>
      </c>
      <c r="F44">
        <f>A_P1_I!P48</f>
        <v/>
      </c>
      <c r="G44">
        <f>A_P1_I!Q48</f>
        <v/>
      </c>
      <c r="H44">
        <f>A_P1_I!R48</f>
        <v/>
      </c>
      <c r="J44">
        <f>A_CA_I!H48</f>
        <v/>
      </c>
      <c r="K44">
        <f>A_CA_I!I48</f>
        <v/>
      </c>
      <c r="L44">
        <f>A_CA_I!J48</f>
        <v/>
      </c>
      <c r="M44">
        <f>A_CA_I!K48</f>
        <v/>
      </c>
      <c r="N44">
        <f>A_CA_I!L48</f>
        <v/>
      </c>
      <c r="O44">
        <f>A_CA_I!M48</f>
        <v/>
      </c>
      <c r="P44">
        <f>A_CA_I!N48</f>
        <v/>
      </c>
      <c r="Q44">
        <f>A_CA_I!O48</f>
        <v/>
      </c>
      <c r="U44">
        <f>SUM(A44,J44)</f>
        <v/>
      </c>
      <c r="V44">
        <f>SUM(B44,K44)</f>
        <v/>
      </c>
      <c r="W44">
        <f>SUM(C44,L44)</f>
        <v/>
      </c>
      <c r="X44">
        <f>SUM(D44,M44)</f>
        <v/>
      </c>
      <c r="Y44">
        <f>SUM(E44,N44)</f>
        <v/>
      </c>
      <c r="Z44">
        <f>SUM(F44,O44)</f>
        <v/>
      </c>
      <c r="AA44">
        <f>SUM(G44,P44)</f>
        <v/>
      </c>
      <c r="AB44">
        <f>SUM(H44,Q44)</f>
        <v/>
      </c>
    </row>
    <row r="45">
      <c r="A45">
        <f>A_P1_I!K49</f>
        <v/>
      </c>
      <c r="B45">
        <f>A_P1_I!L49</f>
        <v/>
      </c>
      <c r="C45">
        <f>A_P1_I!M49</f>
        <v/>
      </c>
      <c r="D45">
        <f>A_P1_I!N49</f>
        <v/>
      </c>
      <c r="E45">
        <f>A_P1_I!O49</f>
        <v/>
      </c>
      <c r="F45">
        <f>A_P1_I!P49</f>
        <v/>
      </c>
      <c r="G45">
        <f>A_P1_I!Q49</f>
        <v/>
      </c>
      <c r="H45">
        <f>A_P1_I!R49</f>
        <v/>
      </c>
      <c r="J45">
        <f>A_CA_I!H49</f>
        <v/>
      </c>
      <c r="K45">
        <f>A_CA_I!I49</f>
        <v/>
      </c>
      <c r="L45">
        <f>A_CA_I!J49</f>
        <v/>
      </c>
      <c r="M45">
        <f>A_CA_I!K49</f>
        <v/>
      </c>
      <c r="N45">
        <f>A_CA_I!L49</f>
        <v/>
      </c>
      <c r="O45">
        <f>A_CA_I!M49</f>
        <v/>
      </c>
      <c r="P45">
        <f>A_CA_I!N49</f>
        <v/>
      </c>
      <c r="Q45">
        <f>A_CA_I!O49</f>
        <v/>
      </c>
      <c r="U45">
        <f>SUM(A45,J45)</f>
        <v/>
      </c>
      <c r="V45">
        <f>SUM(B45,K45)</f>
        <v/>
      </c>
      <c r="W45">
        <f>SUM(C45,L45)</f>
        <v/>
      </c>
      <c r="X45">
        <f>SUM(D45,M45)</f>
        <v/>
      </c>
      <c r="Y45">
        <f>SUM(E45,N45)</f>
        <v/>
      </c>
      <c r="Z45">
        <f>SUM(F45,O45)</f>
        <v/>
      </c>
      <c r="AA45">
        <f>SUM(G45,P45)</f>
        <v/>
      </c>
      <c r="AB45">
        <f>SUM(H45,Q45)</f>
        <v/>
      </c>
    </row>
    <row r="46">
      <c r="A46">
        <f>A_P1_I!K50</f>
        <v/>
      </c>
      <c r="B46">
        <f>A_P1_I!L50</f>
        <v/>
      </c>
      <c r="C46">
        <f>A_P1_I!M50</f>
        <v/>
      </c>
      <c r="D46">
        <f>A_P1_I!N50</f>
        <v/>
      </c>
      <c r="E46">
        <f>A_P1_I!O50</f>
        <v/>
      </c>
      <c r="F46">
        <f>A_P1_I!P50</f>
        <v/>
      </c>
      <c r="G46">
        <f>A_P1_I!Q50</f>
        <v/>
      </c>
      <c r="H46">
        <f>A_P1_I!R50</f>
        <v/>
      </c>
      <c r="J46">
        <f>A_CA_I!H50</f>
        <v/>
      </c>
      <c r="K46">
        <f>A_CA_I!I50</f>
        <v/>
      </c>
      <c r="L46">
        <f>A_CA_I!J50</f>
        <v/>
      </c>
      <c r="M46">
        <f>A_CA_I!K50</f>
        <v/>
      </c>
      <c r="N46">
        <f>A_CA_I!L50</f>
        <v/>
      </c>
      <c r="O46">
        <f>A_CA_I!M50</f>
        <v/>
      </c>
      <c r="P46">
        <f>A_CA_I!N50</f>
        <v/>
      </c>
      <c r="Q46">
        <f>A_CA_I!O50</f>
        <v/>
      </c>
      <c r="U46">
        <f>SUM(A46,J46)</f>
        <v/>
      </c>
      <c r="V46">
        <f>SUM(B46,K46)</f>
        <v/>
      </c>
      <c r="W46">
        <f>SUM(C46,L46)</f>
        <v/>
      </c>
      <c r="X46">
        <f>SUM(D46,M46)</f>
        <v/>
      </c>
      <c r="Y46">
        <f>SUM(E46,N46)</f>
        <v/>
      </c>
      <c r="Z46">
        <f>SUM(F46,O46)</f>
        <v/>
      </c>
      <c r="AA46">
        <f>SUM(G46,P46)</f>
        <v/>
      </c>
      <c r="AB46">
        <f>SUM(H46,Q46)</f>
        <v/>
      </c>
    </row>
    <row r="47">
      <c r="A47">
        <f>A_P1_I!K51</f>
        <v/>
      </c>
      <c r="B47">
        <f>A_P1_I!L51</f>
        <v/>
      </c>
      <c r="C47">
        <f>A_P1_I!M51</f>
        <v/>
      </c>
      <c r="D47">
        <f>A_P1_I!N51</f>
        <v/>
      </c>
      <c r="E47">
        <f>A_P1_I!O51</f>
        <v/>
      </c>
      <c r="F47">
        <f>A_P1_I!P51</f>
        <v/>
      </c>
      <c r="G47">
        <f>A_P1_I!Q51</f>
        <v/>
      </c>
      <c r="H47">
        <f>A_P1_I!R51</f>
        <v/>
      </c>
      <c r="J47">
        <f>A_CA_I!H51</f>
        <v/>
      </c>
      <c r="K47">
        <f>A_CA_I!I51</f>
        <v/>
      </c>
      <c r="L47">
        <f>A_CA_I!J51</f>
        <v/>
      </c>
      <c r="M47">
        <f>A_CA_I!K51</f>
        <v/>
      </c>
      <c r="N47">
        <f>A_CA_I!L51</f>
        <v/>
      </c>
      <c r="O47">
        <f>A_CA_I!M51</f>
        <v/>
      </c>
      <c r="P47">
        <f>A_CA_I!N51</f>
        <v/>
      </c>
      <c r="Q47">
        <f>A_CA_I!O51</f>
        <v/>
      </c>
      <c r="U47">
        <f>SUM(A47,J47)</f>
        <v/>
      </c>
      <c r="V47">
        <f>SUM(B47,K47)</f>
        <v/>
      </c>
      <c r="W47">
        <f>SUM(C47,L47)</f>
        <v/>
      </c>
      <c r="X47">
        <f>SUM(D47,M47)</f>
        <v/>
      </c>
      <c r="Y47">
        <f>SUM(E47,N47)</f>
        <v/>
      </c>
      <c r="Z47">
        <f>SUM(F47,O47)</f>
        <v/>
      </c>
      <c r="AA47">
        <f>SUM(G47,P47)</f>
        <v/>
      </c>
      <c r="AB47">
        <f>SUM(H47,Q47)</f>
        <v/>
      </c>
    </row>
    <row r="48">
      <c r="A48">
        <f>A_P1_I!K52</f>
        <v/>
      </c>
      <c r="B48">
        <f>A_P1_I!L52</f>
        <v/>
      </c>
      <c r="C48">
        <f>A_P1_I!M52</f>
        <v/>
      </c>
      <c r="D48">
        <f>A_P1_I!N52</f>
        <v/>
      </c>
      <c r="E48">
        <f>A_P1_I!O52</f>
        <v/>
      </c>
      <c r="F48">
        <f>A_P1_I!P52</f>
        <v/>
      </c>
      <c r="G48">
        <f>A_P1_I!Q52</f>
        <v/>
      </c>
      <c r="H48">
        <f>A_P1_I!R52</f>
        <v/>
      </c>
      <c r="J48">
        <f>A_CA_I!H52</f>
        <v/>
      </c>
      <c r="K48">
        <f>A_CA_I!I52</f>
        <v/>
      </c>
      <c r="L48">
        <f>A_CA_I!J52</f>
        <v/>
      </c>
      <c r="M48">
        <f>A_CA_I!K52</f>
        <v/>
      </c>
      <c r="N48">
        <f>A_CA_I!L52</f>
        <v/>
      </c>
      <c r="O48">
        <f>A_CA_I!M52</f>
        <v/>
      </c>
      <c r="P48">
        <f>A_CA_I!N52</f>
        <v/>
      </c>
      <c r="Q48">
        <f>A_CA_I!O52</f>
        <v/>
      </c>
      <c r="U48">
        <f>SUM(A48,J48)</f>
        <v/>
      </c>
      <c r="V48">
        <f>SUM(B48,K48)</f>
        <v/>
      </c>
      <c r="W48">
        <f>SUM(C48,L48)</f>
        <v/>
      </c>
      <c r="X48">
        <f>SUM(D48,M48)</f>
        <v/>
      </c>
      <c r="Y48">
        <f>SUM(E48,N48)</f>
        <v/>
      </c>
      <c r="Z48">
        <f>SUM(F48,O48)</f>
        <v/>
      </c>
      <c r="AA48">
        <f>SUM(G48,P48)</f>
        <v/>
      </c>
      <c r="AB48">
        <f>SUM(H48,Q48)</f>
        <v/>
      </c>
    </row>
    <row r="49">
      <c r="A49">
        <f>A_P1_I!K53</f>
        <v/>
      </c>
      <c r="B49">
        <f>A_P1_I!L53</f>
        <v/>
      </c>
      <c r="C49">
        <f>A_P1_I!M53</f>
        <v/>
      </c>
      <c r="D49">
        <f>A_P1_I!N53</f>
        <v/>
      </c>
      <c r="E49">
        <f>A_P1_I!O53</f>
        <v/>
      </c>
      <c r="F49">
        <f>A_P1_I!P53</f>
        <v/>
      </c>
      <c r="G49">
        <f>A_P1_I!Q53</f>
        <v/>
      </c>
      <c r="H49">
        <f>A_P1_I!R53</f>
        <v/>
      </c>
      <c r="J49">
        <f>A_CA_I!H53</f>
        <v/>
      </c>
      <c r="K49">
        <f>A_CA_I!I53</f>
        <v/>
      </c>
      <c r="L49">
        <f>A_CA_I!J53</f>
        <v/>
      </c>
      <c r="M49">
        <f>A_CA_I!K53</f>
        <v/>
      </c>
      <c r="N49">
        <f>A_CA_I!L53</f>
        <v/>
      </c>
      <c r="O49">
        <f>A_CA_I!M53</f>
        <v/>
      </c>
      <c r="P49">
        <f>A_CA_I!N53</f>
        <v/>
      </c>
      <c r="Q49">
        <f>A_CA_I!O53</f>
        <v/>
      </c>
      <c r="U49">
        <f>SUM(A49,J49)</f>
        <v/>
      </c>
      <c r="V49">
        <f>SUM(B49,K49)</f>
        <v/>
      </c>
      <c r="W49">
        <f>SUM(C49,L49)</f>
        <v/>
      </c>
      <c r="X49">
        <f>SUM(D49,M49)</f>
        <v/>
      </c>
      <c r="Y49">
        <f>SUM(E49,N49)</f>
        <v/>
      </c>
      <c r="Z49">
        <f>SUM(F49,O49)</f>
        <v/>
      </c>
      <c r="AA49">
        <f>SUM(G49,P49)</f>
        <v/>
      </c>
      <c r="AB49">
        <f>SUM(H49,Q49)</f>
        <v/>
      </c>
    </row>
    <row r="50">
      <c r="A50">
        <f>A_P1_I!K54</f>
        <v/>
      </c>
      <c r="B50">
        <f>A_P1_I!L54</f>
        <v/>
      </c>
      <c r="C50">
        <f>A_P1_I!M54</f>
        <v/>
      </c>
      <c r="D50">
        <f>A_P1_I!N54</f>
        <v/>
      </c>
      <c r="E50">
        <f>A_P1_I!O54</f>
        <v/>
      </c>
      <c r="F50">
        <f>A_P1_I!P54</f>
        <v/>
      </c>
      <c r="G50">
        <f>A_P1_I!Q54</f>
        <v/>
      </c>
      <c r="H50">
        <f>A_P1_I!R54</f>
        <v/>
      </c>
      <c r="J50">
        <f>A_CA_I!H54</f>
        <v/>
      </c>
      <c r="K50">
        <f>A_CA_I!I54</f>
        <v/>
      </c>
      <c r="L50">
        <f>A_CA_I!J54</f>
        <v/>
      </c>
      <c r="M50">
        <f>A_CA_I!K54</f>
        <v/>
      </c>
      <c r="N50">
        <f>A_CA_I!L54</f>
        <v/>
      </c>
      <c r="O50">
        <f>A_CA_I!M54</f>
        <v/>
      </c>
      <c r="P50">
        <f>A_CA_I!N54</f>
        <v/>
      </c>
      <c r="Q50">
        <f>A_CA_I!O54</f>
        <v/>
      </c>
      <c r="U50">
        <f>SUM(A50,J50)</f>
        <v/>
      </c>
      <c r="V50">
        <f>SUM(B50,K50)</f>
        <v/>
      </c>
      <c r="W50">
        <f>SUM(C50,L50)</f>
        <v/>
      </c>
      <c r="X50">
        <f>SUM(D50,M50)</f>
        <v/>
      </c>
      <c r="Y50">
        <f>SUM(E50,N50)</f>
        <v/>
      </c>
      <c r="Z50">
        <f>SUM(F50,O50)</f>
        <v/>
      </c>
      <c r="AA50">
        <f>SUM(G50,P50)</f>
        <v/>
      </c>
      <c r="AB50">
        <f>SUM(H50,Q50)</f>
        <v/>
      </c>
    </row>
    <row r="51">
      <c r="A51">
        <f>A_P1_I!K55</f>
        <v/>
      </c>
      <c r="B51">
        <f>A_P1_I!L55</f>
        <v/>
      </c>
      <c r="C51">
        <f>A_P1_I!M55</f>
        <v/>
      </c>
      <c r="D51">
        <f>A_P1_I!N55</f>
        <v/>
      </c>
      <c r="E51">
        <f>A_P1_I!O55</f>
        <v/>
      </c>
      <c r="F51">
        <f>A_P1_I!P55</f>
        <v/>
      </c>
      <c r="G51">
        <f>A_P1_I!Q55</f>
        <v/>
      </c>
      <c r="H51">
        <f>A_P1_I!R55</f>
        <v/>
      </c>
      <c r="J51">
        <f>A_CA_I!H55</f>
        <v/>
      </c>
      <c r="K51">
        <f>A_CA_I!I55</f>
        <v/>
      </c>
      <c r="L51">
        <f>A_CA_I!J55</f>
        <v/>
      </c>
      <c r="M51">
        <f>A_CA_I!K55</f>
        <v/>
      </c>
      <c r="N51">
        <f>A_CA_I!L55</f>
        <v/>
      </c>
      <c r="O51">
        <f>A_CA_I!M55</f>
        <v/>
      </c>
      <c r="P51">
        <f>A_CA_I!N55</f>
        <v/>
      </c>
      <c r="Q51">
        <f>A_CA_I!O55</f>
        <v/>
      </c>
      <c r="U51">
        <f>SUM(A51,J51)</f>
        <v/>
      </c>
      <c r="V51">
        <f>SUM(B51,K51)</f>
        <v/>
      </c>
      <c r="W51">
        <f>SUM(C51,L51)</f>
        <v/>
      </c>
      <c r="X51">
        <f>SUM(D51,M51)</f>
        <v/>
      </c>
      <c r="Y51">
        <f>SUM(E51,N51)</f>
        <v/>
      </c>
      <c r="Z51">
        <f>SUM(F51,O51)</f>
        <v/>
      </c>
      <c r="AA51">
        <f>SUM(G51,P51)</f>
        <v/>
      </c>
      <c r="AB51">
        <f>SUM(H51,Q51)</f>
        <v/>
      </c>
    </row>
    <row r="52">
      <c r="A52">
        <f>A_P1_I!K56</f>
        <v/>
      </c>
      <c r="B52">
        <f>A_P1_I!L56</f>
        <v/>
      </c>
      <c r="C52">
        <f>A_P1_I!M56</f>
        <v/>
      </c>
      <c r="D52">
        <f>A_P1_I!N56</f>
        <v/>
      </c>
      <c r="E52">
        <f>A_P1_I!O56</f>
        <v/>
      </c>
      <c r="F52">
        <f>A_P1_I!P56</f>
        <v/>
      </c>
      <c r="G52">
        <f>A_P1_I!Q56</f>
        <v/>
      </c>
      <c r="H52">
        <f>A_P1_I!R56</f>
        <v/>
      </c>
      <c r="J52">
        <f>A_CA_I!H56</f>
        <v/>
      </c>
      <c r="K52">
        <f>A_CA_I!I56</f>
        <v/>
      </c>
      <c r="L52">
        <f>A_CA_I!J56</f>
        <v/>
      </c>
      <c r="M52">
        <f>A_CA_I!K56</f>
        <v/>
      </c>
      <c r="N52">
        <f>A_CA_I!L56</f>
        <v/>
      </c>
      <c r="O52">
        <f>A_CA_I!M56</f>
        <v/>
      </c>
      <c r="P52">
        <f>A_CA_I!N56</f>
        <v/>
      </c>
      <c r="Q52">
        <f>A_CA_I!O56</f>
        <v/>
      </c>
      <c r="U52">
        <f>SUM(A52,J52)</f>
        <v/>
      </c>
      <c r="V52">
        <f>SUM(B52,K52)</f>
        <v/>
      </c>
      <c r="W52">
        <f>SUM(C52,L52)</f>
        <v/>
      </c>
      <c r="X52">
        <f>SUM(D52,M52)</f>
        <v/>
      </c>
      <c r="Y52">
        <f>SUM(E52,N52)</f>
        <v/>
      </c>
      <c r="Z52">
        <f>SUM(F52,O52)</f>
        <v/>
      </c>
      <c r="AA52">
        <f>SUM(G52,P52)</f>
        <v/>
      </c>
      <c r="AB52">
        <f>SUM(H52,Q52)</f>
        <v/>
      </c>
    </row>
    <row r="53">
      <c r="A53">
        <f>A_P1_I!K57</f>
        <v/>
      </c>
      <c r="B53">
        <f>A_P1_I!L57</f>
        <v/>
      </c>
      <c r="C53">
        <f>A_P1_I!M57</f>
        <v/>
      </c>
      <c r="D53">
        <f>A_P1_I!N57</f>
        <v/>
      </c>
      <c r="E53">
        <f>A_P1_I!O57</f>
        <v/>
      </c>
      <c r="F53">
        <f>A_P1_I!P57</f>
        <v/>
      </c>
      <c r="G53">
        <f>A_P1_I!Q57</f>
        <v/>
      </c>
      <c r="H53">
        <f>A_P1_I!R57</f>
        <v/>
      </c>
      <c r="J53">
        <f>A_CA_I!H57</f>
        <v/>
      </c>
      <c r="K53">
        <f>A_CA_I!I57</f>
        <v/>
      </c>
      <c r="L53">
        <f>A_CA_I!J57</f>
        <v/>
      </c>
      <c r="M53">
        <f>A_CA_I!K57</f>
        <v/>
      </c>
      <c r="N53">
        <f>A_CA_I!L57</f>
        <v/>
      </c>
      <c r="O53">
        <f>A_CA_I!M57</f>
        <v/>
      </c>
      <c r="P53">
        <f>A_CA_I!N57</f>
        <v/>
      </c>
      <c r="Q53">
        <f>A_CA_I!O57</f>
        <v/>
      </c>
      <c r="U53">
        <f>SUM(A53,J53)</f>
        <v/>
      </c>
      <c r="V53">
        <f>SUM(B53,K53)</f>
        <v/>
      </c>
      <c r="W53">
        <f>SUM(C53,L53)</f>
        <v/>
      </c>
      <c r="X53">
        <f>SUM(D53,M53)</f>
        <v/>
      </c>
      <c r="Y53">
        <f>SUM(E53,N53)</f>
        <v/>
      </c>
      <c r="Z53">
        <f>SUM(F53,O53)</f>
        <v/>
      </c>
      <c r="AA53">
        <f>SUM(G53,P53)</f>
        <v/>
      </c>
      <c r="AB53">
        <f>SUM(H53,Q53)</f>
        <v/>
      </c>
    </row>
    <row r="54"/>
    <row r="55">
      <c r="T55" t="inlineStr">
        <is>
          <t>CO</t>
        </is>
      </c>
      <c r="U55" t="inlineStr">
        <is>
          <t>CO1</t>
        </is>
      </c>
      <c r="V55" t="inlineStr">
        <is>
          <t>CO2</t>
        </is>
      </c>
      <c r="W55" t="inlineStr">
        <is>
          <t>CO3</t>
        </is>
      </c>
      <c r="X55" t="inlineStr">
        <is>
          <t>CO4</t>
        </is>
      </c>
      <c r="Y55" t="inlineStr">
        <is>
          <t>CO5</t>
        </is>
      </c>
      <c r="Z55" t="inlineStr">
        <is>
          <t>CO6</t>
        </is>
      </c>
      <c r="AA55" t="inlineStr">
        <is>
          <t>CO7</t>
        </is>
      </c>
      <c r="AB55" t="inlineStr">
        <is>
          <t>CO8</t>
        </is>
      </c>
    </row>
    <row r="56">
      <c r="T56" t="inlineStr">
        <is>
          <t>CO%</t>
        </is>
      </c>
      <c r="U56">
        <f>IF(SUM(U7:U53) &gt; 0, COUNTIF(U7:U53, "&gt;=" &amp; U4), "")</f>
        <v/>
      </c>
      <c r="V56">
        <f>IF(SUM(V7:V53) &gt; 0, COUNTIF(V7:V53, "&gt;=" &amp; V4), "")</f>
        <v/>
      </c>
      <c r="W56">
        <f>IF(SUM(W7:W53) &gt; 0, COUNTIF(W7:W53, "&gt;=" &amp; W4), "")</f>
        <v/>
      </c>
      <c r="X56">
        <f>IF(SUM(X7:X53) &gt; 0, COUNTIF(X7:X53, "&gt;=" &amp; X4), "")</f>
        <v/>
      </c>
      <c r="Y56">
        <f>IF(SUM(Y7:Y53) &gt; 0, COUNTIF(Y7:Y53, "&gt;=" &amp; Y4), "")</f>
        <v/>
      </c>
      <c r="Z56">
        <f>IF(SUM(Z7:Z53) &gt; 0, COUNTIF(Z7:Z53, "&gt;=" &amp; Z4), "")</f>
        <v/>
      </c>
      <c r="AA56">
        <f>IF(SUM(AA7:AA53) &gt; 0, COUNTIF(AA7:AA53, "&gt;=" &amp; AA4), "")</f>
        <v/>
      </c>
      <c r="AB56">
        <f>IF(SUM(AB7:AB53) &gt; 0, COUNTIF(AB7:AB53, "&gt;=" &amp; AB4), "")</f>
        <v/>
      </c>
    </row>
    <row r="57">
      <c r="T57" t="inlineStr">
        <is>
          <t>Total students</t>
        </is>
      </c>
      <c r="U57" t="n">
        <v>47</v>
      </c>
      <c r="V57" t="n">
        <v>47</v>
      </c>
      <c r="W57" t="n">
        <v>47</v>
      </c>
      <c r="X57" t="n">
        <v>47</v>
      </c>
      <c r="Y57" t="n">
        <v>47</v>
      </c>
      <c r="Z57" t="n">
        <v>47</v>
      </c>
      <c r="AA57" t="n">
        <v>47</v>
      </c>
      <c r="AB57" t="n">
        <v>47</v>
      </c>
    </row>
    <row r="58">
      <c r="T58" t="inlineStr">
        <is>
          <t>I-attainment %</t>
        </is>
      </c>
      <c r="U58">
        <f>IF(SUM(U7:U53) &gt; 0, U56/U57*100, "0")</f>
        <v/>
      </c>
      <c r="V58">
        <f>IF(SUM(V7:V53) &gt; 0, V56/V57*100, "0")</f>
        <v/>
      </c>
      <c r="W58">
        <f>IF(SUM(W7:W53) &gt; 0, W56/W57*100, "0")</f>
        <v/>
      </c>
      <c r="X58">
        <f>IF(SUM(X7:X53) &gt; 0, X56/X57*100, "0")</f>
        <v/>
      </c>
      <c r="Y58">
        <f>IF(SUM(Y7:Y53) &gt; 0, Y56/Y57*100, "0")</f>
        <v/>
      </c>
      <c r="Z58">
        <f>IF(SUM(Z7:Z53) &gt; 0, Z56/Z57*100, "0")</f>
        <v/>
      </c>
      <c r="AA58">
        <f>IF(SUM(AA7:AA53) &gt; 0, AA56/AA57*100, "0")</f>
        <v/>
      </c>
      <c r="AB58">
        <f>IF(SUM(AB7:AB53) &gt; 0, AB56/AB57*100, "0")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A_EndSem_E</t>
        </is>
      </c>
      <c r="L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E2" t="inlineStr">
        <is>
          <t>CO5</t>
        </is>
      </c>
      <c r="F2" t="inlineStr">
        <is>
          <t>CO6</t>
        </is>
      </c>
      <c r="G2" t="inlineStr">
        <is>
          <t>CO7</t>
        </is>
      </c>
      <c r="H2" t="inlineStr">
        <is>
          <t>CO8</t>
        </is>
      </c>
      <c r="L2" t="inlineStr">
        <is>
          <t>CO1</t>
        </is>
      </c>
      <c r="M2" t="inlineStr">
        <is>
          <t>CO2</t>
        </is>
      </c>
      <c r="N2" t="inlineStr">
        <is>
          <t>CO3</t>
        </is>
      </c>
      <c r="O2" t="inlineStr">
        <is>
          <t>CO4</t>
        </is>
      </c>
      <c r="P2" t="inlineStr">
        <is>
          <t>CO5</t>
        </is>
      </c>
      <c r="Q2" t="inlineStr">
        <is>
          <t>CO6</t>
        </is>
      </c>
      <c r="R2" t="inlineStr">
        <is>
          <t>CO7</t>
        </is>
      </c>
      <c r="S2" t="inlineStr">
        <is>
          <t>CO8</t>
        </is>
      </c>
    </row>
    <row r="3">
      <c r="A3">
        <f>A_EndSem_E!Q3</f>
        <v/>
      </c>
      <c r="B3">
        <f>A_EndSem_E!R3</f>
        <v/>
      </c>
      <c r="C3">
        <f>A_EndSem_E!S3</f>
        <v/>
      </c>
      <c r="D3">
        <f>A_EndSem_E!T3</f>
        <v/>
      </c>
      <c r="E3">
        <f>A_EndSem_E!U3</f>
        <v/>
      </c>
      <c r="F3">
        <f>A_EndSem_E!V3</f>
        <v/>
      </c>
      <c r="G3">
        <f>A_EndSem_E!W3</f>
        <v/>
      </c>
      <c r="H3">
        <f>A_EndSem_E!X3</f>
        <v/>
      </c>
      <c r="L3">
        <f>SUM(A3)</f>
        <v/>
      </c>
      <c r="M3">
        <f>SUM(B3)</f>
        <v/>
      </c>
      <c r="N3">
        <f>SUM(C3)</f>
        <v/>
      </c>
      <c r="O3">
        <f>SUM(D3)</f>
        <v/>
      </c>
      <c r="P3">
        <f>SUM(E3)</f>
        <v/>
      </c>
      <c r="Q3">
        <f>SUM(F3)</f>
        <v/>
      </c>
      <c r="R3">
        <f>SUM(G3)</f>
        <v/>
      </c>
      <c r="S3">
        <f>SUM(H3)</f>
        <v/>
      </c>
    </row>
    <row r="4">
      <c r="A4">
        <f>A_EndSem_E!Q4</f>
        <v/>
      </c>
      <c r="B4">
        <f>A_EndSem_E!R4</f>
        <v/>
      </c>
      <c r="C4">
        <f>A_EndSem_E!S4</f>
        <v/>
      </c>
      <c r="D4">
        <f>A_EndSem_E!T4</f>
        <v/>
      </c>
      <c r="E4">
        <f>A_EndSem_E!U4</f>
        <v/>
      </c>
      <c r="F4">
        <f>A_EndSem_E!V4</f>
        <v/>
      </c>
      <c r="G4">
        <f>A_EndSem_E!W4</f>
        <v/>
      </c>
      <c r="H4">
        <f>A_EndSem_E!X4</f>
        <v/>
      </c>
      <c r="L4">
        <f>SUM(A4)</f>
        <v/>
      </c>
      <c r="M4">
        <f>SUM(B4)</f>
        <v/>
      </c>
      <c r="N4">
        <f>SUM(C4)</f>
        <v/>
      </c>
      <c r="O4">
        <f>SUM(D4)</f>
        <v/>
      </c>
      <c r="P4">
        <f>SUM(E4)</f>
        <v/>
      </c>
      <c r="Q4">
        <f>SUM(F4)</f>
        <v/>
      </c>
      <c r="R4">
        <f>SUM(G4)</f>
        <v/>
      </c>
      <c r="S4">
        <f>SUM(H4)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E6" t="inlineStr">
        <is>
          <t>CO5</t>
        </is>
      </c>
      <c r="F6" t="inlineStr">
        <is>
          <t>CO6</t>
        </is>
      </c>
      <c r="G6" t="inlineStr">
        <is>
          <t>CO7</t>
        </is>
      </c>
      <c r="H6" t="inlineStr">
        <is>
          <t>CO8</t>
        </is>
      </c>
      <c r="L6" t="inlineStr">
        <is>
          <t>CO1</t>
        </is>
      </c>
      <c r="M6" t="inlineStr">
        <is>
          <t>CO2</t>
        </is>
      </c>
      <c r="N6" t="inlineStr">
        <is>
          <t>CO3</t>
        </is>
      </c>
      <c r="O6" t="inlineStr">
        <is>
          <t>CO4</t>
        </is>
      </c>
      <c r="P6" t="inlineStr">
        <is>
          <t>CO5</t>
        </is>
      </c>
      <c r="Q6" t="inlineStr">
        <is>
          <t>CO6</t>
        </is>
      </c>
      <c r="R6" t="inlineStr">
        <is>
          <t>CO7</t>
        </is>
      </c>
      <c r="S6" t="inlineStr">
        <is>
          <t>CO8</t>
        </is>
      </c>
    </row>
    <row r="7">
      <c r="A7">
        <f>A_EndSem_E!Q11</f>
        <v/>
      </c>
      <c r="B7">
        <f>A_EndSem_E!R11</f>
        <v/>
      </c>
      <c r="C7">
        <f>A_EndSem_E!S11</f>
        <v/>
      </c>
      <c r="D7">
        <f>A_EndSem_E!T11</f>
        <v/>
      </c>
      <c r="E7">
        <f>A_EndSem_E!U11</f>
        <v/>
      </c>
      <c r="F7">
        <f>A_EndSem_E!V11</f>
        <v/>
      </c>
      <c r="G7">
        <f>A_EndSem_E!W11</f>
        <v/>
      </c>
      <c r="H7">
        <f>A_EndSem_E!X11</f>
        <v/>
      </c>
      <c r="L7">
        <f>SUM(A7)</f>
        <v/>
      </c>
      <c r="M7">
        <f>SUM(B7)</f>
        <v/>
      </c>
      <c r="N7">
        <f>SUM(C7)</f>
        <v/>
      </c>
      <c r="O7">
        <f>SUM(D7)</f>
        <v/>
      </c>
      <c r="P7">
        <f>SUM(E7)</f>
        <v/>
      </c>
      <c r="Q7">
        <f>SUM(F7)</f>
        <v/>
      </c>
      <c r="R7">
        <f>SUM(G7)</f>
        <v/>
      </c>
      <c r="S7">
        <f>SUM(H7)</f>
        <v/>
      </c>
    </row>
    <row r="8">
      <c r="A8">
        <f>A_EndSem_E!Q12</f>
        <v/>
      </c>
      <c r="B8">
        <f>A_EndSem_E!R12</f>
        <v/>
      </c>
      <c r="C8">
        <f>A_EndSem_E!S12</f>
        <v/>
      </c>
      <c r="D8">
        <f>A_EndSem_E!T12</f>
        <v/>
      </c>
      <c r="E8">
        <f>A_EndSem_E!U12</f>
        <v/>
      </c>
      <c r="F8">
        <f>A_EndSem_E!V12</f>
        <v/>
      </c>
      <c r="G8">
        <f>A_EndSem_E!W12</f>
        <v/>
      </c>
      <c r="H8">
        <f>A_EndSem_E!X12</f>
        <v/>
      </c>
      <c r="L8">
        <f>SUM(A8)</f>
        <v/>
      </c>
      <c r="M8">
        <f>SUM(B8)</f>
        <v/>
      </c>
      <c r="N8">
        <f>SUM(C8)</f>
        <v/>
      </c>
      <c r="O8">
        <f>SUM(D8)</f>
        <v/>
      </c>
      <c r="P8">
        <f>SUM(E8)</f>
        <v/>
      </c>
      <c r="Q8">
        <f>SUM(F8)</f>
        <v/>
      </c>
      <c r="R8">
        <f>SUM(G8)</f>
        <v/>
      </c>
      <c r="S8">
        <f>SUM(H8)</f>
        <v/>
      </c>
    </row>
    <row r="9">
      <c r="A9">
        <f>A_EndSem_E!Q13</f>
        <v/>
      </c>
      <c r="B9">
        <f>A_EndSem_E!R13</f>
        <v/>
      </c>
      <c r="C9">
        <f>A_EndSem_E!S13</f>
        <v/>
      </c>
      <c r="D9">
        <f>A_EndSem_E!T13</f>
        <v/>
      </c>
      <c r="E9">
        <f>A_EndSem_E!U13</f>
        <v/>
      </c>
      <c r="F9">
        <f>A_EndSem_E!V13</f>
        <v/>
      </c>
      <c r="G9">
        <f>A_EndSem_E!W13</f>
        <v/>
      </c>
      <c r="H9">
        <f>A_EndSem_E!X13</f>
        <v/>
      </c>
      <c r="L9">
        <f>SUM(A9)</f>
        <v/>
      </c>
      <c r="M9">
        <f>SUM(B9)</f>
        <v/>
      </c>
      <c r="N9">
        <f>SUM(C9)</f>
        <v/>
      </c>
      <c r="O9">
        <f>SUM(D9)</f>
        <v/>
      </c>
      <c r="P9">
        <f>SUM(E9)</f>
        <v/>
      </c>
      <c r="Q9">
        <f>SUM(F9)</f>
        <v/>
      </c>
      <c r="R9">
        <f>SUM(G9)</f>
        <v/>
      </c>
      <c r="S9">
        <f>SUM(H9)</f>
        <v/>
      </c>
    </row>
    <row r="10">
      <c r="A10">
        <f>A_EndSem_E!Q14</f>
        <v/>
      </c>
      <c r="B10">
        <f>A_EndSem_E!R14</f>
        <v/>
      </c>
      <c r="C10">
        <f>A_EndSem_E!S14</f>
        <v/>
      </c>
      <c r="D10">
        <f>A_EndSem_E!T14</f>
        <v/>
      </c>
      <c r="E10">
        <f>A_EndSem_E!U14</f>
        <v/>
      </c>
      <c r="F10">
        <f>A_EndSem_E!V14</f>
        <v/>
      </c>
      <c r="G10">
        <f>A_EndSem_E!W14</f>
        <v/>
      </c>
      <c r="H10">
        <f>A_EndSem_E!X14</f>
        <v/>
      </c>
      <c r="L10">
        <f>SUM(A10)</f>
        <v/>
      </c>
      <c r="M10">
        <f>SUM(B10)</f>
        <v/>
      </c>
      <c r="N10">
        <f>SUM(C10)</f>
        <v/>
      </c>
      <c r="O10">
        <f>SUM(D10)</f>
        <v/>
      </c>
      <c r="P10">
        <f>SUM(E10)</f>
        <v/>
      </c>
      <c r="Q10">
        <f>SUM(F10)</f>
        <v/>
      </c>
      <c r="R10">
        <f>SUM(G10)</f>
        <v/>
      </c>
      <c r="S10">
        <f>SUM(H10)</f>
        <v/>
      </c>
    </row>
    <row r="11">
      <c r="A11">
        <f>A_EndSem_E!Q15</f>
        <v/>
      </c>
      <c r="B11">
        <f>A_EndSem_E!R15</f>
        <v/>
      </c>
      <c r="C11">
        <f>A_EndSem_E!S15</f>
        <v/>
      </c>
      <c r="D11">
        <f>A_EndSem_E!T15</f>
        <v/>
      </c>
      <c r="E11">
        <f>A_EndSem_E!U15</f>
        <v/>
      </c>
      <c r="F11">
        <f>A_EndSem_E!V15</f>
        <v/>
      </c>
      <c r="G11">
        <f>A_EndSem_E!W15</f>
        <v/>
      </c>
      <c r="H11">
        <f>A_EndSem_E!X15</f>
        <v/>
      </c>
      <c r="L11">
        <f>SUM(A11)</f>
        <v/>
      </c>
      <c r="M11">
        <f>SUM(B11)</f>
        <v/>
      </c>
      <c r="N11">
        <f>SUM(C11)</f>
        <v/>
      </c>
      <c r="O11">
        <f>SUM(D11)</f>
        <v/>
      </c>
      <c r="P11">
        <f>SUM(E11)</f>
        <v/>
      </c>
      <c r="Q11">
        <f>SUM(F11)</f>
        <v/>
      </c>
      <c r="R11">
        <f>SUM(G11)</f>
        <v/>
      </c>
      <c r="S11">
        <f>SUM(H11)</f>
        <v/>
      </c>
    </row>
    <row r="12">
      <c r="A12">
        <f>A_EndSem_E!Q16</f>
        <v/>
      </c>
      <c r="B12">
        <f>A_EndSem_E!R16</f>
        <v/>
      </c>
      <c r="C12">
        <f>A_EndSem_E!S16</f>
        <v/>
      </c>
      <c r="D12">
        <f>A_EndSem_E!T16</f>
        <v/>
      </c>
      <c r="E12">
        <f>A_EndSem_E!U16</f>
        <v/>
      </c>
      <c r="F12">
        <f>A_EndSem_E!V16</f>
        <v/>
      </c>
      <c r="G12">
        <f>A_EndSem_E!W16</f>
        <v/>
      </c>
      <c r="H12">
        <f>A_EndSem_E!X16</f>
        <v/>
      </c>
      <c r="L12">
        <f>SUM(A12)</f>
        <v/>
      </c>
      <c r="M12">
        <f>SUM(B12)</f>
        <v/>
      </c>
      <c r="N12">
        <f>SUM(C12)</f>
        <v/>
      </c>
      <c r="O12">
        <f>SUM(D12)</f>
        <v/>
      </c>
      <c r="P12">
        <f>SUM(E12)</f>
        <v/>
      </c>
      <c r="Q12">
        <f>SUM(F12)</f>
        <v/>
      </c>
      <c r="R12">
        <f>SUM(G12)</f>
        <v/>
      </c>
      <c r="S12">
        <f>SUM(H12)</f>
        <v/>
      </c>
    </row>
    <row r="13">
      <c r="A13">
        <f>A_EndSem_E!Q17</f>
        <v/>
      </c>
      <c r="B13">
        <f>A_EndSem_E!R17</f>
        <v/>
      </c>
      <c r="C13">
        <f>A_EndSem_E!S17</f>
        <v/>
      </c>
      <c r="D13">
        <f>A_EndSem_E!T17</f>
        <v/>
      </c>
      <c r="E13">
        <f>A_EndSem_E!U17</f>
        <v/>
      </c>
      <c r="F13">
        <f>A_EndSem_E!V17</f>
        <v/>
      </c>
      <c r="G13">
        <f>A_EndSem_E!W17</f>
        <v/>
      </c>
      <c r="H13">
        <f>A_EndSem_E!X17</f>
        <v/>
      </c>
      <c r="L13">
        <f>SUM(A13)</f>
        <v/>
      </c>
      <c r="M13">
        <f>SUM(B13)</f>
        <v/>
      </c>
      <c r="N13">
        <f>SUM(C13)</f>
        <v/>
      </c>
      <c r="O13">
        <f>SUM(D13)</f>
        <v/>
      </c>
      <c r="P13">
        <f>SUM(E13)</f>
        <v/>
      </c>
      <c r="Q13">
        <f>SUM(F13)</f>
        <v/>
      </c>
      <c r="R13">
        <f>SUM(G13)</f>
        <v/>
      </c>
      <c r="S13">
        <f>SUM(H13)</f>
        <v/>
      </c>
    </row>
    <row r="14">
      <c r="A14">
        <f>A_EndSem_E!Q18</f>
        <v/>
      </c>
      <c r="B14">
        <f>A_EndSem_E!R18</f>
        <v/>
      </c>
      <c r="C14">
        <f>A_EndSem_E!S18</f>
        <v/>
      </c>
      <c r="D14">
        <f>A_EndSem_E!T18</f>
        <v/>
      </c>
      <c r="E14">
        <f>A_EndSem_E!U18</f>
        <v/>
      </c>
      <c r="F14">
        <f>A_EndSem_E!V18</f>
        <v/>
      </c>
      <c r="G14">
        <f>A_EndSem_E!W18</f>
        <v/>
      </c>
      <c r="H14">
        <f>A_EndSem_E!X18</f>
        <v/>
      </c>
      <c r="L14">
        <f>SUM(A14)</f>
        <v/>
      </c>
      <c r="M14">
        <f>SUM(B14)</f>
        <v/>
      </c>
      <c r="N14">
        <f>SUM(C14)</f>
        <v/>
      </c>
      <c r="O14">
        <f>SUM(D14)</f>
        <v/>
      </c>
      <c r="P14">
        <f>SUM(E14)</f>
        <v/>
      </c>
      <c r="Q14">
        <f>SUM(F14)</f>
        <v/>
      </c>
      <c r="R14">
        <f>SUM(G14)</f>
        <v/>
      </c>
      <c r="S14">
        <f>SUM(H14)</f>
        <v/>
      </c>
    </row>
    <row r="15">
      <c r="A15">
        <f>A_EndSem_E!Q19</f>
        <v/>
      </c>
      <c r="B15">
        <f>A_EndSem_E!R19</f>
        <v/>
      </c>
      <c r="C15">
        <f>A_EndSem_E!S19</f>
        <v/>
      </c>
      <c r="D15">
        <f>A_EndSem_E!T19</f>
        <v/>
      </c>
      <c r="E15">
        <f>A_EndSem_E!U19</f>
        <v/>
      </c>
      <c r="F15">
        <f>A_EndSem_E!V19</f>
        <v/>
      </c>
      <c r="G15">
        <f>A_EndSem_E!W19</f>
        <v/>
      </c>
      <c r="H15">
        <f>A_EndSem_E!X19</f>
        <v/>
      </c>
      <c r="L15">
        <f>SUM(A15)</f>
        <v/>
      </c>
      <c r="M15">
        <f>SUM(B15)</f>
        <v/>
      </c>
      <c r="N15">
        <f>SUM(C15)</f>
        <v/>
      </c>
      <c r="O15">
        <f>SUM(D15)</f>
        <v/>
      </c>
      <c r="P15">
        <f>SUM(E15)</f>
        <v/>
      </c>
      <c r="Q15">
        <f>SUM(F15)</f>
        <v/>
      </c>
      <c r="R15">
        <f>SUM(G15)</f>
        <v/>
      </c>
      <c r="S15">
        <f>SUM(H15)</f>
        <v/>
      </c>
    </row>
    <row r="16">
      <c r="A16">
        <f>A_EndSem_E!Q20</f>
        <v/>
      </c>
      <c r="B16">
        <f>A_EndSem_E!R20</f>
        <v/>
      </c>
      <c r="C16">
        <f>A_EndSem_E!S20</f>
        <v/>
      </c>
      <c r="D16">
        <f>A_EndSem_E!T20</f>
        <v/>
      </c>
      <c r="E16">
        <f>A_EndSem_E!U20</f>
        <v/>
      </c>
      <c r="F16">
        <f>A_EndSem_E!V20</f>
        <v/>
      </c>
      <c r="G16">
        <f>A_EndSem_E!W20</f>
        <v/>
      </c>
      <c r="H16">
        <f>A_EndSem_E!X20</f>
        <v/>
      </c>
      <c r="L16">
        <f>SUM(A16)</f>
        <v/>
      </c>
      <c r="M16">
        <f>SUM(B16)</f>
        <v/>
      </c>
      <c r="N16">
        <f>SUM(C16)</f>
        <v/>
      </c>
      <c r="O16">
        <f>SUM(D16)</f>
        <v/>
      </c>
      <c r="P16">
        <f>SUM(E16)</f>
        <v/>
      </c>
      <c r="Q16">
        <f>SUM(F16)</f>
        <v/>
      </c>
      <c r="R16">
        <f>SUM(G16)</f>
        <v/>
      </c>
      <c r="S16">
        <f>SUM(H16)</f>
        <v/>
      </c>
    </row>
    <row r="17">
      <c r="A17">
        <f>A_EndSem_E!Q21</f>
        <v/>
      </c>
      <c r="B17">
        <f>A_EndSem_E!R21</f>
        <v/>
      </c>
      <c r="C17">
        <f>A_EndSem_E!S21</f>
        <v/>
      </c>
      <c r="D17">
        <f>A_EndSem_E!T21</f>
        <v/>
      </c>
      <c r="E17">
        <f>A_EndSem_E!U21</f>
        <v/>
      </c>
      <c r="F17">
        <f>A_EndSem_E!V21</f>
        <v/>
      </c>
      <c r="G17">
        <f>A_EndSem_E!W21</f>
        <v/>
      </c>
      <c r="H17">
        <f>A_EndSem_E!X21</f>
        <v/>
      </c>
      <c r="L17">
        <f>SUM(A17)</f>
        <v/>
      </c>
      <c r="M17">
        <f>SUM(B17)</f>
        <v/>
      </c>
      <c r="N17">
        <f>SUM(C17)</f>
        <v/>
      </c>
      <c r="O17">
        <f>SUM(D17)</f>
        <v/>
      </c>
      <c r="P17">
        <f>SUM(E17)</f>
        <v/>
      </c>
      <c r="Q17">
        <f>SUM(F17)</f>
        <v/>
      </c>
      <c r="R17">
        <f>SUM(G17)</f>
        <v/>
      </c>
      <c r="S17">
        <f>SUM(H17)</f>
        <v/>
      </c>
    </row>
    <row r="18">
      <c r="A18">
        <f>A_EndSem_E!Q22</f>
        <v/>
      </c>
      <c r="B18">
        <f>A_EndSem_E!R22</f>
        <v/>
      </c>
      <c r="C18">
        <f>A_EndSem_E!S22</f>
        <v/>
      </c>
      <c r="D18">
        <f>A_EndSem_E!T22</f>
        <v/>
      </c>
      <c r="E18">
        <f>A_EndSem_E!U22</f>
        <v/>
      </c>
      <c r="F18">
        <f>A_EndSem_E!V22</f>
        <v/>
      </c>
      <c r="G18">
        <f>A_EndSem_E!W22</f>
        <v/>
      </c>
      <c r="H18">
        <f>A_EndSem_E!X22</f>
        <v/>
      </c>
      <c r="L18">
        <f>SUM(A18)</f>
        <v/>
      </c>
      <c r="M18">
        <f>SUM(B18)</f>
        <v/>
      </c>
      <c r="N18">
        <f>SUM(C18)</f>
        <v/>
      </c>
      <c r="O18">
        <f>SUM(D18)</f>
        <v/>
      </c>
      <c r="P18">
        <f>SUM(E18)</f>
        <v/>
      </c>
      <c r="Q18">
        <f>SUM(F18)</f>
        <v/>
      </c>
      <c r="R18">
        <f>SUM(G18)</f>
        <v/>
      </c>
      <c r="S18">
        <f>SUM(H18)</f>
        <v/>
      </c>
    </row>
    <row r="19">
      <c r="A19">
        <f>A_EndSem_E!Q23</f>
        <v/>
      </c>
      <c r="B19">
        <f>A_EndSem_E!R23</f>
        <v/>
      </c>
      <c r="C19">
        <f>A_EndSem_E!S23</f>
        <v/>
      </c>
      <c r="D19">
        <f>A_EndSem_E!T23</f>
        <v/>
      </c>
      <c r="E19">
        <f>A_EndSem_E!U23</f>
        <v/>
      </c>
      <c r="F19">
        <f>A_EndSem_E!V23</f>
        <v/>
      </c>
      <c r="G19">
        <f>A_EndSem_E!W23</f>
        <v/>
      </c>
      <c r="H19">
        <f>A_EndSem_E!X23</f>
        <v/>
      </c>
      <c r="L19">
        <f>SUM(A19)</f>
        <v/>
      </c>
      <c r="M19">
        <f>SUM(B19)</f>
        <v/>
      </c>
      <c r="N19">
        <f>SUM(C19)</f>
        <v/>
      </c>
      <c r="O19">
        <f>SUM(D19)</f>
        <v/>
      </c>
      <c r="P19">
        <f>SUM(E19)</f>
        <v/>
      </c>
      <c r="Q19">
        <f>SUM(F19)</f>
        <v/>
      </c>
      <c r="R19">
        <f>SUM(G19)</f>
        <v/>
      </c>
      <c r="S19">
        <f>SUM(H19)</f>
        <v/>
      </c>
    </row>
    <row r="20">
      <c r="A20">
        <f>A_EndSem_E!Q24</f>
        <v/>
      </c>
      <c r="B20">
        <f>A_EndSem_E!R24</f>
        <v/>
      </c>
      <c r="C20">
        <f>A_EndSem_E!S24</f>
        <v/>
      </c>
      <c r="D20">
        <f>A_EndSem_E!T24</f>
        <v/>
      </c>
      <c r="E20">
        <f>A_EndSem_E!U24</f>
        <v/>
      </c>
      <c r="F20">
        <f>A_EndSem_E!V24</f>
        <v/>
      </c>
      <c r="G20">
        <f>A_EndSem_E!W24</f>
        <v/>
      </c>
      <c r="H20">
        <f>A_EndSem_E!X24</f>
        <v/>
      </c>
      <c r="L20">
        <f>SUM(A20)</f>
        <v/>
      </c>
      <c r="M20">
        <f>SUM(B20)</f>
        <v/>
      </c>
      <c r="N20">
        <f>SUM(C20)</f>
        <v/>
      </c>
      <c r="O20">
        <f>SUM(D20)</f>
        <v/>
      </c>
      <c r="P20">
        <f>SUM(E20)</f>
        <v/>
      </c>
      <c r="Q20">
        <f>SUM(F20)</f>
        <v/>
      </c>
      <c r="R20">
        <f>SUM(G20)</f>
        <v/>
      </c>
      <c r="S20">
        <f>SUM(H20)</f>
        <v/>
      </c>
    </row>
    <row r="21">
      <c r="A21">
        <f>A_EndSem_E!Q25</f>
        <v/>
      </c>
      <c r="B21">
        <f>A_EndSem_E!R25</f>
        <v/>
      </c>
      <c r="C21">
        <f>A_EndSem_E!S25</f>
        <v/>
      </c>
      <c r="D21">
        <f>A_EndSem_E!T25</f>
        <v/>
      </c>
      <c r="E21">
        <f>A_EndSem_E!U25</f>
        <v/>
      </c>
      <c r="F21">
        <f>A_EndSem_E!V25</f>
        <v/>
      </c>
      <c r="G21">
        <f>A_EndSem_E!W25</f>
        <v/>
      </c>
      <c r="H21">
        <f>A_EndSem_E!X25</f>
        <v/>
      </c>
      <c r="L21">
        <f>SUM(A21)</f>
        <v/>
      </c>
      <c r="M21">
        <f>SUM(B21)</f>
        <v/>
      </c>
      <c r="N21">
        <f>SUM(C21)</f>
        <v/>
      </c>
      <c r="O21">
        <f>SUM(D21)</f>
        <v/>
      </c>
      <c r="P21">
        <f>SUM(E21)</f>
        <v/>
      </c>
      <c r="Q21">
        <f>SUM(F21)</f>
        <v/>
      </c>
      <c r="R21">
        <f>SUM(G21)</f>
        <v/>
      </c>
      <c r="S21">
        <f>SUM(H21)</f>
        <v/>
      </c>
    </row>
    <row r="22">
      <c r="A22">
        <f>A_EndSem_E!Q26</f>
        <v/>
      </c>
      <c r="B22">
        <f>A_EndSem_E!R26</f>
        <v/>
      </c>
      <c r="C22">
        <f>A_EndSem_E!S26</f>
        <v/>
      </c>
      <c r="D22">
        <f>A_EndSem_E!T26</f>
        <v/>
      </c>
      <c r="E22">
        <f>A_EndSem_E!U26</f>
        <v/>
      </c>
      <c r="F22">
        <f>A_EndSem_E!V26</f>
        <v/>
      </c>
      <c r="G22">
        <f>A_EndSem_E!W26</f>
        <v/>
      </c>
      <c r="H22">
        <f>A_EndSem_E!X26</f>
        <v/>
      </c>
      <c r="L22">
        <f>SUM(A22)</f>
        <v/>
      </c>
      <c r="M22">
        <f>SUM(B22)</f>
        <v/>
      </c>
      <c r="N22">
        <f>SUM(C22)</f>
        <v/>
      </c>
      <c r="O22">
        <f>SUM(D22)</f>
        <v/>
      </c>
      <c r="P22">
        <f>SUM(E22)</f>
        <v/>
      </c>
      <c r="Q22">
        <f>SUM(F22)</f>
        <v/>
      </c>
      <c r="R22">
        <f>SUM(G22)</f>
        <v/>
      </c>
      <c r="S22">
        <f>SUM(H22)</f>
        <v/>
      </c>
    </row>
    <row r="23">
      <c r="A23">
        <f>A_EndSem_E!Q27</f>
        <v/>
      </c>
      <c r="B23">
        <f>A_EndSem_E!R27</f>
        <v/>
      </c>
      <c r="C23">
        <f>A_EndSem_E!S27</f>
        <v/>
      </c>
      <c r="D23">
        <f>A_EndSem_E!T27</f>
        <v/>
      </c>
      <c r="E23">
        <f>A_EndSem_E!U27</f>
        <v/>
      </c>
      <c r="F23">
        <f>A_EndSem_E!V27</f>
        <v/>
      </c>
      <c r="G23">
        <f>A_EndSem_E!W27</f>
        <v/>
      </c>
      <c r="H23">
        <f>A_EndSem_E!X27</f>
        <v/>
      </c>
      <c r="L23">
        <f>SUM(A23)</f>
        <v/>
      </c>
      <c r="M23">
        <f>SUM(B23)</f>
        <v/>
      </c>
      <c r="N23">
        <f>SUM(C23)</f>
        <v/>
      </c>
      <c r="O23">
        <f>SUM(D23)</f>
        <v/>
      </c>
      <c r="P23">
        <f>SUM(E23)</f>
        <v/>
      </c>
      <c r="Q23">
        <f>SUM(F23)</f>
        <v/>
      </c>
      <c r="R23">
        <f>SUM(G23)</f>
        <v/>
      </c>
      <c r="S23">
        <f>SUM(H23)</f>
        <v/>
      </c>
    </row>
    <row r="24">
      <c r="A24">
        <f>A_EndSem_E!Q28</f>
        <v/>
      </c>
      <c r="B24">
        <f>A_EndSem_E!R28</f>
        <v/>
      </c>
      <c r="C24">
        <f>A_EndSem_E!S28</f>
        <v/>
      </c>
      <c r="D24">
        <f>A_EndSem_E!T28</f>
        <v/>
      </c>
      <c r="E24">
        <f>A_EndSem_E!U28</f>
        <v/>
      </c>
      <c r="F24">
        <f>A_EndSem_E!V28</f>
        <v/>
      </c>
      <c r="G24">
        <f>A_EndSem_E!W28</f>
        <v/>
      </c>
      <c r="H24">
        <f>A_EndSem_E!X28</f>
        <v/>
      </c>
      <c r="L24">
        <f>SUM(A24)</f>
        <v/>
      </c>
      <c r="M24">
        <f>SUM(B24)</f>
        <v/>
      </c>
      <c r="N24">
        <f>SUM(C24)</f>
        <v/>
      </c>
      <c r="O24">
        <f>SUM(D24)</f>
        <v/>
      </c>
      <c r="P24">
        <f>SUM(E24)</f>
        <v/>
      </c>
      <c r="Q24">
        <f>SUM(F24)</f>
        <v/>
      </c>
      <c r="R24">
        <f>SUM(G24)</f>
        <v/>
      </c>
      <c r="S24">
        <f>SUM(H24)</f>
        <v/>
      </c>
    </row>
    <row r="25">
      <c r="A25">
        <f>A_EndSem_E!Q29</f>
        <v/>
      </c>
      <c r="B25">
        <f>A_EndSem_E!R29</f>
        <v/>
      </c>
      <c r="C25">
        <f>A_EndSem_E!S29</f>
        <v/>
      </c>
      <c r="D25">
        <f>A_EndSem_E!T29</f>
        <v/>
      </c>
      <c r="E25">
        <f>A_EndSem_E!U29</f>
        <v/>
      </c>
      <c r="F25">
        <f>A_EndSem_E!V29</f>
        <v/>
      </c>
      <c r="G25">
        <f>A_EndSem_E!W29</f>
        <v/>
      </c>
      <c r="H25">
        <f>A_EndSem_E!X29</f>
        <v/>
      </c>
      <c r="L25">
        <f>SUM(A25)</f>
        <v/>
      </c>
      <c r="M25">
        <f>SUM(B25)</f>
        <v/>
      </c>
      <c r="N25">
        <f>SUM(C25)</f>
        <v/>
      </c>
      <c r="O25">
        <f>SUM(D25)</f>
        <v/>
      </c>
      <c r="P25">
        <f>SUM(E25)</f>
        <v/>
      </c>
      <c r="Q25">
        <f>SUM(F25)</f>
        <v/>
      </c>
      <c r="R25">
        <f>SUM(G25)</f>
        <v/>
      </c>
      <c r="S25">
        <f>SUM(H25)</f>
        <v/>
      </c>
    </row>
    <row r="26">
      <c r="A26">
        <f>A_EndSem_E!Q30</f>
        <v/>
      </c>
      <c r="B26">
        <f>A_EndSem_E!R30</f>
        <v/>
      </c>
      <c r="C26">
        <f>A_EndSem_E!S30</f>
        <v/>
      </c>
      <c r="D26">
        <f>A_EndSem_E!T30</f>
        <v/>
      </c>
      <c r="E26">
        <f>A_EndSem_E!U30</f>
        <v/>
      </c>
      <c r="F26">
        <f>A_EndSem_E!V30</f>
        <v/>
      </c>
      <c r="G26">
        <f>A_EndSem_E!W30</f>
        <v/>
      </c>
      <c r="H26">
        <f>A_EndSem_E!X30</f>
        <v/>
      </c>
      <c r="L26">
        <f>SUM(A26)</f>
        <v/>
      </c>
      <c r="M26">
        <f>SUM(B26)</f>
        <v/>
      </c>
      <c r="N26">
        <f>SUM(C26)</f>
        <v/>
      </c>
      <c r="O26">
        <f>SUM(D26)</f>
        <v/>
      </c>
      <c r="P26">
        <f>SUM(E26)</f>
        <v/>
      </c>
      <c r="Q26">
        <f>SUM(F26)</f>
        <v/>
      </c>
      <c r="R26">
        <f>SUM(G26)</f>
        <v/>
      </c>
      <c r="S26">
        <f>SUM(H26)</f>
        <v/>
      </c>
    </row>
    <row r="27">
      <c r="A27">
        <f>A_EndSem_E!Q31</f>
        <v/>
      </c>
      <c r="B27">
        <f>A_EndSem_E!R31</f>
        <v/>
      </c>
      <c r="C27">
        <f>A_EndSem_E!S31</f>
        <v/>
      </c>
      <c r="D27">
        <f>A_EndSem_E!T31</f>
        <v/>
      </c>
      <c r="E27">
        <f>A_EndSem_E!U31</f>
        <v/>
      </c>
      <c r="F27">
        <f>A_EndSem_E!V31</f>
        <v/>
      </c>
      <c r="G27">
        <f>A_EndSem_E!W31</f>
        <v/>
      </c>
      <c r="H27">
        <f>A_EndSem_E!X31</f>
        <v/>
      </c>
      <c r="L27">
        <f>SUM(A27)</f>
        <v/>
      </c>
      <c r="M27">
        <f>SUM(B27)</f>
        <v/>
      </c>
      <c r="N27">
        <f>SUM(C27)</f>
        <v/>
      </c>
      <c r="O27">
        <f>SUM(D27)</f>
        <v/>
      </c>
      <c r="P27">
        <f>SUM(E27)</f>
        <v/>
      </c>
      <c r="Q27">
        <f>SUM(F27)</f>
        <v/>
      </c>
      <c r="R27">
        <f>SUM(G27)</f>
        <v/>
      </c>
      <c r="S27">
        <f>SUM(H27)</f>
        <v/>
      </c>
    </row>
    <row r="28">
      <c r="A28">
        <f>A_EndSem_E!Q32</f>
        <v/>
      </c>
      <c r="B28">
        <f>A_EndSem_E!R32</f>
        <v/>
      </c>
      <c r="C28">
        <f>A_EndSem_E!S32</f>
        <v/>
      </c>
      <c r="D28">
        <f>A_EndSem_E!T32</f>
        <v/>
      </c>
      <c r="E28">
        <f>A_EndSem_E!U32</f>
        <v/>
      </c>
      <c r="F28">
        <f>A_EndSem_E!V32</f>
        <v/>
      </c>
      <c r="G28">
        <f>A_EndSem_E!W32</f>
        <v/>
      </c>
      <c r="H28">
        <f>A_EndSem_E!X32</f>
        <v/>
      </c>
      <c r="L28">
        <f>SUM(A28)</f>
        <v/>
      </c>
      <c r="M28">
        <f>SUM(B28)</f>
        <v/>
      </c>
      <c r="N28">
        <f>SUM(C28)</f>
        <v/>
      </c>
      <c r="O28">
        <f>SUM(D28)</f>
        <v/>
      </c>
      <c r="P28">
        <f>SUM(E28)</f>
        <v/>
      </c>
      <c r="Q28">
        <f>SUM(F28)</f>
        <v/>
      </c>
      <c r="R28">
        <f>SUM(G28)</f>
        <v/>
      </c>
      <c r="S28">
        <f>SUM(H28)</f>
        <v/>
      </c>
    </row>
    <row r="29">
      <c r="A29">
        <f>A_EndSem_E!Q33</f>
        <v/>
      </c>
      <c r="B29">
        <f>A_EndSem_E!R33</f>
        <v/>
      </c>
      <c r="C29">
        <f>A_EndSem_E!S33</f>
        <v/>
      </c>
      <c r="D29">
        <f>A_EndSem_E!T33</f>
        <v/>
      </c>
      <c r="E29">
        <f>A_EndSem_E!U33</f>
        <v/>
      </c>
      <c r="F29">
        <f>A_EndSem_E!V33</f>
        <v/>
      </c>
      <c r="G29">
        <f>A_EndSem_E!W33</f>
        <v/>
      </c>
      <c r="H29">
        <f>A_EndSem_E!X33</f>
        <v/>
      </c>
      <c r="L29">
        <f>SUM(A29)</f>
        <v/>
      </c>
      <c r="M29">
        <f>SUM(B29)</f>
        <v/>
      </c>
      <c r="N29">
        <f>SUM(C29)</f>
        <v/>
      </c>
      <c r="O29">
        <f>SUM(D29)</f>
        <v/>
      </c>
      <c r="P29">
        <f>SUM(E29)</f>
        <v/>
      </c>
      <c r="Q29">
        <f>SUM(F29)</f>
        <v/>
      </c>
      <c r="R29">
        <f>SUM(G29)</f>
        <v/>
      </c>
      <c r="S29">
        <f>SUM(H29)</f>
        <v/>
      </c>
    </row>
    <row r="30">
      <c r="A30">
        <f>A_EndSem_E!Q34</f>
        <v/>
      </c>
      <c r="B30">
        <f>A_EndSem_E!R34</f>
        <v/>
      </c>
      <c r="C30">
        <f>A_EndSem_E!S34</f>
        <v/>
      </c>
      <c r="D30">
        <f>A_EndSem_E!T34</f>
        <v/>
      </c>
      <c r="E30">
        <f>A_EndSem_E!U34</f>
        <v/>
      </c>
      <c r="F30">
        <f>A_EndSem_E!V34</f>
        <v/>
      </c>
      <c r="G30">
        <f>A_EndSem_E!W34</f>
        <v/>
      </c>
      <c r="H30">
        <f>A_EndSem_E!X34</f>
        <v/>
      </c>
      <c r="L30">
        <f>SUM(A30)</f>
        <v/>
      </c>
      <c r="M30">
        <f>SUM(B30)</f>
        <v/>
      </c>
      <c r="N30">
        <f>SUM(C30)</f>
        <v/>
      </c>
      <c r="O30">
        <f>SUM(D30)</f>
        <v/>
      </c>
      <c r="P30">
        <f>SUM(E30)</f>
        <v/>
      </c>
      <c r="Q30">
        <f>SUM(F30)</f>
        <v/>
      </c>
      <c r="R30">
        <f>SUM(G30)</f>
        <v/>
      </c>
      <c r="S30">
        <f>SUM(H30)</f>
        <v/>
      </c>
    </row>
    <row r="31">
      <c r="A31">
        <f>A_EndSem_E!Q35</f>
        <v/>
      </c>
      <c r="B31">
        <f>A_EndSem_E!R35</f>
        <v/>
      </c>
      <c r="C31">
        <f>A_EndSem_E!S35</f>
        <v/>
      </c>
      <c r="D31">
        <f>A_EndSem_E!T35</f>
        <v/>
      </c>
      <c r="E31">
        <f>A_EndSem_E!U35</f>
        <v/>
      </c>
      <c r="F31">
        <f>A_EndSem_E!V35</f>
        <v/>
      </c>
      <c r="G31">
        <f>A_EndSem_E!W35</f>
        <v/>
      </c>
      <c r="H31">
        <f>A_EndSem_E!X35</f>
        <v/>
      </c>
      <c r="L31">
        <f>SUM(A31)</f>
        <v/>
      </c>
      <c r="M31">
        <f>SUM(B31)</f>
        <v/>
      </c>
      <c r="N31">
        <f>SUM(C31)</f>
        <v/>
      </c>
      <c r="O31">
        <f>SUM(D31)</f>
        <v/>
      </c>
      <c r="P31">
        <f>SUM(E31)</f>
        <v/>
      </c>
      <c r="Q31">
        <f>SUM(F31)</f>
        <v/>
      </c>
      <c r="R31">
        <f>SUM(G31)</f>
        <v/>
      </c>
      <c r="S31">
        <f>SUM(H31)</f>
        <v/>
      </c>
    </row>
    <row r="32">
      <c r="A32">
        <f>A_EndSem_E!Q36</f>
        <v/>
      </c>
      <c r="B32">
        <f>A_EndSem_E!R36</f>
        <v/>
      </c>
      <c r="C32">
        <f>A_EndSem_E!S36</f>
        <v/>
      </c>
      <c r="D32">
        <f>A_EndSem_E!T36</f>
        <v/>
      </c>
      <c r="E32">
        <f>A_EndSem_E!U36</f>
        <v/>
      </c>
      <c r="F32">
        <f>A_EndSem_E!V36</f>
        <v/>
      </c>
      <c r="G32">
        <f>A_EndSem_E!W36</f>
        <v/>
      </c>
      <c r="H32">
        <f>A_EndSem_E!X36</f>
        <v/>
      </c>
      <c r="L32">
        <f>SUM(A32)</f>
        <v/>
      </c>
      <c r="M32">
        <f>SUM(B32)</f>
        <v/>
      </c>
      <c r="N32">
        <f>SUM(C32)</f>
        <v/>
      </c>
      <c r="O32">
        <f>SUM(D32)</f>
        <v/>
      </c>
      <c r="P32">
        <f>SUM(E32)</f>
        <v/>
      </c>
      <c r="Q32">
        <f>SUM(F32)</f>
        <v/>
      </c>
      <c r="R32">
        <f>SUM(G32)</f>
        <v/>
      </c>
      <c r="S32">
        <f>SUM(H32)</f>
        <v/>
      </c>
    </row>
    <row r="33">
      <c r="A33">
        <f>A_EndSem_E!Q37</f>
        <v/>
      </c>
      <c r="B33">
        <f>A_EndSem_E!R37</f>
        <v/>
      </c>
      <c r="C33">
        <f>A_EndSem_E!S37</f>
        <v/>
      </c>
      <c r="D33">
        <f>A_EndSem_E!T37</f>
        <v/>
      </c>
      <c r="E33">
        <f>A_EndSem_E!U37</f>
        <v/>
      </c>
      <c r="F33">
        <f>A_EndSem_E!V37</f>
        <v/>
      </c>
      <c r="G33">
        <f>A_EndSem_E!W37</f>
        <v/>
      </c>
      <c r="H33">
        <f>A_EndSem_E!X37</f>
        <v/>
      </c>
      <c r="L33">
        <f>SUM(A33)</f>
        <v/>
      </c>
      <c r="M33">
        <f>SUM(B33)</f>
        <v/>
      </c>
      <c r="N33">
        <f>SUM(C33)</f>
        <v/>
      </c>
      <c r="O33">
        <f>SUM(D33)</f>
        <v/>
      </c>
      <c r="P33">
        <f>SUM(E33)</f>
        <v/>
      </c>
      <c r="Q33">
        <f>SUM(F33)</f>
        <v/>
      </c>
      <c r="R33">
        <f>SUM(G33)</f>
        <v/>
      </c>
      <c r="S33">
        <f>SUM(H33)</f>
        <v/>
      </c>
    </row>
    <row r="34">
      <c r="A34">
        <f>A_EndSem_E!Q38</f>
        <v/>
      </c>
      <c r="B34">
        <f>A_EndSem_E!R38</f>
        <v/>
      </c>
      <c r="C34">
        <f>A_EndSem_E!S38</f>
        <v/>
      </c>
      <c r="D34">
        <f>A_EndSem_E!T38</f>
        <v/>
      </c>
      <c r="E34">
        <f>A_EndSem_E!U38</f>
        <v/>
      </c>
      <c r="F34">
        <f>A_EndSem_E!V38</f>
        <v/>
      </c>
      <c r="G34">
        <f>A_EndSem_E!W38</f>
        <v/>
      </c>
      <c r="H34">
        <f>A_EndSem_E!X38</f>
        <v/>
      </c>
      <c r="L34">
        <f>SUM(A34)</f>
        <v/>
      </c>
      <c r="M34">
        <f>SUM(B34)</f>
        <v/>
      </c>
      <c r="N34">
        <f>SUM(C34)</f>
        <v/>
      </c>
      <c r="O34">
        <f>SUM(D34)</f>
        <v/>
      </c>
      <c r="P34">
        <f>SUM(E34)</f>
        <v/>
      </c>
      <c r="Q34">
        <f>SUM(F34)</f>
        <v/>
      </c>
      <c r="R34">
        <f>SUM(G34)</f>
        <v/>
      </c>
      <c r="S34">
        <f>SUM(H34)</f>
        <v/>
      </c>
    </row>
    <row r="35">
      <c r="A35">
        <f>A_EndSem_E!Q39</f>
        <v/>
      </c>
      <c r="B35">
        <f>A_EndSem_E!R39</f>
        <v/>
      </c>
      <c r="C35">
        <f>A_EndSem_E!S39</f>
        <v/>
      </c>
      <c r="D35">
        <f>A_EndSem_E!T39</f>
        <v/>
      </c>
      <c r="E35">
        <f>A_EndSem_E!U39</f>
        <v/>
      </c>
      <c r="F35">
        <f>A_EndSem_E!V39</f>
        <v/>
      </c>
      <c r="G35">
        <f>A_EndSem_E!W39</f>
        <v/>
      </c>
      <c r="H35">
        <f>A_EndSem_E!X39</f>
        <v/>
      </c>
      <c r="L35">
        <f>SUM(A35)</f>
        <v/>
      </c>
      <c r="M35">
        <f>SUM(B35)</f>
        <v/>
      </c>
      <c r="N35">
        <f>SUM(C35)</f>
        <v/>
      </c>
      <c r="O35">
        <f>SUM(D35)</f>
        <v/>
      </c>
      <c r="P35">
        <f>SUM(E35)</f>
        <v/>
      </c>
      <c r="Q35">
        <f>SUM(F35)</f>
        <v/>
      </c>
      <c r="R35">
        <f>SUM(G35)</f>
        <v/>
      </c>
      <c r="S35">
        <f>SUM(H35)</f>
        <v/>
      </c>
    </row>
    <row r="36">
      <c r="A36">
        <f>A_EndSem_E!Q40</f>
        <v/>
      </c>
      <c r="B36">
        <f>A_EndSem_E!R40</f>
        <v/>
      </c>
      <c r="C36">
        <f>A_EndSem_E!S40</f>
        <v/>
      </c>
      <c r="D36">
        <f>A_EndSem_E!T40</f>
        <v/>
      </c>
      <c r="E36">
        <f>A_EndSem_E!U40</f>
        <v/>
      </c>
      <c r="F36">
        <f>A_EndSem_E!V40</f>
        <v/>
      </c>
      <c r="G36">
        <f>A_EndSem_E!W40</f>
        <v/>
      </c>
      <c r="H36">
        <f>A_EndSem_E!X40</f>
        <v/>
      </c>
      <c r="L36">
        <f>SUM(A36)</f>
        <v/>
      </c>
      <c r="M36">
        <f>SUM(B36)</f>
        <v/>
      </c>
      <c r="N36">
        <f>SUM(C36)</f>
        <v/>
      </c>
      <c r="O36">
        <f>SUM(D36)</f>
        <v/>
      </c>
      <c r="P36">
        <f>SUM(E36)</f>
        <v/>
      </c>
      <c r="Q36">
        <f>SUM(F36)</f>
        <v/>
      </c>
      <c r="R36">
        <f>SUM(G36)</f>
        <v/>
      </c>
      <c r="S36">
        <f>SUM(H36)</f>
        <v/>
      </c>
    </row>
    <row r="37">
      <c r="A37">
        <f>A_EndSem_E!Q41</f>
        <v/>
      </c>
      <c r="B37">
        <f>A_EndSem_E!R41</f>
        <v/>
      </c>
      <c r="C37">
        <f>A_EndSem_E!S41</f>
        <v/>
      </c>
      <c r="D37">
        <f>A_EndSem_E!T41</f>
        <v/>
      </c>
      <c r="E37">
        <f>A_EndSem_E!U41</f>
        <v/>
      </c>
      <c r="F37">
        <f>A_EndSem_E!V41</f>
        <v/>
      </c>
      <c r="G37">
        <f>A_EndSem_E!W41</f>
        <v/>
      </c>
      <c r="H37">
        <f>A_EndSem_E!X41</f>
        <v/>
      </c>
      <c r="L37">
        <f>SUM(A37)</f>
        <v/>
      </c>
      <c r="M37">
        <f>SUM(B37)</f>
        <v/>
      </c>
      <c r="N37">
        <f>SUM(C37)</f>
        <v/>
      </c>
      <c r="O37">
        <f>SUM(D37)</f>
        <v/>
      </c>
      <c r="P37">
        <f>SUM(E37)</f>
        <v/>
      </c>
      <c r="Q37">
        <f>SUM(F37)</f>
        <v/>
      </c>
      <c r="R37">
        <f>SUM(G37)</f>
        <v/>
      </c>
      <c r="S37">
        <f>SUM(H37)</f>
        <v/>
      </c>
    </row>
    <row r="38">
      <c r="A38">
        <f>A_EndSem_E!Q42</f>
        <v/>
      </c>
      <c r="B38">
        <f>A_EndSem_E!R42</f>
        <v/>
      </c>
      <c r="C38">
        <f>A_EndSem_E!S42</f>
        <v/>
      </c>
      <c r="D38">
        <f>A_EndSem_E!T42</f>
        <v/>
      </c>
      <c r="E38">
        <f>A_EndSem_E!U42</f>
        <v/>
      </c>
      <c r="F38">
        <f>A_EndSem_E!V42</f>
        <v/>
      </c>
      <c r="G38">
        <f>A_EndSem_E!W42</f>
        <v/>
      </c>
      <c r="H38">
        <f>A_EndSem_E!X42</f>
        <v/>
      </c>
      <c r="L38">
        <f>SUM(A38)</f>
        <v/>
      </c>
      <c r="M38">
        <f>SUM(B38)</f>
        <v/>
      </c>
      <c r="N38">
        <f>SUM(C38)</f>
        <v/>
      </c>
      <c r="O38">
        <f>SUM(D38)</f>
        <v/>
      </c>
      <c r="P38">
        <f>SUM(E38)</f>
        <v/>
      </c>
      <c r="Q38">
        <f>SUM(F38)</f>
        <v/>
      </c>
      <c r="R38">
        <f>SUM(G38)</f>
        <v/>
      </c>
      <c r="S38">
        <f>SUM(H38)</f>
        <v/>
      </c>
    </row>
    <row r="39">
      <c r="A39">
        <f>A_EndSem_E!Q43</f>
        <v/>
      </c>
      <c r="B39">
        <f>A_EndSem_E!R43</f>
        <v/>
      </c>
      <c r="C39">
        <f>A_EndSem_E!S43</f>
        <v/>
      </c>
      <c r="D39">
        <f>A_EndSem_E!T43</f>
        <v/>
      </c>
      <c r="E39">
        <f>A_EndSem_E!U43</f>
        <v/>
      </c>
      <c r="F39">
        <f>A_EndSem_E!V43</f>
        <v/>
      </c>
      <c r="G39">
        <f>A_EndSem_E!W43</f>
        <v/>
      </c>
      <c r="H39">
        <f>A_EndSem_E!X43</f>
        <v/>
      </c>
      <c r="L39">
        <f>SUM(A39)</f>
        <v/>
      </c>
      <c r="M39">
        <f>SUM(B39)</f>
        <v/>
      </c>
      <c r="N39">
        <f>SUM(C39)</f>
        <v/>
      </c>
      <c r="O39">
        <f>SUM(D39)</f>
        <v/>
      </c>
      <c r="P39">
        <f>SUM(E39)</f>
        <v/>
      </c>
      <c r="Q39">
        <f>SUM(F39)</f>
        <v/>
      </c>
      <c r="R39">
        <f>SUM(G39)</f>
        <v/>
      </c>
      <c r="S39">
        <f>SUM(H39)</f>
        <v/>
      </c>
    </row>
    <row r="40">
      <c r="A40">
        <f>A_EndSem_E!Q44</f>
        <v/>
      </c>
      <c r="B40">
        <f>A_EndSem_E!R44</f>
        <v/>
      </c>
      <c r="C40">
        <f>A_EndSem_E!S44</f>
        <v/>
      </c>
      <c r="D40">
        <f>A_EndSem_E!T44</f>
        <v/>
      </c>
      <c r="E40">
        <f>A_EndSem_E!U44</f>
        <v/>
      </c>
      <c r="F40">
        <f>A_EndSem_E!V44</f>
        <v/>
      </c>
      <c r="G40">
        <f>A_EndSem_E!W44</f>
        <v/>
      </c>
      <c r="H40">
        <f>A_EndSem_E!X44</f>
        <v/>
      </c>
      <c r="L40">
        <f>SUM(A40)</f>
        <v/>
      </c>
      <c r="M40">
        <f>SUM(B40)</f>
        <v/>
      </c>
      <c r="N40">
        <f>SUM(C40)</f>
        <v/>
      </c>
      <c r="O40">
        <f>SUM(D40)</f>
        <v/>
      </c>
      <c r="P40">
        <f>SUM(E40)</f>
        <v/>
      </c>
      <c r="Q40">
        <f>SUM(F40)</f>
        <v/>
      </c>
      <c r="R40">
        <f>SUM(G40)</f>
        <v/>
      </c>
      <c r="S40">
        <f>SUM(H40)</f>
        <v/>
      </c>
    </row>
    <row r="41">
      <c r="A41">
        <f>A_EndSem_E!Q45</f>
        <v/>
      </c>
      <c r="B41">
        <f>A_EndSem_E!R45</f>
        <v/>
      </c>
      <c r="C41">
        <f>A_EndSem_E!S45</f>
        <v/>
      </c>
      <c r="D41">
        <f>A_EndSem_E!T45</f>
        <v/>
      </c>
      <c r="E41">
        <f>A_EndSem_E!U45</f>
        <v/>
      </c>
      <c r="F41">
        <f>A_EndSem_E!V45</f>
        <v/>
      </c>
      <c r="G41">
        <f>A_EndSem_E!W45</f>
        <v/>
      </c>
      <c r="H41">
        <f>A_EndSem_E!X45</f>
        <v/>
      </c>
      <c r="L41">
        <f>SUM(A41)</f>
        <v/>
      </c>
      <c r="M41">
        <f>SUM(B41)</f>
        <v/>
      </c>
      <c r="N41">
        <f>SUM(C41)</f>
        <v/>
      </c>
      <c r="O41">
        <f>SUM(D41)</f>
        <v/>
      </c>
      <c r="P41">
        <f>SUM(E41)</f>
        <v/>
      </c>
      <c r="Q41">
        <f>SUM(F41)</f>
        <v/>
      </c>
      <c r="R41">
        <f>SUM(G41)</f>
        <v/>
      </c>
      <c r="S41">
        <f>SUM(H41)</f>
        <v/>
      </c>
    </row>
    <row r="42">
      <c r="A42">
        <f>A_EndSem_E!Q46</f>
        <v/>
      </c>
      <c r="B42">
        <f>A_EndSem_E!R46</f>
        <v/>
      </c>
      <c r="C42">
        <f>A_EndSem_E!S46</f>
        <v/>
      </c>
      <c r="D42">
        <f>A_EndSem_E!T46</f>
        <v/>
      </c>
      <c r="E42">
        <f>A_EndSem_E!U46</f>
        <v/>
      </c>
      <c r="F42">
        <f>A_EndSem_E!V46</f>
        <v/>
      </c>
      <c r="G42">
        <f>A_EndSem_E!W46</f>
        <v/>
      </c>
      <c r="H42">
        <f>A_EndSem_E!X46</f>
        <v/>
      </c>
      <c r="L42">
        <f>SUM(A42)</f>
        <v/>
      </c>
      <c r="M42">
        <f>SUM(B42)</f>
        <v/>
      </c>
      <c r="N42">
        <f>SUM(C42)</f>
        <v/>
      </c>
      <c r="O42">
        <f>SUM(D42)</f>
        <v/>
      </c>
      <c r="P42">
        <f>SUM(E42)</f>
        <v/>
      </c>
      <c r="Q42">
        <f>SUM(F42)</f>
        <v/>
      </c>
      <c r="R42">
        <f>SUM(G42)</f>
        <v/>
      </c>
      <c r="S42">
        <f>SUM(H42)</f>
        <v/>
      </c>
    </row>
    <row r="43">
      <c r="A43">
        <f>A_EndSem_E!Q47</f>
        <v/>
      </c>
      <c r="B43">
        <f>A_EndSem_E!R47</f>
        <v/>
      </c>
      <c r="C43">
        <f>A_EndSem_E!S47</f>
        <v/>
      </c>
      <c r="D43">
        <f>A_EndSem_E!T47</f>
        <v/>
      </c>
      <c r="E43">
        <f>A_EndSem_E!U47</f>
        <v/>
      </c>
      <c r="F43">
        <f>A_EndSem_E!V47</f>
        <v/>
      </c>
      <c r="G43">
        <f>A_EndSem_E!W47</f>
        <v/>
      </c>
      <c r="H43">
        <f>A_EndSem_E!X47</f>
        <v/>
      </c>
      <c r="L43">
        <f>SUM(A43)</f>
        <v/>
      </c>
      <c r="M43">
        <f>SUM(B43)</f>
        <v/>
      </c>
      <c r="N43">
        <f>SUM(C43)</f>
        <v/>
      </c>
      <c r="O43">
        <f>SUM(D43)</f>
        <v/>
      </c>
      <c r="P43">
        <f>SUM(E43)</f>
        <v/>
      </c>
      <c r="Q43">
        <f>SUM(F43)</f>
        <v/>
      </c>
      <c r="R43">
        <f>SUM(G43)</f>
        <v/>
      </c>
      <c r="S43">
        <f>SUM(H43)</f>
        <v/>
      </c>
    </row>
    <row r="44">
      <c r="A44">
        <f>A_EndSem_E!Q48</f>
        <v/>
      </c>
      <c r="B44">
        <f>A_EndSem_E!R48</f>
        <v/>
      </c>
      <c r="C44">
        <f>A_EndSem_E!S48</f>
        <v/>
      </c>
      <c r="D44">
        <f>A_EndSem_E!T48</f>
        <v/>
      </c>
      <c r="E44">
        <f>A_EndSem_E!U48</f>
        <v/>
      </c>
      <c r="F44">
        <f>A_EndSem_E!V48</f>
        <v/>
      </c>
      <c r="G44">
        <f>A_EndSem_E!W48</f>
        <v/>
      </c>
      <c r="H44">
        <f>A_EndSem_E!X48</f>
        <v/>
      </c>
      <c r="L44">
        <f>SUM(A44)</f>
        <v/>
      </c>
      <c r="M44">
        <f>SUM(B44)</f>
        <v/>
      </c>
      <c r="N44">
        <f>SUM(C44)</f>
        <v/>
      </c>
      <c r="O44">
        <f>SUM(D44)</f>
        <v/>
      </c>
      <c r="P44">
        <f>SUM(E44)</f>
        <v/>
      </c>
      <c r="Q44">
        <f>SUM(F44)</f>
        <v/>
      </c>
      <c r="R44">
        <f>SUM(G44)</f>
        <v/>
      </c>
      <c r="S44">
        <f>SUM(H44)</f>
        <v/>
      </c>
    </row>
    <row r="45">
      <c r="A45">
        <f>A_EndSem_E!Q49</f>
        <v/>
      </c>
      <c r="B45">
        <f>A_EndSem_E!R49</f>
        <v/>
      </c>
      <c r="C45">
        <f>A_EndSem_E!S49</f>
        <v/>
      </c>
      <c r="D45">
        <f>A_EndSem_E!T49</f>
        <v/>
      </c>
      <c r="E45">
        <f>A_EndSem_E!U49</f>
        <v/>
      </c>
      <c r="F45">
        <f>A_EndSem_E!V49</f>
        <v/>
      </c>
      <c r="G45">
        <f>A_EndSem_E!W49</f>
        <v/>
      </c>
      <c r="H45">
        <f>A_EndSem_E!X49</f>
        <v/>
      </c>
      <c r="L45">
        <f>SUM(A45)</f>
        <v/>
      </c>
      <c r="M45">
        <f>SUM(B45)</f>
        <v/>
      </c>
      <c r="N45">
        <f>SUM(C45)</f>
        <v/>
      </c>
      <c r="O45">
        <f>SUM(D45)</f>
        <v/>
      </c>
      <c r="P45">
        <f>SUM(E45)</f>
        <v/>
      </c>
      <c r="Q45">
        <f>SUM(F45)</f>
        <v/>
      </c>
      <c r="R45">
        <f>SUM(G45)</f>
        <v/>
      </c>
      <c r="S45">
        <f>SUM(H45)</f>
        <v/>
      </c>
    </row>
    <row r="46">
      <c r="A46">
        <f>A_EndSem_E!Q50</f>
        <v/>
      </c>
      <c r="B46">
        <f>A_EndSem_E!R50</f>
        <v/>
      </c>
      <c r="C46">
        <f>A_EndSem_E!S50</f>
        <v/>
      </c>
      <c r="D46">
        <f>A_EndSem_E!T50</f>
        <v/>
      </c>
      <c r="E46">
        <f>A_EndSem_E!U50</f>
        <v/>
      </c>
      <c r="F46">
        <f>A_EndSem_E!V50</f>
        <v/>
      </c>
      <c r="G46">
        <f>A_EndSem_E!W50</f>
        <v/>
      </c>
      <c r="H46">
        <f>A_EndSem_E!X50</f>
        <v/>
      </c>
      <c r="L46">
        <f>SUM(A46)</f>
        <v/>
      </c>
      <c r="M46">
        <f>SUM(B46)</f>
        <v/>
      </c>
      <c r="N46">
        <f>SUM(C46)</f>
        <v/>
      </c>
      <c r="O46">
        <f>SUM(D46)</f>
        <v/>
      </c>
      <c r="P46">
        <f>SUM(E46)</f>
        <v/>
      </c>
      <c r="Q46">
        <f>SUM(F46)</f>
        <v/>
      </c>
      <c r="R46">
        <f>SUM(G46)</f>
        <v/>
      </c>
      <c r="S46">
        <f>SUM(H46)</f>
        <v/>
      </c>
    </row>
    <row r="47">
      <c r="A47">
        <f>A_EndSem_E!Q51</f>
        <v/>
      </c>
      <c r="B47">
        <f>A_EndSem_E!R51</f>
        <v/>
      </c>
      <c r="C47">
        <f>A_EndSem_E!S51</f>
        <v/>
      </c>
      <c r="D47">
        <f>A_EndSem_E!T51</f>
        <v/>
      </c>
      <c r="E47">
        <f>A_EndSem_E!U51</f>
        <v/>
      </c>
      <c r="F47">
        <f>A_EndSem_E!V51</f>
        <v/>
      </c>
      <c r="G47">
        <f>A_EndSem_E!W51</f>
        <v/>
      </c>
      <c r="H47">
        <f>A_EndSem_E!X51</f>
        <v/>
      </c>
      <c r="L47">
        <f>SUM(A47)</f>
        <v/>
      </c>
      <c r="M47">
        <f>SUM(B47)</f>
        <v/>
      </c>
      <c r="N47">
        <f>SUM(C47)</f>
        <v/>
      </c>
      <c r="O47">
        <f>SUM(D47)</f>
        <v/>
      </c>
      <c r="P47">
        <f>SUM(E47)</f>
        <v/>
      </c>
      <c r="Q47">
        <f>SUM(F47)</f>
        <v/>
      </c>
      <c r="R47">
        <f>SUM(G47)</f>
        <v/>
      </c>
      <c r="S47">
        <f>SUM(H47)</f>
        <v/>
      </c>
    </row>
    <row r="48">
      <c r="A48">
        <f>A_EndSem_E!Q52</f>
        <v/>
      </c>
      <c r="B48">
        <f>A_EndSem_E!R52</f>
        <v/>
      </c>
      <c r="C48">
        <f>A_EndSem_E!S52</f>
        <v/>
      </c>
      <c r="D48">
        <f>A_EndSem_E!T52</f>
        <v/>
      </c>
      <c r="E48">
        <f>A_EndSem_E!U52</f>
        <v/>
      </c>
      <c r="F48">
        <f>A_EndSem_E!V52</f>
        <v/>
      </c>
      <c r="G48">
        <f>A_EndSem_E!W52</f>
        <v/>
      </c>
      <c r="H48">
        <f>A_EndSem_E!X52</f>
        <v/>
      </c>
      <c r="L48">
        <f>SUM(A48)</f>
        <v/>
      </c>
      <c r="M48">
        <f>SUM(B48)</f>
        <v/>
      </c>
      <c r="N48">
        <f>SUM(C48)</f>
        <v/>
      </c>
      <c r="O48">
        <f>SUM(D48)</f>
        <v/>
      </c>
      <c r="P48">
        <f>SUM(E48)</f>
        <v/>
      </c>
      <c r="Q48">
        <f>SUM(F48)</f>
        <v/>
      </c>
      <c r="R48">
        <f>SUM(G48)</f>
        <v/>
      </c>
      <c r="S48">
        <f>SUM(H48)</f>
        <v/>
      </c>
    </row>
    <row r="49">
      <c r="A49">
        <f>A_EndSem_E!Q53</f>
        <v/>
      </c>
      <c r="B49">
        <f>A_EndSem_E!R53</f>
        <v/>
      </c>
      <c r="C49">
        <f>A_EndSem_E!S53</f>
        <v/>
      </c>
      <c r="D49">
        <f>A_EndSem_E!T53</f>
        <v/>
      </c>
      <c r="E49">
        <f>A_EndSem_E!U53</f>
        <v/>
      </c>
      <c r="F49">
        <f>A_EndSem_E!V53</f>
        <v/>
      </c>
      <c r="G49">
        <f>A_EndSem_E!W53</f>
        <v/>
      </c>
      <c r="H49">
        <f>A_EndSem_E!X53</f>
        <v/>
      </c>
      <c r="L49">
        <f>SUM(A49)</f>
        <v/>
      </c>
      <c r="M49">
        <f>SUM(B49)</f>
        <v/>
      </c>
      <c r="N49">
        <f>SUM(C49)</f>
        <v/>
      </c>
      <c r="O49">
        <f>SUM(D49)</f>
        <v/>
      </c>
      <c r="P49">
        <f>SUM(E49)</f>
        <v/>
      </c>
      <c r="Q49">
        <f>SUM(F49)</f>
        <v/>
      </c>
      <c r="R49">
        <f>SUM(G49)</f>
        <v/>
      </c>
      <c r="S49">
        <f>SUM(H49)</f>
        <v/>
      </c>
    </row>
    <row r="50">
      <c r="A50">
        <f>A_EndSem_E!Q54</f>
        <v/>
      </c>
      <c r="B50">
        <f>A_EndSem_E!R54</f>
        <v/>
      </c>
      <c r="C50">
        <f>A_EndSem_E!S54</f>
        <v/>
      </c>
      <c r="D50">
        <f>A_EndSem_E!T54</f>
        <v/>
      </c>
      <c r="E50">
        <f>A_EndSem_E!U54</f>
        <v/>
      </c>
      <c r="F50">
        <f>A_EndSem_E!V54</f>
        <v/>
      </c>
      <c r="G50">
        <f>A_EndSem_E!W54</f>
        <v/>
      </c>
      <c r="H50">
        <f>A_EndSem_E!X54</f>
        <v/>
      </c>
      <c r="L50">
        <f>SUM(A50)</f>
        <v/>
      </c>
      <c r="M50">
        <f>SUM(B50)</f>
        <v/>
      </c>
      <c r="N50">
        <f>SUM(C50)</f>
        <v/>
      </c>
      <c r="O50">
        <f>SUM(D50)</f>
        <v/>
      </c>
      <c r="P50">
        <f>SUM(E50)</f>
        <v/>
      </c>
      <c r="Q50">
        <f>SUM(F50)</f>
        <v/>
      </c>
      <c r="R50">
        <f>SUM(G50)</f>
        <v/>
      </c>
      <c r="S50">
        <f>SUM(H50)</f>
        <v/>
      </c>
    </row>
    <row r="51">
      <c r="A51">
        <f>A_EndSem_E!Q55</f>
        <v/>
      </c>
      <c r="B51">
        <f>A_EndSem_E!R55</f>
        <v/>
      </c>
      <c r="C51">
        <f>A_EndSem_E!S55</f>
        <v/>
      </c>
      <c r="D51">
        <f>A_EndSem_E!T55</f>
        <v/>
      </c>
      <c r="E51">
        <f>A_EndSem_E!U55</f>
        <v/>
      </c>
      <c r="F51">
        <f>A_EndSem_E!V55</f>
        <v/>
      </c>
      <c r="G51">
        <f>A_EndSem_E!W55</f>
        <v/>
      </c>
      <c r="H51">
        <f>A_EndSem_E!X55</f>
        <v/>
      </c>
      <c r="L51">
        <f>SUM(A51)</f>
        <v/>
      </c>
      <c r="M51">
        <f>SUM(B51)</f>
        <v/>
      </c>
      <c r="N51">
        <f>SUM(C51)</f>
        <v/>
      </c>
      <c r="O51">
        <f>SUM(D51)</f>
        <v/>
      </c>
      <c r="P51">
        <f>SUM(E51)</f>
        <v/>
      </c>
      <c r="Q51">
        <f>SUM(F51)</f>
        <v/>
      </c>
      <c r="R51">
        <f>SUM(G51)</f>
        <v/>
      </c>
      <c r="S51">
        <f>SUM(H51)</f>
        <v/>
      </c>
    </row>
    <row r="52">
      <c r="A52">
        <f>A_EndSem_E!Q56</f>
        <v/>
      </c>
      <c r="B52">
        <f>A_EndSem_E!R56</f>
        <v/>
      </c>
      <c r="C52">
        <f>A_EndSem_E!S56</f>
        <v/>
      </c>
      <c r="D52">
        <f>A_EndSem_E!T56</f>
        <v/>
      </c>
      <c r="E52">
        <f>A_EndSem_E!U56</f>
        <v/>
      </c>
      <c r="F52">
        <f>A_EndSem_E!V56</f>
        <v/>
      </c>
      <c r="G52">
        <f>A_EndSem_E!W56</f>
        <v/>
      </c>
      <c r="H52">
        <f>A_EndSem_E!X56</f>
        <v/>
      </c>
      <c r="L52">
        <f>SUM(A52)</f>
        <v/>
      </c>
      <c r="M52">
        <f>SUM(B52)</f>
        <v/>
      </c>
      <c r="N52">
        <f>SUM(C52)</f>
        <v/>
      </c>
      <c r="O52">
        <f>SUM(D52)</f>
        <v/>
      </c>
      <c r="P52">
        <f>SUM(E52)</f>
        <v/>
      </c>
      <c r="Q52">
        <f>SUM(F52)</f>
        <v/>
      </c>
      <c r="R52">
        <f>SUM(G52)</f>
        <v/>
      </c>
      <c r="S52">
        <f>SUM(H52)</f>
        <v/>
      </c>
    </row>
    <row r="53">
      <c r="A53">
        <f>A_EndSem_E!Q57</f>
        <v/>
      </c>
      <c r="B53">
        <f>A_EndSem_E!R57</f>
        <v/>
      </c>
      <c r="C53">
        <f>A_EndSem_E!S57</f>
        <v/>
      </c>
      <c r="D53">
        <f>A_EndSem_E!T57</f>
        <v/>
      </c>
      <c r="E53">
        <f>A_EndSem_E!U57</f>
        <v/>
      </c>
      <c r="F53">
        <f>A_EndSem_E!V57</f>
        <v/>
      </c>
      <c r="G53">
        <f>A_EndSem_E!W57</f>
        <v/>
      </c>
      <c r="H53">
        <f>A_EndSem_E!X57</f>
        <v/>
      </c>
      <c r="L53">
        <f>SUM(A53)</f>
        <v/>
      </c>
      <c r="M53">
        <f>SUM(B53)</f>
        <v/>
      </c>
      <c r="N53">
        <f>SUM(C53)</f>
        <v/>
      </c>
      <c r="O53">
        <f>SUM(D53)</f>
        <v/>
      </c>
      <c r="P53">
        <f>SUM(E53)</f>
        <v/>
      </c>
      <c r="Q53">
        <f>SUM(F53)</f>
        <v/>
      </c>
      <c r="R53">
        <f>SUM(G53)</f>
        <v/>
      </c>
      <c r="S53">
        <f>SUM(H53)</f>
        <v/>
      </c>
    </row>
    <row r="54"/>
    <row r="55">
      <c r="K55" t="inlineStr">
        <is>
          <t>CO</t>
        </is>
      </c>
      <c r="L55" t="inlineStr">
        <is>
          <t>CO1</t>
        </is>
      </c>
      <c r="M55" t="inlineStr">
        <is>
          <t>CO2</t>
        </is>
      </c>
      <c r="N55" t="inlineStr">
        <is>
          <t>CO3</t>
        </is>
      </c>
      <c r="O55" t="inlineStr">
        <is>
          <t>CO4</t>
        </is>
      </c>
      <c r="P55" t="inlineStr">
        <is>
          <t>CO5</t>
        </is>
      </c>
      <c r="Q55" t="inlineStr">
        <is>
          <t>CO6</t>
        </is>
      </c>
      <c r="R55" t="inlineStr">
        <is>
          <t>CO7</t>
        </is>
      </c>
      <c r="S55" t="inlineStr">
        <is>
          <t>CO8</t>
        </is>
      </c>
    </row>
    <row r="56">
      <c r="K56" t="inlineStr">
        <is>
          <t>CO%</t>
        </is>
      </c>
      <c r="L56">
        <f>IF(SUM(L7:L53) &gt; 0, COUNTIF(L7:L53, "&gt;=" &amp; L4), "")</f>
        <v/>
      </c>
      <c r="M56">
        <f>IF(SUM(M7:M53) &gt; 0, COUNTIF(M7:M53, "&gt;=" &amp; M4), "")</f>
        <v/>
      </c>
      <c r="N56">
        <f>IF(SUM(N7:N53) &gt; 0, COUNTIF(N7:N53, "&gt;=" &amp; N4), "")</f>
        <v/>
      </c>
      <c r="O56">
        <f>IF(SUM(O7:O53) &gt; 0, COUNTIF(O7:O53, "&gt;=" &amp; O4), "")</f>
        <v/>
      </c>
      <c r="P56">
        <f>IF(SUM(P7:P53) &gt; 0, COUNTIF(P7:P53, "&gt;=" &amp; P4), "")</f>
        <v/>
      </c>
      <c r="Q56">
        <f>IF(SUM(Q7:Q53) &gt; 0, COUNTIF(Q7:Q53, "&gt;=" &amp; Q4), "")</f>
        <v/>
      </c>
      <c r="R56">
        <f>IF(SUM(R7:R53) &gt; 0, COUNTIF(R7:R53, "&gt;=" &amp; R4), "")</f>
        <v/>
      </c>
      <c r="S56">
        <f>IF(SUM(S7:S53) &gt; 0, COUNTIF(S7:S53, "&gt;=" &amp; S4), "")</f>
        <v/>
      </c>
    </row>
    <row r="57">
      <c r="K57" t="inlineStr">
        <is>
          <t>Total students</t>
        </is>
      </c>
      <c r="L57" t="n">
        <v>47</v>
      </c>
      <c r="M57" t="n">
        <v>47</v>
      </c>
      <c r="N57" t="n">
        <v>47</v>
      </c>
      <c r="O57" t="n">
        <v>47</v>
      </c>
      <c r="P57" t="n">
        <v>47</v>
      </c>
      <c r="Q57" t="n">
        <v>47</v>
      </c>
      <c r="R57" t="n">
        <v>47</v>
      </c>
      <c r="S57" t="n">
        <v>47</v>
      </c>
    </row>
    <row r="58">
      <c r="K58" t="inlineStr">
        <is>
          <t>E-attainment %</t>
        </is>
      </c>
      <c r="L58">
        <f>IF(SUM(L7:L53) &gt; 0, L56/L57*100, "0")</f>
        <v/>
      </c>
      <c r="M58">
        <f>IF(SUM(M7:M53) &gt; 0, M56/M57*100, "0")</f>
        <v/>
      </c>
      <c r="N58">
        <f>IF(SUM(N7:N53) &gt; 0, N56/N57*100, "0")</f>
        <v/>
      </c>
      <c r="O58">
        <f>IF(SUM(O7:O53) &gt; 0, O56/O57*100, "0")</f>
        <v/>
      </c>
      <c r="P58">
        <f>IF(SUM(P7:P53) &gt; 0, P56/P57*100, "0")</f>
        <v/>
      </c>
      <c r="Q58">
        <f>IF(SUM(Q7:Q53) &gt; 0, Q56/Q57*100, "0")</f>
        <v/>
      </c>
      <c r="R58">
        <f>IF(SUM(R7:R53) &gt; 0, R56/R57*100, "0")</f>
        <v/>
      </c>
      <c r="S58">
        <f>IF(SUM(S7:S53) &gt; 0, S56/S57*100, "0")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1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Outcome</t>
        </is>
      </c>
      <c r="B1" t="inlineStr">
        <is>
          <t>Mapping with Program</t>
        </is>
      </c>
      <c r="D1" t="inlineStr">
        <is>
          <t>Attainment % in</t>
        </is>
      </c>
    </row>
    <row r="2">
      <c r="B2" t="inlineStr">
        <is>
          <t>POs &amp; PSOs</t>
        </is>
      </c>
      <c r="C2" t="inlineStr">
        <is>
          <t>Level of Mapping</t>
        </is>
      </c>
      <c r="D2" t="inlineStr">
        <is>
          <t>Direct</t>
        </is>
      </c>
      <c r="I2" t="inlineStr">
        <is>
          <t>Indirect</t>
        </is>
      </c>
      <c r="K2" t="inlineStr">
        <is>
          <t>Final Weighted CO Attainment (80% Direct + 20% Indirect)</t>
        </is>
      </c>
    </row>
    <row r="3">
      <c r="C3" t="inlineStr">
        <is>
          <t>Affinity</t>
        </is>
      </c>
      <c r="D3" t="inlineStr">
        <is>
          <t>University(SEE)</t>
        </is>
      </c>
      <c r="F3" t="inlineStr">
        <is>
          <t>Internal(CIE)</t>
        </is>
      </c>
      <c r="H3" t="inlineStr">
        <is>
          <t>Weighted Level of Attainment (University + IA)</t>
        </is>
      </c>
      <c r="I3" t="inlineStr">
        <is>
          <t>Attainment</t>
        </is>
      </c>
      <c r="J3" t="inlineStr">
        <is>
          <t>Level Of Attainment</t>
        </is>
      </c>
    </row>
    <row r="4">
      <c r="D4" t="inlineStr">
        <is>
          <t>Attainment</t>
        </is>
      </c>
      <c r="E4" t="inlineStr">
        <is>
          <t>Level Of Attainment (0-40 --&gt; 1, 40-60 ---&gt; 2, 60-100---&gt; 3)</t>
        </is>
      </c>
      <c r="F4" t="inlineStr">
        <is>
          <t>Attainment</t>
        </is>
      </c>
      <c r="G4" t="inlineStr">
        <is>
          <t>Level Of Attainment (0-40 --&gt; 1, 40-60 ---&gt; 2, 60-100---&gt; 3)</t>
        </is>
      </c>
      <c r="K4" t="inlineStr">
        <is>
          <t>Level of Attainment</t>
        </is>
      </c>
    </row>
    <row r="5">
      <c r="A5" t="inlineStr">
        <is>
          <t>CO1</t>
        </is>
      </c>
      <c r="B5">
        <f>A_Input_Details!E2</f>
        <v/>
      </c>
      <c r="C5">
        <f>A_Input_Details!E3</f>
        <v/>
      </c>
      <c r="D5">
        <f>A_Internal_Components!U58</f>
        <v/>
      </c>
      <c r="E5">
        <f>IF(AND(D5&gt;=0,D5&lt;40),1,IF(AND(D5&gt;=40,D5&lt;60),2,IF(AND(D5&gt;=60,D5&lt;=100),3,"0")))</f>
        <v/>
      </c>
      <c r="F5">
        <f>A_External_Components!L58</f>
        <v/>
      </c>
      <c r="G5">
        <f>IF(AND(F5&gt;=0,F5&lt;40),1,IF(AND(F5&gt;=40,F5&lt;60),2,IF(AND(F5&gt;=60,F5&lt;=100),3,"0")))</f>
        <v/>
      </c>
      <c r="H5">
        <f>E5*(A_Input_Details!B16/100)+G5*A_Input_Details!B15/100</f>
        <v/>
      </c>
      <c r="I5">
        <f>IF(A_Input_Details!E15&gt;0,A_Input_Details!E15,"0")</f>
        <v/>
      </c>
      <c r="J5">
        <f>IF(AND(I5&gt;=0,I5&lt;40),1,IF(AND(I5&gt;=40,I5&lt;60),2,IF(AND(I5&gt;=60,I5&lt;=100),3,"0")))</f>
        <v/>
      </c>
      <c r="K5">
        <f>(H5*(A_Input_Details!B17/100))+(J5*(A_Input_Details!B18/100))</f>
        <v/>
      </c>
    </row>
    <row r="6">
      <c r="B6">
        <f>A_Input_Details!F2</f>
        <v/>
      </c>
      <c r="C6">
        <f>A_Input_Details!F3</f>
        <v/>
      </c>
    </row>
    <row r="7">
      <c r="B7">
        <f>A_Input_Details!G2</f>
        <v/>
      </c>
      <c r="C7">
        <f>A_Input_Details!G3</f>
        <v/>
      </c>
    </row>
    <row r="8">
      <c r="B8">
        <f>A_Input_Details!H2</f>
        <v/>
      </c>
      <c r="C8">
        <f>A_Input_Details!H3</f>
        <v/>
      </c>
    </row>
    <row r="9">
      <c r="B9">
        <f>A_Input_Details!I2</f>
        <v/>
      </c>
      <c r="C9">
        <f>A_Input_Details!I3</f>
        <v/>
      </c>
    </row>
    <row r="10">
      <c r="B10">
        <f>A_Input_Details!J2</f>
        <v/>
      </c>
      <c r="C10">
        <f>A_Input_Details!J3</f>
        <v/>
      </c>
    </row>
    <row r="11">
      <c r="B11">
        <f>A_Input_Details!K2</f>
        <v/>
      </c>
      <c r="C11">
        <f>A_Input_Details!K3</f>
        <v/>
      </c>
    </row>
    <row r="12">
      <c r="B12">
        <f>A_Input_Details!L2</f>
        <v/>
      </c>
      <c r="C12">
        <f>A_Input_Details!L3</f>
        <v/>
      </c>
    </row>
    <row r="13">
      <c r="B13">
        <f>A_Input_Details!M2</f>
        <v/>
      </c>
      <c r="C13">
        <f>A_Input_Details!M3</f>
        <v/>
      </c>
    </row>
    <row r="14">
      <c r="B14">
        <f>A_Input_Details!N2</f>
        <v/>
      </c>
      <c r="C14">
        <f>A_Input_Details!N3</f>
        <v/>
      </c>
    </row>
    <row r="15">
      <c r="B15">
        <f>A_Input_Details!O2</f>
        <v/>
      </c>
      <c r="C15">
        <f>A_Input_Details!O3</f>
        <v/>
      </c>
    </row>
    <row r="16">
      <c r="B16">
        <f>A_Input_Details!P2</f>
        <v/>
      </c>
      <c r="C16">
        <f>A_Input_Details!P3</f>
        <v/>
      </c>
    </row>
    <row r="17">
      <c r="B17">
        <f>A_Input_Details!Q2</f>
        <v/>
      </c>
      <c r="C17">
        <f>A_Input_Details!Q3</f>
        <v/>
      </c>
    </row>
    <row r="18">
      <c r="B18">
        <f>A_Input_Details!R2</f>
        <v/>
      </c>
      <c r="C18">
        <f>A_Input_Details!R3</f>
        <v/>
      </c>
    </row>
    <row r="19">
      <c r="B19">
        <f>A_Input_Details!S2</f>
        <v/>
      </c>
      <c r="C19">
        <f>A_Input_Details!S3</f>
        <v/>
      </c>
    </row>
    <row r="20">
      <c r="B20">
        <f>A_Input_Details!T2</f>
        <v/>
      </c>
      <c r="C20">
        <f>A_Input_Details!T3</f>
        <v/>
      </c>
    </row>
    <row r="21">
      <c r="B21">
        <f>A_Input_Details!U2</f>
        <v/>
      </c>
      <c r="C21">
        <f>A_Input_Details!U3</f>
        <v/>
      </c>
    </row>
    <row r="22">
      <c r="A22" t="inlineStr">
        <is>
          <t>CO2</t>
        </is>
      </c>
      <c r="B22">
        <f>A_Input_Details!E2</f>
        <v/>
      </c>
      <c r="C22">
        <f>A_Input_Details!E4</f>
        <v/>
      </c>
      <c r="D22">
        <f>A_Internal_Components!V58</f>
        <v/>
      </c>
      <c r="E22">
        <f>IF(AND(D22&gt;=0,D22&lt;40),1,IF(AND(D22&gt;=40,D22&lt;60),2,IF(AND(D22&gt;=60,D22&lt;=100),3,"0")))</f>
        <v/>
      </c>
      <c r="F22">
        <f>A_External_Components!M58</f>
        <v/>
      </c>
      <c r="G22">
        <f>IF(AND(F22&gt;=0,F22&lt;40),1,IF(AND(F22&gt;=40,F22&lt;60),2,IF(AND(F22&gt;=60,F22&lt;=100),3,"0")))</f>
        <v/>
      </c>
      <c r="H22">
        <f>E22*(A_Input_Details!B16/100)+G22*A_Input_Details!B15/100</f>
        <v/>
      </c>
      <c r="I22">
        <f>IF(A_Input_Details!E16&gt;0,A_Input_Details!E16,"0")</f>
        <v/>
      </c>
      <c r="J22">
        <f>IF(AND(I22&gt;=0,I22&lt;40),1,IF(AND(I22&gt;=40,I22&lt;60),2,IF(AND(I22&gt;=60,I22&lt;=100),3,"0")))</f>
        <v/>
      </c>
      <c r="K22">
        <f>(H22*(A_Input_Details!B17/100))+(J22*(A_Input_Details!B18/100))</f>
        <v/>
      </c>
    </row>
    <row r="23">
      <c r="B23">
        <f>A_Input_Details!F2</f>
        <v/>
      </c>
      <c r="C23">
        <f>A_Input_Details!F4</f>
        <v/>
      </c>
    </row>
    <row r="24">
      <c r="B24">
        <f>A_Input_Details!G2</f>
        <v/>
      </c>
      <c r="C24">
        <f>A_Input_Details!G4</f>
        <v/>
      </c>
    </row>
    <row r="25">
      <c r="B25">
        <f>A_Input_Details!H2</f>
        <v/>
      </c>
      <c r="C25">
        <f>A_Input_Details!H4</f>
        <v/>
      </c>
    </row>
    <row r="26">
      <c r="B26">
        <f>A_Input_Details!I2</f>
        <v/>
      </c>
      <c r="C26">
        <f>A_Input_Details!I4</f>
        <v/>
      </c>
    </row>
    <row r="27">
      <c r="B27">
        <f>A_Input_Details!J2</f>
        <v/>
      </c>
      <c r="C27">
        <f>A_Input_Details!J4</f>
        <v/>
      </c>
    </row>
    <row r="28">
      <c r="B28">
        <f>A_Input_Details!K2</f>
        <v/>
      </c>
      <c r="C28">
        <f>A_Input_Details!K4</f>
        <v/>
      </c>
    </row>
    <row r="29">
      <c r="B29">
        <f>A_Input_Details!L2</f>
        <v/>
      </c>
      <c r="C29">
        <f>A_Input_Details!L4</f>
        <v/>
      </c>
    </row>
    <row r="30">
      <c r="B30">
        <f>A_Input_Details!M2</f>
        <v/>
      </c>
      <c r="C30">
        <f>A_Input_Details!M4</f>
        <v/>
      </c>
    </row>
    <row r="31">
      <c r="B31">
        <f>A_Input_Details!N2</f>
        <v/>
      </c>
      <c r="C31">
        <f>A_Input_Details!N4</f>
        <v/>
      </c>
    </row>
    <row r="32">
      <c r="B32">
        <f>A_Input_Details!O2</f>
        <v/>
      </c>
      <c r="C32">
        <f>A_Input_Details!O4</f>
        <v/>
      </c>
    </row>
    <row r="33">
      <c r="B33">
        <f>A_Input_Details!P2</f>
        <v/>
      </c>
      <c r="C33">
        <f>A_Input_Details!P4</f>
        <v/>
      </c>
    </row>
    <row r="34">
      <c r="B34">
        <f>A_Input_Details!Q2</f>
        <v/>
      </c>
      <c r="C34">
        <f>A_Input_Details!Q4</f>
        <v/>
      </c>
    </row>
    <row r="35">
      <c r="B35">
        <f>A_Input_Details!R2</f>
        <v/>
      </c>
      <c r="C35">
        <f>A_Input_Details!R4</f>
        <v/>
      </c>
    </row>
    <row r="36">
      <c r="B36">
        <f>A_Input_Details!S2</f>
        <v/>
      </c>
      <c r="C36">
        <f>A_Input_Details!S4</f>
        <v/>
      </c>
    </row>
    <row r="37">
      <c r="B37">
        <f>A_Input_Details!T2</f>
        <v/>
      </c>
      <c r="C37">
        <f>A_Input_Details!T4</f>
        <v/>
      </c>
    </row>
    <row r="38">
      <c r="B38">
        <f>A_Input_Details!U2</f>
        <v/>
      </c>
      <c r="C38">
        <f>A_Input_Details!U4</f>
        <v/>
      </c>
    </row>
    <row r="39">
      <c r="A39" t="inlineStr">
        <is>
          <t>CO3</t>
        </is>
      </c>
      <c r="B39">
        <f>A_Input_Details!E2</f>
        <v/>
      </c>
      <c r="C39">
        <f>A_Input_Details!E5</f>
        <v/>
      </c>
      <c r="D39">
        <f>A_Internal_Components!W58</f>
        <v/>
      </c>
      <c r="E39">
        <f>IF(AND(D39&gt;=0,D39&lt;40),1,IF(AND(D39&gt;=40,D39&lt;60),2,IF(AND(D39&gt;=60,D39&lt;=100),3,"0")))</f>
        <v/>
      </c>
      <c r="F39">
        <f>A_External_Components!N58</f>
        <v/>
      </c>
      <c r="G39">
        <f>IF(AND(F39&gt;=0,F39&lt;40),1,IF(AND(F39&gt;=40,F39&lt;60),2,IF(AND(F39&gt;=60,F39&lt;=100),3,"0")))</f>
        <v/>
      </c>
      <c r="H39">
        <f>E39*(A_Input_Details!B16/100)+G39*A_Input_Details!B15/100</f>
        <v/>
      </c>
      <c r="I39">
        <f>IF(A_Input_Details!E17&gt;0,A_Input_Details!E17,"0")</f>
        <v/>
      </c>
      <c r="J39">
        <f>IF(AND(I39&gt;=0,I39&lt;40),1,IF(AND(I39&gt;=40,I39&lt;60),2,IF(AND(I39&gt;=60,I39&lt;=100),3,"0")))</f>
        <v/>
      </c>
      <c r="K39">
        <f>(H39*(A_Input_Details!B17/100))+(J39*(A_Input_Details!B18/100))</f>
        <v/>
      </c>
    </row>
    <row r="40">
      <c r="B40">
        <f>A_Input_Details!F2</f>
        <v/>
      </c>
      <c r="C40">
        <f>A_Input_Details!F5</f>
        <v/>
      </c>
    </row>
    <row r="41">
      <c r="B41">
        <f>A_Input_Details!G2</f>
        <v/>
      </c>
      <c r="C41">
        <f>A_Input_Details!G5</f>
        <v/>
      </c>
    </row>
    <row r="42">
      <c r="B42">
        <f>A_Input_Details!H2</f>
        <v/>
      </c>
      <c r="C42">
        <f>A_Input_Details!H5</f>
        <v/>
      </c>
    </row>
    <row r="43">
      <c r="B43">
        <f>A_Input_Details!I2</f>
        <v/>
      </c>
      <c r="C43">
        <f>A_Input_Details!I5</f>
        <v/>
      </c>
    </row>
    <row r="44">
      <c r="B44">
        <f>A_Input_Details!J2</f>
        <v/>
      </c>
      <c r="C44">
        <f>A_Input_Details!J5</f>
        <v/>
      </c>
    </row>
    <row r="45">
      <c r="B45">
        <f>A_Input_Details!K2</f>
        <v/>
      </c>
      <c r="C45">
        <f>A_Input_Details!K5</f>
        <v/>
      </c>
    </row>
    <row r="46">
      <c r="B46">
        <f>A_Input_Details!L2</f>
        <v/>
      </c>
      <c r="C46">
        <f>A_Input_Details!L5</f>
        <v/>
      </c>
    </row>
    <row r="47">
      <c r="B47">
        <f>A_Input_Details!M2</f>
        <v/>
      </c>
      <c r="C47">
        <f>A_Input_Details!M5</f>
        <v/>
      </c>
    </row>
    <row r="48">
      <c r="B48">
        <f>A_Input_Details!N2</f>
        <v/>
      </c>
      <c r="C48">
        <f>A_Input_Details!N5</f>
        <v/>
      </c>
    </row>
    <row r="49">
      <c r="B49">
        <f>A_Input_Details!O2</f>
        <v/>
      </c>
      <c r="C49">
        <f>A_Input_Details!O5</f>
        <v/>
      </c>
    </row>
    <row r="50">
      <c r="B50">
        <f>A_Input_Details!P2</f>
        <v/>
      </c>
      <c r="C50">
        <f>A_Input_Details!P5</f>
        <v/>
      </c>
    </row>
    <row r="51">
      <c r="B51">
        <f>A_Input_Details!Q2</f>
        <v/>
      </c>
      <c r="C51">
        <f>A_Input_Details!Q5</f>
        <v/>
      </c>
    </row>
    <row r="52">
      <c r="B52">
        <f>A_Input_Details!R2</f>
        <v/>
      </c>
      <c r="C52">
        <f>A_Input_Details!R5</f>
        <v/>
      </c>
    </row>
    <row r="53">
      <c r="B53">
        <f>A_Input_Details!S2</f>
        <v/>
      </c>
      <c r="C53">
        <f>A_Input_Details!S5</f>
        <v/>
      </c>
    </row>
    <row r="54">
      <c r="B54">
        <f>A_Input_Details!T2</f>
        <v/>
      </c>
      <c r="C54">
        <f>A_Input_Details!T5</f>
        <v/>
      </c>
    </row>
    <row r="55">
      <c r="B55">
        <f>A_Input_Details!U2</f>
        <v/>
      </c>
      <c r="C55">
        <f>A_Input_Details!U5</f>
        <v/>
      </c>
    </row>
    <row r="56">
      <c r="A56" t="inlineStr">
        <is>
          <t>CO4</t>
        </is>
      </c>
      <c r="B56">
        <f>A_Input_Details!E2</f>
        <v/>
      </c>
      <c r="C56">
        <f>A_Input_Details!E6</f>
        <v/>
      </c>
      <c r="D56">
        <f>A_Internal_Components!X58</f>
        <v/>
      </c>
      <c r="E56">
        <f>IF(AND(D56&gt;=0,D56&lt;40),1,IF(AND(D56&gt;=40,D56&lt;60),2,IF(AND(D56&gt;=60,D56&lt;=100),3,"0")))</f>
        <v/>
      </c>
      <c r="F56">
        <f>A_External_Components!O58</f>
        <v/>
      </c>
      <c r="G56">
        <f>IF(AND(F56&gt;=0,F56&lt;40),1,IF(AND(F56&gt;=40,F56&lt;60),2,IF(AND(F56&gt;=60,F56&lt;=100),3,"0")))</f>
        <v/>
      </c>
      <c r="H56">
        <f>E56*(A_Input_Details!B16/100)+G56*A_Input_Details!B15/100</f>
        <v/>
      </c>
      <c r="I56">
        <f>IF(A_Input_Details!E18&gt;0,A_Input_Details!E18,"0")</f>
        <v/>
      </c>
      <c r="J56">
        <f>IF(AND(I56&gt;=0,I56&lt;40),1,IF(AND(I56&gt;=40,I56&lt;60),2,IF(AND(I56&gt;=60,I56&lt;=100),3,"0")))</f>
        <v/>
      </c>
      <c r="K56">
        <f>(H56*(A_Input_Details!B17/100))+(J56*(A_Input_Details!B18/100))</f>
        <v/>
      </c>
    </row>
    <row r="57">
      <c r="B57">
        <f>A_Input_Details!F2</f>
        <v/>
      </c>
      <c r="C57">
        <f>A_Input_Details!F6</f>
        <v/>
      </c>
    </row>
    <row r="58">
      <c r="B58">
        <f>A_Input_Details!G2</f>
        <v/>
      </c>
      <c r="C58">
        <f>A_Input_Details!G6</f>
        <v/>
      </c>
    </row>
    <row r="59">
      <c r="B59">
        <f>A_Input_Details!H2</f>
        <v/>
      </c>
      <c r="C59">
        <f>A_Input_Details!H6</f>
        <v/>
      </c>
    </row>
    <row r="60">
      <c r="B60">
        <f>A_Input_Details!I2</f>
        <v/>
      </c>
      <c r="C60">
        <f>A_Input_Details!I6</f>
        <v/>
      </c>
    </row>
    <row r="61">
      <c r="B61">
        <f>A_Input_Details!J2</f>
        <v/>
      </c>
      <c r="C61">
        <f>A_Input_Details!J6</f>
        <v/>
      </c>
    </row>
    <row r="62">
      <c r="B62">
        <f>A_Input_Details!K2</f>
        <v/>
      </c>
      <c r="C62">
        <f>A_Input_Details!K6</f>
        <v/>
      </c>
    </row>
    <row r="63">
      <c r="B63">
        <f>A_Input_Details!L2</f>
        <v/>
      </c>
      <c r="C63">
        <f>A_Input_Details!L6</f>
        <v/>
      </c>
    </row>
    <row r="64">
      <c r="B64">
        <f>A_Input_Details!M2</f>
        <v/>
      </c>
      <c r="C64">
        <f>A_Input_Details!M6</f>
        <v/>
      </c>
    </row>
    <row r="65">
      <c r="B65">
        <f>A_Input_Details!N2</f>
        <v/>
      </c>
      <c r="C65">
        <f>A_Input_Details!N6</f>
        <v/>
      </c>
    </row>
    <row r="66">
      <c r="B66">
        <f>A_Input_Details!O2</f>
        <v/>
      </c>
      <c r="C66">
        <f>A_Input_Details!O6</f>
        <v/>
      </c>
    </row>
    <row r="67">
      <c r="B67">
        <f>A_Input_Details!P2</f>
        <v/>
      </c>
      <c r="C67">
        <f>A_Input_Details!P6</f>
        <v/>
      </c>
    </row>
    <row r="68">
      <c r="B68">
        <f>A_Input_Details!Q2</f>
        <v/>
      </c>
      <c r="C68">
        <f>A_Input_Details!Q6</f>
        <v/>
      </c>
    </row>
    <row r="69">
      <c r="B69">
        <f>A_Input_Details!R2</f>
        <v/>
      </c>
      <c r="C69">
        <f>A_Input_Details!R6</f>
        <v/>
      </c>
    </row>
    <row r="70">
      <c r="B70">
        <f>A_Input_Details!S2</f>
        <v/>
      </c>
      <c r="C70">
        <f>A_Input_Details!S6</f>
        <v/>
      </c>
    </row>
    <row r="71">
      <c r="B71">
        <f>A_Input_Details!T2</f>
        <v/>
      </c>
      <c r="C71">
        <f>A_Input_Details!T6</f>
        <v/>
      </c>
    </row>
    <row r="72">
      <c r="B72">
        <f>A_Input_Details!U2</f>
        <v/>
      </c>
      <c r="C72">
        <f>A_Input_Details!U6</f>
        <v/>
      </c>
    </row>
    <row r="73">
      <c r="A73" t="inlineStr">
        <is>
          <t>CO5</t>
        </is>
      </c>
      <c r="B73">
        <f>A_Input_Details!E2</f>
        <v/>
      </c>
      <c r="C73">
        <f>A_Input_Details!E7</f>
        <v/>
      </c>
      <c r="D73">
        <f>A_Internal_Components!Y58</f>
        <v/>
      </c>
      <c r="E73">
        <f>IF(AND(D73&gt;=0,D73&lt;40),1,IF(AND(D73&gt;=40,D73&lt;60),2,IF(AND(D73&gt;=60,D73&lt;=100),3,"0")))</f>
        <v/>
      </c>
      <c r="F73">
        <f>A_External_Components!P58</f>
        <v/>
      </c>
      <c r="G73">
        <f>IF(AND(F73&gt;=0,F73&lt;40),1,IF(AND(F73&gt;=40,F73&lt;60),2,IF(AND(F73&gt;=60,F73&lt;=100),3,"0")))</f>
        <v/>
      </c>
      <c r="H73">
        <f>E73*(A_Input_Details!B16/100)+G73*A_Input_Details!B15/100</f>
        <v/>
      </c>
      <c r="I73">
        <f>IF(A_Input_Details!E19&gt;0,A_Input_Details!E19,"0")</f>
        <v/>
      </c>
      <c r="J73">
        <f>IF(AND(I73&gt;=0,I73&lt;40),1,IF(AND(I73&gt;=40,I73&lt;60),2,IF(AND(I73&gt;=60,I73&lt;=100),3,"0")))</f>
        <v/>
      </c>
      <c r="K73">
        <f>(H73*(A_Input_Details!B17/100))+(J73*(A_Input_Details!B18/100))</f>
        <v/>
      </c>
    </row>
    <row r="74">
      <c r="B74">
        <f>A_Input_Details!F2</f>
        <v/>
      </c>
      <c r="C74">
        <f>A_Input_Details!F7</f>
        <v/>
      </c>
    </row>
    <row r="75">
      <c r="B75">
        <f>A_Input_Details!G2</f>
        <v/>
      </c>
      <c r="C75">
        <f>A_Input_Details!G7</f>
        <v/>
      </c>
    </row>
    <row r="76">
      <c r="B76">
        <f>A_Input_Details!H2</f>
        <v/>
      </c>
      <c r="C76">
        <f>A_Input_Details!H7</f>
        <v/>
      </c>
    </row>
    <row r="77">
      <c r="B77">
        <f>A_Input_Details!I2</f>
        <v/>
      </c>
      <c r="C77">
        <f>A_Input_Details!I7</f>
        <v/>
      </c>
    </row>
    <row r="78">
      <c r="B78">
        <f>A_Input_Details!J2</f>
        <v/>
      </c>
      <c r="C78">
        <f>A_Input_Details!J7</f>
        <v/>
      </c>
    </row>
    <row r="79">
      <c r="B79">
        <f>A_Input_Details!K2</f>
        <v/>
      </c>
      <c r="C79">
        <f>A_Input_Details!K7</f>
        <v/>
      </c>
    </row>
    <row r="80">
      <c r="B80">
        <f>A_Input_Details!L2</f>
        <v/>
      </c>
      <c r="C80">
        <f>A_Input_Details!L7</f>
        <v/>
      </c>
    </row>
    <row r="81">
      <c r="B81">
        <f>A_Input_Details!M2</f>
        <v/>
      </c>
      <c r="C81">
        <f>A_Input_Details!M7</f>
        <v/>
      </c>
    </row>
    <row r="82">
      <c r="B82">
        <f>A_Input_Details!N2</f>
        <v/>
      </c>
      <c r="C82">
        <f>A_Input_Details!N7</f>
        <v/>
      </c>
    </row>
    <row r="83">
      <c r="B83">
        <f>A_Input_Details!O2</f>
        <v/>
      </c>
      <c r="C83">
        <f>A_Input_Details!O7</f>
        <v/>
      </c>
    </row>
    <row r="84">
      <c r="B84">
        <f>A_Input_Details!P2</f>
        <v/>
      </c>
      <c r="C84">
        <f>A_Input_Details!P7</f>
        <v/>
      </c>
    </row>
    <row r="85">
      <c r="B85">
        <f>A_Input_Details!Q2</f>
        <v/>
      </c>
      <c r="C85">
        <f>A_Input_Details!Q7</f>
        <v/>
      </c>
    </row>
    <row r="86">
      <c r="B86">
        <f>A_Input_Details!R2</f>
        <v/>
      </c>
      <c r="C86">
        <f>A_Input_Details!R7</f>
        <v/>
      </c>
    </row>
    <row r="87">
      <c r="B87">
        <f>A_Input_Details!S2</f>
        <v/>
      </c>
      <c r="C87">
        <f>A_Input_Details!S7</f>
        <v/>
      </c>
    </row>
    <row r="88">
      <c r="B88">
        <f>A_Input_Details!T2</f>
        <v/>
      </c>
      <c r="C88">
        <f>A_Input_Details!T7</f>
        <v/>
      </c>
    </row>
    <row r="89">
      <c r="B89">
        <f>A_Input_Details!U2</f>
        <v/>
      </c>
      <c r="C89">
        <f>A_Input_Details!U7</f>
        <v/>
      </c>
    </row>
    <row r="90">
      <c r="A90" t="inlineStr">
        <is>
          <t>CO6</t>
        </is>
      </c>
      <c r="B90">
        <f>A_Input_Details!E2</f>
        <v/>
      </c>
      <c r="C90">
        <f>A_Input_Details!E8</f>
        <v/>
      </c>
      <c r="D90">
        <f>A_Internal_Components!Z58</f>
        <v/>
      </c>
      <c r="E90">
        <f>IF(AND(D90&gt;=0,D90&lt;40),1,IF(AND(D90&gt;=40,D90&lt;60),2,IF(AND(D90&gt;=60,D90&lt;=100),3,"0")))</f>
        <v/>
      </c>
      <c r="F90">
        <f>A_External_Components!Q58</f>
        <v/>
      </c>
      <c r="G90">
        <f>IF(AND(F90&gt;=0,F90&lt;40),1,IF(AND(F90&gt;=40,F90&lt;60),2,IF(AND(F90&gt;=60,F90&lt;=100),3,"0")))</f>
        <v/>
      </c>
      <c r="H90">
        <f>E90*(A_Input_Details!B16/100)+G90*A_Input_Details!B15/100</f>
        <v/>
      </c>
      <c r="I90">
        <f>IF(A_Input_Details!E20&gt;0,A_Input_Details!E20,"0")</f>
        <v/>
      </c>
      <c r="J90">
        <f>IF(AND(I90&gt;=0,I90&lt;40),1,IF(AND(I90&gt;=40,I90&lt;60),2,IF(AND(I90&gt;=60,I90&lt;=100),3,"0")))</f>
        <v/>
      </c>
      <c r="K90">
        <f>(H90*(A_Input_Details!B17/100))+(J90*(A_Input_Details!B18/100))</f>
        <v/>
      </c>
    </row>
    <row r="91">
      <c r="B91">
        <f>A_Input_Details!F2</f>
        <v/>
      </c>
      <c r="C91">
        <f>A_Input_Details!F8</f>
        <v/>
      </c>
    </row>
    <row r="92">
      <c r="B92">
        <f>A_Input_Details!G2</f>
        <v/>
      </c>
      <c r="C92">
        <f>A_Input_Details!G8</f>
        <v/>
      </c>
    </row>
    <row r="93">
      <c r="B93">
        <f>A_Input_Details!H2</f>
        <v/>
      </c>
      <c r="C93">
        <f>A_Input_Details!H8</f>
        <v/>
      </c>
    </row>
    <row r="94">
      <c r="B94">
        <f>A_Input_Details!I2</f>
        <v/>
      </c>
      <c r="C94">
        <f>A_Input_Details!I8</f>
        <v/>
      </c>
    </row>
    <row r="95">
      <c r="B95">
        <f>A_Input_Details!J2</f>
        <v/>
      </c>
      <c r="C95">
        <f>A_Input_Details!J8</f>
        <v/>
      </c>
    </row>
    <row r="96">
      <c r="B96">
        <f>A_Input_Details!K2</f>
        <v/>
      </c>
      <c r="C96">
        <f>A_Input_Details!K8</f>
        <v/>
      </c>
    </row>
    <row r="97">
      <c r="B97">
        <f>A_Input_Details!L2</f>
        <v/>
      </c>
      <c r="C97">
        <f>A_Input_Details!L8</f>
        <v/>
      </c>
    </row>
    <row r="98">
      <c r="B98">
        <f>A_Input_Details!M2</f>
        <v/>
      </c>
      <c r="C98">
        <f>A_Input_Details!M8</f>
        <v/>
      </c>
    </row>
    <row r="99">
      <c r="B99">
        <f>A_Input_Details!N2</f>
        <v/>
      </c>
      <c r="C99">
        <f>A_Input_Details!N8</f>
        <v/>
      </c>
    </row>
    <row r="100">
      <c r="B100">
        <f>A_Input_Details!O2</f>
        <v/>
      </c>
      <c r="C100">
        <f>A_Input_Details!O8</f>
        <v/>
      </c>
    </row>
    <row r="101">
      <c r="B101">
        <f>A_Input_Details!P2</f>
        <v/>
      </c>
      <c r="C101">
        <f>A_Input_Details!P8</f>
        <v/>
      </c>
    </row>
    <row r="102">
      <c r="B102">
        <f>A_Input_Details!Q2</f>
        <v/>
      </c>
      <c r="C102">
        <f>A_Input_Details!Q8</f>
        <v/>
      </c>
    </row>
    <row r="103">
      <c r="B103">
        <f>A_Input_Details!R2</f>
        <v/>
      </c>
      <c r="C103">
        <f>A_Input_Details!R8</f>
        <v/>
      </c>
    </row>
    <row r="104">
      <c r="B104">
        <f>A_Input_Details!S2</f>
        <v/>
      </c>
      <c r="C104">
        <f>A_Input_Details!S8</f>
        <v/>
      </c>
    </row>
    <row r="105">
      <c r="B105">
        <f>A_Input_Details!T2</f>
        <v/>
      </c>
      <c r="C105">
        <f>A_Input_Details!T8</f>
        <v/>
      </c>
    </row>
    <row r="106">
      <c r="B106">
        <f>A_Input_Details!U2</f>
        <v/>
      </c>
      <c r="C106">
        <f>A_Input_Details!U8</f>
        <v/>
      </c>
    </row>
    <row r="107">
      <c r="A107" t="inlineStr">
        <is>
          <t>CO7</t>
        </is>
      </c>
      <c r="B107">
        <f>A_Input_Details!E2</f>
        <v/>
      </c>
      <c r="C107">
        <f>A_Input_Details!E9</f>
        <v/>
      </c>
      <c r="D107">
        <f>A_Internal_Components!AA58</f>
        <v/>
      </c>
      <c r="E107">
        <f>IF(AND(D107&gt;=0,D107&lt;40),1,IF(AND(D107&gt;=40,D107&lt;60),2,IF(AND(D107&gt;=60,D107&lt;=100),3,"0")))</f>
        <v/>
      </c>
      <c r="F107">
        <f>A_External_Components!R58</f>
        <v/>
      </c>
      <c r="G107">
        <f>IF(AND(F107&gt;=0,F107&lt;40),1,IF(AND(F107&gt;=40,F107&lt;60),2,IF(AND(F107&gt;=60,F107&lt;=100),3,"0")))</f>
        <v/>
      </c>
      <c r="H107">
        <f>E107*(A_Input_Details!B16/100)+G107*A_Input_Details!B15/100</f>
        <v/>
      </c>
      <c r="I107">
        <f>IF(A_Input_Details!E21&gt;0,A_Input_Details!E21,"0")</f>
        <v/>
      </c>
      <c r="J107">
        <f>IF(AND(I107&gt;=0,I107&lt;40),1,IF(AND(I107&gt;=40,I107&lt;60),2,IF(AND(I107&gt;=60,I107&lt;=100),3,"0")))</f>
        <v/>
      </c>
      <c r="K107">
        <f>(H107*(A_Input_Details!B17/100))+(J107*(A_Input_Details!B18/100))</f>
        <v/>
      </c>
    </row>
    <row r="108">
      <c r="B108">
        <f>A_Input_Details!F2</f>
        <v/>
      </c>
      <c r="C108">
        <f>A_Input_Details!F9</f>
        <v/>
      </c>
    </row>
    <row r="109">
      <c r="B109">
        <f>A_Input_Details!G2</f>
        <v/>
      </c>
      <c r="C109">
        <f>A_Input_Details!G9</f>
        <v/>
      </c>
    </row>
    <row r="110">
      <c r="B110">
        <f>A_Input_Details!H2</f>
        <v/>
      </c>
      <c r="C110">
        <f>A_Input_Details!H9</f>
        <v/>
      </c>
    </row>
    <row r="111">
      <c r="B111">
        <f>A_Input_Details!I2</f>
        <v/>
      </c>
      <c r="C111">
        <f>A_Input_Details!I9</f>
        <v/>
      </c>
    </row>
    <row r="112">
      <c r="B112">
        <f>A_Input_Details!J2</f>
        <v/>
      </c>
      <c r="C112">
        <f>A_Input_Details!J9</f>
        <v/>
      </c>
    </row>
    <row r="113">
      <c r="B113">
        <f>A_Input_Details!K2</f>
        <v/>
      </c>
      <c r="C113">
        <f>A_Input_Details!K9</f>
        <v/>
      </c>
    </row>
    <row r="114">
      <c r="B114">
        <f>A_Input_Details!L2</f>
        <v/>
      </c>
      <c r="C114">
        <f>A_Input_Details!L9</f>
        <v/>
      </c>
    </row>
    <row r="115">
      <c r="B115">
        <f>A_Input_Details!M2</f>
        <v/>
      </c>
      <c r="C115">
        <f>A_Input_Details!M9</f>
        <v/>
      </c>
    </row>
    <row r="116">
      <c r="B116">
        <f>A_Input_Details!N2</f>
        <v/>
      </c>
      <c r="C116">
        <f>A_Input_Details!N9</f>
        <v/>
      </c>
    </row>
    <row r="117">
      <c r="B117">
        <f>A_Input_Details!O2</f>
        <v/>
      </c>
      <c r="C117">
        <f>A_Input_Details!O9</f>
        <v/>
      </c>
    </row>
    <row r="118">
      <c r="B118">
        <f>A_Input_Details!P2</f>
        <v/>
      </c>
      <c r="C118">
        <f>A_Input_Details!P9</f>
        <v/>
      </c>
    </row>
    <row r="119">
      <c r="B119">
        <f>A_Input_Details!Q2</f>
        <v/>
      </c>
      <c r="C119">
        <f>A_Input_Details!Q9</f>
        <v/>
      </c>
    </row>
    <row r="120">
      <c r="B120">
        <f>A_Input_Details!R2</f>
        <v/>
      </c>
      <c r="C120">
        <f>A_Input_Details!R9</f>
        <v/>
      </c>
    </row>
    <row r="121">
      <c r="B121">
        <f>A_Input_Details!S2</f>
        <v/>
      </c>
      <c r="C121">
        <f>A_Input_Details!S9</f>
        <v/>
      </c>
    </row>
    <row r="122">
      <c r="B122">
        <f>A_Input_Details!T2</f>
        <v/>
      </c>
      <c r="C122">
        <f>A_Input_Details!T9</f>
        <v/>
      </c>
    </row>
    <row r="123">
      <c r="B123">
        <f>A_Input_Details!U2</f>
        <v/>
      </c>
      <c r="C123">
        <f>A_Input_Details!U9</f>
        <v/>
      </c>
    </row>
    <row r="124">
      <c r="A124" t="inlineStr">
        <is>
          <t>CO8</t>
        </is>
      </c>
      <c r="B124">
        <f>A_Input_Details!E2</f>
        <v/>
      </c>
      <c r="C124">
        <f>A_Input_Details!E10</f>
        <v/>
      </c>
      <c r="D124">
        <f>A_Internal_Components!AB58</f>
        <v/>
      </c>
      <c r="E124">
        <f>IF(AND(D124&gt;=0,D124&lt;40),1,IF(AND(D124&gt;=40,D124&lt;60),2,IF(AND(D124&gt;=60,D124&lt;=100),3,"0")))</f>
        <v/>
      </c>
      <c r="F124">
        <f>A_External_Components!S58</f>
        <v/>
      </c>
      <c r="G124">
        <f>IF(AND(F124&gt;=0,F124&lt;40),1,IF(AND(F124&gt;=40,F124&lt;60),2,IF(AND(F124&gt;=60,F124&lt;=100),3,"0")))</f>
        <v/>
      </c>
      <c r="H124">
        <f>E124*(A_Input_Details!B16/100)+G124*A_Input_Details!B15/100</f>
        <v/>
      </c>
      <c r="I124">
        <f>IF(A_Input_Details!E22&gt;0,A_Input_Details!E22,"0")</f>
        <v/>
      </c>
      <c r="J124">
        <f>IF(AND(I124&gt;=0,I124&lt;40),1,IF(AND(I124&gt;=40,I124&lt;60),2,IF(AND(I124&gt;=60,I124&lt;=100),3,"0")))</f>
        <v/>
      </c>
      <c r="K124">
        <f>(H124*(A_Input_Details!B17/100))+(J124*(A_Input_Details!B18/100))</f>
        <v/>
      </c>
    </row>
    <row r="125">
      <c r="B125">
        <f>A_Input_Details!F2</f>
        <v/>
      </c>
      <c r="C125">
        <f>A_Input_Details!F10</f>
        <v/>
      </c>
    </row>
    <row r="126">
      <c r="B126">
        <f>A_Input_Details!G2</f>
        <v/>
      </c>
      <c r="C126">
        <f>A_Input_Details!G10</f>
        <v/>
      </c>
    </row>
    <row r="127">
      <c r="B127">
        <f>A_Input_Details!H2</f>
        <v/>
      </c>
      <c r="C127">
        <f>A_Input_Details!H10</f>
        <v/>
      </c>
    </row>
    <row r="128">
      <c r="B128">
        <f>A_Input_Details!I2</f>
        <v/>
      </c>
      <c r="C128">
        <f>A_Input_Details!I10</f>
        <v/>
      </c>
    </row>
    <row r="129">
      <c r="B129">
        <f>A_Input_Details!J2</f>
        <v/>
      </c>
      <c r="C129">
        <f>A_Input_Details!J10</f>
        <v/>
      </c>
    </row>
    <row r="130">
      <c r="B130">
        <f>A_Input_Details!K2</f>
        <v/>
      </c>
      <c r="C130">
        <f>A_Input_Details!K10</f>
        <v/>
      </c>
    </row>
    <row r="131">
      <c r="B131">
        <f>A_Input_Details!L2</f>
        <v/>
      </c>
      <c r="C131">
        <f>A_Input_Details!L10</f>
        <v/>
      </c>
    </row>
    <row r="132">
      <c r="B132">
        <f>A_Input_Details!M2</f>
        <v/>
      </c>
      <c r="C132">
        <f>A_Input_Details!M10</f>
        <v/>
      </c>
    </row>
    <row r="133">
      <c r="B133">
        <f>A_Input_Details!N2</f>
        <v/>
      </c>
      <c r="C133">
        <f>A_Input_Details!N10</f>
        <v/>
      </c>
    </row>
    <row r="134">
      <c r="B134">
        <f>A_Input_Details!O2</f>
        <v/>
      </c>
      <c r="C134">
        <f>A_Input_Details!O10</f>
        <v/>
      </c>
    </row>
    <row r="135">
      <c r="B135">
        <f>A_Input_Details!P2</f>
        <v/>
      </c>
      <c r="C135">
        <f>A_Input_Details!P10</f>
        <v/>
      </c>
    </row>
    <row r="136">
      <c r="B136">
        <f>A_Input_Details!Q2</f>
        <v/>
      </c>
      <c r="C136">
        <f>A_Input_Details!Q10</f>
        <v/>
      </c>
    </row>
    <row r="137">
      <c r="B137">
        <f>A_Input_Details!R2</f>
        <v/>
      </c>
      <c r="C137">
        <f>A_Input_Details!R10</f>
        <v/>
      </c>
    </row>
    <row r="138">
      <c r="B138">
        <f>A_Input_Details!S2</f>
        <v/>
      </c>
      <c r="C138">
        <f>A_Input_Details!S10</f>
        <v/>
      </c>
    </row>
    <row r="139">
      <c r="B139">
        <f>A_Input_Details!T2</f>
        <v/>
      </c>
      <c r="C139">
        <f>A_Input_Details!T10</f>
        <v/>
      </c>
    </row>
    <row r="140">
      <c r="B140">
        <f>A_Input_Details!U2</f>
        <v/>
      </c>
      <c r="C140">
        <f>A_Input_Details!U10</f>
        <v/>
      </c>
    </row>
    <row r="141"/>
    <row r="142"/>
    <row r="143"/>
    <row r="144">
      <c r="B144" t="inlineStr">
        <is>
          <t>Weighted PO/PSO Attainment Contribution</t>
        </is>
      </c>
    </row>
    <row r="145">
      <c r="B145" t="inlineStr">
        <is>
          <t>COs\POs</t>
        </is>
      </c>
      <c r="C145" t="inlineStr">
        <is>
          <t>PO1</t>
        </is>
      </c>
      <c r="D145" t="inlineStr">
        <is>
          <t>PO2</t>
        </is>
      </c>
      <c r="E145" t="inlineStr">
        <is>
          <t>PO3</t>
        </is>
      </c>
      <c r="F145" t="inlineStr">
        <is>
          <t>PO4</t>
        </is>
      </c>
      <c r="G145" t="inlineStr">
        <is>
          <t>PO5</t>
        </is>
      </c>
      <c r="H145" t="inlineStr">
        <is>
          <t>PO6</t>
        </is>
      </c>
      <c r="I145" t="inlineStr">
        <is>
          <t>PO7</t>
        </is>
      </c>
      <c r="J145" t="inlineStr">
        <is>
          <t>PO8</t>
        </is>
      </c>
      <c r="K145" t="inlineStr">
        <is>
          <t>PO9</t>
        </is>
      </c>
      <c r="L145" t="inlineStr">
        <is>
          <t>PO10</t>
        </is>
      </c>
      <c r="M145" t="inlineStr">
        <is>
          <t>PO11</t>
        </is>
      </c>
      <c r="N145" t="inlineStr">
        <is>
          <t>PO12</t>
        </is>
      </c>
      <c r="O145" t="inlineStr">
        <is>
          <t>PSO1</t>
        </is>
      </c>
      <c r="P145" t="inlineStr">
        <is>
          <t>PSO2</t>
        </is>
      </c>
      <c r="Q145" t="inlineStr">
        <is>
          <t>PSO3</t>
        </is>
      </c>
      <c r="R145" t="inlineStr">
        <is>
          <t>PSO4</t>
        </is>
      </c>
      <c r="S145" t="inlineStr">
        <is>
          <t>PSO5</t>
        </is>
      </c>
    </row>
    <row r="146">
      <c r="B146" t="inlineStr">
        <is>
          <t>CO1</t>
        </is>
      </c>
      <c r="C146">
        <f>C5*K5</f>
        <v/>
      </c>
      <c r="D146">
        <f>C6*K5</f>
        <v/>
      </c>
      <c r="E146">
        <f>C7*K5</f>
        <v/>
      </c>
      <c r="F146">
        <f>C8*K5</f>
        <v/>
      </c>
      <c r="G146">
        <f>C9*K5</f>
        <v/>
      </c>
      <c r="H146">
        <f>C10*K5</f>
        <v/>
      </c>
      <c r="I146">
        <f>C11*K5</f>
        <v/>
      </c>
      <c r="J146">
        <f>C12*K5</f>
        <v/>
      </c>
      <c r="K146">
        <f>C13*K5</f>
        <v/>
      </c>
      <c r="L146">
        <f>C14*K5</f>
        <v/>
      </c>
      <c r="M146">
        <f>C15*K5</f>
        <v/>
      </c>
      <c r="N146">
        <f>C16*K5</f>
        <v/>
      </c>
      <c r="O146">
        <f>C17*K5</f>
        <v/>
      </c>
      <c r="P146">
        <f>C18*K5</f>
        <v/>
      </c>
      <c r="Q146">
        <f>C19*K5</f>
        <v/>
      </c>
      <c r="R146">
        <f>C20*K5</f>
        <v/>
      </c>
      <c r="S146">
        <f>C21*K5</f>
        <v/>
      </c>
    </row>
    <row r="147">
      <c r="B147" t="inlineStr">
        <is>
          <t>CO2</t>
        </is>
      </c>
      <c r="C147">
        <f>C22*K22</f>
        <v/>
      </c>
      <c r="D147">
        <f>C23*K22</f>
        <v/>
      </c>
      <c r="E147">
        <f>C24*K22</f>
        <v/>
      </c>
      <c r="F147">
        <f>C25*K22</f>
        <v/>
      </c>
      <c r="G147">
        <f>C26*K22</f>
        <v/>
      </c>
      <c r="H147">
        <f>C27*K22</f>
        <v/>
      </c>
      <c r="I147">
        <f>C28*K22</f>
        <v/>
      </c>
      <c r="J147">
        <f>C29*K22</f>
        <v/>
      </c>
      <c r="K147">
        <f>C30*K22</f>
        <v/>
      </c>
      <c r="L147">
        <f>C31*K22</f>
        <v/>
      </c>
      <c r="M147">
        <f>C32*K22</f>
        <v/>
      </c>
      <c r="N147">
        <f>C33*K22</f>
        <v/>
      </c>
      <c r="O147">
        <f>C34*K22</f>
        <v/>
      </c>
      <c r="P147">
        <f>C35*K22</f>
        <v/>
      </c>
      <c r="Q147">
        <f>C36*K22</f>
        <v/>
      </c>
      <c r="R147">
        <f>C37*K22</f>
        <v/>
      </c>
      <c r="S147">
        <f>C38*K22</f>
        <v/>
      </c>
    </row>
    <row r="148">
      <c r="B148" t="inlineStr">
        <is>
          <t>CO3</t>
        </is>
      </c>
      <c r="C148">
        <f>C39*K39</f>
        <v/>
      </c>
      <c r="D148">
        <f>C40*K39</f>
        <v/>
      </c>
      <c r="E148">
        <f>C41*K39</f>
        <v/>
      </c>
      <c r="F148">
        <f>C42*K39</f>
        <v/>
      </c>
      <c r="G148">
        <f>C43*K39</f>
        <v/>
      </c>
      <c r="H148">
        <f>C44*K39</f>
        <v/>
      </c>
      <c r="I148">
        <f>C45*K39</f>
        <v/>
      </c>
      <c r="J148">
        <f>C46*K39</f>
        <v/>
      </c>
      <c r="K148">
        <f>C47*K39</f>
        <v/>
      </c>
      <c r="L148">
        <f>C48*K39</f>
        <v/>
      </c>
      <c r="M148">
        <f>C49*K39</f>
        <v/>
      </c>
      <c r="N148">
        <f>C50*K39</f>
        <v/>
      </c>
      <c r="O148">
        <f>C51*K39</f>
        <v/>
      </c>
      <c r="P148">
        <f>C52*K39</f>
        <v/>
      </c>
      <c r="Q148">
        <f>C53*K39</f>
        <v/>
      </c>
      <c r="R148">
        <f>C54*K39</f>
        <v/>
      </c>
      <c r="S148">
        <f>C55*K39</f>
        <v/>
      </c>
    </row>
    <row r="149">
      <c r="B149" t="inlineStr">
        <is>
          <t>CO4</t>
        </is>
      </c>
      <c r="C149">
        <f>C56*K56</f>
        <v/>
      </c>
      <c r="D149">
        <f>C57*K56</f>
        <v/>
      </c>
      <c r="E149">
        <f>C58*K56</f>
        <v/>
      </c>
      <c r="F149">
        <f>C59*K56</f>
        <v/>
      </c>
      <c r="G149">
        <f>C60*K56</f>
        <v/>
      </c>
      <c r="H149">
        <f>C61*K56</f>
        <v/>
      </c>
      <c r="I149">
        <f>C62*K56</f>
        <v/>
      </c>
      <c r="J149">
        <f>C63*K56</f>
        <v/>
      </c>
      <c r="K149">
        <f>C64*K56</f>
        <v/>
      </c>
      <c r="L149">
        <f>C65*K56</f>
        <v/>
      </c>
      <c r="M149">
        <f>C66*K56</f>
        <v/>
      </c>
      <c r="N149">
        <f>C67*K56</f>
        <v/>
      </c>
      <c r="O149">
        <f>C68*K56</f>
        <v/>
      </c>
      <c r="P149">
        <f>C69*K56</f>
        <v/>
      </c>
      <c r="Q149">
        <f>C70*K56</f>
        <v/>
      </c>
      <c r="R149">
        <f>C71*K56</f>
        <v/>
      </c>
      <c r="S149">
        <f>C72*K56</f>
        <v/>
      </c>
    </row>
    <row r="150">
      <c r="B150" t="inlineStr">
        <is>
          <t>CO5</t>
        </is>
      </c>
      <c r="C150">
        <f>C73*K73</f>
        <v/>
      </c>
      <c r="D150">
        <f>C74*K73</f>
        <v/>
      </c>
      <c r="E150">
        <f>C75*K73</f>
        <v/>
      </c>
      <c r="F150">
        <f>C76*K73</f>
        <v/>
      </c>
      <c r="G150">
        <f>C77*K73</f>
        <v/>
      </c>
      <c r="H150">
        <f>C78*K73</f>
        <v/>
      </c>
      <c r="I150">
        <f>C79*K73</f>
        <v/>
      </c>
      <c r="J150">
        <f>C80*K73</f>
        <v/>
      </c>
      <c r="K150">
        <f>C81*K73</f>
        <v/>
      </c>
      <c r="L150">
        <f>C82*K73</f>
        <v/>
      </c>
      <c r="M150">
        <f>C83*K73</f>
        <v/>
      </c>
      <c r="N150">
        <f>C84*K73</f>
        <v/>
      </c>
      <c r="O150">
        <f>C85*K73</f>
        <v/>
      </c>
      <c r="P150">
        <f>C86*K73</f>
        <v/>
      </c>
      <c r="Q150">
        <f>C87*K73</f>
        <v/>
      </c>
      <c r="R150">
        <f>C88*K73</f>
        <v/>
      </c>
      <c r="S150">
        <f>C89*K73</f>
        <v/>
      </c>
    </row>
    <row r="151">
      <c r="B151" t="inlineStr">
        <is>
          <t>CO6</t>
        </is>
      </c>
      <c r="C151">
        <f>C90*K90</f>
        <v/>
      </c>
      <c r="D151">
        <f>C91*K90</f>
        <v/>
      </c>
      <c r="E151">
        <f>C92*K90</f>
        <v/>
      </c>
      <c r="F151">
        <f>C93*K90</f>
        <v/>
      </c>
      <c r="G151">
        <f>C94*K90</f>
        <v/>
      </c>
      <c r="H151">
        <f>C95*K90</f>
        <v/>
      </c>
      <c r="I151">
        <f>C96*K90</f>
        <v/>
      </c>
      <c r="J151">
        <f>C97*K90</f>
        <v/>
      </c>
      <c r="K151">
        <f>C98*K90</f>
        <v/>
      </c>
      <c r="L151">
        <f>C99*K90</f>
        <v/>
      </c>
      <c r="M151">
        <f>C100*K90</f>
        <v/>
      </c>
      <c r="N151">
        <f>C101*K90</f>
        <v/>
      </c>
      <c r="O151">
        <f>C102*K90</f>
        <v/>
      </c>
      <c r="P151">
        <f>C103*K90</f>
        <v/>
      </c>
      <c r="Q151">
        <f>C104*K90</f>
        <v/>
      </c>
      <c r="R151">
        <f>C105*K90</f>
        <v/>
      </c>
      <c r="S151">
        <f>C106*K90</f>
        <v/>
      </c>
    </row>
    <row r="152">
      <c r="B152" t="inlineStr">
        <is>
          <t>CO7</t>
        </is>
      </c>
      <c r="C152">
        <f>C107*K107</f>
        <v/>
      </c>
      <c r="D152">
        <f>C108*K107</f>
        <v/>
      </c>
      <c r="E152">
        <f>C109*K107</f>
        <v/>
      </c>
      <c r="F152">
        <f>C110*K107</f>
        <v/>
      </c>
      <c r="G152">
        <f>C111*K107</f>
        <v/>
      </c>
      <c r="H152">
        <f>C112*K107</f>
        <v/>
      </c>
      <c r="I152">
        <f>C113*K107</f>
        <v/>
      </c>
      <c r="J152">
        <f>C114*K107</f>
        <v/>
      </c>
      <c r="K152">
        <f>C115*K107</f>
        <v/>
      </c>
      <c r="L152">
        <f>C116*K107</f>
        <v/>
      </c>
      <c r="M152">
        <f>C117*K107</f>
        <v/>
      </c>
      <c r="N152">
        <f>C118*K107</f>
        <v/>
      </c>
      <c r="O152">
        <f>C119*K107</f>
        <v/>
      </c>
      <c r="P152">
        <f>C120*K107</f>
        <v/>
      </c>
      <c r="Q152">
        <f>C121*K107</f>
        <v/>
      </c>
      <c r="R152">
        <f>C122*K107</f>
        <v/>
      </c>
      <c r="S152">
        <f>C123*K107</f>
        <v/>
      </c>
    </row>
    <row r="153">
      <c r="B153" t="inlineStr">
        <is>
          <t>CO8</t>
        </is>
      </c>
      <c r="C153">
        <f>C124*K124</f>
        <v/>
      </c>
      <c r="D153">
        <f>C125*K124</f>
        <v/>
      </c>
      <c r="E153">
        <f>C126*K124</f>
        <v/>
      </c>
      <c r="F153">
        <f>C127*K124</f>
        <v/>
      </c>
      <c r="G153">
        <f>C128*K124</f>
        <v/>
      </c>
      <c r="H153">
        <f>C129*K124</f>
        <v/>
      </c>
      <c r="I153">
        <f>C130*K124</f>
        <v/>
      </c>
      <c r="J153">
        <f>C131*K124</f>
        <v/>
      </c>
      <c r="K153">
        <f>C132*K124</f>
        <v/>
      </c>
      <c r="L153">
        <f>C133*K124</f>
        <v/>
      </c>
      <c r="M153">
        <f>C134*K124</f>
        <v/>
      </c>
      <c r="N153">
        <f>C135*K124</f>
        <v/>
      </c>
      <c r="O153">
        <f>C136*K124</f>
        <v/>
      </c>
      <c r="P153">
        <f>C137*K124</f>
        <v/>
      </c>
      <c r="Q153">
        <f>C138*K124</f>
        <v/>
      </c>
      <c r="R153">
        <f>C139*K124</f>
        <v/>
      </c>
      <c r="S153">
        <f>C140*K124</f>
        <v/>
      </c>
    </row>
    <row r="154">
      <c r="B154" t="inlineStr">
        <is>
          <t>Final Ratio</t>
        </is>
      </c>
    </row>
    <row r="155">
      <c r="B155" t="inlineStr">
        <is>
          <t>19MEE444</t>
        </is>
      </c>
      <c r="C155">
        <f>IF(AND(SUM(C146:C153)&gt;0, SUM(A_Input_Details!E3:'A_Input_Details'!E10)&gt;0), SUM(C146:C153)/(SUM(A_Input_Details!E3:'A_Input_Details'!E10)), 0)</f>
        <v/>
      </c>
      <c r="D155">
        <f>IF(AND(SUM(D146:D153)&gt;0, SUM(A_Input_Details!F3:'A_Input_Details'!F10)&gt;0), SUM(D146:D153)/(SUM(A_Input_Details!F3:'A_Input_Details'!F10)), 0)</f>
        <v/>
      </c>
      <c r="E155">
        <f>IF(AND(SUM(E146:E153)&gt;0, SUM(A_Input_Details!G3:'A_Input_Details'!G10)&gt;0), SUM(E146:E153)/(SUM(A_Input_Details!G3:'A_Input_Details'!G10)), 0)</f>
        <v/>
      </c>
      <c r="F155">
        <f>IF(AND(SUM(F146:F153)&gt;0, SUM(A_Input_Details!H3:'A_Input_Details'!H10)&gt;0), SUM(F146:F153)/(SUM(A_Input_Details!H3:'A_Input_Details'!H10)), 0)</f>
        <v/>
      </c>
      <c r="G155">
        <f>IF(AND(SUM(G146:G153)&gt;0, SUM(A_Input_Details!I3:'A_Input_Details'!I10)&gt;0), SUM(G146:G153)/(SUM(A_Input_Details!I3:'A_Input_Details'!I10)), 0)</f>
        <v/>
      </c>
      <c r="H155">
        <f>IF(AND(SUM(H146:H153)&gt;0, SUM(A_Input_Details!J3:'A_Input_Details'!J10)&gt;0), SUM(H146:H153)/(SUM(A_Input_Details!J3:'A_Input_Details'!J10)), 0)</f>
        <v/>
      </c>
      <c r="I155">
        <f>IF(AND(SUM(I146:I153)&gt;0, SUM(A_Input_Details!K3:'A_Input_Details'!K10)&gt;0), SUM(I146:I153)/(SUM(A_Input_Details!K3:'A_Input_Details'!K10)), 0)</f>
        <v/>
      </c>
      <c r="J155">
        <f>IF(AND(SUM(J146:J153)&gt;0, SUM(A_Input_Details!L3:'A_Input_Details'!L10)&gt;0), SUM(J146:J153)/(SUM(A_Input_Details!L3:'A_Input_Details'!L10)), 0)</f>
        <v/>
      </c>
      <c r="K155">
        <f>IF(AND(SUM(K146:K153)&gt;0, SUM(A_Input_Details!M3:'A_Input_Details'!M10)&gt;0), SUM(K146:K153)/(SUM(A_Input_Details!M3:'A_Input_Details'!M10)), 0)</f>
        <v/>
      </c>
      <c r="L155">
        <f>IF(AND(SUM(L146:L153)&gt;0, SUM(A_Input_Details!N3:'A_Input_Details'!N10)&gt;0), SUM(L146:L153)/(SUM(A_Input_Details!N3:'A_Input_Details'!N10)), 0)</f>
        <v/>
      </c>
      <c r="M155">
        <f>IF(AND(SUM(M146:M153)&gt;0, SUM(A_Input_Details!O3:'A_Input_Details'!O10)&gt;0), SUM(M146:M153)/(SUM(A_Input_Details!O3:'A_Input_Details'!O10)), 0)</f>
        <v/>
      </c>
      <c r="N155">
        <f>IF(AND(SUM(N146:N153)&gt;0, SUM(A_Input_Details!P3:'A_Input_Details'!P10)&gt;0), SUM(N146:N153)/(SUM(A_Input_Details!P3:'A_Input_Details'!P10)), 0)</f>
        <v/>
      </c>
      <c r="O155">
        <f>IF(AND(SUM(O146:O153)&gt;0, SUM(A_Input_Details!Q3:'A_Input_Details'!Q10)&gt;0), SUM(O146:O153)/(SUM(A_Input_Details!Q3:'A_Input_Details'!Q10)), 0)</f>
        <v/>
      </c>
      <c r="P155">
        <f>IF(AND(SUM(P146:P153)&gt;0, SUM(A_Input_Details!R3:'A_Input_Details'!R10)&gt;0), SUM(P146:P153)/(SUM(A_Input_Details!R3:'A_Input_Details'!R10)), 0)</f>
        <v/>
      </c>
      <c r="Q155">
        <f>IF(AND(SUM(Q146:Q153)&gt;0, SUM(A_Input_Details!S3:'A_Input_Details'!S10)&gt;0), SUM(Q146:Q153)/(SUM(A_Input_Details!S3:'A_Input_Details'!S10)), 0)</f>
        <v/>
      </c>
      <c r="R155">
        <f>IF(AND(SUM(R146:R153)&gt;0, SUM(A_Input_Details!T3:'A_Input_Details'!T10)&gt;0), SUM(R146:R153)/(SUM(A_Input_Details!T3:'A_Input_Details'!T10)), 0)</f>
        <v/>
      </c>
      <c r="S155">
        <f>IF(AND(SUM(S146:S153)&gt;0, SUM(A_Input_Details!U3:'A_Input_Details'!U10)&gt;0), SUM(S146:S153)/(SUM(A_Input_Details!U3:'A_Input_Details'!U10)), 0)</f>
        <v/>
      </c>
    </row>
    <row r="156"/>
    <row r="157"/>
    <row r="158">
      <c r="A158" t="inlineStr">
        <is>
          <t>Academic_year</t>
        </is>
      </c>
      <c r="B158" t="inlineStr">
        <is>
          <t>2022-2023</t>
        </is>
      </c>
    </row>
    <row r="159">
      <c r="A159" t="inlineStr">
        <is>
          <t>Batch</t>
        </is>
      </c>
      <c r="B159" t="n">
        <v>2019</v>
      </c>
    </row>
    <row r="160">
      <c r="A160" t="inlineStr">
        <is>
          <t>Branch</t>
        </is>
      </c>
      <c r="B160" t="inlineStr">
        <is>
          <t>MEE</t>
        </is>
      </c>
    </row>
    <row r="161">
      <c r="A161" t="inlineStr">
        <is>
          <t>Subject_Name</t>
        </is>
      </c>
      <c r="B161" t="inlineStr">
        <is>
          <t>PCE</t>
        </is>
      </c>
    </row>
    <row r="162">
      <c r="A162" t="inlineStr">
        <is>
          <t>Subject_Code</t>
        </is>
      </c>
      <c r="B162" t="inlineStr">
        <is>
          <t>19MEE444</t>
        </is>
      </c>
    </row>
    <row r="163">
      <c r="A163" t="inlineStr">
        <is>
          <t>Section</t>
        </is>
      </c>
      <c r="B163" t="inlineStr">
        <is>
          <t>A</t>
        </is>
      </c>
    </row>
    <row r="164">
      <c r="A164" t="inlineStr">
        <is>
          <t>Semester</t>
        </is>
      </c>
      <c r="B164" t="inlineStr">
        <is>
          <t>Even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Constants</t>
        </is>
      </c>
      <c r="D1" t="inlineStr">
        <is>
          <t>Course Code</t>
        </is>
      </c>
      <c r="E1" t="inlineStr">
        <is>
          <t>Course Name</t>
        </is>
      </c>
      <c r="F1" t="inlineStr">
        <is>
          <t>COs</t>
        </is>
      </c>
      <c r="G1" t="inlineStr">
        <is>
          <t>End Semester Examination</t>
        </is>
      </c>
      <c r="I1" t="inlineStr">
        <is>
          <t>Internal Examination</t>
        </is>
      </c>
      <c r="K1" t="inlineStr">
        <is>
          <t>Direct</t>
        </is>
      </c>
      <c r="M1" t="inlineStr">
        <is>
          <t>Indirect</t>
        </is>
      </c>
      <c r="O1" t="inlineStr">
        <is>
          <t>Total Course Attainment</t>
        </is>
      </c>
      <c r="Q1" t="inlineStr">
        <is>
          <t>Target</t>
        </is>
      </c>
      <c r="R1" t="inlineStr">
        <is>
          <t>Final Attainment</t>
        </is>
      </c>
    </row>
    <row r="2">
      <c r="A2" t="inlineStr">
        <is>
          <t>Teacher</t>
        </is>
      </c>
      <c r="B2" t="inlineStr">
        <is>
          <t>Dr. S. S. Patil</t>
        </is>
      </c>
      <c r="G2" t="inlineStr">
        <is>
          <t>(SEE)*</t>
        </is>
      </c>
      <c r="I2" t="inlineStr">
        <is>
          <t>(CIE)*</t>
        </is>
      </c>
      <c r="K2">
        <f>B15 &amp; " % of CIE + " &amp; B16 &amp; " % of SEE"</f>
        <v/>
      </c>
      <c r="O2">
        <f>B17 &amp; " % of Direct + " &amp; B18 &amp; " % of Indirect"</f>
        <v/>
      </c>
      <c r="Q2" t="inlineStr">
        <is>
          <t>(%)</t>
        </is>
      </c>
      <c r="R2" t="inlineStr">
        <is>
          <t>Yes/No</t>
        </is>
      </c>
    </row>
    <row r="3">
      <c r="A3" t="inlineStr">
        <is>
          <t>Academic_year</t>
        </is>
      </c>
      <c r="B3" t="inlineStr">
        <is>
          <t>2022-2023</t>
        </is>
      </c>
      <c r="G3" t="inlineStr">
        <is>
          <t>Attainment</t>
        </is>
      </c>
      <c r="H3" t="inlineStr">
        <is>
          <t>Level</t>
        </is>
      </c>
      <c r="I3" t="inlineStr">
        <is>
          <t>Attainment</t>
        </is>
      </c>
      <c r="J3" t="inlineStr">
        <is>
          <t>Level</t>
        </is>
      </c>
      <c r="K3" t="inlineStr">
        <is>
          <t>Attainment</t>
        </is>
      </c>
      <c r="L3" t="inlineStr">
        <is>
          <t>Level</t>
        </is>
      </c>
      <c r="M3" t="inlineStr">
        <is>
          <t>Attainment</t>
        </is>
      </c>
      <c r="N3" t="inlineStr">
        <is>
          <t>Level</t>
        </is>
      </c>
      <c r="O3" t="inlineStr">
        <is>
          <t>Attainment</t>
        </is>
      </c>
      <c r="P3" t="inlineStr">
        <is>
          <t>Level</t>
        </is>
      </c>
    </row>
    <row r="4">
      <c r="A4" t="inlineStr">
        <is>
          <t>Batch</t>
        </is>
      </c>
      <c r="B4" t="n">
        <v>2019</v>
      </c>
      <c r="D4" t="inlineStr">
        <is>
          <t>19MEE444</t>
        </is>
      </c>
      <c r="E4" t="inlineStr">
        <is>
          <t>PCE</t>
        </is>
      </c>
      <c r="F4" t="inlineStr">
        <is>
          <t>CO1</t>
        </is>
      </c>
      <c r="G4">
        <f>A_Course_level_Attainment!D5</f>
        <v/>
      </c>
      <c r="H4">
        <f>A_Course_level_Attainment!E5</f>
        <v/>
      </c>
      <c r="I4">
        <f>A_Course_level_Attainment!F5</f>
        <v/>
      </c>
      <c r="J4">
        <f>A_Course_level_Attainment!G5</f>
        <v/>
      </c>
      <c r="K4">
        <f>G4*(B16/100)+I4*(B15/100)</f>
        <v/>
      </c>
      <c r="L4">
        <f>A_Course_level_Attainment!H5</f>
        <v/>
      </c>
      <c r="M4">
        <f>A_Course_level_Attainment!I5</f>
        <v/>
      </c>
      <c r="N4">
        <f>A_Course_level_Attainment!J5</f>
        <v/>
      </c>
      <c r="O4">
        <f>(K4*(B17/100))+(M4*(B18/100))</f>
        <v/>
      </c>
      <c r="P4">
        <f>A_Course_level_Attainment!K5</f>
        <v/>
      </c>
      <c r="Q4">
        <f>B19</f>
        <v/>
      </c>
      <c r="R4">
        <f>IF(K4&gt;=M4,"Yes","No")</f>
        <v/>
      </c>
    </row>
    <row r="5">
      <c r="A5" t="inlineStr">
        <is>
          <t>Branch</t>
        </is>
      </c>
      <c r="B5" t="inlineStr">
        <is>
          <t>MEE</t>
        </is>
      </c>
      <c r="F5" t="inlineStr">
        <is>
          <t>CO2</t>
        </is>
      </c>
      <c r="G5">
        <f>A_Course_level_Attainment!D22</f>
        <v/>
      </c>
      <c r="H5">
        <f>A_Course_level_Attainment!E22</f>
        <v/>
      </c>
      <c r="I5">
        <f>A_Course_level_Attainment!F22</f>
        <v/>
      </c>
      <c r="J5">
        <f>A_Course_level_Attainment!G22</f>
        <v/>
      </c>
      <c r="K5">
        <f>G5*(B16/100)+I5*(B15/100)</f>
        <v/>
      </c>
      <c r="L5">
        <f>A_Course_level_Attainment!H22</f>
        <v/>
      </c>
      <c r="M5">
        <f>A_Course_level_Attainment!I22</f>
        <v/>
      </c>
      <c r="N5">
        <f>A_Course_level_Attainment!J22</f>
        <v/>
      </c>
      <c r="O5">
        <f>(K5*(B17/100))+(M5*(B18/100))</f>
        <v/>
      </c>
      <c r="P5">
        <f>A_Course_level_Attainment!K22</f>
        <v/>
      </c>
      <c r="Q5">
        <f>B19</f>
        <v/>
      </c>
      <c r="R5">
        <f>IF(K5&gt;=M5,"Yes","No")</f>
        <v/>
      </c>
    </row>
    <row r="6">
      <c r="A6" t="inlineStr">
        <is>
          <t>Subject_Name</t>
        </is>
      </c>
      <c r="B6" t="inlineStr">
        <is>
          <t>PCE</t>
        </is>
      </c>
      <c r="F6" t="inlineStr">
        <is>
          <t>CO3</t>
        </is>
      </c>
      <c r="G6">
        <f>A_Course_level_Attainment!D39</f>
        <v/>
      </c>
      <c r="H6">
        <f>A_Course_level_Attainment!E39</f>
        <v/>
      </c>
      <c r="I6">
        <f>A_Course_level_Attainment!F39</f>
        <v/>
      </c>
      <c r="J6">
        <f>A_Course_level_Attainment!G39</f>
        <v/>
      </c>
      <c r="K6">
        <f>G6*(B16/100)+I6*(B15/100)</f>
        <v/>
      </c>
      <c r="L6">
        <f>A_Course_level_Attainment!H39</f>
        <v/>
      </c>
      <c r="M6">
        <f>A_Course_level_Attainment!I39</f>
        <v/>
      </c>
      <c r="N6">
        <f>A_Course_level_Attainment!J39</f>
        <v/>
      </c>
      <c r="O6">
        <f>(K6*(B17/100))+(M6*(B18/100))</f>
        <v/>
      </c>
      <c r="P6">
        <f>A_Course_level_Attainment!K39</f>
        <v/>
      </c>
      <c r="Q6">
        <f>B19</f>
        <v/>
      </c>
      <c r="R6">
        <f>IF(K6&gt;=M6,"Yes","No")</f>
        <v/>
      </c>
    </row>
    <row r="7">
      <c r="A7" t="inlineStr">
        <is>
          <t>Subject_Code</t>
        </is>
      </c>
      <c r="B7" t="inlineStr">
        <is>
          <t>19MEE444</t>
        </is>
      </c>
      <c r="F7" t="inlineStr">
        <is>
          <t>CO4</t>
        </is>
      </c>
      <c r="G7">
        <f>A_Course_level_Attainment!D56</f>
        <v/>
      </c>
      <c r="H7">
        <f>A_Course_level_Attainment!E56</f>
        <v/>
      </c>
      <c r="I7">
        <f>A_Course_level_Attainment!F56</f>
        <v/>
      </c>
      <c r="J7">
        <f>A_Course_level_Attainment!G56</f>
        <v/>
      </c>
      <c r="K7">
        <f>G7*(B16/100)+I7*(B15/100)</f>
        <v/>
      </c>
      <c r="L7">
        <f>A_Course_level_Attainment!H56</f>
        <v/>
      </c>
      <c r="M7">
        <f>A_Course_level_Attainment!I56</f>
        <v/>
      </c>
      <c r="N7">
        <f>A_Course_level_Attainment!J56</f>
        <v/>
      </c>
      <c r="O7">
        <f>(K7*(B17/100))+(M7*(B18/100))</f>
        <v/>
      </c>
      <c r="P7">
        <f>A_Course_level_Attainment!K56</f>
        <v/>
      </c>
      <c r="Q7">
        <f>B19</f>
        <v/>
      </c>
      <c r="R7">
        <f>IF(K7&gt;=M7,"Yes","No")</f>
        <v/>
      </c>
    </row>
    <row r="8">
      <c r="A8" t="inlineStr">
        <is>
          <t>Section</t>
        </is>
      </c>
      <c r="B8" t="inlineStr">
        <is>
          <t>A</t>
        </is>
      </c>
      <c r="F8" t="inlineStr">
        <is>
          <t>CO5</t>
        </is>
      </c>
      <c r="G8">
        <f>A_Course_level_Attainment!D73</f>
        <v/>
      </c>
      <c r="H8">
        <f>A_Course_level_Attainment!E73</f>
        <v/>
      </c>
      <c r="I8">
        <f>A_Course_level_Attainment!F73</f>
        <v/>
      </c>
      <c r="J8">
        <f>A_Course_level_Attainment!G73</f>
        <v/>
      </c>
      <c r="K8">
        <f>G8*(B16/100)+I8*(B15/100)</f>
        <v/>
      </c>
      <c r="L8">
        <f>A_Course_level_Attainment!H73</f>
        <v/>
      </c>
      <c r="M8">
        <f>A_Course_level_Attainment!I73</f>
        <v/>
      </c>
      <c r="N8">
        <f>A_Course_level_Attainment!J73</f>
        <v/>
      </c>
      <c r="O8">
        <f>(K8*(B17/100))+(M8*(B18/100))</f>
        <v/>
      </c>
      <c r="P8">
        <f>A_Course_level_Attainment!K73</f>
        <v/>
      </c>
      <c r="Q8">
        <f>B19</f>
        <v/>
      </c>
      <c r="R8">
        <f>IF(K8&gt;=M8,"Yes","No")</f>
        <v/>
      </c>
    </row>
    <row r="9">
      <c r="A9" t="inlineStr">
        <is>
          <t>Semester</t>
        </is>
      </c>
      <c r="B9" t="inlineStr">
        <is>
          <t>Even</t>
        </is>
      </c>
      <c r="F9" t="inlineStr">
        <is>
          <t>CO6</t>
        </is>
      </c>
      <c r="G9">
        <f>A_Course_level_Attainment!D90</f>
        <v/>
      </c>
      <c r="H9">
        <f>A_Course_level_Attainment!E90</f>
        <v/>
      </c>
      <c r="I9">
        <f>A_Course_level_Attainment!F90</f>
        <v/>
      </c>
      <c r="J9">
        <f>A_Course_level_Attainment!G90</f>
        <v/>
      </c>
      <c r="K9">
        <f>G9*(B16/100)+I9*(B15/100)</f>
        <v/>
      </c>
      <c r="L9">
        <f>A_Course_level_Attainment!H90</f>
        <v/>
      </c>
      <c r="M9">
        <f>A_Course_level_Attainment!I90</f>
        <v/>
      </c>
      <c r="N9">
        <f>A_Course_level_Attainment!J90</f>
        <v/>
      </c>
      <c r="O9">
        <f>(K9*(B17/100))+(M9*(B18/100))</f>
        <v/>
      </c>
      <c r="P9">
        <f>A_Course_level_Attainment!K90</f>
        <v/>
      </c>
      <c r="Q9">
        <f>B19</f>
        <v/>
      </c>
      <c r="R9">
        <f>IF(K9&gt;=M9,"Yes","No")</f>
        <v/>
      </c>
    </row>
    <row r="10">
      <c r="A10" t="inlineStr">
        <is>
          <t>Number_of_Students</t>
        </is>
      </c>
      <c r="B10" t="n">
        <v>47</v>
      </c>
      <c r="F10" t="inlineStr">
        <is>
          <t>CO7</t>
        </is>
      </c>
      <c r="G10">
        <f>A_Course_level_Attainment!D107</f>
        <v/>
      </c>
      <c r="H10">
        <f>A_Course_level_Attainment!E107</f>
        <v/>
      </c>
      <c r="I10">
        <f>A_Course_level_Attainment!F107</f>
        <v/>
      </c>
      <c r="J10">
        <f>A_Course_level_Attainment!G107</f>
        <v/>
      </c>
      <c r="K10">
        <f>G10*(B16/100)+I10*(B15/100)</f>
        <v/>
      </c>
      <c r="L10">
        <f>A_Course_level_Attainment!H107</f>
        <v/>
      </c>
      <c r="M10">
        <f>A_Course_level_Attainment!I107</f>
        <v/>
      </c>
      <c r="N10">
        <f>A_Course_level_Attainment!J107</f>
        <v/>
      </c>
      <c r="O10">
        <f>(K10*(B17/100))+(M10*(B18/100))</f>
        <v/>
      </c>
      <c r="P10">
        <f>A_Course_level_Attainment!K107</f>
        <v/>
      </c>
      <c r="Q10">
        <f>B19</f>
        <v/>
      </c>
      <c r="R10">
        <f>IF(K10&gt;=M10,"Yes","No")</f>
        <v/>
      </c>
    </row>
    <row r="11">
      <c r="A11" t="inlineStr">
        <is>
          <t>Number_of_COs</t>
        </is>
      </c>
      <c r="B11" t="n">
        <v>8</v>
      </c>
      <c r="F11" t="inlineStr">
        <is>
          <t>CO8</t>
        </is>
      </c>
      <c r="G11">
        <f>A_Course_level_Attainment!D124</f>
        <v/>
      </c>
      <c r="H11">
        <f>A_Course_level_Attainment!E124</f>
        <v/>
      </c>
      <c r="I11">
        <f>A_Course_level_Attainment!F124</f>
        <v/>
      </c>
      <c r="J11">
        <f>A_Course_level_Attainment!G124</f>
        <v/>
      </c>
      <c r="K11">
        <f>G11*(B16/100)+I11*(B15/100)</f>
        <v/>
      </c>
      <c r="L11">
        <f>A_Course_level_Attainment!H124</f>
        <v/>
      </c>
      <c r="M11">
        <f>A_Course_level_Attainment!I124</f>
        <v/>
      </c>
      <c r="N11">
        <f>A_Course_level_Attainment!J124</f>
        <v/>
      </c>
      <c r="O11">
        <f>(K11*(B17/100))+(M11*(B18/100))</f>
        <v/>
      </c>
      <c r="P11">
        <f>A_Course_level_Attainment!K124</f>
        <v/>
      </c>
      <c r="Q11">
        <f>B19</f>
        <v/>
      </c>
      <c r="R11">
        <f>IF(K11&gt;=M11,"Yes","No")</f>
        <v/>
      </c>
    </row>
    <row r="12"/>
    <row r="13">
      <c r="A13" t="inlineStr">
        <is>
          <t>Variables</t>
        </is>
      </c>
    </row>
    <row r="14">
      <c r="A14" t="inlineStr">
        <is>
          <t>Default Threshold %</t>
        </is>
      </c>
      <c r="B14">
        <f>A_Input_Details!B14</f>
        <v/>
      </c>
    </row>
    <row r="15">
      <c r="A15" t="inlineStr">
        <is>
          <t>Internal %</t>
        </is>
      </c>
      <c r="B15">
        <f>A_Input_Details!B15</f>
        <v/>
      </c>
    </row>
    <row r="16">
      <c r="A16" t="inlineStr">
        <is>
          <t>External %</t>
        </is>
      </c>
      <c r="B16">
        <f>A_Input_Details!B16</f>
        <v/>
      </c>
    </row>
    <row r="17">
      <c r="A17" t="inlineStr">
        <is>
          <t>Direct %</t>
        </is>
      </c>
      <c r="B17">
        <f>A_Input_Details!B17</f>
        <v/>
      </c>
    </row>
    <row r="18">
      <c r="A18" t="inlineStr">
        <is>
          <t>Indirect %</t>
        </is>
      </c>
      <c r="B18">
        <f>A_Input_Details!B18</f>
        <v/>
      </c>
    </row>
    <row r="19">
      <c r="A19" t="inlineStr">
        <is>
          <t>Target CO Attainment %</t>
        </is>
      </c>
      <c r="B19">
        <f>A_Input_Details!B19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EndSem_E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G2" t="inlineStr">
        <is>
          <t>Q5</t>
        </is>
      </c>
      <c r="H2" t="inlineStr">
        <is>
          <t>Q6</t>
        </is>
      </c>
      <c r="I2" t="inlineStr">
        <is>
          <t>Q7</t>
        </is>
      </c>
      <c r="J2" t="inlineStr">
        <is>
          <t>Q8</t>
        </is>
      </c>
      <c r="K2" t="inlineStr">
        <is>
          <t>Q9</t>
        </is>
      </c>
      <c r="L2" t="inlineStr">
        <is>
          <t>Q10</t>
        </is>
      </c>
      <c r="M2" t="inlineStr">
        <is>
          <t>Q11</t>
        </is>
      </c>
      <c r="N2" t="inlineStr">
        <is>
          <t>Q12</t>
        </is>
      </c>
      <c r="O2" t="inlineStr">
        <is>
          <t>Q13</t>
        </is>
      </c>
      <c r="Q2" t="inlineStr">
        <is>
          <t>CO1</t>
        </is>
      </c>
      <c r="R2" t="inlineStr">
        <is>
          <t>CO2</t>
        </is>
      </c>
      <c r="S2" t="inlineStr">
        <is>
          <t>CO3</t>
        </is>
      </c>
      <c r="T2" t="inlineStr">
        <is>
          <t>CO4</t>
        </is>
      </c>
    </row>
    <row r="3">
      <c r="B3" t="inlineStr">
        <is>
          <t>Max Marks</t>
        </is>
      </c>
      <c r="Q3">
        <f>SUMIFS(C3:O3, C6:O6, "19MEE444_CO1")</f>
        <v/>
      </c>
      <c r="R3">
        <f>SUMIFS(C3:O3, C6:O6, "19MEE444_CO2")</f>
        <v/>
      </c>
      <c r="S3">
        <f>SUMIFS(C3:O3, C6:O6, "19MEE444_CO3")</f>
        <v/>
      </c>
      <c r="T3">
        <f>SUMIFS(C3:O3, C6:O6, "19MEE444_CO4")</f>
        <v/>
      </c>
    </row>
    <row r="4">
      <c r="B4" t="inlineStr">
        <is>
          <t>Threshold</t>
        </is>
      </c>
      <c r="C4">
        <f>Input_Details!B14/100*C3</f>
        <v/>
      </c>
      <c r="D4">
        <f>Input_Details!B14/100*D3</f>
        <v/>
      </c>
      <c r="E4">
        <f>Input_Details!B14/100*E3</f>
        <v/>
      </c>
      <c r="F4">
        <f>Input_Details!B14/100*F3</f>
        <v/>
      </c>
      <c r="G4">
        <f>Input_Details!B14/100*G3</f>
        <v/>
      </c>
      <c r="H4">
        <f>Input_Details!B14/100*H3</f>
        <v/>
      </c>
      <c r="I4">
        <f>Input_Details!B14/100*I3</f>
        <v/>
      </c>
      <c r="J4">
        <f>Input_Details!B14/100*J3</f>
        <v/>
      </c>
      <c r="K4">
        <f>Input_Details!B14/100*K3</f>
        <v/>
      </c>
      <c r="L4">
        <f>Input_Details!B14/100*L3</f>
        <v/>
      </c>
      <c r="M4">
        <f>Input_Details!B14/100*M3</f>
        <v/>
      </c>
      <c r="N4">
        <f>Input_Details!B14/100*N3</f>
        <v/>
      </c>
      <c r="O4">
        <f>Input_Details!B14/100*O3</f>
        <v/>
      </c>
      <c r="Q4">
        <f>SUMIFS(C4:O4, C6:O6, "19MEE444_CO1")</f>
        <v/>
      </c>
      <c r="R4">
        <f>SUMIFS(C4:O4, C6:O6, "19MEE444_CO2")</f>
        <v/>
      </c>
      <c r="S4">
        <f>SUMIFS(C4:O4, C6:O6, "19MEE444_CO3")</f>
        <v/>
      </c>
      <c r="T4">
        <f>SUMIFS(C4:O4, C6:O6, "19MEE444_CO4")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  <c r="G6">
        <f>CONCATENATE("19MEE444_CO", G5)</f>
        <v/>
      </c>
      <c r="H6">
        <f>CONCATENATE("19MEE444_CO", H5)</f>
        <v/>
      </c>
      <c r="I6">
        <f>CONCATENATE("19MEE444_CO", I5)</f>
        <v/>
      </c>
      <c r="J6">
        <f>CONCATENATE("19MEE444_CO", J5)</f>
        <v/>
      </c>
      <c r="K6">
        <f>CONCATENATE("19MEE444_CO", K5)</f>
        <v/>
      </c>
      <c r="L6">
        <f>CONCATENATE("19MEE444_CO", L5)</f>
        <v/>
      </c>
      <c r="M6">
        <f>CONCATENATE("19MEE444_CO", M5)</f>
        <v/>
      </c>
      <c r="N6">
        <f>CONCATENATE("19MEE444_CO", N5)</f>
        <v/>
      </c>
      <c r="O6">
        <f>CONCATENATE("19MEE444_CO", O5)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G10" t="inlineStr">
        <is>
          <t>Q5</t>
        </is>
      </c>
      <c r="H10" t="inlineStr">
        <is>
          <t>Q6</t>
        </is>
      </c>
      <c r="I10" t="inlineStr">
        <is>
          <t>Q7</t>
        </is>
      </c>
      <c r="J10" t="inlineStr">
        <is>
          <t>Q8</t>
        </is>
      </c>
      <c r="K10" t="inlineStr">
        <is>
          <t>Q9</t>
        </is>
      </c>
      <c r="L10" t="inlineStr">
        <is>
          <t>Q10</t>
        </is>
      </c>
      <c r="M10" t="inlineStr">
        <is>
          <t>Q11</t>
        </is>
      </c>
      <c r="N10" t="inlineStr">
        <is>
          <t>Q12</t>
        </is>
      </c>
      <c r="O10" t="inlineStr">
        <is>
          <t>Q13</t>
        </is>
      </c>
      <c r="Q10" t="inlineStr">
        <is>
          <t>CO1</t>
        </is>
      </c>
      <c r="R10" t="inlineStr">
        <is>
          <t>CO2</t>
        </is>
      </c>
      <c r="S10" t="inlineStr">
        <is>
          <t>CO3</t>
        </is>
      </c>
      <c r="T10" t="inlineStr">
        <is>
          <t>CO4</t>
        </is>
      </c>
    </row>
    <row r="11">
      <c r="Q11">
        <f>SUMIFS(C11:O11, C6:O6, "19MEE444_CO1")</f>
        <v/>
      </c>
      <c r="R11">
        <f>SUMIFS(C11:O11, C6:O6, "19MEE444_CO2")</f>
        <v/>
      </c>
      <c r="S11">
        <f>SUMIFS(C11:O11, C6:O6, "19MEE444_CO3")</f>
        <v/>
      </c>
      <c r="T11">
        <f>SUMIFS(C11:O11, C6:O6, "19MEE444_CO4")</f>
        <v/>
      </c>
    </row>
    <row r="12">
      <c r="Q12">
        <f>SUMIFS(C12:O12, C6:O6, "19MEE444_CO1")</f>
        <v/>
      </c>
      <c r="R12">
        <f>SUMIFS(C12:O12, C6:O6, "19MEE444_CO2")</f>
        <v/>
      </c>
      <c r="S12">
        <f>SUMIFS(C12:O12, C6:O6, "19MEE444_CO3")</f>
        <v/>
      </c>
      <c r="T12">
        <f>SUMIFS(C12:O12, C6:O6, "19MEE444_CO4")</f>
        <v/>
      </c>
    </row>
    <row r="13">
      <c r="Q13">
        <f>SUMIFS(C13:O13, C6:O6, "19MEE444_CO1")</f>
        <v/>
      </c>
      <c r="R13">
        <f>SUMIFS(C13:O13, C6:O6, "19MEE444_CO2")</f>
        <v/>
      </c>
      <c r="S13">
        <f>SUMIFS(C13:O13, C6:O6, "19MEE444_CO3")</f>
        <v/>
      </c>
      <c r="T13">
        <f>SUMIFS(C13:O13, C6:O6, "19MEE444_CO4")</f>
        <v/>
      </c>
    </row>
    <row r="14">
      <c r="Q14">
        <f>SUMIFS(C14:O14, C6:O6, "19MEE444_CO1")</f>
        <v/>
      </c>
      <c r="R14">
        <f>SUMIFS(C14:O14, C6:O6, "19MEE444_CO2")</f>
        <v/>
      </c>
      <c r="S14">
        <f>SUMIFS(C14:O14, C6:O6, "19MEE444_CO3")</f>
        <v/>
      </c>
      <c r="T14">
        <f>SUMIFS(C14:O14, C6:O6, "19MEE444_CO4")</f>
        <v/>
      </c>
    </row>
    <row r="15">
      <c r="Q15">
        <f>SUMIFS(C15:O15, C6:O6, "19MEE444_CO1")</f>
        <v/>
      </c>
      <c r="R15">
        <f>SUMIFS(C15:O15, C6:O6, "19MEE444_CO2")</f>
        <v/>
      </c>
      <c r="S15">
        <f>SUMIFS(C15:O15, C6:O6, "19MEE444_CO3")</f>
        <v/>
      </c>
      <c r="T15">
        <f>SUMIFS(C15:O15, C6:O6, "19MEE444_CO4")</f>
        <v/>
      </c>
    </row>
    <row r="16">
      <c r="Q16">
        <f>SUMIFS(C16:O16, C6:O6, "19MEE444_CO1")</f>
        <v/>
      </c>
      <c r="R16">
        <f>SUMIFS(C16:O16, C6:O6, "19MEE444_CO2")</f>
        <v/>
      </c>
      <c r="S16">
        <f>SUMIFS(C16:O16, C6:O6, "19MEE444_CO3")</f>
        <v/>
      </c>
      <c r="T16">
        <f>SUMIFS(C16:O16, C6:O6, "19MEE444_CO4")</f>
        <v/>
      </c>
    </row>
    <row r="17">
      <c r="Q17">
        <f>SUMIFS(C17:O17, C6:O6, "19MEE444_CO1")</f>
        <v/>
      </c>
      <c r="R17">
        <f>SUMIFS(C17:O17, C6:O6, "19MEE444_CO2")</f>
        <v/>
      </c>
      <c r="S17">
        <f>SUMIFS(C17:O17, C6:O6, "19MEE444_CO3")</f>
        <v/>
      </c>
      <c r="T17">
        <f>SUMIFS(C17:O17, C6:O6, "19MEE444_CO4")</f>
        <v/>
      </c>
    </row>
    <row r="18">
      <c r="Q18">
        <f>SUMIFS(C18:O18, C6:O6, "19MEE444_CO1")</f>
        <v/>
      </c>
      <c r="R18">
        <f>SUMIFS(C18:O18, C6:O6, "19MEE444_CO2")</f>
        <v/>
      </c>
      <c r="S18">
        <f>SUMIFS(C18:O18, C6:O6, "19MEE444_CO3")</f>
        <v/>
      </c>
      <c r="T18">
        <f>SUMIFS(C18:O18, C6:O6, "19MEE444_CO4")</f>
        <v/>
      </c>
    </row>
    <row r="19">
      <c r="Q19">
        <f>SUMIFS(C19:O19, C6:O6, "19MEE444_CO1")</f>
        <v/>
      </c>
      <c r="R19">
        <f>SUMIFS(C19:O19, C6:O6, "19MEE444_CO2")</f>
        <v/>
      </c>
      <c r="S19">
        <f>SUMIFS(C19:O19, C6:O6, "19MEE444_CO3")</f>
        <v/>
      </c>
      <c r="T19">
        <f>SUMIFS(C19:O19, C6:O6, "19MEE444_CO4")</f>
        <v/>
      </c>
    </row>
    <row r="20">
      <c r="Q20">
        <f>SUMIFS(C20:O20, C6:O6, "19MEE444_CO1")</f>
        <v/>
      </c>
      <c r="R20">
        <f>SUMIFS(C20:O20, C6:O6, "19MEE444_CO2")</f>
        <v/>
      </c>
      <c r="S20">
        <f>SUMIFS(C20:O20, C6:O6, "19MEE444_CO3")</f>
        <v/>
      </c>
      <c r="T20">
        <f>SUMIFS(C20:O20, C6:O6, "19MEE444_CO4")</f>
        <v/>
      </c>
    </row>
    <row r="21"/>
    <row r="22"/>
    <row r="23">
      <c r="A23" t="inlineStr">
        <is>
          <t>Colour Code</t>
        </is>
      </c>
      <c r="B23" t="inlineStr">
        <is>
          <t>Meaning</t>
        </is>
      </c>
    </row>
    <row r="24">
      <c r="A24" t="inlineStr">
        <is>
          <t>Pink fill</t>
        </is>
      </c>
      <c r="B24" t="inlineStr">
        <is>
          <t>Empty cell</t>
        </is>
      </c>
    </row>
    <row r="25">
      <c r="A25" t="inlineStr">
        <is>
          <t>Red fill</t>
        </is>
      </c>
      <c r="B25" t="inlineStr">
        <is>
          <t>Cell value greater than expected</t>
        </is>
      </c>
    </row>
    <row r="26">
      <c r="A26" t="inlineStr">
        <is>
          <t>Yellow fill</t>
        </is>
      </c>
      <c r="B26" t="inlineStr">
        <is>
          <t>All cells values in column below threshold</t>
        </is>
      </c>
    </row>
    <row r="27">
      <c r="A27" t="inlineStr">
        <is>
          <t>Blue fill</t>
        </is>
      </c>
      <c r="B27" t="inlineStr">
        <is>
          <t>Header cell (ignore)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P1_I</t>
        </is>
      </c>
      <c r="H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H2" t="inlineStr">
        <is>
          <t>CO1</t>
        </is>
      </c>
      <c r="I2" t="inlineStr">
        <is>
          <t>CO2</t>
        </is>
      </c>
      <c r="J2" t="inlineStr">
        <is>
          <t>CO3</t>
        </is>
      </c>
      <c r="K2" t="inlineStr">
        <is>
          <t>CO4</t>
        </is>
      </c>
    </row>
    <row r="3">
      <c r="A3">
        <f>'P1_I'!K3</f>
        <v/>
      </c>
      <c r="B3">
        <f>'P1_I'!L3</f>
        <v/>
      </c>
      <c r="C3">
        <f>'P1_I'!M3</f>
        <v/>
      </c>
      <c r="D3">
        <f>'P1_I'!N3</f>
        <v/>
      </c>
      <c r="H3">
        <f>SUM(A3)</f>
        <v/>
      </c>
      <c r="I3">
        <f>SUM(B3)</f>
        <v/>
      </c>
      <c r="J3">
        <f>SUM(C3)</f>
        <v/>
      </c>
      <c r="K3">
        <f>SUM(D3)</f>
        <v/>
      </c>
    </row>
    <row r="4">
      <c r="A4">
        <f>'P1_I'!K4</f>
        <v/>
      </c>
      <c r="B4">
        <f>'P1_I'!L4</f>
        <v/>
      </c>
      <c r="C4">
        <f>'P1_I'!M4</f>
        <v/>
      </c>
      <c r="D4">
        <f>'P1_I'!N4</f>
        <v/>
      </c>
      <c r="H4">
        <f>SUM(A4)</f>
        <v/>
      </c>
      <c r="I4">
        <f>SUM(B4)</f>
        <v/>
      </c>
      <c r="J4">
        <f>SUM(C4)</f>
        <v/>
      </c>
      <c r="K4">
        <f>SUM(D4)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H6" t="inlineStr">
        <is>
          <t>CO1</t>
        </is>
      </c>
      <c r="I6" t="inlineStr">
        <is>
          <t>CO2</t>
        </is>
      </c>
      <c r="J6" t="inlineStr">
        <is>
          <t>CO3</t>
        </is>
      </c>
      <c r="K6" t="inlineStr">
        <is>
          <t>CO4</t>
        </is>
      </c>
    </row>
    <row r="7">
      <c r="A7">
        <f>'P1_I'!K11</f>
        <v/>
      </c>
      <c r="B7">
        <f>'P1_I'!L11</f>
        <v/>
      </c>
      <c r="C7">
        <f>'P1_I'!M11</f>
        <v/>
      </c>
      <c r="D7">
        <f>'P1_I'!N11</f>
        <v/>
      </c>
      <c r="H7">
        <f>SUM(A7)</f>
        <v/>
      </c>
      <c r="I7">
        <f>SUM(B7)</f>
        <v/>
      </c>
      <c r="J7">
        <f>SUM(C7)</f>
        <v/>
      </c>
      <c r="K7">
        <f>SUM(D7)</f>
        <v/>
      </c>
    </row>
    <row r="8">
      <c r="A8">
        <f>'P1_I'!K12</f>
        <v/>
      </c>
      <c r="B8">
        <f>'P1_I'!L12</f>
        <v/>
      </c>
      <c r="C8">
        <f>'P1_I'!M12</f>
        <v/>
      </c>
      <c r="D8">
        <f>'P1_I'!N12</f>
        <v/>
      </c>
      <c r="H8">
        <f>SUM(A8)</f>
        <v/>
      </c>
      <c r="I8">
        <f>SUM(B8)</f>
        <v/>
      </c>
      <c r="J8">
        <f>SUM(C8)</f>
        <v/>
      </c>
      <c r="K8">
        <f>SUM(D8)</f>
        <v/>
      </c>
    </row>
    <row r="9">
      <c r="A9">
        <f>'P1_I'!K13</f>
        <v/>
      </c>
      <c r="B9">
        <f>'P1_I'!L13</f>
        <v/>
      </c>
      <c r="C9">
        <f>'P1_I'!M13</f>
        <v/>
      </c>
      <c r="D9">
        <f>'P1_I'!N13</f>
        <v/>
      </c>
      <c r="H9">
        <f>SUM(A9)</f>
        <v/>
      </c>
      <c r="I9">
        <f>SUM(B9)</f>
        <v/>
      </c>
      <c r="J9">
        <f>SUM(C9)</f>
        <v/>
      </c>
      <c r="K9">
        <f>SUM(D9)</f>
        <v/>
      </c>
    </row>
    <row r="10">
      <c r="A10">
        <f>'P1_I'!K14</f>
        <v/>
      </c>
      <c r="B10">
        <f>'P1_I'!L14</f>
        <v/>
      </c>
      <c r="C10">
        <f>'P1_I'!M14</f>
        <v/>
      </c>
      <c r="D10">
        <f>'P1_I'!N14</f>
        <v/>
      </c>
      <c r="H10">
        <f>SUM(A10)</f>
        <v/>
      </c>
      <c r="I10">
        <f>SUM(B10)</f>
        <v/>
      </c>
      <c r="J10">
        <f>SUM(C10)</f>
        <v/>
      </c>
      <c r="K10">
        <f>SUM(D10)</f>
        <v/>
      </c>
    </row>
    <row r="11">
      <c r="A11">
        <f>'P1_I'!K15</f>
        <v/>
      </c>
      <c r="B11">
        <f>'P1_I'!L15</f>
        <v/>
      </c>
      <c r="C11">
        <f>'P1_I'!M15</f>
        <v/>
      </c>
      <c r="D11">
        <f>'P1_I'!N15</f>
        <v/>
      </c>
      <c r="H11">
        <f>SUM(A11)</f>
        <v/>
      </c>
      <c r="I11">
        <f>SUM(B11)</f>
        <v/>
      </c>
      <c r="J11">
        <f>SUM(C11)</f>
        <v/>
      </c>
      <c r="K11">
        <f>SUM(D11)</f>
        <v/>
      </c>
    </row>
    <row r="12">
      <c r="A12">
        <f>'P1_I'!K16</f>
        <v/>
      </c>
      <c r="B12">
        <f>'P1_I'!L16</f>
        <v/>
      </c>
      <c r="C12">
        <f>'P1_I'!M16</f>
        <v/>
      </c>
      <c r="D12">
        <f>'P1_I'!N16</f>
        <v/>
      </c>
      <c r="H12">
        <f>SUM(A12)</f>
        <v/>
      </c>
      <c r="I12">
        <f>SUM(B12)</f>
        <v/>
      </c>
      <c r="J12">
        <f>SUM(C12)</f>
        <v/>
      </c>
      <c r="K12">
        <f>SUM(D12)</f>
        <v/>
      </c>
    </row>
    <row r="13">
      <c r="A13">
        <f>'P1_I'!K17</f>
        <v/>
      </c>
      <c r="B13">
        <f>'P1_I'!L17</f>
        <v/>
      </c>
      <c r="C13">
        <f>'P1_I'!M17</f>
        <v/>
      </c>
      <c r="D13">
        <f>'P1_I'!N17</f>
        <v/>
      </c>
      <c r="H13">
        <f>SUM(A13)</f>
        <v/>
      </c>
      <c r="I13">
        <f>SUM(B13)</f>
        <v/>
      </c>
      <c r="J13">
        <f>SUM(C13)</f>
        <v/>
      </c>
      <c r="K13">
        <f>SUM(D13)</f>
        <v/>
      </c>
    </row>
    <row r="14">
      <c r="A14">
        <f>'P1_I'!K18</f>
        <v/>
      </c>
      <c r="B14">
        <f>'P1_I'!L18</f>
        <v/>
      </c>
      <c r="C14">
        <f>'P1_I'!M18</f>
        <v/>
      </c>
      <c r="D14">
        <f>'P1_I'!N18</f>
        <v/>
      </c>
      <c r="H14">
        <f>SUM(A14)</f>
        <v/>
      </c>
      <c r="I14">
        <f>SUM(B14)</f>
        <v/>
      </c>
      <c r="J14">
        <f>SUM(C14)</f>
        <v/>
      </c>
      <c r="K14">
        <f>SUM(D14)</f>
        <v/>
      </c>
    </row>
    <row r="15">
      <c r="A15">
        <f>'P1_I'!K19</f>
        <v/>
      </c>
      <c r="B15">
        <f>'P1_I'!L19</f>
        <v/>
      </c>
      <c r="C15">
        <f>'P1_I'!M19</f>
        <v/>
      </c>
      <c r="D15">
        <f>'P1_I'!N19</f>
        <v/>
      </c>
      <c r="H15">
        <f>SUM(A15)</f>
        <v/>
      </c>
      <c r="I15">
        <f>SUM(B15)</f>
        <v/>
      </c>
      <c r="J15">
        <f>SUM(C15)</f>
        <v/>
      </c>
      <c r="K15">
        <f>SUM(D15)</f>
        <v/>
      </c>
    </row>
    <row r="16">
      <c r="A16">
        <f>'P1_I'!K20</f>
        <v/>
      </c>
      <c r="B16">
        <f>'P1_I'!L20</f>
        <v/>
      </c>
      <c r="C16">
        <f>'P1_I'!M20</f>
        <v/>
      </c>
      <c r="D16">
        <f>'P1_I'!N20</f>
        <v/>
      </c>
      <c r="H16">
        <f>SUM(A16)</f>
        <v/>
      </c>
      <c r="I16">
        <f>SUM(B16)</f>
        <v/>
      </c>
      <c r="J16">
        <f>SUM(C16)</f>
        <v/>
      </c>
      <c r="K16">
        <f>SUM(D16)</f>
        <v/>
      </c>
    </row>
    <row r="17"/>
    <row r="18">
      <c r="G18" t="inlineStr">
        <is>
          <t>CO</t>
        </is>
      </c>
      <c r="H18" t="inlineStr">
        <is>
          <t>CO1</t>
        </is>
      </c>
      <c r="I18" t="inlineStr">
        <is>
          <t>CO2</t>
        </is>
      </c>
      <c r="J18" t="inlineStr">
        <is>
          <t>CO3</t>
        </is>
      </c>
      <c r="K18" t="inlineStr">
        <is>
          <t>CO4</t>
        </is>
      </c>
    </row>
    <row r="19">
      <c r="G19" t="inlineStr">
        <is>
          <t>CO%</t>
        </is>
      </c>
      <c r="H19">
        <f>IF(SUM(H7:H16) &gt; 0, COUNTIF(H7:H16, "&gt;=" &amp; H4), "")</f>
        <v/>
      </c>
      <c r="I19">
        <f>IF(SUM(I7:I16) &gt; 0, COUNTIF(I7:I16, "&gt;=" &amp; I4), "")</f>
        <v/>
      </c>
      <c r="J19">
        <f>IF(SUM(J7:J16) &gt; 0, COUNTIF(J7:J16, "&gt;=" &amp; J4), "")</f>
        <v/>
      </c>
      <c r="K19">
        <f>IF(SUM(K7:K16) &gt; 0, COUNTIF(K7:K16, "&gt;=" &amp; K4), "")</f>
        <v/>
      </c>
    </row>
    <row r="20">
      <c r="G20" t="inlineStr">
        <is>
          <t>Total students</t>
        </is>
      </c>
      <c r="H20" t="n">
        <v>10</v>
      </c>
      <c r="I20" t="n">
        <v>10</v>
      </c>
      <c r="J20" t="n">
        <v>10</v>
      </c>
      <c r="K20" t="n">
        <v>10</v>
      </c>
    </row>
    <row r="21">
      <c r="G21" t="inlineStr">
        <is>
          <t>I_attainment %</t>
        </is>
      </c>
      <c r="H21">
        <f>IF(SUM(H7:H16) &gt; 0, H19/H20*100, "0")</f>
        <v/>
      </c>
      <c r="I21">
        <f>IF(SUM(I7:I16) &gt; 0, I19/I20*100, "0")</f>
        <v/>
      </c>
      <c r="J21">
        <f>IF(SUM(J7:J16) &gt; 0, J19/J20*100, "0")</f>
        <v/>
      </c>
      <c r="K21">
        <f>IF(SUM(K7:K16) &gt; 0, K19/K20*100, "0")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EndSem_E</t>
        </is>
      </c>
      <c r="H1" t="inlineStr">
        <is>
          <t>Combined Components table</t>
        </is>
      </c>
    </row>
    <row r="2">
      <c r="A2" t="inlineStr">
        <is>
          <t>CO1</t>
        </is>
      </c>
      <c r="B2" t="inlineStr">
        <is>
          <t>CO2</t>
        </is>
      </c>
      <c r="C2" t="inlineStr">
        <is>
          <t>CO3</t>
        </is>
      </c>
      <c r="D2" t="inlineStr">
        <is>
          <t>CO4</t>
        </is>
      </c>
      <c r="H2" t="inlineStr">
        <is>
          <t>CO1</t>
        </is>
      </c>
      <c r="I2" t="inlineStr">
        <is>
          <t>CO2</t>
        </is>
      </c>
      <c r="J2" t="inlineStr">
        <is>
          <t>CO3</t>
        </is>
      </c>
      <c r="K2" t="inlineStr">
        <is>
          <t>CO4</t>
        </is>
      </c>
    </row>
    <row r="3">
      <c r="A3">
        <f>'EndSem_E'!Q3</f>
        <v/>
      </c>
      <c r="B3">
        <f>'EndSem_E'!R3</f>
        <v/>
      </c>
      <c r="C3">
        <f>'EndSem_E'!S3</f>
        <v/>
      </c>
      <c r="D3">
        <f>'EndSem_E'!T3</f>
        <v/>
      </c>
      <c r="H3">
        <f>SUM(A3)</f>
        <v/>
      </c>
      <c r="I3">
        <f>SUM(B3)</f>
        <v/>
      </c>
      <c r="J3">
        <f>SUM(C3)</f>
        <v/>
      </c>
      <c r="K3">
        <f>SUM(D3)</f>
        <v/>
      </c>
    </row>
    <row r="4">
      <c r="A4">
        <f>'EndSem_E'!Q4</f>
        <v/>
      </c>
      <c r="B4">
        <f>'EndSem_E'!R4</f>
        <v/>
      </c>
      <c r="C4">
        <f>'EndSem_E'!S4</f>
        <v/>
      </c>
      <c r="D4">
        <f>'EndSem_E'!T4</f>
        <v/>
      </c>
      <c r="H4">
        <f>SUM(A4)</f>
        <v/>
      </c>
      <c r="I4">
        <f>SUM(B4)</f>
        <v/>
      </c>
      <c r="J4">
        <f>SUM(C4)</f>
        <v/>
      </c>
      <c r="K4">
        <f>SUM(D4)</f>
        <v/>
      </c>
    </row>
    <row r="5"/>
    <row r="6">
      <c r="A6" t="inlineStr">
        <is>
          <t>CO1</t>
        </is>
      </c>
      <c r="B6" t="inlineStr">
        <is>
          <t>CO2</t>
        </is>
      </c>
      <c r="C6" t="inlineStr">
        <is>
          <t>CO3</t>
        </is>
      </c>
      <c r="D6" t="inlineStr">
        <is>
          <t>CO4</t>
        </is>
      </c>
      <c r="H6" t="inlineStr">
        <is>
          <t>CO1</t>
        </is>
      </c>
      <c r="I6" t="inlineStr">
        <is>
          <t>CO2</t>
        </is>
      </c>
      <c r="J6" t="inlineStr">
        <is>
          <t>CO3</t>
        </is>
      </c>
      <c r="K6" t="inlineStr">
        <is>
          <t>CO4</t>
        </is>
      </c>
    </row>
    <row r="7">
      <c r="A7">
        <f>'EndSem_E'!Q11</f>
        <v/>
      </c>
      <c r="B7">
        <f>'EndSem_E'!R11</f>
        <v/>
      </c>
      <c r="C7">
        <f>'EndSem_E'!S11</f>
        <v/>
      </c>
      <c r="D7">
        <f>'EndSem_E'!T11</f>
        <v/>
      </c>
      <c r="H7">
        <f>SUM(A7)</f>
        <v/>
      </c>
      <c r="I7">
        <f>SUM(B7)</f>
        <v/>
      </c>
      <c r="J7">
        <f>SUM(C7)</f>
        <v/>
      </c>
      <c r="K7">
        <f>SUM(D7)</f>
        <v/>
      </c>
    </row>
    <row r="8">
      <c r="A8">
        <f>'EndSem_E'!Q12</f>
        <v/>
      </c>
      <c r="B8">
        <f>'EndSem_E'!R12</f>
        <v/>
      </c>
      <c r="C8">
        <f>'EndSem_E'!S12</f>
        <v/>
      </c>
      <c r="D8">
        <f>'EndSem_E'!T12</f>
        <v/>
      </c>
      <c r="H8">
        <f>SUM(A8)</f>
        <v/>
      </c>
      <c r="I8">
        <f>SUM(B8)</f>
        <v/>
      </c>
      <c r="J8">
        <f>SUM(C8)</f>
        <v/>
      </c>
      <c r="K8">
        <f>SUM(D8)</f>
        <v/>
      </c>
    </row>
    <row r="9">
      <c r="A9">
        <f>'EndSem_E'!Q13</f>
        <v/>
      </c>
      <c r="B9">
        <f>'EndSem_E'!R13</f>
        <v/>
      </c>
      <c r="C9">
        <f>'EndSem_E'!S13</f>
        <v/>
      </c>
      <c r="D9">
        <f>'EndSem_E'!T13</f>
        <v/>
      </c>
      <c r="H9">
        <f>SUM(A9)</f>
        <v/>
      </c>
      <c r="I9">
        <f>SUM(B9)</f>
        <v/>
      </c>
      <c r="J9">
        <f>SUM(C9)</f>
        <v/>
      </c>
      <c r="K9">
        <f>SUM(D9)</f>
        <v/>
      </c>
    </row>
    <row r="10">
      <c r="A10">
        <f>'EndSem_E'!Q14</f>
        <v/>
      </c>
      <c r="B10">
        <f>'EndSem_E'!R14</f>
        <v/>
      </c>
      <c r="C10">
        <f>'EndSem_E'!S14</f>
        <v/>
      </c>
      <c r="D10">
        <f>'EndSem_E'!T14</f>
        <v/>
      </c>
      <c r="H10">
        <f>SUM(A10)</f>
        <v/>
      </c>
      <c r="I10">
        <f>SUM(B10)</f>
        <v/>
      </c>
      <c r="J10">
        <f>SUM(C10)</f>
        <v/>
      </c>
      <c r="K10">
        <f>SUM(D10)</f>
        <v/>
      </c>
    </row>
    <row r="11">
      <c r="A11">
        <f>'EndSem_E'!Q15</f>
        <v/>
      </c>
      <c r="B11">
        <f>'EndSem_E'!R15</f>
        <v/>
      </c>
      <c r="C11">
        <f>'EndSem_E'!S15</f>
        <v/>
      </c>
      <c r="D11">
        <f>'EndSem_E'!T15</f>
        <v/>
      </c>
      <c r="H11">
        <f>SUM(A11)</f>
        <v/>
      </c>
      <c r="I11">
        <f>SUM(B11)</f>
        <v/>
      </c>
      <c r="J11">
        <f>SUM(C11)</f>
        <v/>
      </c>
      <c r="K11">
        <f>SUM(D11)</f>
        <v/>
      </c>
    </row>
    <row r="12">
      <c r="A12">
        <f>'EndSem_E'!Q16</f>
        <v/>
      </c>
      <c r="B12">
        <f>'EndSem_E'!R16</f>
        <v/>
      </c>
      <c r="C12">
        <f>'EndSem_E'!S16</f>
        <v/>
      </c>
      <c r="D12">
        <f>'EndSem_E'!T16</f>
        <v/>
      </c>
      <c r="H12">
        <f>SUM(A12)</f>
        <v/>
      </c>
      <c r="I12">
        <f>SUM(B12)</f>
        <v/>
      </c>
      <c r="J12">
        <f>SUM(C12)</f>
        <v/>
      </c>
      <c r="K12">
        <f>SUM(D12)</f>
        <v/>
      </c>
    </row>
    <row r="13">
      <c r="A13">
        <f>'EndSem_E'!Q17</f>
        <v/>
      </c>
      <c r="B13">
        <f>'EndSem_E'!R17</f>
        <v/>
      </c>
      <c r="C13">
        <f>'EndSem_E'!S17</f>
        <v/>
      </c>
      <c r="D13">
        <f>'EndSem_E'!T17</f>
        <v/>
      </c>
      <c r="H13">
        <f>SUM(A13)</f>
        <v/>
      </c>
      <c r="I13">
        <f>SUM(B13)</f>
        <v/>
      </c>
      <c r="J13">
        <f>SUM(C13)</f>
        <v/>
      </c>
      <c r="K13">
        <f>SUM(D13)</f>
        <v/>
      </c>
    </row>
    <row r="14">
      <c r="A14">
        <f>'EndSem_E'!Q18</f>
        <v/>
      </c>
      <c r="B14">
        <f>'EndSem_E'!R18</f>
        <v/>
      </c>
      <c r="C14">
        <f>'EndSem_E'!S18</f>
        <v/>
      </c>
      <c r="D14">
        <f>'EndSem_E'!T18</f>
        <v/>
      </c>
      <c r="H14">
        <f>SUM(A14)</f>
        <v/>
      </c>
      <c r="I14">
        <f>SUM(B14)</f>
        <v/>
      </c>
      <c r="J14">
        <f>SUM(C14)</f>
        <v/>
      </c>
      <c r="K14">
        <f>SUM(D14)</f>
        <v/>
      </c>
    </row>
    <row r="15">
      <c r="A15">
        <f>'EndSem_E'!Q19</f>
        <v/>
      </c>
      <c r="B15">
        <f>'EndSem_E'!R19</f>
        <v/>
      </c>
      <c r="C15">
        <f>'EndSem_E'!S19</f>
        <v/>
      </c>
      <c r="D15">
        <f>'EndSem_E'!T19</f>
        <v/>
      </c>
      <c r="H15">
        <f>SUM(A15)</f>
        <v/>
      </c>
      <c r="I15">
        <f>SUM(B15)</f>
        <v/>
      </c>
      <c r="J15">
        <f>SUM(C15)</f>
        <v/>
      </c>
      <c r="K15">
        <f>SUM(D15)</f>
        <v/>
      </c>
    </row>
    <row r="16">
      <c r="A16">
        <f>'EndSem_E'!Q20</f>
        <v/>
      </c>
      <c r="B16">
        <f>'EndSem_E'!R20</f>
        <v/>
      </c>
      <c r="C16">
        <f>'EndSem_E'!S20</f>
        <v/>
      </c>
      <c r="D16">
        <f>'EndSem_E'!T20</f>
        <v/>
      </c>
      <c r="H16">
        <f>SUM(A16)</f>
        <v/>
      </c>
      <c r="I16">
        <f>SUM(B16)</f>
        <v/>
      </c>
      <c r="J16">
        <f>SUM(C16)</f>
        <v/>
      </c>
      <c r="K16">
        <f>SUM(D16)</f>
        <v/>
      </c>
    </row>
    <row r="17"/>
    <row r="18">
      <c r="G18" t="inlineStr">
        <is>
          <t>CO</t>
        </is>
      </c>
      <c r="H18" t="inlineStr">
        <is>
          <t>CO1</t>
        </is>
      </c>
      <c r="I18" t="inlineStr">
        <is>
          <t>CO2</t>
        </is>
      </c>
      <c r="J18" t="inlineStr">
        <is>
          <t>CO3</t>
        </is>
      </c>
      <c r="K18" t="inlineStr">
        <is>
          <t>CO4</t>
        </is>
      </c>
    </row>
    <row r="19">
      <c r="G19" t="inlineStr">
        <is>
          <t>CO%</t>
        </is>
      </c>
      <c r="H19">
        <f>IF(SUM(H7:H16) &gt; 0, COUNTIF(H7:H16, "&gt;=" &amp; H4), "")</f>
        <v/>
      </c>
      <c r="I19">
        <f>IF(SUM(I7:I16) &gt; 0, COUNTIF(I7:I16, "&gt;=" &amp; I4), "")</f>
        <v/>
      </c>
      <c r="J19">
        <f>IF(SUM(J7:J16) &gt; 0, COUNTIF(J7:J16, "&gt;=" &amp; J4), "")</f>
        <v/>
      </c>
      <c r="K19">
        <f>IF(SUM(K7:K16) &gt; 0, COUNTIF(K7:K16, "&gt;=" &amp; K4), "")</f>
        <v/>
      </c>
    </row>
    <row r="20">
      <c r="G20" t="inlineStr">
        <is>
          <t>Total students</t>
        </is>
      </c>
      <c r="H20" t="n">
        <v>10</v>
      </c>
      <c r="I20" t="n">
        <v>10</v>
      </c>
      <c r="J20" t="n">
        <v>10</v>
      </c>
      <c r="K20" t="n">
        <v>10</v>
      </c>
    </row>
    <row r="21">
      <c r="G21" t="inlineStr">
        <is>
          <t>E_attainment %</t>
        </is>
      </c>
      <c r="H21">
        <f>IF(SUM(H7:H16) &gt; 0, H19/H20*100, "0")</f>
        <v/>
      </c>
      <c r="I21">
        <f>IF(SUM(I7:I16) &gt; 0, I19/I20*100, "0")</f>
        <v/>
      </c>
      <c r="J21">
        <f>IF(SUM(J7:J16) &gt; 0, J19/J20*100, "0")</f>
        <v/>
      </c>
      <c r="K21">
        <f>IF(SUM(K7:K16) &gt; 0, K19/K20*100, "0")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Outcome</t>
        </is>
      </c>
      <c r="B1" t="inlineStr">
        <is>
          <t>Mapping with Program</t>
        </is>
      </c>
      <c r="D1" t="inlineStr">
        <is>
          <t>Attainment % in</t>
        </is>
      </c>
    </row>
    <row r="2">
      <c r="B2" t="inlineStr">
        <is>
          <t>POs &amp; PSOs</t>
        </is>
      </c>
      <c r="C2" t="inlineStr">
        <is>
          <t>Level of Mapping</t>
        </is>
      </c>
      <c r="D2" t="inlineStr">
        <is>
          <t>Direct</t>
        </is>
      </c>
      <c r="I2" t="inlineStr">
        <is>
          <t>Indirect</t>
        </is>
      </c>
      <c r="K2" t="inlineStr">
        <is>
          <t>Final Weighted CO Attainment (80% Direct + 20% Indirect)</t>
        </is>
      </c>
    </row>
    <row r="3">
      <c r="C3" t="inlineStr">
        <is>
          <t>Affinity</t>
        </is>
      </c>
      <c r="D3" t="inlineStr">
        <is>
          <t>University(SEE)</t>
        </is>
      </c>
      <c r="F3" t="inlineStr">
        <is>
          <t>Internal(CIE)</t>
        </is>
      </c>
      <c r="H3" t="inlineStr">
        <is>
          <t>Weighted Level of Attainment (University + IA)</t>
        </is>
      </c>
      <c r="I3" t="inlineStr">
        <is>
          <t>Attainment</t>
        </is>
      </c>
      <c r="J3" t="inlineStr">
        <is>
          <t>Level Of Attainment</t>
        </is>
      </c>
    </row>
    <row r="4">
      <c r="D4" t="inlineStr">
        <is>
          <t>Attainment</t>
        </is>
      </c>
      <c r="E4" t="inlineStr">
        <is>
          <t>Level Of Attainment (0-40 --&gt; 1, 40-60 ---&gt; 2, 60-100---&gt; 3)</t>
        </is>
      </c>
      <c r="F4" t="inlineStr">
        <is>
          <t>Attainment</t>
        </is>
      </c>
      <c r="G4" t="inlineStr">
        <is>
          <t>Level Of Attainment (0-40 --&gt; 1, 40-60 ---&gt; 2, 60-100---&gt; 3)</t>
        </is>
      </c>
      <c r="K4" t="inlineStr">
        <is>
          <t>Level of Attainment</t>
        </is>
      </c>
    </row>
    <row r="5">
      <c r="A5" t="inlineStr">
        <is>
          <t>CO1</t>
        </is>
      </c>
      <c r="B5">
        <f>Input_Details!E2</f>
        <v/>
      </c>
      <c r="C5">
        <f>Input_Details!E3</f>
        <v/>
      </c>
      <c r="D5">
        <f>Internal_Components!H21</f>
        <v/>
      </c>
      <c r="E5">
        <f>IF(AND(D5&gt;=0,D5&lt;40),1,IF(AND(D5&gt;=40,D5&lt;60),2,IF(AND(D5&gt;=60,D5&lt;=100),3,"0")))</f>
        <v/>
      </c>
      <c r="F5">
        <f>External_Components!H21</f>
        <v/>
      </c>
      <c r="G5">
        <f>IF(AND(F5&gt;=0,F5&lt;40),1,IF(AND(F5&gt;=40,F5&lt;60),2,IF(AND(F5&gt;=60,F5&lt;=100),3,"0")))</f>
        <v/>
      </c>
      <c r="H5">
        <f>E5*(Input_Details!B16/100)+G5*Input_Details!B15/100</f>
        <v/>
      </c>
      <c r="I5">
        <f>IF(Input_Details!E11&gt;0,Input_Details!E11,"0")</f>
        <v/>
      </c>
      <c r="J5">
        <f>IF(AND(I5&gt;=0,I5&lt;40),1,IF(AND(I5&gt;=40,I5&lt;60),2,IF(AND(I5&gt;=60,I5&lt;=100),3,"0")))</f>
        <v/>
      </c>
      <c r="K5">
        <f>(H5*(Input_Details!B17/100))+(J5*(Input_Details!B18/100))</f>
        <v/>
      </c>
    </row>
    <row r="6">
      <c r="B6">
        <f>Input_Details!F2</f>
        <v/>
      </c>
      <c r="C6">
        <f>Input_Details!F3</f>
        <v/>
      </c>
    </row>
    <row r="7">
      <c r="B7">
        <f>Input_Details!G2</f>
        <v/>
      </c>
      <c r="C7">
        <f>Input_Details!G3</f>
        <v/>
      </c>
    </row>
    <row r="8">
      <c r="B8">
        <f>Input_Details!H2</f>
        <v/>
      </c>
      <c r="C8">
        <f>Input_Details!H3</f>
        <v/>
      </c>
    </row>
    <row r="9">
      <c r="B9">
        <f>Input_Details!I2</f>
        <v/>
      </c>
      <c r="C9">
        <f>Input_Details!I3</f>
        <v/>
      </c>
    </row>
    <row r="10">
      <c r="B10">
        <f>Input_Details!J2</f>
        <v/>
      </c>
      <c r="C10">
        <f>Input_Details!J3</f>
        <v/>
      </c>
    </row>
    <row r="11">
      <c r="B11">
        <f>Input_Details!K2</f>
        <v/>
      </c>
      <c r="C11">
        <f>Input_Details!K3</f>
        <v/>
      </c>
    </row>
    <row r="12">
      <c r="B12">
        <f>Input_Details!L2</f>
        <v/>
      </c>
      <c r="C12">
        <f>Input_Details!L3</f>
        <v/>
      </c>
    </row>
    <row r="13">
      <c r="B13">
        <f>Input_Details!M2</f>
        <v/>
      </c>
      <c r="C13">
        <f>Input_Details!M3</f>
        <v/>
      </c>
    </row>
    <row r="14">
      <c r="B14">
        <f>Input_Details!N2</f>
        <v/>
      </c>
      <c r="C14">
        <f>Input_Details!N3</f>
        <v/>
      </c>
    </row>
    <row r="15">
      <c r="B15">
        <f>Input_Details!O2</f>
        <v/>
      </c>
      <c r="C15">
        <f>Input_Details!O3</f>
        <v/>
      </c>
    </row>
    <row r="16">
      <c r="B16">
        <f>Input_Details!P2</f>
        <v/>
      </c>
      <c r="C16">
        <f>Input_Details!P3</f>
        <v/>
      </c>
    </row>
    <row r="17">
      <c r="B17">
        <f>Input_Details!Q2</f>
        <v/>
      </c>
      <c r="C17">
        <f>Input_Details!Q3</f>
        <v/>
      </c>
    </row>
    <row r="18">
      <c r="B18">
        <f>Input_Details!R2</f>
        <v/>
      </c>
      <c r="C18">
        <f>Input_Details!R3</f>
        <v/>
      </c>
    </row>
    <row r="19">
      <c r="B19">
        <f>Input_Details!S2</f>
        <v/>
      </c>
      <c r="C19">
        <f>Input_Details!S3</f>
        <v/>
      </c>
    </row>
    <row r="20">
      <c r="B20">
        <f>Input_Details!T2</f>
        <v/>
      </c>
      <c r="C20">
        <f>Input_Details!T3</f>
        <v/>
      </c>
    </row>
    <row r="21">
      <c r="B21">
        <f>Input_Details!U2</f>
        <v/>
      </c>
      <c r="C21">
        <f>Input_Details!U3</f>
        <v/>
      </c>
    </row>
    <row r="22">
      <c r="A22" t="inlineStr">
        <is>
          <t>CO2</t>
        </is>
      </c>
      <c r="B22">
        <f>Input_Details!E2</f>
        <v/>
      </c>
      <c r="C22">
        <f>Input_Details!E4</f>
        <v/>
      </c>
      <c r="D22">
        <f>Internal_Components!I21</f>
        <v/>
      </c>
      <c r="E22">
        <f>IF(AND(D22&gt;=0,D22&lt;40),1,IF(AND(D22&gt;=40,D22&lt;60),2,IF(AND(D22&gt;=60,D22&lt;=100),3,"0")))</f>
        <v/>
      </c>
      <c r="F22">
        <f>External_Components!I21</f>
        <v/>
      </c>
      <c r="G22">
        <f>IF(AND(F22&gt;=0,F22&lt;40),1,IF(AND(F22&gt;=40,F22&lt;60),2,IF(AND(F22&gt;=60,F22&lt;=100),3,"0")))</f>
        <v/>
      </c>
      <c r="H22">
        <f>E22*(Input_Details!B16/100)+G22*Input_Details!B15/100</f>
        <v/>
      </c>
      <c r="I22">
        <f>IF(Input_Details!E12&gt;0,Input_Details!E12,"0")</f>
        <v/>
      </c>
      <c r="J22">
        <f>IF(AND(I22&gt;=0,I22&lt;40),1,IF(AND(I22&gt;=40,I22&lt;60),2,IF(AND(I22&gt;=60,I22&lt;=100),3,"0")))</f>
        <v/>
      </c>
      <c r="K22">
        <f>(H22*(Input_Details!B17/100))+(J22*(Input_Details!B18/100))</f>
        <v/>
      </c>
    </row>
    <row r="23">
      <c r="B23">
        <f>Input_Details!F2</f>
        <v/>
      </c>
      <c r="C23">
        <f>Input_Details!F4</f>
        <v/>
      </c>
    </row>
    <row r="24">
      <c r="B24">
        <f>Input_Details!G2</f>
        <v/>
      </c>
      <c r="C24">
        <f>Input_Details!G4</f>
        <v/>
      </c>
    </row>
    <row r="25">
      <c r="B25">
        <f>Input_Details!H2</f>
        <v/>
      </c>
      <c r="C25">
        <f>Input_Details!H4</f>
        <v/>
      </c>
    </row>
    <row r="26">
      <c r="B26">
        <f>Input_Details!I2</f>
        <v/>
      </c>
      <c r="C26">
        <f>Input_Details!I4</f>
        <v/>
      </c>
    </row>
    <row r="27">
      <c r="B27">
        <f>Input_Details!J2</f>
        <v/>
      </c>
      <c r="C27">
        <f>Input_Details!J4</f>
        <v/>
      </c>
    </row>
    <row r="28">
      <c r="B28">
        <f>Input_Details!K2</f>
        <v/>
      </c>
      <c r="C28">
        <f>Input_Details!K4</f>
        <v/>
      </c>
    </row>
    <row r="29">
      <c r="B29">
        <f>Input_Details!L2</f>
        <v/>
      </c>
      <c r="C29">
        <f>Input_Details!L4</f>
        <v/>
      </c>
    </row>
    <row r="30">
      <c r="B30">
        <f>Input_Details!M2</f>
        <v/>
      </c>
      <c r="C30">
        <f>Input_Details!M4</f>
        <v/>
      </c>
    </row>
    <row r="31">
      <c r="B31">
        <f>Input_Details!N2</f>
        <v/>
      </c>
      <c r="C31">
        <f>Input_Details!N4</f>
        <v/>
      </c>
    </row>
    <row r="32">
      <c r="B32">
        <f>Input_Details!O2</f>
        <v/>
      </c>
      <c r="C32">
        <f>Input_Details!O4</f>
        <v/>
      </c>
    </row>
    <row r="33">
      <c r="B33">
        <f>Input_Details!P2</f>
        <v/>
      </c>
      <c r="C33">
        <f>Input_Details!P4</f>
        <v/>
      </c>
    </row>
    <row r="34">
      <c r="B34">
        <f>Input_Details!Q2</f>
        <v/>
      </c>
      <c r="C34">
        <f>Input_Details!Q4</f>
        <v/>
      </c>
    </row>
    <row r="35">
      <c r="B35">
        <f>Input_Details!R2</f>
        <v/>
      </c>
      <c r="C35">
        <f>Input_Details!R4</f>
        <v/>
      </c>
    </row>
    <row r="36">
      <c r="B36">
        <f>Input_Details!S2</f>
        <v/>
      </c>
      <c r="C36">
        <f>Input_Details!S4</f>
        <v/>
      </c>
    </row>
    <row r="37">
      <c r="B37">
        <f>Input_Details!T2</f>
        <v/>
      </c>
      <c r="C37">
        <f>Input_Details!T4</f>
        <v/>
      </c>
    </row>
    <row r="38">
      <c r="B38">
        <f>Input_Details!U2</f>
        <v/>
      </c>
      <c r="C38">
        <f>Input_Details!U4</f>
        <v/>
      </c>
    </row>
    <row r="39">
      <c r="A39" t="inlineStr">
        <is>
          <t>CO3</t>
        </is>
      </c>
      <c r="B39">
        <f>Input_Details!E2</f>
        <v/>
      </c>
      <c r="C39">
        <f>Input_Details!E5</f>
        <v/>
      </c>
      <c r="D39">
        <f>Internal_Components!J21</f>
        <v/>
      </c>
      <c r="E39">
        <f>IF(AND(D39&gt;=0,D39&lt;40),1,IF(AND(D39&gt;=40,D39&lt;60),2,IF(AND(D39&gt;=60,D39&lt;=100),3,"0")))</f>
        <v/>
      </c>
      <c r="F39">
        <f>External_Components!J21</f>
        <v/>
      </c>
      <c r="G39">
        <f>IF(AND(F39&gt;=0,F39&lt;40),1,IF(AND(F39&gt;=40,F39&lt;60),2,IF(AND(F39&gt;=60,F39&lt;=100),3,"0")))</f>
        <v/>
      </c>
      <c r="H39">
        <f>E39*(Input_Details!B16/100)+G39*Input_Details!B15/100</f>
        <v/>
      </c>
      <c r="I39">
        <f>IF(Input_Details!E13&gt;0,Input_Details!E13,"0")</f>
        <v/>
      </c>
      <c r="J39">
        <f>IF(AND(I39&gt;=0,I39&lt;40),1,IF(AND(I39&gt;=40,I39&lt;60),2,IF(AND(I39&gt;=60,I39&lt;=100),3,"0")))</f>
        <v/>
      </c>
      <c r="K39">
        <f>(H39*(Input_Details!B17/100))+(J39*(Input_Details!B18/100))</f>
        <v/>
      </c>
    </row>
    <row r="40">
      <c r="B40">
        <f>Input_Details!F2</f>
        <v/>
      </c>
      <c r="C40">
        <f>Input_Details!F5</f>
        <v/>
      </c>
    </row>
    <row r="41">
      <c r="B41">
        <f>Input_Details!G2</f>
        <v/>
      </c>
      <c r="C41">
        <f>Input_Details!G5</f>
        <v/>
      </c>
    </row>
    <row r="42">
      <c r="B42">
        <f>Input_Details!H2</f>
        <v/>
      </c>
      <c r="C42">
        <f>Input_Details!H5</f>
        <v/>
      </c>
    </row>
    <row r="43">
      <c r="B43">
        <f>Input_Details!I2</f>
        <v/>
      </c>
      <c r="C43">
        <f>Input_Details!I5</f>
        <v/>
      </c>
    </row>
    <row r="44">
      <c r="B44">
        <f>Input_Details!J2</f>
        <v/>
      </c>
      <c r="C44">
        <f>Input_Details!J5</f>
        <v/>
      </c>
    </row>
    <row r="45">
      <c r="B45">
        <f>Input_Details!K2</f>
        <v/>
      </c>
      <c r="C45">
        <f>Input_Details!K5</f>
        <v/>
      </c>
    </row>
    <row r="46">
      <c r="B46">
        <f>Input_Details!L2</f>
        <v/>
      </c>
      <c r="C46">
        <f>Input_Details!L5</f>
        <v/>
      </c>
    </row>
    <row r="47">
      <c r="B47">
        <f>Input_Details!M2</f>
        <v/>
      </c>
      <c r="C47">
        <f>Input_Details!M5</f>
        <v/>
      </c>
    </row>
    <row r="48">
      <c r="B48">
        <f>Input_Details!N2</f>
        <v/>
      </c>
      <c r="C48">
        <f>Input_Details!N5</f>
        <v/>
      </c>
    </row>
    <row r="49">
      <c r="B49">
        <f>Input_Details!O2</f>
        <v/>
      </c>
      <c r="C49">
        <f>Input_Details!O5</f>
        <v/>
      </c>
    </row>
    <row r="50">
      <c r="B50">
        <f>Input_Details!P2</f>
        <v/>
      </c>
      <c r="C50">
        <f>Input_Details!P5</f>
        <v/>
      </c>
    </row>
    <row r="51">
      <c r="B51">
        <f>Input_Details!Q2</f>
        <v/>
      </c>
      <c r="C51">
        <f>Input_Details!Q5</f>
        <v/>
      </c>
    </row>
    <row r="52">
      <c r="B52">
        <f>Input_Details!R2</f>
        <v/>
      </c>
      <c r="C52">
        <f>Input_Details!R5</f>
        <v/>
      </c>
    </row>
    <row r="53">
      <c r="B53">
        <f>Input_Details!S2</f>
        <v/>
      </c>
      <c r="C53">
        <f>Input_Details!S5</f>
        <v/>
      </c>
    </row>
    <row r="54">
      <c r="B54">
        <f>Input_Details!T2</f>
        <v/>
      </c>
      <c r="C54">
        <f>Input_Details!T5</f>
        <v/>
      </c>
    </row>
    <row r="55">
      <c r="B55">
        <f>Input_Details!U2</f>
        <v/>
      </c>
      <c r="C55">
        <f>Input_Details!U5</f>
        <v/>
      </c>
    </row>
    <row r="56">
      <c r="A56" t="inlineStr">
        <is>
          <t>CO4</t>
        </is>
      </c>
      <c r="B56">
        <f>Input_Details!E2</f>
        <v/>
      </c>
      <c r="C56">
        <f>Input_Details!E6</f>
        <v/>
      </c>
      <c r="D56">
        <f>Internal_Components!K21</f>
        <v/>
      </c>
      <c r="E56">
        <f>IF(AND(D56&gt;=0,D56&lt;40),1,IF(AND(D56&gt;=40,D56&lt;60),2,IF(AND(D56&gt;=60,D56&lt;=100),3,"0")))</f>
        <v/>
      </c>
      <c r="F56">
        <f>External_Components!K21</f>
        <v/>
      </c>
      <c r="G56">
        <f>IF(AND(F56&gt;=0,F56&lt;40),1,IF(AND(F56&gt;=40,F56&lt;60),2,IF(AND(F56&gt;=60,F56&lt;=100),3,"0")))</f>
        <v/>
      </c>
      <c r="H56">
        <f>E56*(Input_Details!B16/100)+G56*Input_Details!B15/100</f>
        <v/>
      </c>
      <c r="I56">
        <f>IF(Input_Details!E14&gt;0,Input_Details!E14,"0")</f>
        <v/>
      </c>
      <c r="J56">
        <f>IF(AND(I56&gt;=0,I56&lt;40),1,IF(AND(I56&gt;=40,I56&lt;60),2,IF(AND(I56&gt;=60,I56&lt;=100),3,"0")))</f>
        <v/>
      </c>
      <c r="K56">
        <f>(H56*(Input_Details!B17/100))+(J56*(Input_Details!B18/100))</f>
        <v/>
      </c>
    </row>
    <row r="57">
      <c r="B57">
        <f>Input_Details!F2</f>
        <v/>
      </c>
      <c r="C57">
        <f>Input_Details!F6</f>
        <v/>
      </c>
    </row>
    <row r="58">
      <c r="B58">
        <f>Input_Details!G2</f>
        <v/>
      </c>
      <c r="C58">
        <f>Input_Details!G6</f>
        <v/>
      </c>
    </row>
    <row r="59">
      <c r="B59">
        <f>Input_Details!H2</f>
        <v/>
      </c>
      <c r="C59">
        <f>Input_Details!H6</f>
        <v/>
      </c>
    </row>
    <row r="60">
      <c r="B60">
        <f>Input_Details!I2</f>
        <v/>
      </c>
      <c r="C60">
        <f>Input_Details!I6</f>
        <v/>
      </c>
    </row>
    <row r="61">
      <c r="B61">
        <f>Input_Details!J2</f>
        <v/>
      </c>
      <c r="C61">
        <f>Input_Details!J6</f>
        <v/>
      </c>
    </row>
    <row r="62">
      <c r="B62">
        <f>Input_Details!K2</f>
        <v/>
      </c>
      <c r="C62">
        <f>Input_Details!K6</f>
        <v/>
      </c>
    </row>
    <row r="63">
      <c r="B63">
        <f>Input_Details!L2</f>
        <v/>
      </c>
      <c r="C63">
        <f>Input_Details!L6</f>
        <v/>
      </c>
    </row>
    <row r="64">
      <c r="B64">
        <f>Input_Details!M2</f>
        <v/>
      </c>
      <c r="C64">
        <f>Input_Details!M6</f>
        <v/>
      </c>
    </row>
    <row r="65">
      <c r="B65">
        <f>Input_Details!N2</f>
        <v/>
      </c>
      <c r="C65">
        <f>Input_Details!N6</f>
        <v/>
      </c>
    </row>
    <row r="66">
      <c r="B66">
        <f>Input_Details!O2</f>
        <v/>
      </c>
      <c r="C66">
        <f>Input_Details!O6</f>
        <v/>
      </c>
    </row>
    <row r="67">
      <c r="B67">
        <f>Input_Details!P2</f>
        <v/>
      </c>
      <c r="C67">
        <f>Input_Details!P6</f>
        <v/>
      </c>
    </row>
    <row r="68">
      <c r="B68">
        <f>Input_Details!Q2</f>
        <v/>
      </c>
      <c r="C68">
        <f>Input_Details!Q6</f>
        <v/>
      </c>
    </row>
    <row r="69">
      <c r="B69">
        <f>Input_Details!R2</f>
        <v/>
      </c>
      <c r="C69">
        <f>Input_Details!R6</f>
        <v/>
      </c>
    </row>
    <row r="70">
      <c r="B70">
        <f>Input_Details!S2</f>
        <v/>
      </c>
      <c r="C70">
        <f>Input_Details!S6</f>
        <v/>
      </c>
    </row>
    <row r="71">
      <c r="B71">
        <f>Input_Details!T2</f>
        <v/>
      </c>
      <c r="C71">
        <f>Input_Details!T6</f>
        <v/>
      </c>
    </row>
    <row r="72">
      <c r="B72">
        <f>Input_Details!U2</f>
        <v/>
      </c>
      <c r="C72">
        <f>Input_Details!U6</f>
        <v/>
      </c>
    </row>
    <row r="73"/>
    <row r="74"/>
    <row r="75"/>
    <row r="76">
      <c r="B76" t="inlineStr">
        <is>
          <t>Weighted PO/PSO Attainment Contribution</t>
        </is>
      </c>
    </row>
    <row r="77">
      <c r="B77" t="inlineStr">
        <is>
          <t>COs\POs</t>
        </is>
      </c>
      <c r="C77" t="inlineStr">
        <is>
          <t>PO1</t>
        </is>
      </c>
      <c r="D77" t="inlineStr">
        <is>
          <t>PO2</t>
        </is>
      </c>
      <c r="E77" t="inlineStr">
        <is>
          <t>PO3</t>
        </is>
      </c>
      <c r="F77" t="inlineStr">
        <is>
          <t>PO4</t>
        </is>
      </c>
      <c r="G77" t="inlineStr">
        <is>
          <t>PO5</t>
        </is>
      </c>
      <c r="H77" t="inlineStr">
        <is>
          <t>PO6</t>
        </is>
      </c>
      <c r="I77" t="inlineStr">
        <is>
          <t>PO7</t>
        </is>
      </c>
      <c r="J77" t="inlineStr">
        <is>
          <t>PO8</t>
        </is>
      </c>
      <c r="K77" t="inlineStr">
        <is>
          <t>PO9</t>
        </is>
      </c>
      <c r="L77" t="inlineStr">
        <is>
          <t>PO10</t>
        </is>
      </c>
      <c r="M77" t="inlineStr">
        <is>
          <t>PO11</t>
        </is>
      </c>
      <c r="N77" t="inlineStr">
        <is>
          <t>PO12</t>
        </is>
      </c>
      <c r="O77" t="inlineStr">
        <is>
          <t>PSO1</t>
        </is>
      </c>
      <c r="P77" t="inlineStr">
        <is>
          <t>PSO2</t>
        </is>
      </c>
      <c r="Q77" t="inlineStr">
        <is>
          <t>PSO3</t>
        </is>
      </c>
      <c r="R77" t="inlineStr">
        <is>
          <t>PSO4</t>
        </is>
      </c>
      <c r="S77" t="inlineStr">
        <is>
          <t>PSO5</t>
        </is>
      </c>
    </row>
    <row r="78">
      <c r="B78" t="inlineStr">
        <is>
          <t>CO1</t>
        </is>
      </c>
      <c r="C78">
        <f>C5*K5</f>
        <v/>
      </c>
      <c r="D78">
        <f>C6*K5</f>
        <v/>
      </c>
      <c r="E78">
        <f>C7*K5</f>
        <v/>
      </c>
      <c r="F78">
        <f>C8*K5</f>
        <v/>
      </c>
      <c r="G78">
        <f>C9*K5</f>
        <v/>
      </c>
      <c r="H78">
        <f>C10*K5</f>
        <v/>
      </c>
      <c r="I78">
        <f>C11*K5</f>
        <v/>
      </c>
      <c r="J78">
        <f>C12*K5</f>
        <v/>
      </c>
      <c r="K78">
        <f>C13*K5</f>
        <v/>
      </c>
      <c r="L78">
        <f>C14*K5</f>
        <v/>
      </c>
      <c r="M78">
        <f>C15*K5</f>
        <v/>
      </c>
      <c r="N78">
        <f>C16*K5</f>
        <v/>
      </c>
      <c r="O78">
        <f>C17*K5</f>
        <v/>
      </c>
      <c r="P78">
        <f>C18*K5</f>
        <v/>
      </c>
      <c r="Q78">
        <f>C19*K5</f>
        <v/>
      </c>
      <c r="R78">
        <f>C20*K5</f>
        <v/>
      </c>
      <c r="S78">
        <f>C21*K5</f>
        <v/>
      </c>
    </row>
    <row r="79">
      <c r="B79" t="inlineStr">
        <is>
          <t>CO2</t>
        </is>
      </c>
      <c r="C79">
        <f>C22*K22</f>
        <v/>
      </c>
      <c r="D79">
        <f>C23*K22</f>
        <v/>
      </c>
      <c r="E79">
        <f>C24*K22</f>
        <v/>
      </c>
      <c r="F79">
        <f>C25*K22</f>
        <v/>
      </c>
      <c r="G79">
        <f>C26*K22</f>
        <v/>
      </c>
      <c r="H79">
        <f>C27*K22</f>
        <v/>
      </c>
      <c r="I79">
        <f>C28*K22</f>
        <v/>
      </c>
      <c r="J79">
        <f>C29*K22</f>
        <v/>
      </c>
      <c r="K79">
        <f>C30*K22</f>
        <v/>
      </c>
      <c r="L79">
        <f>C31*K22</f>
        <v/>
      </c>
      <c r="M79">
        <f>C32*K22</f>
        <v/>
      </c>
      <c r="N79">
        <f>C33*K22</f>
        <v/>
      </c>
      <c r="O79">
        <f>C34*K22</f>
        <v/>
      </c>
      <c r="P79">
        <f>C35*K22</f>
        <v/>
      </c>
      <c r="Q79">
        <f>C36*K22</f>
        <v/>
      </c>
      <c r="R79">
        <f>C37*K22</f>
        <v/>
      </c>
      <c r="S79">
        <f>C38*K22</f>
        <v/>
      </c>
    </row>
    <row r="80">
      <c r="B80" t="inlineStr">
        <is>
          <t>CO3</t>
        </is>
      </c>
      <c r="C80">
        <f>C39*K39</f>
        <v/>
      </c>
      <c r="D80">
        <f>C40*K39</f>
        <v/>
      </c>
      <c r="E80">
        <f>C41*K39</f>
        <v/>
      </c>
      <c r="F80">
        <f>C42*K39</f>
        <v/>
      </c>
      <c r="G80">
        <f>C43*K39</f>
        <v/>
      </c>
      <c r="H80">
        <f>C44*K39</f>
        <v/>
      </c>
      <c r="I80">
        <f>C45*K39</f>
        <v/>
      </c>
      <c r="J80">
        <f>C46*K39</f>
        <v/>
      </c>
      <c r="K80">
        <f>C47*K39</f>
        <v/>
      </c>
      <c r="L80">
        <f>C48*K39</f>
        <v/>
      </c>
      <c r="M80">
        <f>C49*K39</f>
        <v/>
      </c>
      <c r="N80">
        <f>C50*K39</f>
        <v/>
      </c>
      <c r="O80">
        <f>C51*K39</f>
        <v/>
      </c>
      <c r="P80">
        <f>C52*K39</f>
        <v/>
      </c>
      <c r="Q80">
        <f>C53*K39</f>
        <v/>
      </c>
      <c r="R80">
        <f>C54*K39</f>
        <v/>
      </c>
      <c r="S80">
        <f>C55*K39</f>
        <v/>
      </c>
    </row>
    <row r="81">
      <c r="B81" t="inlineStr">
        <is>
          <t>CO4</t>
        </is>
      </c>
      <c r="C81">
        <f>C56*K56</f>
        <v/>
      </c>
      <c r="D81">
        <f>C57*K56</f>
        <v/>
      </c>
      <c r="E81">
        <f>C58*K56</f>
        <v/>
      </c>
      <c r="F81">
        <f>C59*K56</f>
        <v/>
      </c>
      <c r="G81">
        <f>C60*K56</f>
        <v/>
      </c>
      <c r="H81">
        <f>C61*K56</f>
        <v/>
      </c>
      <c r="I81">
        <f>C62*K56</f>
        <v/>
      </c>
      <c r="J81">
        <f>C63*K56</f>
        <v/>
      </c>
      <c r="K81">
        <f>C64*K56</f>
        <v/>
      </c>
      <c r="L81">
        <f>C65*K56</f>
        <v/>
      </c>
      <c r="M81">
        <f>C66*K56</f>
        <v/>
      </c>
      <c r="N81">
        <f>C67*K56</f>
        <v/>
      </c>
      <c r="O81">
        <f>C68*K56</f>
        <v/>
      </c>
      <c r="P81">
        <f>C69*K56</f>
        <v/>
      </c>
      <c r="Q81">
        <f>C70*K56</f>
        <v/>
      </c>
      <c r="R81">
        <f>C71*K56</f>
        <v/>
      </c>
      <c r="S81">
        <f>C72*K56</f>
        <v/>
      </c>
    </row>
    <row r="82">
      <c r="B82" t="inlineStr">
        <is>
          <t>Final Ratio</t>
        </is>
      </c>
    </row>
    <row r="83">
      <c r="B83" t="inlineStr">
        <is>
          <t>19MEE444</t>
        </is>
      </c>
      <c r="C83">
        <f>IF(AND(SUM(C78:C81)&gt;0, SUM(Input_Details!E3:Input_Details!E6)&gt;0), SUM(C78:C81)/(SUM(Input_Details!E3:Input_Details!E6)), 0)</f>
        <v/>
      </c>
      <c r="D83">
        <f>IF(AND(SUM(D78:D81)&gt;0, SUM(Input_Details!F3:Input_Details!F6)&gt;0), SUM(D78:D81)/(SUM(Input_Details!F3:Input_Details!F6)), 0)</f>
        <v/>
      </c>
      <c r="E83">
        <f>IF(AND(SUM(E78:E81)&gt;0, SUM(Input_Details!G3:Input_Details!G6)&gt;0), SUM(E78:E81)/(SUM(Input_Details!G3:Input_Details!G6)), 0)</f>
        <v/>
      </c>
      <c r="F83">
        <f>IF(AND(SUM(F78:F81)&gt;0, SUM(Input_Details!H3:Input_Details!H6)&gt;0), SUM(F78:F81)/(SUM(Input_Details!H3:Input_Details!H6)), 0)</f>
        <v/>
      </c>
      <c r="G83">
        <f>IF(AND(SUM(G78:G81)&gt;0, SUM(Input_Details!I3:Input_Details!I6)&gt;0), SUM(G78:G81)/(SUM(Input_Details!I3:Input_Details!I6)), 0)</f>
        <v/>
      </c>
      <c r="H83">
        <f>IF(AND(SUM(H78:H81)&gt;0, SUM(Input_Details!J3:Input_Details!J6)&gt;0), SUM(H78:H81)/(SUM(Input_Details!J3:Input_Details!J6)), 0)</f>
        <v/>
      </c>
      <c r="I83">
        <f>IF(AND(SUM(I78:I81)&gt;0, SUM(Input_Details!K3:Input_Details!K6)&gt;0), SUM(I78:I81)/(SUM(Input_Details!K3:Input_Details!K6)), 0)</f>
        <v/>
      </c>
      <c r="J83">
        <f>IF(AND(SUM(J78:J81)&gt;0, SUM(Input_Details!L3:Input_Details!L6)&gt;0), SUM(J78:J81)/(SUM(Input_Details!L3:Input_Details!L6)), 0)</f>
        <v/>
      </c>
      <c r="K83">
        <f>IF(AND(SUM(K78:K81)&gt;0, SUM(Input_Details!M3:Input_Details!M6)&gt;0), SUM(K78:K81)/(SUM(Input_Details!M3:Input_Details!M6)), 0)</f>
        <v/>
      </c>
      <c r="L83">
        <f>IF(AND(SUM(L78:L81)&gt;0, SUM(Input_Details!N3:Input_Details!N6)&gt;0), SUM(L78:L81)/(SUM(Input_Details!N3:Input_Details!N6)), 0)</f>
        <v/>
      </c>
      <c r="M83">
        <f>IF(AND(SUM(M78:M81)&gt;0, SUM(Input_Details!O3:Input_Details!O6)&gt;0), SUM(M78:M81)/(SUM(Input_Details!O3:Input_Details!O6)), 0)</f>
        <v/>
      </c>
      <c r="N83">
        <f>IF(AND(SUM(N78:N81)&gt;0, SUM(Input_Details!P3:Input_Details!P6)&gt;0), SUM(N78:N81)/(SUM(Input_Details!P3:Input_Details!P6)), 0)</f>
        <v/>
      </c>
      <c r="O83">
        <f>IF(AND(SUM(O78:O81)&gt;0, SUM(Input_Details!Q3:Input_Details!Q6)&gt;0), SUM(O78:O81)/(SUM(Input_Details!Q3:Input_Details!Q6)), 0)</f>
        <v/>
      </c>
      <c r="P83">
        <f>IF(AND(SUM(P78:P81)&gt;0, SUM(Input_Details!R3:Input_Details!R6)&gt;0), SUM(P78:P81)/(SUM(Input_Details!R3:Input_Details!R6)), 0)</f>
        <v/>
      </c>
      <c r="Q83">
        <f>IF(AND(SUM(Q78:Q81)&gt;0, SUM(Input_Details!S3:Input_Details!S6)&gt;0), SUM(Q78:Q81)/(SUM(Input_Details!S3:Input_Details!S6)), 0)</f>
        <v/>
      </c>
      <c r="R83">
        <f>IF(AND(SUM(R78:R81)&gt;0, SUM(Input_Details!T3:Input_Details!T6)&gt;0), SUM(R78:R81)/(SUM(Input_Details!T3:Input_Details!T6)), 0)</f>
        <v/>
      </c>
      <c r="S83">
        <f>IF(AND(SUM(S78:S81)&gt;0, SUM(Input_Details!U3:Input_Details!U6)&gt;0), SUM(S78:S81)/(SUM(Input_Details!U3:Input_Details!U6)), 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COs</t>
        </is>
      </c>
      <c r="C1" t="inlineStr">
        <is>
          <t>End Semester Examination</t>
        </is>
      </c>
      <c r="E1" t="inlineStr">
        <is>
          <t>Internal Examination</t>
        </is>
      </c>
      <c r="G1" t="inlineStr">
        <is>
          <t>Direct</t>
        </is>
      </c>
      <c r="I1" t="inlineStr">
        <is>
          <t>Indirect</t>
        </is>
      </c>
      <c r="K1" t="inlineStr">
        <is>
          <t>Total Course Attainment</t>
        </is>
      </c>
      <c r="M1" t="inlineStr">
        <is>
          <t>Target</t>
        </is>
      </c>
      <c r="N1" t="inlineStr">
        <is>
          <t>Attainment</t>
        </is>
      </c>
    </row>
    <row r="2">
      <c r="C2" t="inlineStr">
        <is>
          <t>(SEE)*</t>
        </is>
      </c>
      <c r="E2" t="inlineStr">
        <is>
          <t>(CIE)*</t>
        </is>
      </c>
      <c r="G2">
        <f>Input_Details!B15 &amp; " % of CIE + " &amp; Input_Details!B16 &amp; " % of SEE"</f>
        <v/>
      </c>
      <c r="K2">
        <f>Input_Details!B17 &amp; " % of Direct + " &amp; Input_Details!B18 &amp; " % of Indirect"</f>
        <v/>
      </c>
      <c r="M2" t="inlineStr">
        <is>
          <t>(%)</t>
        </is>
      </c>
      <c r="N2" t="inlineStr">
        <is>
          <t>Yes/No</t>
        </is>
      </c>
    </row>
    <row r="3">
      <c r="C3" t="inlineStr">
        <is>
          <t>Attainment</t>
        </is>
      </c>
      <c r="D3" t="inlineStr">
        <is>
          <t>Level</t>
        </is>
      </c>
      <c r="E3" t="inlineStr">
        <is>
          <t>Attainment</t>
        </is>
      </c>
      <c r="F3" t="inlineStr">
        <is>
          <t>Level</t>
        </is>
      </c>
      <c r="G3" t="inlineStr">
        <is>
          <t>Attainment</t>
        </is>
      </c>
      <c r="H3" t="inlineStr">
        <is>
          <t>Level</t>
        </is>
      </c>
      <c r="I3" t="inlineStr">
        <is>
          <t>Attainment</t>
        </is>
      </c>
      <c r="J3" t="inlineStr">
        <is>
          <t>Level</t>
        </is>
      </c>
      <c r="K3" t="inlineStr">
        <is>
          <t>Attainment</t>
        </is>
      </c>
      <c r="L3" t="inlineStr">
        <is>
          <t>Level</t>
        </is>
      </c>
    </row>
    <row r="4">
      <c r="A4" t="inlineStr">
        <is>
          <t>PCE</t>
        </is>
      </c>
      <c r="B4" t="inlineStr">
        <is>
          <t>CO1</t>
        </is>
      </c>
      <c r="C4">
        <f>Course_Level_Attainment!D5</f>
        <v/>
      </c>
      <c r="D4">
        <f>Course_level_Attainment!E5</f>
        <v/>
      </c>
      <c r="E4">
        <f>Course_level_Attainment!F5</f>
        <v/>
      </c>
      <c r="F4">
        <f>Course_level_Attainment!G5</f>
        <v/>
      </c>
      <c r="G4">
        <f>C4*(Input_Details!B16/100)+E4*(Input_Details!B15/100)</f>
        <v/>
      </c>
      <c r="H4">
        <f>Course_level_Attainment!H5</f>
        <v/>
      </c>
      <c r="I4">
        <f>Course_level_Attainment!I5</f>
        <v/>
      </c>
      <c r="J4">
        <f>Course_level_Attainment!J5</f>
        <v/>
      </c>
      <c r="K4">
        <f>(G4*(Input_Details!B17/100))+(I4*(Input_Details!B18/100))</f>
        <v/>
      </c>
      <c r="L4">
        <f>Course_level_Attainment!K5</f>
        <v/>
      </c>
      <c r="M4">
        <f>Input_Details!B19</f>
        <v/>
      </c>
      <c r="N4">
        <f>IF(K4&gt;=M4,"Yes","No")</f>
        <v/>
      </c>
    </row>
    <row r="5">
      <c r="B5" t="inlineStr">
        <is>
          <t>CO2</t>
        </is>
      </c>
      <c r="C5">
        <f>Course_Level_Attainment!D22</f>
        <v/>
      </c>
      <c r="D5">
        <f>Course_level_Attainment!E22</f>
        <v/>
      </c>
      <c r="E5">
        <f>Course_level_Attainment!F22</f>
        <v/>
      </c>
      <c r="F5">
        <f>Course_level_Attainment!G22</f>
        <v/>
      </c>
      <c r="G5">
        <f>C5*(Input_Details!B16/100)+E5*(Input_Details!B15/100)</f>
        <v/>
      </c>
      <c r="H5">
        <f>Course_level_Attainment!H22</f>
        <v/>
      </c>
      <c r="I5">
        <f>Course_level_Attainment!I22</f>
        <v/>
      </c>
      <c r="J5">
        <f>Course_level_Attainment!J22</f>
        <v/>
      </c>
      <c r="K5">
        <f>(G5*(Input_Details!B17/100))+(I5*(Input_Details!B18/100))</f>
        <v/>
      </c>
      <c r="L5">
        <f>Course_level_Attainment!K22</f>
        <v/>
      </c>
      <c r="M5">
        <f>Input_Details!B19</f>
        <v/>
      </c>
      <c r="N5">
        <f>IF(K5&gt;=M5,"Yes","No")</f>
        <v/>
      </c>
    </row>
    <row r="6">
      <c r="B6" t="inlineStr">
        <is>
          <t>CO3</t>
        </is>
      </c>
      <c r="C6">
        <f>Course_Level_Attainment!D39</f>
        <v/>
      </c>
      <c r="D6">
        <f>Course_level_Attainment!E39</f>
        <v/>
      </c>
      <c r="E6">
        <f>Course_level_Attainment!F39</f>
        <v/>
      </c>
      <c r="F6">
        <f>Course_level_Attainment!G39</f>
        <v/>
      </c>
      <c r="G6">
        <f>C6*(Input_Details!B16/100)+E6*(Input_Details!B15/100)</f>
        <v/>
      </c>
      <c r="H6">
        <f>Course_level_Attainment!H39</f>
        <v/>
      </c>
      <c r="I6">
        <f>Course_level_Attainment!I39</f>
        <v/>
      </c>
      <c r="J6">
        <f>Course_level_Attainment!J39</f>
        <v/>
      </c>
      <c r="K6">
        <f>(G6*(Input_Details!B17/100))+(I6*(Input_Details!B18/100))</f>
        <v/>
      </c>
      <c r="L6">
        <f>Course_level_Attainment!K39</f>
        <v/>
      </c>
      <c r="M6">
        <f>Input_Details!B19</f>
        <v/>
      </c>
      <c r="N6">
        <f>IF(K6&gt;=M6,"Yes","No")</f>
        <v/>
      </c>
    </row>
    <row r="7">
      <c r="B7" t="inlineStr">
        <is>
          <t>CO4</t>
        </is>
      </c>
      <c r="C7">
        <f>Course_Level_Attainment!D56</f>
        <v/>
      </c>
      <c r="D7">
        <f>Course_level_Attainment!E56</f>
        <v/>
      </c>
      <c r="E7">
        <f>Course_level_Attainment!F56</f>
        <v/>
      </c>
      <c r="F7">
        <f>Course_level_Attainment!G56</f>
        <v/>
      </c>
      <c r="G7">
        <f>C7*(Input_Details!B16/100)+E7*(Input_Details!B15/100)</f>
        <v/>
      </c>
      <c r="H7">
        <f>Course_level_Attainment!H56</f>
        <v/>
      </c>
      <c r="I7">
        <f>Course_level_Attainment!I56</f>
        <v/>
      </c>
      <c r="J7">
        <f>Course_level_Attainment!J56</f>
        <v/>
      </c>
      <c r="K7">
        <f>(G7*(Input_Details!B17/100))+(I7*(Input_Details!B18/100))</f>
        <v/>
      </c>
      <c r="L7">
        <f>Course_level_Attainment!K56</f>
        <v/>
      </c>
      <c r="M7">
        <f>Input_Details!B19</f>
        <v/>
      </c>
      <c r="N7">
        <f>IF(K7&gt;=M7,"Yes","No")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Constants</t>
        </is>
      </c>
      <c r="D1" t="inlineStr">
        <is>
          <t>CO-PO Mapping</t>
        </is>
      </c>
    </row>
    <row r="2">
      <c r="A2" t="inlineStr">
        <is>
          <t>Teacher</t>
        </is>
      </c>
      <c r="B2" t="inlineStr">
        <is>
          <t>Dr. S. S. Patil</t>
        </is>
      </c>
      <c r="D2" t="inlineStr">
        <is>
          <t>COs\POs</t>
        </is>
      </c>
      <c r="E2" t="inlineStr">
        <is>
          <t xml:space="preserve">PO1   </t>
        </is>
      </c>
      <c r="F2" t="inlineStr">
        <is>
          <t xml:space="preserve">PO2   </t>
        </is>
      </c>
      <c r="G2" t="inlineStr">
        <is>
          <t xml:space="preserve">PO3   </t>
        </is>
      </c>
      <c r="H2" t="inlineStr">
        <is>
          <t xml:space="preserve">PO4   </t>
        </is>
      </c>
      <c r="I2" t="inlineStr">
        <is>
          <t xml:space="preserve">PO5   </t>
        </is>
      </c>
      <c r="J2" t="inlineStr">
        <is>
          <t xml:space="preserve">PO6   </t>
        </is>
      </c>
      <c r="K2" t="inlineStr">
        <is>
          <t xml:space="preserve">PO7   </t>
        </is>
      </c>
      <c r="L2" t="inlineStr">
        <is>
          <t xml:space="preserve">PO8   </t>
        </is>
      </c>
      <c r="M2" t="inlineStr">
        <is>
          <t xml:space="preserve">PO9   </t>
        </is>
      </c>
      <c r="N2" t="inlineStr">
        <is>
          <t xml:space="preserve">PO10   </t>
        </is>
      </c>
      <c r="O2" t="inlineStr">
        <is>
          <t xml:space="preserve">PO11   </t>
        </is>
      </c>
      <c r="P2" t="inlineStr">
        <is>
          <t xml:space="preserve">PO12   </t>
        </is>
      </c>
      <c r="Q2" t="inlineStr">
        <is>
          <t>PSO1</t>
        </is>
      </c>
      <c r="R2" t="inlineStr">
        <is>
          <t>PSO2</t>
        </is>
      </c>
      <c r="S2" t="inlineStr">
        <is>
          <t>PSO3</t>
        </is>
      </c>
      <c r="T2" t="inlineStr">
        <is>
          <t>PSO4</t>
        </is>
      </c>
      <c r="U2" t="inlineStr">
        <is>
          <t>PSO5</t>
        </is>
      </c>
    </row>
    <row r="3">
      <c r="A3" t="inlineStr">
        <is>
          <t>Academic_year</t>
        </is>
      </c>
      <c r="B3" t="inlineStr">
        <is>
          <t>2022-2023</t>
        </is>
      </c>
      <c r="D3" t="inlineStr">
        <is>
          <t>CO1</t>
        </is>
      </c>
    </row>
    <row r="4">
      <c r="A4" t="inlineStr">
        <is>
          <t>Batch</t>
        </is>
      </c>
      <c r="B4" t="n">
        <v>2019</v>
      </c>
      <c r="D4" t="inlineStr">
        <is>
          <t>CO2</t>
        </is>
      </c>
    </row>
    <row r="5">
      <c r="A5" t="inlineStr">
        <is>
          <t>Branch</t>
        </is>
      </c>
      <c r="B5" t="inlineStr">
        <is>
          <t>MEE</t>
        </is>
      </c>
      <c r="D5" t="inlineStr">
        <is>
          <t>CO3</t>
        </is>
      </c>
    </row>
    <row r="6">
      <c r="A6" t="inlineStr">
        <is>
          <t>Subject_Name</t>
        </is>
      </c>
      <c r="B6" t="inlineStr">
        <is>
          <t>PCE</t>
        </is>
      </c>
      <c r="D6" t="inlineStr">
        <is>
          <t>CO4</t>
        </is>
      </c>
    </row>
    <row r="7">
      <c r="A7" t="inlineStr">
        <is>
          <t>Subject_Code</t>
        </is>
      </c>
      <c r="B7" t="inlineStr">
        <is>
          <t>19MEE444</t>
        </is>
      </c>
      <c r="D7" t="inlineStr">
        <is>
          <t>CO5</t>
        </is>
      </c>
    </row>
    <row r="8">
      <c r="A8" t="inlineStr">
        <is>
          <t>Section</t>
        </is>
      </c>
      <c r="B8" t="inlineStr">
        <is>
          <t>A</t>
        </is>
      </c>
      <c r="D8" t="inlineStr">
        <is>
          <t>CO6</t>
        </is>
      </c>
    </row>
    <row r="9">
      <c r="A9" t="inlineStr">
        <is>
          <t>Semester</t>
        </is>
      </c>
      <c r="B9" t="inlineStr">
        <is>
          <t>Even</t>
        </is>
      </c>
      <c r="D9" t="inlineStr">
        <is>
          <t>CO7</t>
        </is>
      </c>
    </row>
    <row r="10">
      <c r="A10" t="inlineStr">
        <is>
          <t>Number_of_Students</t>
        </is>
      </c>
      <c r="B10" t="n">
        <v>47</v>
      </c>
      <c r="D10" t="inlineStr">
        <is>
          <t>CO8</t>
        </is>
      </c>
    </row>
    <row r="11">
      <c r="A11" t="inlineStr">
        <is>
          <t>Number_of_COs</t>
        </is>
      </c>
      <c r="B11" t="n">
        <v>8</v>
      </c>
    </row>
    <row r="12"/>
    <row r="13">
      <c r="A13" t="inlineStr">
        <is>
          <t>Variables</t>
        </is>
      </c>
      <c r="D13" t="inlineStr">
        <is>
          <t>Indirect CO Assessment</t>
        </is>
      </c>
    </row>
    <row r="14">
      <c r="A14" t="inlineStr">
        <is>
          <t>Default Threshold %</t>
        </is>
      </c>
      <c r="D14" t="inlineStr">
        <is>
          <t>COs</t>
        </is>
      </c>
      <c r="E14" t="inlineStr">
        <is>
          <t>Indirect %</t>
        </is>
      </c>
    </row>
    <row r="15">
      <c r="A15" t="inlineStr">
        <is>
          <t>Internal %</t>
        </is>
      </c>
      <c r="D15" t="inlineStr">
        <is>
          <t>CO1</t>
        </is>
      </c>
    </row>
    <row r="16">
      <c r="A16" t="inlineStr">
        <is>
          <t>External %</t>
        </is>
      </c>
      <c r="B16">
        <f>100-B15</f>
        <v/>
      </c>
      <c r="D16" t="inlineStr">
        <is>
          <t>CO2</t>
        </is>
      </c>
    </row>
    <row r="17">
      <c r="A17" t="inlineStr">
        <is>
          <t>Direct %</t>
        </is>
      </c>
      <c r="D17" t="inlineStr">
        <is>
          <t>CO3</t>
        </is>
      </c>
    </row>
    <row r="18">
      <c r="A18" t="inlineStr">
        <is>
          <t>Indirect %</t>
        </is>
      </c>
      <c r="B18">
        <f>100-B17</f>
        <v/>
      </c>
      <c r="D18" t="inlineStr">
        <is>
          <t>CO4</t>
        </is>
      </c>
    </row>
    <row r="19">
      <c r="A19" t="inlineStr">
        <is>
          <t>Target CO Attainment %</t>
        </is>
      </c>
      <c r="D19" t="inlineStr">
        <is>
          <t>CO5</t>
        </is>
      </c>
    </row>
    <row r="20">
      <c r="D20" t="inlineStr">
        <is>
          <t>CO6</t>
        </is>
      </c>
    </row>
    <row r="21">
      <c r="A21" t="inlineStr">
        <is>
          <t>Colour Code</t>
        </is>
      </c>
      <c r="B21" t="inlineStr">
        <is>
          <t>Meaning</t>
        </is>
      </c>
      <c r="D21" t="inlineStr">
        <is>
          <t>CO7</t>
        </is>
      </c>
    </row>
    <row r="22">
      <c r="A22" t="inlineStr">
        <is>
          <t>Pink fill</t>
        </is>
      </c>
      <c r="B22" t="inlineStr">
        <is>
          <t>Empty cell</t>
        </is>
      </c>
      <c r="D22" t="inlineStr">
        <is>
          <t>CO8</t>
        </is>
      </c>
    </row>
    <row r="23">
      <c r="A23" t="inlineStr">
        <is>
          <t>Red fill</t>
        </is>
      </c>
      <c r="B23" t="inlineStr">
        <is>
          <t>Cell value greater than expected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A_CA_I</t>
        </is>
      </c>
    </row>
    <row r="2">
      <c r="B2" t="inlineStr">
        <is>
          <t>Question</t>
        </is>
      </c>
      <c r="C2" t="inlineStr">
        <is>
          <t>Q1</t>
        </is>
      </c>
      <c r="D2" t="inlineStr">
        <is>
          <t>Q2</t>
        </is>
      </c>
      <c r="E2" t="inlineStr">
        <is>
          <t>Q3</t>
        </is>
      </c>
      <c r="F2" t="inlineStr">
        <is>
          <t>Q4</t>
        </is>
      </c>
      <c r="H2" t="inlineStr">
        <is>
          <t>CO1</t>
        </is>
      </c>
      <c r="I2" t="inlineStr">
        <is>
          <t>CO2</t>
        </is>
      </c>
      <c r="J2" t="inlineStr">
        <is>
          <t>CO3</t>
        </is>
      </c>
      <c r="K2" t="inlineStr">
        <is>
          <t>CO4</t>
        </is>
      </c>
      <c r="L2" t="inlineStr">
        <is>
          <t>CO5</t>
        </is>
      </c>
      <c r="M2" t="inlineStr">
        <is>
          <t>CO6</t>
        </is>
      </c>
      <c r="N2" t="inlineStr">
        <is>
          <t>CO7</t>
        </is>
      </c>
      <c r="O2" t="inlineStr">
        <is>
          <t>CO8</t>
        </is>
      </c>
    </row>
    <row r="3">
      <c r="B3" t="inlineStr">
        <is>
          <t>Max Marks</t>
        </is>
      </c>
      <c r="H3">
        <f>SUMIFS(C3:F3, C6:F6, "19MEE444_CO1")</f>
        <v/>
      </c>
      <c r="I3">
        <f>SUMIFS(C3:F3, C6:F6, "19MEE444_CO2")</f>
        <v/>
      </c>
      <c r="J3">
        <f>SUMIFS(C3:F3, C6:F6, "19MEE444_CO3")</f>
        <v/>
      </c>
      <c r="K3">
        <f>SUMIFS(C3:F3, C6:F6, "19MEE444_CO4")</f>
        <v/>
      </c>
      <c r="L3">
        <f>SUMIFS(C3:F3, C6:F6, "19MEE444_CO5")</f>
        <v/>
      </c>
      <c r="M3">
        <f>SUMIFS(C3:F3, C6:F6, "19MEE444_CO6")</f>
        <v/>
      </c>
      <c r="N3">
        <f>SUMIFS(C3:F3, C6:F6, "19MEE444_CO7")</f>
        <v/>
      </c>
      <c r="O3">
        <f>SUMIFS(C3:F3, C6:F6, "19MEE444_CO8")</f>
        <v/>
      </c>
    </row>
    <row r="4">
      <c r="B4" t="inlineStr">
        <is>
          <t>Threshold</t>
        </is>
      </c>
      <c r="C4">
        <f>A_Input_Details!B14/100*C3</f>
        <v/>
      </c>
      <c r="D4">
        <f>A_Input_Details!B14/100*D3</f>
        <v/>
      </c>
      <c r="E4">
        <f>A_Input_Details!B14/100*E3</f>
        <v/>
      </c>
      <c r="F4">
        <f>A_Input_Details!B14/100*F3</f>
        <v/>
      </c>
      <c r="H4">
        <f>SUMIFS(C4:F4, C6:F6, "19MEE444_CO1")</f>
        <v/>
      </c>
      <c r="I4">
        <f>SUMIFS(C4:F4, C6:F6, "19MEE444_CO2")</f>
        <v/>
      </c>
      <c r="J4">
        <f>SUMIFS(C4:F4, C6:F6, "19MEE444_CO3")</f>
        <v/>
      </c>
      <c r="K4">
        <f>SUMIFS(C4:F4, C6:F6, "19MEE444_CO4")</f>
        <v/>
      </c>
      <c r="L4">
        <f>SUMIFS(C4:F4, C6:F6, "19MEE444_CO5")</f>
        <v/>
      </c>
      <c r="M4">
        <f>SUMIFS(C4:F4, C6:F6, "19MEE444_CO6")</f>
        <v/>
      </c>
      <c r="N4">
        <f>SUMIFS(C4:F4, C6:F6, "19MEE444_CO7")</f>
        <v/>
      </c>
      <c r="O4">
        <f>SUMIFS(C4:F4, C6:F6, "19MEE444_CO8")</f>
        <v/>
      </c>
    </row>
    <row r="5">
      <c r="B5" t="inlineStr">
        <is>
          <t>CO</t>
        </is>
      </c>
    </row>
    <row r="6">
      <c r="B6" t="inlineStr">
        <is>
          <t>Final CO</t>
        </is>
      </c>
      <c r="C6">
        <f>CONCATENATE("19MEE444_CO", C5)</f>
        <v/>
      </c>
      <c r="D6">
        <f>CONCATENATE("19MEE444_CO", D5)</f>
        <v/>
      </c>
      <c r="E6">
        <f>CONCATENATE("19MEE444_CO", E5)</f>
        <v/>
      </c>
      <c r="F6">
        <f>CONCATENATE("19MEE444_CO", F5)</f>
        <v/>
      </c>
    </row>
    <row r="7">
      <c r="B7" t="inlineStr">
        <is>
          <t>BTL</t>
        </is>
      </c>
    </row>
    <row r="8"/>
    <row r="9">
      <c r="B9" t="inlineStr">
        <is>
          <t>Marks obtained</t>
        </is>
      </c>
    </row>
    <row r="10">
      <c r="A10" t="inlineStr">
        <is>
          <t>Roll No.</t>
        </is>
      </c>
      <c r="B10" t="inlineStr">
        <is>
          <t>Name</t>
        </is>
      </c>
      <c r="C10" t="inlineStr">
        <is>
          <t>Q1</t>
        </is>
      </c>
      <c r="D10" t="inlineStr">
        <is>
          <t>Q2</t>
        </is>
      </c>
      <c r="E10" t="inlineStr">
        <is>
          <t>Q3</t>
        </is>
      </c>
      <c r="F10" t="inlineStr">
        <is>
          <t>Q4</t>
        </is>
      </c>
      <c r="H10" t="inlineStr">
        <is>
          <t>CO1</t>
        </is>
      </c>
      <c r="I10" t="inlineStr">
        <is>
          <t>CO2</t>
        </is>
      </c>
      <c r="J10" t="inlineStr">
        <is>
          <t>CO3</t>
        </is>
      </c>
      <c r="K10" t="inlineStr">
        <is>
          <t>CO4</t>
        </is>
      </c>
      <c r="L10" t="inlineStr">
        <is>
          <t>CO5</t>
        </is>
      </c>
      <c r="M10" t="inlineStr">
        <is>
          <t>CO6</t>
        </is>
      </c>
      <c r="N10" t="inlineStr">
        <is>
          <t>CO7</t>
        </is>
      </c>
      <c r="O10" t="inlineStr">
        <is>
          <t>CO8</t>
        </is>
      </c>
    </row>
    <row r="11">
      <c r="H11">
        <f>SUMIFS(C11:F11, C6:F6, "19MEE444_CO1")</f>
        <v/>
      </c>
      <c r="I11">
        <f>SUMIFS(C11:F11, C6:F6, "19MEE444_CO2")</f>
        <v/>
      </c>
      <c r="J11">
        <f>SUMIFS(C11:F11, C6:F6, "19MEE444_CO3")</f>
        <v/>
      </c>
      <c r="K11">
        <f>SUMIFS(C11:F11, C6:F6, "19MEE444_CO4")</f>
        <v/>
      </c>
      <c r="L11">
        <f>SUMIFS(C11:F11, C6:F6, "19MEE444_CO5")</f>
        <v/>
      </c>
      <c r="M11">
        <f>SUMIFS(C11:F11, C6:F6, "19MEE444_CO6")</f>
        <v/>
      </c>
      <c r="N11">
        <f>SUMIFS(C11:F11, C6:F6, "19MEE444_CO7")</f>
        <v/>
      </c>
      <c r="O11">
        <f>SUMIFS(C11:F11, C6:F6, "19MEE444_CO8")</f>
        <v/>
      </c>
    </row>
    <row r="12">
      <c r="H12">
        <f>SUMIFS(C12:F12, C6:F6, "19MEE444_CO1")</f>
        <v/>
      </c>
      <c r="I12">
        <f>SUMIFS(C12:F12, C6:F6, "19MEE444_CO2")</f>
        <v/>
      </c>
      <c r="J12">
        <f>SUMIFS(C12:F12, C6:F6, "19MEE444_CO3")</f>
        <v/>
      </c>
      <c r="K12">
        <f>SUMIFS(C12:F12, C6:F6, "19MEE444_CO4")</f>
        <v/>
      </c>
      <c r="L12">
        <f>SUMIFS(C12:F12, C6:F6, "19MEE444_CO5")</f>
        <v/>
      </c>
      <c r="M12">
        <f>SUMIFS(C12:F12, C6:F6, "19MEE444_CO6")</f>
        <v/>
      </c>
      <c r="N12">
        <f>SUMIFS(C12:F12, C6:F6, "19MEE444_CO7")</f>
        <v/>
      </c>
      <c r="O12">
        <f>SUMIFS(C12:F12, C6:F6, "19MEE444_CO8")</f>
        <v/>
      </c>
    </row>
    <row r="13">
      <c r="H13">
        <f>SUMIFS(C13:F13, C6:F6, "19MEE444_CO1")</f>
        <v/>
      </c>
      <c r="I13">
        <f>SUMIFS(C13:F13, C6:F6, "19MEE444_CO2")</f>
        <v/>
      </c>
      <c r="J13">
        <f>SUMIFS(C13:F13, C6:F6, "19MEE444_CO3")</f>
        <v/>
      </c>
      <c r="K13">
        <f>SUMIFS(C13:F13, C6:F6, "19MEE444_CO4")</f>
        <v/>
      </c>
      <c r="L13">
        <f>SUMIFS(C13:F13, C6:F6, "19MEE444_CO5")</f>
        <v/>
      </c>
      <c r="M13">
        <f>SUMIFS(C13:F13, C6:F6, "19MEE444_CO6")</f>
        <v/>
      </c>
      <c r="N13">
        <f>SUMIFS(C13:F13, C6:F6, "19MEE444_CO7")</f>
        <v/>
      </c>
      <c r="O13">
        <f>SUMIFS(C13:F13, C6:F6, "19MEE444_CO8")</f>
        <v/>
      </c>
    </row>
    <row r="14">
      <c r="H14">
        <f>SUMIFS(C14:F14, C6:F6, "19MEE444_CO1")</f>
        <v/>
      </c>
      <c r="I14">
        <f>SUMIFS(C14:F14, C6:F6, "19MEE444_CO2")</f>
        <v/>
      </c>
      <c r="J14">
        <f>SUMIFS(C14:F14, C6:F6, "19MEE444_CO3")</f>
        <v/>
      </c>
      <c r="K14">
        <f>SUMIFS(C14:F14, C6:F6, "19MEE444_CO4")</f>
        <v/>
      </c>
      <c r="L14">
        <f>SUMIFS(C14:F14, C6:F6, "19MEE444_CO5")</f>
        <v/>
      </c>
      <c r="M14">
        <f>SUMIFS(C14:F14, C6:F6, "19MEE444_CO6")</f>
        <v/>
      </c>
      <c r="N14">
        <f>SUMIFS(C14:F14, C6:F6, "19MEE444_CO7")</f>
        <v/>
      </c>
      <c r="O14">
        <f>SUMIFS(C14:F14, C6:F6, "19MEE444_CO8")</f>
        <v/>
      </c>
    </row>
    <row r="15">
      <c r="H15">
        <f>SUMIFS(C15:F15, C6:F6, "19MEE444_CO1")</f>
        <v/>
      </c>
      <c r="I15">
        <f>SUMIFS(C15:F15, C6:F6, "19MEE444_CO2")</f>
        <v/>
      </c>
      <c r="J15">
        <f>SUMIFS(C15:F15, C6:F6, "19MEE444_CO3")</f>
        <v/>
      </c>
      <c r="K15">
        <f>SUMIFS(C15:F15, C6:F6, "19MEE444_CO4")</f>
        <v/>
      </c>
      <c r="L15">
        <f>SUMIFS(C15:F15, C6:F6, "19MEE444_CO5")</f>
        <v/>
      </c>
      <c r="M15">
        <f>SUMIFS(C15:F15, C6:F6, "19MEE444_CO6")</f>
        <v/>
      </c>
      <c r="N15">
        <f>SUMIFS(C15:F15, C6:F6, "19MEE444_CO7")</f>
        <v/>
      </c>
      <c r="O15">
        <f>SUMIFS(C15:F15, C6:F6, "19MEE444_CO8")</f>
        <v/>
      </c>
    </row>
    <row r="16">
      <c r="H16">
        <f>SUMIFS(C16:F16, C6:F6, "19MEE444_CO1")</f>
        <v/>
      </c>
      <c r="I16">
        <f>SUMIFS(C16:F16, C6:F6, "19MEE444_CO2")</f>
        <v/>
      </c>
      <c r="J16">
        <f>SUMIFS(C16:F16, C6:F6, "19MEE444_CO3")</f>
        <v/>
      </c>
      <c r="K16">
        <f>SUMIFS(C16:F16, C6:F6, "19MEE444_CO4")</f>
        <v/>
      </c>
      <c r="L16">
        <f>SUMIFS(C16:F16, C6:F6, "19MEE444_CO5")</f>
        <v/>
      </c>
      <c r="M16">
        <f>SUMIFS(C16:F16, C6:F6, "19MEE444_CO6")</f>
        <v/>
      </c>
      <c r="N16">
        <f>SUMIFS(C16:F16, C6:F6, "19MEE444_CO7")</f>
        <v/>
      </c>
      <c r="O16">
        <f>SUMIFS(C16:F16, C6:F6, "19MEE444_CO8")</f>
        <v/>
      </c>
    </row>
    <row r="17">
      <c r="H17">
        <f>SUMIFS(C17:F17, C6:F6, "19MEE444_CO1")</f>
        <v/>
      </c>
      <c r="I17">
        <f>SUMIFS(C17:F17, C6:F6, "19MEE444_CO2")</f>
        <v/>
      </c>
      <c r="J17">
        <f>SUMIFS(C17:F17, C6:F6, "19MEE444_CO3")</f>
        <v/>
      </c>
      <c r="K17">
        <f>SUMIFS(C17:F17, C6:F6, "19MEE444_CO4")</f>
        <v/>
      </c>
      <c r="L17">
        <f>SUMIFS(C17:F17, C6:F6, "19MEE444_CO5")</f>
        <v/>
      </c>
      <c r="M17">
        <f>SUMIFS(C17:F17, C6:F6, "19MEE444_CO6")</f>
        <v/>
      </c>
      <c r="N17">
        <f>SUMIFS(C17:F17, C6:F6, "19MEE444_CO7")</f>
        <v/>
      </c>
      <c r="O17">
        <f>SUMIFS(C17:F17, C6:F6, "19MEE444_CO8")</f>
        <v/>
      </c>
    </row>
    <row r="18">
      <c r="H18">
        <f>SUMIFS(C18:F18, C6:F6, "19MEE444_CO1")</f>
        <v/>
      </c>
      <c r="I18">
        <f>SUMIFS(C18:F18, C6:F6, "19MEE444_CO2")</f>
        <v/>
      </c>
      <c r="J18">
        <f>SUMIFS(C18:F18, C6:F6, "19MEE444_CO3")</f>
        <v/>
      </c>
      <c r="K18">
        <f>SUMIFS(C18:F18, C6:F6, "19MEE444_CO4")</f>
        <v/>
      </c>
      <c r="L18">
        <f>SUMIFS(C18:F18, C6:F6, "19MEE444_CO5")</f>
        <v/>
      </c>
      <c r="M18">
        <f>SUMIFS(C18:F18, C6:F6, "19MEE444_CO6")</f>
        <v/>
      </c>
      <c r="N18">
        <f>SUMIFS(C18:F18, C6:F6, "19MEE444_CO7")</f>
        <v/>
      </c>
      <c r="O18">
        <f>SUMIFS(C18:F18, C6:F6, "19MEE444_CO8")</f>
        <v/>
      </c>
    </row>
    <row r="19">
      <c r="H19">
        <f>SUMIFS(C19:F19, C6:F6, "19MEE444_CO1")</f>
        <v/>
      </c>
      <c r="I19">
        <f>SUMIFS(C19:F19, C6:F6, "19MEE444_CO2")</f>
        <v/>
      </c>
      <c r="J19">
        <f>SUMIFS(C19:F19, C6:F6, "19MEE444_CO3")</f>
        <v/>
      </c>
      <c r="K19">
        <f>SUMIFS(C19:F19, C6:F6, "19MEE444_CO4")</f>
        <v/>
      </c>
      <c r="L19">
        <f>SUMIFS(C19:F19, C6:F6, "19MEE444_CO5")</f>
        <v/>
      </c>
      <c r="M19">
        <f>SUMIFS(C19:F19, C6:F6, "19MEE444_CO6")</f>
        <v/>
      </c>
      <c r="N19">
        <f>SUMIFS(C19:F19, C6:F6, "19MEE444_CO7")</f>
        <v/>
      </c>
      <c r="O19">
        <f>SUMIFS(C19:F19, C6:F6, "19MEE444_CO8")</f>
        <v/>
      </c>
    </row>
    <row r="20">
      <c r="H20">
        <f>SUMIFS(C20:F20, C6:F6, "19MEE444_CO1")</f>
        <v/>
      </c>
      <c r="I20">
        <f>SUMIFS(C20:F20, C6:F6, "19MEE444_CO2")</f>
        <v/>
      </c>
      <c r="J20">
        <f>SUMIFS(C20:F20, C6:F6, "19MEE444_CO3")</f>
        <v/>
      </c>
      <c r="K20">
        <f>SUMIFS(C20:F20, C6:F6, "19MEE444_CO4")</f>
        <v/>
      </c>
      <c r="L20">
        <f>SUMIFS(C20:F20, C6:F6, "19MEE444_CO5")</f>
        <v/>
      </c>
      <c r="M20">
        <f>SUMIFS(C20:F20, C6:F6, "19MEE444_CO6")</f>
        <v/>
      </c>
      <c r="N20">
        <f>SUMIFS(C20:F20, C6:F6, "19MEE444_CO7")</f>
        <v/>
      </c>
      <c r="O20">
        <f>SUMIFS(C20:F20, C6:F6, "19MEE444_CO8")</f>
        <v/>
      </c>
    </row>
    <row r="21">
      <c r="H21">
        <f>SUMIFS(C21:F21, C6:F6, "19MEE444_CO1")</f>
        <v/>
      </c>
      <c r="I21">
        <f>SUMIFS(C21:F21, C6:F6, "19MEE444_CO2")</f>
        <v/>
      </c>
      <c r="J21">
        <f>SUMIFS(C21:F21, C6:F6, "19MEE444_CO3")</f>
        <v/>
      </c>
      <c r="K21">
        <f>SUMIFS(C21:F21, C6:F6, "19MEE444_CO4")</f>
        <v/>
      </c>
      <c r="L21">
        <f>SUMIFS(C21:F21, C6:F6, "19MEE444_CO5")</f>
        <v/>
      </c>
      <c r="M21">
        <f>SUMIFS(C21:F21, C6:F6, "19MEE444_CO6")</f>
        <v/>
      </c>
      <c r="N21">
        <f>SUMIFS(C21:F21, C6:F6, "19MEE444_CO7")</f>
        <v/>
      </c>
      <c r="O21">
        <f>SUMIFS(C21:F21, C6:F6, "19MEE444_CO8")</f>
        <v/>
      </c>
    </row>
    <row r="22">
      <c r="H22">
        <f>SUMIFS(C22:F22, C6:F6, "19MEE444_CO1")</f>
        <v/>
      </c>
      <c r="I22">
        <f>SUMIFS(C22:F22, C6:F6, "19MEE444_CO2")</f>
        <v/>
      </c>
      <c r="J22">
        <f>SUMIFS(C22:F22, C6:F6, "19MEE444_CO3")</f>
        <v/>
      </c>
      <c r="K22">
        <f>SUMIFS(C22:F22, C6:F6, "19MEE444_CO4")</f>
        <v/>
      </c>
      <c r="L22">
        <f>SUMIFS(C22:F22, C6:F6, "19MEE444_CO5")</f>
        <v/>
      </c>
      <c r="M22">
        <f>SUMIFS(C22:F22, C6:F6, "19MEE444_CO6")</f>
        <v/>
      </c>
      <c r="N22">
        <f>SUMIFS(C22:F22, C6:F6, "19MEE444_CO7")</f>
        <v/>
      </c>
      <c r="O22">
        <f>SUMIFS(C22:F22, C6:F6, "19MEE444_CO8")</f>
        <v/>
      </c>
    </row>
    <row r="23">
      <c r="H23">
        <f>SUMIFS(C23:F23, C6:F6, "19MEE444_CO1")</f>
        <v/>
      </c>
      <c r="I23">
        <f>SUMIFS(C23:F23, C6:F6, "19MEE444_CO2")</f>
        <v/>
      </c>
      <c r="J23">
        <f>SUMIFS(C23:F23, C6:F6, "19MEE444_CO3")</f>
        <v/>
      </c>
      <c r="K23">
        <f>SUMIFS(C23:F23, C6:F6, "19MEE444_CO4")</f>
        <v/>
      </c>
      <c r="L23">
        <f>SUMIFS(C23:F23, C6:F6, "19MEE444_CO5")</f>
        <v/>
      </c>
      <c r="M23">
        <f>SUMIFS(C23:F23, C6:F6, "19MEE444_CO6")</f>
        <v/>
      </c>
      <c r="N23">
        <f>SUMIFS(C23:F23, C6:F6, "19MEE444_CO7")</f>
        <v/>
      </c>
      <c r="O23">
        <f>SUMIFS(C23:F23, C6:F6, "19MEE444_CO8")</f>
        <v/>
      </c>
    </row>
    <row r="24">
      <c r="H24">
        <f>SUMIFS(C24:F24, C6:F6, "19MEE444_CO1")</f>
        <v/>
      </c>
      <c r="I24">
        <f>SUMIFS(C24:F24, C6:F6, "19MEE444_CO2")</f>
        <v/>
      </c>
      <c r="J24">
        <f>SUMIFS(C24:F24, C6:F6, "19MEE444_CO3")</f>
        <v/>
      </c>
      <c r="K24">
        <f>SUMIFS(C24:F24, C6:F6, "19MEE444_CO4")</f>
        <v/>
      </c>
      <c r="L24">
        <f>SUMIFS(C24:F24, C6:F6, "19MEE444_CO5")</f>
        <v/>
      </c>
      <c r="M24">
        <f>SUMIFS(C24:F24, C6:F6, "19MEE444_CO6")</f>
        <v/>
      </c>
      <c r="N24">
        <f>SUMIFS(C24:F24, C6:F6, "19MEE444_CO7")</f>
        <v/>
      </c>
      <c r="O24">
        <f>SUMIFS(C24:F24, C6:F6, "19MEE444_CO8")</f>
        <v/>
      </c>
    </row>
    <row r="25">
      <c r="H25">
        <f>SUMIFS(C25:F25, C6:F6, "19MEE444_CO1")</f>
        <v/>
      </c>
      <c r="I25">
        <f>SUMIFS(C25:F25, C6:F6, "19MEE444_CO2")</f>
        <v/>
      </c>
      <c r="J25">
        <f>SUMIFS(C25:F25, C6:F6, "19MEE444_CO3")</f>
        <v/>
      </c>
      <c r="K25">
        <f>SUMIFS(C25:F25, C6:F6, "19MEE444_CO4")</f>
        <v/>
      </c>
      <c r="L25">
        <f>SUMIFS(C25:F25, C6:F6, "19MEE444_CO5")</f>
        <v/>
      </c>
      <c r="M25">
        <f>SUMIFS(C25:F25, C6:F6, "19MEE444_CO6")</f>
        <v/>
      </c>
      <c r="N25">
        <f>SUMIFS(C25:F25, C6:F6, "19MEE444_CO7")</f>
        <v/>
      </c>
      <c r="O25">
        <f>SUMIFS(C25:F25, C6:F6, "19MEE444_CO8")</f>
        <v/>
      </c>
    </row>
    <row r="26">
      <c r="H26">
        <f>SUMIFS(C26:F26, C6:F6, "19MEE444_CO1")</f>
        <v/>
      </c>
      <c r="I26">
        <f>SUMIFS(C26:F26, C6:F6, "19MEE444_CO2")</f>
        <v/>
      </c>
      <c r="J26">
        <f>SUMIFS(C26:F26, C6:F6, "19MEE444_CO3")</f>
        <v/>
      </c>
      <c r="K26">
        <f>SUMIFS(C26:F26, C6:F6, "19MEE444_CO4")</f>
        <v/>
      </c>
      <c r="L26">
        <f>SUMIFS(C26:F26, C6:F6, "19MEE444_CO5")</f>
        <v/>
      </c>
      <c r="M26">
        <f>SUMIFS(C26:F26, C6:F6, "19MEE444_CO6")</f>
        <v/>
      </c>
      <c r="N26">
        <f>SUMIFS(C26:F26, C6:F6, "19MEE444_CO7")</f>
        <v/>
      </c>
      <c r="O26">
        <f>SUMIFS(C26:F26, C6:F6, "19MEE444_CO8")</f>
        <v/>
      </c>
    </row>
    <row r="27">
      <c r="H27">
        <f>SUMIFS(C27:F27, C6:F6, "19MEE444_CO1")</f>
        <v/>
      </c>
      <c r="I27">
        <f>SUMIFS(C27:F27, C6:F6, "19MEE444_CO2")</f>
        <v/>
      </c>
      <c r="J27">
        <f>SUMIFS(C27:F27, C6:F6, "19MEE444_CO3")</f>
        <v/>
      </c>
      <c r="K27">
        <f>SUMIFS(C27:F27, C6:F6, "19MEE444_CO4")</f>
        <v/>
      </c>
      <c r="L27">
        <f>SUMIFS(C27:F27, C6:F6, "19MEE444_CO5")</f>
        <v/>
      </c>
      <c r="M27">
        <f>SUMIFS(C27:F27, C6:F6, "19MEE444_CO6")</f>
        <v/>
      </c>
      <c r="N27">
        <f>SUMIFS(C27:F27, C6:F6, "19MEE444_CO7")</f>
        <v/>
      </c>
      <c r="O27">
        <f>SUMIFS(C27:F27, C6:F6, "19MEE444_CO8")</f>
        <v/>
      </c>
    </row>
    <row r="28">
      <c r="H28">
        <f>SUMIFS(C28:F28, C6:F6, "19MEE444_CO1")</f>
        <v/>
      </c>
      <c r="I28">
        <f>SUMIFS(C28:F28, C6:F6, "19MEE444_CO2")</f>
        <v/>
      </c>
      <c r="J28">
        <f>SUMIFS(C28:F28, C6:F6, "19MEE444_CO3")</f>
        <v/>
      </c>
      <c r="K28">
        <f>SUMIFS(C28:F28, C6:F6, "19MEE444_CO4")</f>
        <v/>
      </c>
      <c r="L28">
        <f>SUMIFS(C28:F28, C6:F6, "19MEE444_CO5")</f>
        <v/>
      </c>
      <c r="M28">
        <f>SUMIFS(C28:F28, C6:F6, "19MEE444_CO6")</f>
        <v/>
      </c>
      <c r="N28">
        <f>SUMIFS(C28:F28, C6:F6, "19MEE444_CO7")</f>
        <v/>
      </c>
      <c r="O28">
        <f>SUMIFS(C28:F28, C6:F6, "19MEE444_CO8")</f>
        <v/>
      </c>
    </row>
    <row r="29">
      <c r="H29">
        <f>SUMIFS(C29:F29, C6:F6, "19MEE444_CO1")</f>
        <v/>
      </c>
      <c r="I29">
        <f>SUMIFS(C29:F29, C6:F6, "19MEE444_CO2")</f>
        <v/>
      </c>
      <c r="J29">
        <f>SUMIFS(C29:F29, C6:F6, "19MEE444_CO3")</f>
        <v/>
      </c>
      <c r="K29">
        <f>SUMIFS(C29:F29, C6:F6, "19MEE444_CO4")</f>
        <v/>
      </c>
      <c r="L29">
        <f>SUMIFS(C29:F29, C6:F6, "19MEE444_CO5")</f>
        <v/>
      </c>
      <c r="M29">
        <f>SUMIFS(C29:F29, C6:F6, "19MEE444_CO6")</f>
        <v/>
      </c>
      <c r="N29">
        <f>SUMIFS(C29:F29, C6:F6, "19MEE444_CO7")</f>
        <v/>
      </c>
      <c r="O29">
        <f>SUMIFS(C29:F29, C6:F6, "19MEE444_CO8")</f>
        <v/>
      </c>
    </row>
    <row r="30">
      <c r="H30">
        <f>SUMIFS(C30:F30, C6:F6, "19MEE444_CO1")</f>
        <v/>
      </c>
      <c r="I30">
        <f>SUMIFS(C30:F30, C6:F6, "19MEE444_CO2")</f>
        <v/>
      </c>
      <c r="J30">
        <f>SUMIFS(C30:F30, C6:F6, "19MEE444_CO3")</f>
        <v/>
      </c>
      <c r="K30">
        <f>SUMIFS(C30:F30, C6:F6, "19MEE444_CO4")</f>
        <v/>
      </c>
      <c r="L30">
        <f>SUMIFS(C30:F30, C6:F6, "19MEE444_CO5")</f>
        <v/>
      </c>
      <c r="M30">
        <f>SUMIFS(C30:F30, C6:F6, "19MEE444_CO6")</f>
        <v/>
      </c>
      <c r="N30">
        <f>SUMIFS(C30:F30, C6:F6, "19MEE444_CO7")</f>
        <v/>
      </c>
      <c r="O30">
        <f>SUMIFS(C30:F30, C6:F6, "19MEE444_CO8")</f>
        <v/>
      </c>
    </row>
    <row r="31">
      <c r="H31">
        <f>SUMIFS(C31:F31, C6:F6, "19MEE444_CO1")</f>
        <v/>
      </c>
      <c r="I31">
        <f>SUMIFS(C31:F31, C6:F6, "19MEE444_CO2")</f>
        <v/>
      </c>
      <c r="J31">
        <f>SUMIFS(C31:F31, C6:F6, "19MEE444_CO3")</f>
        <v/>
      </c>
      <c r="K31">
        <f>SUMIFS(C31:F31, C6:F6, "19MEE444_CO4")</f>
        <v/>
      </c>
      <c r="L31">
        <f>SUMIFS(C31:F31, C6:F6, "19MEE444_CO5")</f>
        <v/>
      </c>
      <c r="M31">
        <f>SUMIFS(C31:F31, C6:F6, "19MEE444_CO6")</f>
        <v/>
      </c>
      <c r="N31">
        <f>SUMIFS(C31:F31, C6:F6, "19MEE444_CO7")</f>
        <v/>
      </c>
      <c r="O31">
        <f>SUMIFS(C31:F31, C6:F6, "19MEE444_CO8")</f>
        <v/>
      </c>
    </row>
    <row r="32">
      <c r="H32">
        <f>SUMIFS(C32:F32, C6:F6, "19MEE444_CO1")</f>
        <v/>
      </c>
      <c r="I32">
        <f>SUMIFS(C32:F32, C6:F6, "19MEE444_CO2")</f>
        <v/>
      </c>
      <c r="J32">
        <f>SUMIFS(C32:F32, C6:F6, "19MEE444_CO3")</f>
        <v/>
      </c>
      <c r="K32">
        <f>SUMIFS(C32:F32, C6:F6, "19MEE444_CO4")</f>
        <v/>
      </c>
      <c r="L32">
        <f>SUMIFS(C32:F32, C6:F6, "19MEE444_CO5")</f>
        <v/>
      </c>
      <c r="M32">
        <f>SUMIFS(C32:F32, C6:F6, "19MEE444_CO6")</f>
        <v/>
      </c>
      <c r="N32">
        <f>SUMIFS(C32:F32, C6:F6, "19MEE444_CO7")</f>
        <v/>
      </c>
      <c r="O32">
        <f>SUMIFS(C32:F32, C6:F6, "19MEE444_CO8")</f>
        <v/>
      </c>
    </row>
    <row r="33">
      <c r="H33">
        <f>SUMIFS(C33:F33, C6:F6, "19MEE444_CO1")</f>
        <v/>
      </c>
      <c r="I33">
        <f>SUMIFS(C33:F33, C6:F6, "19MEE444_CO2")</f>
        <v/>
      </c>
      <c r="J33">
        <f>SUMIFS(C33:F33, C6:F6, "19MEE444_CO3")</f>
        <v/>
      </c>
      <c r="K33">
        <f>SUMIFS(C33:F33, C6:F6, "19MEE444_CO4")</f>
        <v/>
      </c>
      <c r="L33">
        <f>SUMIFS(C33:F33, C6:F6, "19MEE444_CO5")</f>
        <v/>
      </c>
      <c r="M33">
        <f>SUMIFS(C33:F33, C6:F6, "19MEE444_CO6")</f>
        <v/>
      </c>
      <c r="N33">
        <f>SUMIFS(C33:F33, C6:F6, "19MEE444_CO7")</f>
        <v/>
      </c>
      <c r="O33">
        <f>SUMIFS(C33:F33, C6:F6, "19MEE444_CO8")</f>
        <v/>
      </c>
    </row>
    <row r="34">
      <c r="H34">
        <f>SUMIFS(C34:F34, C6:F6, "19MEE444_CO1")</f>
        <v/>
      </c>
      <c r="I34">
        <f>SUMIFS(C34:F34, C6:F6, "19MEE444_CO2")</f>
        <v/>
      </c>
      <c r="J34">
        <f>SUMIFS(C34:F34, C6:F6, "19MEE444_CO3")</f>
        <v/>
      </c>
      <c r="K34">
        <f>SUMIFS(C34:F34, C6:F6, "19MEE444_CO4")</f>
        <v/>
      </c>
      <c r="L34">
        <f>SUMIFS(C34:F34, C6:F6, "19MEE444_CO5")</f>
        <v/>
      </c>
      <c r="M34">
        <f>SUMIFS(C34:F34, C6:F6, "19MEE444_CO6")</f>
        <v/>
      </c>
      <c r="N34">
        <f>SUMIFS(C34:F34, C6:F6, "19MEE444_CO7")</f>
        <v/>
      </c>
      <c r="O34">
        <f>SUMIFS(C34:F34, C6:F6, "19MEE444_CO8")</f>
        <v/>
      </c>
    </row>
    <row r="35">
      <c r="H35">
        <f>SUMIFS(C35:F35, C6:F6, "19MEE444_CO1")</f>
        <v/>
      </c>
      <c r="I35">
        <f>SUMIFS(C35:F35, C6:F6, "19MEE444_CO2")</f>
        <v/>
      </c>
      <c r="J35">
        <f>SUMIFS(C35:F35, C6:F6, "19MEE444_CO3")</f>
        <v/>
      </c>
      <c r="K35">
        <f>SUMIFS(C35:F35, C6:F6, "19MEE444_CO4")</f>
        <v/>
      </c>
      <c r="L35">
        <f>SUMIFS(C35:F35, C6:F6, "19MEE444_CO5")</f>
        <v/>
      </c>
      <c r="M35">
        <f>SUMIFS(C35:F35, C6:F6, "19MEE444_CO6")</f>
        <v/>
      </c>
      <c r="N35">
        <f>SUMIFS(C35:F35, C6:F6, "19MEE444_CO7")</f>
        <v/>
      </c>
      <c r="O35">
        <f>SUMIFS(C35:F35, C6:F6, "19MEE444_CO8")</f>
        <v/>
      </c>
    </row>
    <row r="36">
      <c r="H36">
        <f>SUMIFS(C36:F36, C6:F6, "19MEE444_CO1")</f>
        <v/>
      </c>
      <c r="I36">
        <f>SUMIFS(C36:F36, C6:F6, "19MEE444_CO2")</f>
        <v/>
      </c>
      <c r="J36">
        <f>SUMIFS(C36:F36, C6:F6, "19MEE444_CO3")</f>
        <v/>
      </c>
      <c r="K36">
        <f>SUMIFS(C36:F36, C6:F6, "19MEE444_CO4")</f>
        <v/>
      </c>
      <c r="L36">
        <f>SUMIFS(C36:F36, C6:F6, "19MEE444_CO5")</f>
        <v/>
      </c>
      <c r="M36">
        <f>SUMIFS(C36:F36, C6:F6, "19MEE444_CO6")</f>
        <v/>
      </c>
      <c r="N36">
        <f>SUMIFS(C36:F36, C6:F6, "19MEE444_CO7")</f>
        <v/>
      </c>
      <c r="O36">
        <f>SUMIFS(C36:F36, C6:F6, "19MEE444_CO8")</f>
        <v/>
      </c>
    </row>
    <row r="37">
      <c r="H37">
        <f>SUMIFS(C37:F37, C6:F6, "19MEE444_CO1")</f>
        <v/>
      </c>
      <c r="I37">
        <f>SUMIFS(C37:F37, C6:F6, "19MEE444_CO2")</f>
        <v/>
      </c>
      <c r="J37">
        <f>SUMIFS(C37:F37, C6:F6, "19MEE444_CO3")</f>
        <v/>
      </c>
      <c r="K37">
        <f>SUMIFS(C37:F37, C6:F6, "19MEE444_CO4")</f>
        <v/>
      </c>
      <c r="L37">
        <f>SUMIFS(C37:F37, C6:F6, "19MEE444_CO5")</f>
        <v/>
      </c>
      <c r="M37">
        <f>SUMIFS(C37:F37, C6:F6, "19MEE444_CO6")</f>
        <v/>
      </c>
      <c r="N37">
        <f>SUMIFS(C37:F37, C6:F6, "19MEE444_CO7")</f>
        <v/>
      </c>
      <c r="O37">
        <f>SUMIFS(C37:F37, C6:F6, "19MEE444_CO8")</f>
        <v/>
      </c>
    </row>
    <row r="38">
      <c r="H38">
        <f>SUMIFS(C38:F38, C6:F6, "19MEE444_CO1")</f>
        <v/>
      </c>
      <c r="I38">
        <f>SUMIFS(C38:F38, C6:F6, "19MEE444_CO2")</f>
        <v/>
      </c>
      <c r="J38">
        <f>SUMIFS(C38:F38, C6:F6, "19MEE444_CO3")</f>
        <v/>
      </c>
      <c r="K38">
        <f>SUMIFS(C38:F38, C6:F6, "19MEE444_CO4")</f>
        <v/>
      </c>
      <c r="L38">
        <f>SUMIFS(C38:F38, C6:F6, "19MEE444_CO5")</f>
        <v/>
      </c>
      <c r="M38">
        <f>SUMIFS(C38:F38, C6:F6, "19MEE444_CO6")</f>
        <v/>
      </c>
      <c r="N38">
        <f>SUMIFS(C38:F38, C6:F6, "19MEE444_CO7")</f>
        <v/>
      </c>
      <c r="O38">
        <f>SUMIFS(C38:F38, C6:F6, "19MEE444_CO8")</f>
        <v/>
      </c>
    </row>
    <row r="39">
      <c r="H39">
        <f>SUMIFS(C39:F39, C6:F6, "19MEE444_CO1")</f>
        <v/>
      </c>
      <c r="I39">
        <f>SUMIFS(C39:F39, C6:F6, "19MEE444_CO2")</f>
        <v/>
      </c>
      <c r="J39">
        <f>SUMIFS(C39:F39, C6:F6, "19MEE444_CO3")</f>
        <v/>
      </c>
      <c r="K39">
        <f>SUMIFS(C39:F39, C6:F6, "19MEE444_CO4")</f>
        <v/>
      </c>
      <c r="L39">
        <f>SUMIFS(C39:F39, C6:F6, "19MEE444_CO5")</f>
        <v/>
      </c>
      <c r="M39">
        <f>SUMIFS(C39:F39, C6:F6, "19MEE444_CO6")</f>
        <v/>
      </c>
      <c r="N39">
        <f>SUMIFS(C39:F39, C6:F6, "19MEE444_CO7")</f>
        <v/>
      </c>
      <c r="O39">
        <f>SUMIFS(C39:F39, C6:F6, "19MEE444_CO8")</f>
        <v/>
      </c>
    </row>
    <row r="40">
      <c r="H40">
        <f>SUMIFS(C40:F40, C6:F6, "19MEE444_CO1")</f>
        <v/>
      </c>
      <c r="I40">
        <f>SUMIFS(C40:F40, C6:F6, "19MEE444_CO2")</f>
        <v/>
      </c>
      <c r="J40">
        <f>SUMIFS(C40:F40, C6:F6, "19MEE444_CO3")</f>
        <v/>
      </c>
      <c r="K40">
        <f>SUMIFS(C40:F40, C6:F6, "19MEE444_CO4")</f>
        <v/>
      </c>
      <c r="L40">
        <f>SUMIFS(C40:F40, C6:F6, "19MEE444_CO5")</f>
        <v/>
      </c>
      <c r="M40">
        <f>SUMIFS(C40:F40, C6:F6, "19MEE444_CO6")</f>
        <v/>
      </c>
      <c r="N40">
        <f>SUMIFS(C40:F40, C6:F6, "19MEE444_CO7")</f>
        <v/>
      </c>
      <c r="O40">
        <f>SUMIFS(C40:F40, C6:F6, "19MEE444_CO8")</f>
        <v/>
      </c>
    </row>
    <row r="41">
      <c r="H41">
        <f>SUMIFS(C41:F41, C6:F6, "19MEE444_CO1")</f>
        <v/>
      </c>
      <c r="I41">
        <f>SUMIFS(C41:F41, C6:F6, "19MEE444_CO2")</f>
        <v/>
      </c>
      <c r="J41">
        <f>SUMIFS(C41:F41, C6:F6, "19MEE444_CO3")</f>
        <v/>
      </c>
      <c r="K41">
        <f>SUMIFS(C41:F41, C6:F6, "19MEE444_CO4")</f>
        <v/>
      </c>
      <c r="L41">
        <f>SUMIFS(C41:F41, C6:F6, "19MEE444_CO5")</f>
        <v/>
      </c>
      <c r="M41">
        <f>SUMIFS(C41:F41, C6:F6, "19MEE444_CO6")</f>
        <v/>
      </c>
      <c r="N41">
        <f>SUMIFS(C41:F41, C6:F6, "19MEE444_CO7")</f>
        <v/>
      </c>
      <c r="O41">
        <f>SUMIFS(C41:F41, C6:F6, "19MEE444_CO8")</f>
        <v/>
      </c>
    </row>
    <row r="42">
      <c r="H42">
        <f>SUMIFS(C42:F42, C6:F6, "19MEE444_CO1")</f>
        <v/>
      </c>
      <c r="I42">
        <f>SUMIFS(C42:F42, C6:F6, "19MEE444_CO2")</f>
        <v/>
      </c>
      <c r="J42">
        <f>SUMIFS(C42:F42, C6:F6, "19MEE444_CO3")</f>
        <v/>
      </c>
      <c r="K42">
        <f>SUMIFS(C42:F42, C6:F6, "19MEE444_CO4")</f>
        <v/>
      </c>
      <c r="L42">
        <f>SUMIFS(C42:F42, C6:F6, "19MEE444_CO5")</f>
        <v/>
      </c>
      <c r="M42">
        <f>SUMIFS(C42:F42, C6:F6, "19MEE444_CO6")</f>
        <v/>
      </c>
      <c r="N42">
        <f>SUMIFS(C42:F42, C6:F6, "19MEE444_CO7")</f>
        <v/>
      </c>
      <c r="O42">
        <f>SUMIFS(C42:F42, C6:F6, "19MEE444_CO8")</f>
        <v/>
      </c>
    </row>
    <row r="43">
      <c r="H43">
        <f>SUMIFS(C43:F43, C6:F6, "19MEE444_CO1")</f>
        <v/>
      </c>
      <c r="I43">
        <f>SUMIFS(C43:F43, C6:F6, "19MEE444_CO2")</f>
        <v/>
      </c>
      <c r="J43">
        <f>SUMIFS(C43:F43, C6:F6, "19MEE444_CO3")</f>
        <v/>
      </c>
      <c r="K43">
        <f>SUMIFS(C43:F43, C6:F6, "19MEE444_CO4")</f>
        <v/>
      </c>
      <c r="L43">
        <f>SUMIFS(C43:F43, C6:F6, "19MEE444_CO5")</f>
        <v/>
      </c>
      <c r="M43">
        <f>SUMIFS(C43:F43, C6:F6, "19MEE444_CO6")</f>
        <v/>
      </c>
      <c r="N43">
        <f>SUMIFS(C43:F43, C6:F6, "19MEE444_CO7")</f>
        <v/>
      </c>
      <c r="O43">
        <f>SUMIFS(C43:F43, C6:F6, "19MEE444_CO8")</f>
        <v/>
      </c>
    </row>
    <row r="44">
      <c r="H44">
        <f>SUMIFS(C44:F44, C6:F6, "19MEE444_CO1")</f>
        <v/>
      </c>
      <c r="I44">
        <f>SUMIFS(C44:F44, C6:F6, "19MEE444_CO2")</f>
        <v/>
      </c>
      <c r="J44">
        <f>SUMIFS(C44:F44, C6:F6, "19MEE444_CO3")</f>
        <v/>
      </c>
      <c r="K44">
        <f>SUMIFS(C44:F44, C6:F6, "19MEE444_CO4")</f>
        <v/>
      </c>
      <c r="L44">
        <f>SUMIFS(C44:F44, C6:F6, "19MEE444_CO5")</f>
        <v/>
      </c>
      <c r="M44">
        <f>SUMIFS(C44:F44, C6:F6, "19MEE444_CO6")</f>
        <v/>
      </c>
      <c r="N44">
        <f>SUMIFS(C44:F44, C6:F6, "19MEE444_CO7")</f>
        <v/>
      </c>
      <c r="O44">
        <f>SUMIFS(C44:F44, C6:F6, "19MEE444_CO8")</f>
        <v/>
      </c>
    </row>
    <row r="45">
      <c r="H45">
        <f>SUMIFS(C45:F45, C6:F6, "19MEE444_CO1")</f>
        <v/>
      </c>
      <c r="I45">
        <f>SUMIFS(C45:F45, C6:F6, "19MEE444_CO2")</f>
        <v/>
      </c>
      <c r="J45">
        <f>SUMIFS(C45:F45, C6:F6, "19MEE444_CO3")</f>
        <v/>
      </c>
      <c r="K45">
        <f>SUMIFS(C45:F45, C6:F6, "19MEE444_CO4")</f>
        <v/>
      </c>
      <c r="L45">
        <f>SUMIFS(C45:F45, C6:F6, "19MEE444_CO5")</f>
        <v/>
      </c>
      <c r="M45">
        <f>SUMIFS(C45:F45, C6:F6, "19MEE444_CO6")</f>
        <v/>
      </c>
      <c r="N45">
        <f>SUMIFS(C45:F45, C6:F6, "19MEE444_CO7")</f>
        <v/>
      </c>
      <c r="O45">
        <f>SUMIFS(C45:F45, C6:F6, "19MEE444_CO8")</f>
        <v/>
      </c>
    </row>
    <row r="46">
      <c r="H46">
        <f>SUMIFS(C46:F46, C6:F6, "19MEE444_CO1")</f>
        <v/>
      </c>
      <c r="I46">
        <f>SUMIFS(C46:F46, C6:F6, "19MEE444_CO2")</f>
        <v/>
      </c>
      <c r="J46">
        <f>SUMIFS(C46:F46, C6:F6, "19MEE444_CO3")</f>
        <v/>
      </c>
      <c r="K46">
        <f>SUMIFS(C46:F46, C6:F6, "19MEE444_CO4")</f>
        <v/>
      </c>
      <c r="L46">
        <f>SUMIFS(C46:F46, C6:F6, "19MEE444_CO5")</f>
        <v/>
      </c>
      <c r="M46">
        <f>SUMIFS(C46:F46, C6:F6, "19MEE444_CO6")</f>
        <v/>
      </c>
      <c r="N46">
        <f>SUMIFS(C46:F46, C6:F6, "19MEE444_CO7")</f>
        <v/>
      </c>
      <c r="O46">
        <f>SUMIFS(C46:F46, C6:F6, "19MEE444_CO8")</f>
        <v/>
      </c>
    </row>
    <row r="47">
      <c r="H47">
        <f>SUMIFS(C47:F47, C6:F6, "19MEE444_CO1")</f>
        <v/>
      </c>
      <c r="I47">
        <f>SUMIFS(C47:F47, C6:F6, "19MEE444_CO2")</f>
        <v/>
      </c>
      <c r="J47">
        <f>SUMIFS(C47:F47, C6:F6, "19MEE444_CO3")</f>
        <v/>
      </c>
      <c r="K47">
        <f>SUMIFS(C47:F47, C6:F6, "19MEE444_CO4")</f>
        <v/>
      </c>
      <c r="L47">
        <f>SUMIFS(C47:F47, C6:F6, "19MEE444_CO5")</f>
        <v/>
      </c>
      <c r="M47">
        <f>SUMIFS(C47:F47, C6:F6, "19MEE444_CO6")</f>
        <v/>
      </c>
      <c r="N47">
        <f>SUMIFS(C47:F47, C6:F6, "19MEE444_CO7")</f>
        <v/>
      </c>
      <c r="O47">
        <f>SUMIFS(C47:F47, C6:F6, "19MEE444_CO8")</f>
        <v/>
      </c>
    </row>
    <row r="48">
      <c r="H48">
        <f>SUMIFS(C48:F48, C6:F6, "19MEE444_CO1")</f>
        <v/>
      </c>
      <c r="I48">
        <f>SUMIFS(C48:F48, C6:F6, "19MEE444_CO2")</f>
        <v/>
      </c>
      <c r="J48">
        <f>SUMIFS(C48:F48, C6:F6, "19MEE444_CO3")</f>
        <v/>
      </c>
      <c r="K48">
        <f>SUMIFS(C48:F48, C6:F6, "19MEE444_CO4")</f>
        <v/>
      </c>
      <c r="L48">
        <f>SUMIFS(C48:F48, C6:F6, "19MEE444_CO5")</f>
        <v/>
      </c>
      <c r="M48">
        <f>SUMIFS(C48:F48, C6:F6, "19MEE444_CO6")</f>
        <v/>
      </c>
      <c r="N48">
        <f>SUMIFS(C48:F48, C6:F6, "19MEE444_CO7")</f>
        <v/>
      </c>
      <c r="O48">
        <f>SUMIFS(C48:F48, C6:F6, "19MEE444_CO8")</f>
        <v/>
      </c>
    </row>
    <row r="49">
      <c r="H49">
        <f>SUMIFS(C49:F49, C6:F6, "19MEE444_CO1")</f>
        <v/>
      </c>
      <c r="I49">
        <f>SUMIFS(C49:F49, C6:F6, "19MEE444_CO2")</f>
        <v/>
      </c>
      <c r="J49">
        <f>SUMIFS(C49:F49, C6:F6, "19MEE444_CO3")</f>
        <v/>
      </c>
      <c r="K49">
        <f>SUMIFS(C49:F49, C6:F6, "19MEE444_CO4")</f>
        <v/>
      </c>
      <c r="L49">
        <f>SUMIFS(C49:F49, C6:F6, "19MEE444_CO5")</f>
        <v/>
      </c>
      <c r="M49">
        <f>SUMIFS(C49:F49, C6:F6, "19MEE444_CO6")</f>
        <v/>
      </c>
      <c r="N49">
        <f>SUMIFS(C49:F49, C6:F6, "19MEE444_CO7")</f>
        <v/>
      </c>
      <c r="O49">
        <f>SUMIFS(C49:F49, C6:F6, "19MEE444_CO8")</f>
        <v/>
      </c>
    </row>
    <row r="50">
      <c r="H50">
        <f>SUMIFS(C50:F50, C6:F6, "19MEE444_CO1")</f>
        <v/>
      </c>
      <c r="I50">
        <f>SUMIFS(C50:F50, C6:F6, "19MEE444_CO2")</f>
        <v/>
      </c>
      <c r="J50">
        <f>SUMIFS(C50:F50, C6:F6, "19MEE444_CO3")</f>
        <v/>
      </c>
      <c r="K50">
        <f>SUMIFS(C50:F50, C6:F6, "19MEE444_CO4")</f>
        <v/>
      </c>
      <c r="L50">
        <f>SUMIFS(C50:F50, C6:F6, "19MEE444_CO5")</f>
        <v/>
      </c>
      <c r="M50">
        <f>SUMIFS(C50:F50, C6:F6, "19MEE444_CO6")</f>
        <v/>
      </c>
      <c r="N50">
        <f>SUMIFS(C50:F50, C6:F6, "19MEE444_CO7")</f>
        <v/>
      </c>
      <c r="O50">
        <f>SUMIFS(C50:F50, C6:F6, "19MEE444_CO8")</f>
        <v/>
      </c>
    </row>
    <row r="51">
      <c r="H51">
        <f>SUMIFS(C51:F51, C6:F6, "19MEE444_CO1")</f>
        <v/>
      </c>
      <c r="I51">
        <f>SUMIFS(C51:F51, C6:F6, "19MEE444_CO2")</f>
        <v/>
      </c>
      <c r="J51">
        <f>SUMIFS(C51:F51, C6:F6, "19MEE444_CO3")</f>
        <v/>
      </c>
      <c r="K51">
        <f>SUMIFS(C51:F51, C6:F6, "19MEE444_CO4")</f>
        <v/>
      </c>
      <c r="L51">
        <f>SUMIFS(C51:F51, C6:F6, "19MEE444_CO5")</f>
        <v/>
      </c>
      <c r="M51">
        <f>SUMIFS(C51:F51, C6:F6, "19MEE444_CO6")</f>
        <v/>
      </c>
      <c r="N51">
        <f>SUMIFS(C51:F51, C6:F6, "19MEE444_CO7")</f>
        <v/>
      </c>
      <c r="O51">
        <f>SUMIFS(C51:F51, C6:F6, "19MEE444_CO8")</f>
        <v/>
      </c>
    </row>
    <row r="52">
      <c r="H52">
        <f>SUMIFS(C52:F52, C6:F6, "19MEE444_CO1")</f>
        <v/>
      </c>
      <c r="I52">
        <f>SUMIFS(C52:F52, C6:F6, "19MEE444_CO2")</f>
        <v/>
      </c>
      <c r="J52">
        <f>SUMIFS(C52:F52, C6:F6, "19MEE444_CO3")</f>
        <v/>
      </c>
      <c r="K52">
        <f>SUMIFS(C52:F52, C6:F6, "19MEE444_CO4")</f>
        <v/>
      </c>
      <c r="L52">
        <f>SUMIFS(C52:F52, C6:F6, "19MEE444_CO5")</f>
        <v/>
      </c>
      <c r="M52">
        <f>SUMIFS(C52:F52, C6:F6, "19MEE444_CO6")</f>
        <v/>
      </c>
      <c r="N52">
        <f>SUMIFS(C52:F52, C6:F6, "19MEE444_CO7")</f>
        <v/>
      </c>
      <c r="O52">
        <f>SUMIFS(C52:F52, C6:F6, "19MEE444_CO8")</f>
        <v/>
      </c>
    </row>
    <row r="53">
      <c r="H53">
        <f>SUMIFS(C53:F53, C6:F6, "19MEE444_CO1")</f>
        <v/>
      </c>
      <c r="I53">
        <f>SUMIFS(C53:F53, C6:F6, "19MEE444_CO2")</f>
        <v/>
      </c>
      <c r="J53">
        <f>SUMIFS(C53:F53, C6:F6, "19MEE444_CO3")</f>
        <v/>
      </c>
      <c r="K53">
        <f>SUMIFS(C53:F53, C6:F6, "19MEE444_CO4")</f>
        <v/>
      </c>
      <c r="L53">
        <f>SUMIFS(C53:F53, C6:F6, "19MEE444_CO5")</f>
        <v/>
      </c>
      <c r="M53">
        <f>SUMIFS(C53:F53, C6:F6, "19MEE444_CO6")</f>
        <v/>
      </c>
      <c r="N53">
        <f>SUMIFS(C53:F53, C6:F6, "19MEE444_CO7")</f>
        <v/>
      </c>
      <c r="O53">
        <f>SUMIFS(C53:F53, C6:F6, "19MEE444_CO8")</f>
        <v/>
      </c>
    </row>
    <row r="54">
      <c r="H54">
        <f>SUMIFS(C54:F54, C6:F6, "19MEE444_CO1")</f>
        <v/>
      </c>
      <c r="I54">
        <f>SUMIFS(C54:F54, C6:F6, "19MEE444_CO2")</f>
        <v/>
      </c>
      <c r="J54">
        <f>SUMIFS(C54:F54, C6:F6, "19MEE444_CO3")</f>
        <v/>
      </c>
      <c r="K54">
        <f>SUMIFS(C54:F54, C6:F6, "19MEE444_CO4")</f>
        <v/>
      </c>
      <c r="L54">
        <f>SUMIFS(C54:F54, C6:F6, "19MEE444_CO5")</f>
        <v/>
      </c>
      <c r="M54">
        <f>SUMIFS(C54:F54, C6:F6, "19MEE444_CO6")</f>
        <v/>
      </c>
      <c r="N54">
        <f>SUMIFS(C54:F54, C6:F6, "19MEE444_CO7")</f>
        <v/>
      </c>
      <c r="O54">
        <f>SUMIFS(C54:F54, C6:F6, "19MEE444_CO8")</f>
        <v/>
      </c>
    </row>
    <row r="55">
      <c r="H55">
        <f>SUMIFS(C55:F55, C6:F6, "19MEE444_CO1")</f>
        <v/>
      </c>
      <c r="I55">
        <f>SUMIFS(C55:F55, C6:F6, "19MEE444_CO2")</f>
        <v/>
      </c>
      <c r="J55">
        <f>SUMIFS(C55:F55, C6:F6, "19MEE444_CO3")</f>
        <v/>
      </c>
      <c r="K55">
        <f>SUMIFS(C55:F55, C6:F6, "19MEE444_CO4")</f>
        <v/>
      </c>
      <c r="L55">
        <f>SUMIFS(C55:F55, C6:F6, "19MEE444_CO5")</f>
        <v/>
      </c>
      <c r="M55">
        <f>SUMIFS(C55:F55, C6:F6, "19MEE444_CO6")</f>
        <v/>
      </c>
      <c r="N55">
        <f>SUMIFS(C55:F55, C6:F6, "19MEE444_CO7")</f>
        <v/>
      </c>
      <c r="O55">
        <f>SUMIFS(C55:F55, C6:F6, "19MEE444_CO8")</f>
        <v/>
      </c>
    </row>
    <row r="56">
      <c r="H56">
        <f>SUMIFS(C56:F56, C6:F6, "19MEE444_CO1")</f>
        <v/>
      </c>
      <c r="I56">
        <f>SUMIFS(C56:F56, C6:F6, "19MEE444_CO2")</f>
        <v/>
      </c>
      <c r="J56">
        <f>SUMIFS(C56:F56, C6:F6, "19MEE444_CO3")</f>
        <v/>
      </c>
      <c r="K56">
        <f>SUMIFS(C56:F56, C6:F6, "19MEE444_CO4")</f>
        <v/>
      </c>
      <c r="L56">
        <f>SUMIFS(C56:F56, C6:F6, "19MEE444_CO5")</f>
        <v/>
      </c>
      <c r="M56">
        <f>SUMIFS(C56:F56, C6:F6, "19MEE444_CO6")</f>
        <v/>
      </c>
      <c r="N56">
        <f>SUMIFS(C56:F56, C6:F6, "19MEE444_CO7")</f>
        <v/>
      </c>
      <c r="O56">
        <f>SUMIFS(C56:F56, C6:F6, "19MEE444_CO8")</f>
        <v/>
      </c>
    </row>
    <row r="57">
      <c r="H57">
        <f>SUMIFS(C57:F57, C6:F6, "19MEE444_CO1")</f>
        <v/>
      </c>
      <c r="I57">
        <f>SUMIFS(C57:F57, C6:F6, "19MEE444_CO2")</f>
        <v/>
      </c>
      <c r="J57">
        <f>SUMIFS(C57:F57, C6:F6, "19MEE444_CO3")</f>
        <v/>
      </c>
      <c r="K57">
        <f>SUMIFS(C57:F57, C6:F6, "19MEE444_CO4")</f>
        <v/>
      </c>
      <c r="L57">
        <f>SUMIFS(C57:F57, C6:F6, "19MEE444_CO5")</f>
        <v/>
      </c>
      <c r="M57">
        <f>SUMIFS(C57:F57, C6:F6, "19MEE444_CO6")</f>
        <v/>
      </c>
      <c r="N57">
        <f>SUMIFS(C57:F57, C6:F6, "19MEE444_CO7")</f>
        <v/>
      </c>
      <c r="O57">
        <f>SUMIFS(C57:F57, C6:F6, "19MEE444_CO8")</f>
        <v/>
      </c>
    </row>
    <row r="58"/>
    <row r="59"/>
    <row r="60">
      <c r="A60" t="inlineStr">
        <is>
          <t>Colour Code</t>
        </is>
      </c>
      <c r="B60" t="inlineStr">
        <is>
          <t>Meaning</t>
        </is>
      </c>
    </row>
    <row r="61">
      <c r="A61" t="inlineStr">
        <is>
          <t>Pink fill</t>
        </is>
      </c>
      <c r="B61" t="inlineStr">
        <is>
          <t>Empty cell</t>
        </is>
      </c>
    </row>
    <row r="62">
      <c r="A62" t="inlineStr">
        <is>
          <t>Red fill</t>
        </is>
      </c>
      <c r="B62" t="inlineStr">
        <is>
          <t>Cell value greater than expected</t>
        </is>
      </c>
    </row>
    <row r="63">
      <c r="A63" t="inlineStr">
        <is>
          <t>Yellow fill</t>
        </is>
      </c>
      <c r="B63" t="inlineStr">
        <is>
          <t>All cells values in column below threshold</t>
        </is>
      </c>
    </row>
    <row r="64">
      <c r="A64" t="inlineStr">
        <is>
          <t>Blue fill</t>
        </is>
      </c>
      <c r="B64" t="inlineStr">
        <is>
          <t>Header cell (ignore)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2024-02-05T16:50:11Z</dcterms:created>
  <dcterms:modified xsi:type="dcterms:W3CDTF">2024-02-05T16:50:12Z</dcterms:modified>
</cp:coreProperties>
</file>